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3E6265-A2B6-43B5-9995-CBE5FD26979B}" xr6:coauthVersionLast="47" xr6:coauthVersionMax="47" xr10:uidLastSave="{00000000-0000-0000-0000-000000000000}"/>
  <bookViews>
    <workbookView xWindow="-120" yWindow="-120" windowWidth="29040" windowHeight="15720" activeTab="3" xr2:uid="{29966D94-66AC-4267-A71F-14DA31038177}"/>
  </bookViews>
  <sheets>
    <sheet name="Primary PVOT" sheetId="6" r:id="rId1"/>
    <sheet name="Data" sheetId="3" r:id="rId2"/>
    <sheet name="Account Mapping" sheetId="2" r:id="rId3"/>
    <sheet name="Temporary Calculation" sheetId="1" r:id="rId4"/>
    <sheet name="Financial Analysis" sheetId="7" r:id="rId5"/>
    <sheet name="The Loan Amortization" sheetId="8" r:id="rId6"/>
    <sheet name="The DCF Valuation" sheetId="9" r:id="rId7"/>
  </sheets>
  <definedNames>
    <definedName name="_xlcn.WorksheetConnection_Book1Account_Mapping" hidden="1">Account_Mapping[]</definedName>
    <definedName name="_xlcn.WorksheetConnection_Book1Data" hidden="1">Data[]</definedName>
    <definedName name="ExternalData_1" localSheetId="2" hidden="1">'Account Mapping'!$A$1:$D$30</definedName>
    <definedName name="ExternalData_2" localSheetId="1" hidden="1">Data!$A$1:$H$17629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Book1!Data"/>
          <x15:modelTable id="Account_Mapping" name="Account_Mapping" connection="WorksheetConnection_Book1!Account_Mapping"/>
        </x15:modelTables>
        <x15:modelRelationships>
          <x15:modelRelationship fromTable="Data" fromColumn="Account Code" toTable="Account_Mapping" toColumn="Account Cod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" columnName="Month" columnId="Month">
                <x16:calculatedTimeColumn columnName="Month (Month Index)" columnId="Month (Month Index)" contentType="monthsindex" isSelected="1"/>
                <x16:calculatedTimeColumn columnName="Month (Month)" columnId="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9" l="1"/>
  <c r="D19" i="9"/>
  <c r="E19" i="9"/>
  <c r="F19" i="9"/>
  <c r="B19" i="9"/>
  <c r="B32" i="9" s="1"/>
  <c r="B13" i="8"/>
  <c r="C13" i="8"/>
  <c r="D13" i="8"/>
  <c r="E13" i="8"/>
  <c r="F13" i="8"/>
  <c r="B14" i="8" s="1"/>
  <c r="F14" i="8" s="1"/>
  <c r="B15" i="8" s="1"/>
  <c r="F15" i="8" s="1"/>
  <c r="B16" i="8" s="1"/>
  <c r="F16" i="8" s="1"/>
  <c r="B17" i="8" s="1"/>
  <c r="F17" i="8" s="1"/>
  <c r="B18" i="8" s="1"/>
  <c r="F18" i="8" s="1"/>
  <c r="B19" i="8" s="1"/>
  <c r="F19" i="8" s="1"/>
  <c r="B20" i="8" s="1"/>
  <c r="F20" i="8" s="1"/>
  <c r="B21" i="8" s="1"/>
  <c r="F21" i="8" s="1"/>
  <c r="B22" i="8" s="1"/>
  <c r="F22" i="8" s="1"/>
  <c r="B23" i="8" s="1"/>
  <c r="F23" i="8" s="1"/>
  <c r="B24" i="8" s="1"/>
  <c r="F24" i="8" s="1"/>
  <c r="B25" i="8" s="1"/>
  <c r="F25" i="8" s="1"/>
  <c r="B26" i="8" s="1"/>
  <c r="F26" i="8" s="1"/>
  <c r="B27" i="8" s="1"/>
  <c r="F27" i="8" s="1"/>
  <c r="B28" i="8" s="1"/>
  <c r="F28" i="8" s="1"/>
  <c r="B29" i="8" s="1"/>
  <c r="F29" i="8" s="1"/>
  <c r="B30" i="8" s="1"/>
  <c r="F30" i="8" s="1"/>
  <c r="B31" i="8" s="1"/>
  <c r="F31" i="8" s="1"/>
  <c r="B32" i="8" s="1"/>
  <c r="F32" i="8" s="1"/>
  <c r="B33" i="8" s="1"/>
  <c r="F33" i="8" s="1"/>
  <c r="B34" i="8" s="1"/>
  <c r="F34" i="8" s="1"/>
  <c r="B35" i="8" s="1"/>
  <c r="F35" i="8" s="1"/>
  <c r="B36" i="8" s="1"/>
  <c r="F36" i="8" s="1"/>
  <c r="B37" i="8" s="1"/>
  <c r="F37" i="8" s="1"/>
  <c r="B38" i="8" s="1"/>
  <c r="F38" i="8" s="1"/>
  <c r="B39" i="8" s="1"/>
  <c r="F39" i="8" s="1"/>
  <c r="B40" i="8" s="1"/>
  <c r="F40" i="8" s="1"/>
  <c r="B41" i="8" s="1"/>
  <c r="F41" i="8" s="1"/>
  <c r="B42" i="8" s="1"/>
  <c r="F42" i="8" s="1"/>
  <c r="B43" i="8" s="1"/>
  <c r="F43" i="8" s="1"/>
  <c r="B44" i="8" s="1"/>
  <c r="F44" i="8" s="1"/>
  <c r="B45" i="8" s="1"/>
  <c r="F45" i="8" s="1"/>
  <c r="B46" i="8" s="1"/>
  <c r="F46" i="8" s="1"/>
  <c r="B47" i="8" s="1"/>
  <c r="F47" i="8" s="1"/>
  <c r="B48" i="8" s="1"/>
  <c r="F48" i="8" s="1"/>
  <c r="B49" i="8" s="1"/>
  <c r="F49" i="8" s="1"/>
  <c r="B50" i="8" s="1"/>
  <c r="F50" i="8" s="1"/>
  <c r="B51" i="8" s="1"/>
  <c r="F51" i="8" s="1"/>
  <c r="B52" i="8" s="1"/>
  <c r="F52" i="8" s="1"/>
  <c r="B53" i="8" s="1"/>
  <c r="F53" i="8" s="1"/>
  <c r="B54" i="8" s="1"/>
  <c r="F54" i="8" s="1"/>
  <c r="B55" i="8" s="1"/>
  <c r="F55" i="8" s="1"/>
  <c r="B56" i="8" s="1"/>
  <c r="F56" i="8" s="1"/>
  <c r="B57" i="8" s="1"/>
  <c r="F57" i="8" s="1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F12" i="8"/>
  <c r="E12" i="8"/>
  <c r="C12" i="8"/>
  <c r="D12" i="8"/>
  <c r="B12" i="8"/>
  <c r="E11" i="8"/>
  <c r="F11" i="8" s="1"/>
  <c r="D11" i="8"/>
  <c r="C11" i="8"/>
  <c r="B11" i="8"/>
  <c r="F10" i="8"/>
  <c r="E10" i="8"/>
  <c r="D10" i="8"/>
  <c r="C10" i="8"/>
  <c r="B10" i="8"/>
  <c r="L125" i="7"/>
  <c r="M125" i="7"/>
  <c r="N125" i="7"/>
  <c r="O125" i="7"/>
  <c r="P125" i="7"/>
  <c r="Q125" i="7"/>
  <c r="K125" i="7"/>
  <c r="L123" i="7"/>
  <c r="M123" i="7"/>
  <c r="N123" i="7"/>
  <c r="O123" i="7"/>
  <c r="P123" i="7"/>
  <c r="Q123" i="7"/>
  <c r="K123" i="7"/>
  <c r="L121" i="7"/>
  <c r="M121" i="7"/>
  <c r="N121" i="7"/>
  <c r="O121" i="7"/>
  <c r="P121" i="7"/>
  <c r="Q121" i="7"/>
  <c r="K121" i="7"/>
  <c r="L119" i="7"/>
  <c r="M119" i="7"/>
  <c r="N119" i="7"/>
  <c r="O119" i="7"/>
  <c r="P119" i="7"/>
  <c r="Q119" i="7"/>
  <c r="K119" i="7"/>
  <c r="L120" i="7"/>
  <c r="M120" i="7"/>
  <c r="N120" i="7"/>
  <c r="O120" i="7"/>
  <c r="P120" i="7"/>
  <c r="Q120" i="7"/>
  <c r="K120" i="7"/>
  <c r="L124" i="7"/>
  <c r="M124" i="7"/>
  <c r="N124" i="7"/>
  <c r="O124" i="7"/>
  <c r="P124" i="7"/>
  <c r="Q124" i="7"/>
  <c r="K124" i="7"/>
  <c r="L122" i="7"/>
  <c r="M122" i="7"/>
  <c r="N122" i="7"/>
  <c r="O122" i="7"/>
  <c r="P122" i="7"/>
  <c r="Q122" i="7"/>
  <c r="K122" i="7"/>
  <c r="L118" i="7"/>
  <c r="M118" i="7"/>
  <c r="N118" i="7"/>
  <c r="O118" i="7"/>
  <c r="P118" i="7"/>
  <c r="Q118" i="7"/>
  <c r="K118" i="7"/>
  <c r="M97" i="7"/>
  <c r="N97" i="7"/>
  <c r="O97" i="7"/>
  <c r="P97" i="7"/>
  <c r="Q97" i="7"/>
  <c r="L97" i="7"/>
  <c r="M89" i="7"/>
  <c r="N89" i="7"/>
  <c r="O89" i="7"/>
  <c r="P89" i="7"/>
  <c r="Q89" i="7"/>
  <c r="L89" i="7"/>
  <c r="M88" i="7"/>
  <c r="N88" i="7"/>
  <c r="O88" i="7"/>
  <c r="P88" i="7"/>
  <c r="Q88" i="7"/>
  <c r="L88" i="7"/>
  <c r="B21" i="9" l="1"/>
  <c r="C21" i="9" s="1"/>
  <c r="D21" i="9" s="1"/>
  <c r="B28" i="9"/>
  <c r="A38" i="9" s="1"/>
  <c r="M107" i="7"/>
  <c r="N107" i="7"/>
  <c r="O107" i="7"/>
  <c r="P107" i="7"/>
  <c r="Q107" i="7"/>
  <c r="L107" i="7"/>
  <c r="M105" i="7"/>
  <c r="N105" i="7"/>
  <c r="O105" i="7"/>
  <c r="P105" i="7"/>
  <c r="Q105" i="7"/>
  <c r="L105" i="7"/>
  <c r="M100" i="7"/>
  <c r="M108" i="7" s="1"/>
  <c r="M109" i="7" s="1"/>
  <c r="N100" i="7"/>
  <c r="N108" i="7" s="1"/>
  <c r="N109" i="7" s="1"/>
  <c r="O100" i="7"/>
  <c r="O108" i="7" s="1"/>
  <c r="O109" i="7" s="1"/>
  <c r="P100" i="7"/>
  <c r="Q100" i="7"/>
  <c r="L100" i="7"/>
  <c r="M103" i="7"/>
  <c r="N103" i="7"/>
  <c r="O103" i="7"/>
  <c r="P103" i="7"/>
  <c r="Q103" i="7"/>
  <c r="M102" i="7"/>
  <c r="N102" i="7"/>
  <c r="O102" i="7"/>
  <c r="P102" i="7"/>
  <c r="Q102" i="7"/>
  <c r="M99" i="7"/>
  <c r="N99" i="7"/>
  <c r="O99" i="7"/>
  <c r="P99" i="7"/>
  <c r="Q99" i="7"/>
  <c r="M98" i="7"/>
  <c r="N98" i="7"/>
  <c r="O98" i="7"/>
  <c r="P98" i="7"/>
  <c r="Q98" i="7"/>
  <c r="M95" i="7"/>
  <c r="N95" i="7"/>
  <c r="O95" i="7"/>
  <c r="P95" i="7"/>
  <c r="Q95" i="7"/>
  <c r="M94" i="7"/>
  <c r="N94" i="7"/>
  <c r="O94" i="7"/>
  <c r="P94" i="7"/>
  <c r="Q94" i="7"/>
  <c r="M93" i="7"/>
  <c r="N93" i="7"/>
  <c r="O93" i="7"/>
  <c r="P93" i="7"/>
  <c r="Q93" i="7"/>
  <c r="M92" i="7"/>
  <c r="N92" i="7"/>
  <c r="O92" i="7"/>
  <c r="P92" i="7"/>
  <c r="Q92" i="7"/>
  <c r="M91" i="7"/>
  <c r="N91" i="7"/>
  <c r="O91" i="7"/>
  <c r="P91" i="7"/>
  <c r="Q91" i="7"/>
  <c r="M90" i="7"/>
  <c r="N90" i="7"/>
  <c r="O90" i="7"/>
  <c r="P90" i="7"/>
  <c r="Q90" i="7"/>
  <c r="L99" i="7"/>
  <c r="L98" i="7"/>
  <c r="L103" i="7"/>
  <c r="L102" i="7"/>
  <c r="L95" i="7"/>
  <c r="L108" i="7" s="1"/>
  <c r="L109" i="7" s="1"/>
  <c r="L90" i="7"/>
  <c r="L94" i="7"/>
  <c r="L91" i="7"/>
  <c r="L93" i="7"/>
  <c r="L92" i="7"/>
  <c r="E21" i="9" l="1"/>
  <c r="F21" i="9" s="1"/>
  <c r="B26" i="9"/>
  <c r="Q108" i="7"/>
  <c r="Q109" i="7" s="1"/>
  <c r="P108" i="7"/>
  <c r="P109" i="7" s="1"/>
  <c r="L71" i="7"/>
  <c r="M71" i="7"/>
  <c r="N71" i="7"/>
  <c r="O71" i="7"/>
  <c r="P71" i="7"/>
  <c r="Q71" i="7"/>
  <c r="K71" i="7"/>
  <c r="P72" i="7"/>
  <c r="K72" i="7"/>
  <c r="N72" i="7"/>
  <c r="M72" i="7"/>
  <c r="L72" i="7"/>
  <c r="M67" i="7"/>
  <c r="N67" i="7"/>
  <c r="P67" i="7"/>
  <c r="Q66" i="7"/>
  <c r="P66" i="7"/>
  <c r="O66" i="7"/>
  <c r="N66" i="7"/>
  <c r="M66" i="7"/>
  <c r="L66" i="7"/>
  <c r="L67" i="7" s="1"/>
  <c r="K66" i="7"/>
  <c r="K67" i="7" s="1"/>
  <c r="Q62" i="7"/>
  <c r="Q67" i="7" s="1"/>
  <c r="P62" i="7"/>
  <c r="O62" i="7"/>
  <c r="O67" i="7" s="1"/>
  <c r="N62" i="7"/>
  <c r="M62" i="7"/>
  <c r="L62" i="7"/>
  <c r="K62" i="7"/>
  <c r="K59" i="7"/>
  <c r="Q58" i="7"/>
  <c r="Q59" i="7" s="1"/>
  <c r="P58" i="7"/>
  <c r="P59" i="7" s="1"/>
  <c r="O58" i="7"/>
  <c r="N58" i="7"/>
  <c r="M58" i="7"/>
  <c r="L58" i="7"/>
  <c r="K58" i="7"/>
  <c r="Q53" i="7"/>
  <c r="P53" i="7"/>
  <c r="O53" i="7"/>
  <c r="O59" i="7" s="1"/>
  <c r="N53" i="7"/>
  <c r="N59" i="7" s="1"/>
  <c r="M53" i="7"/>
  <c r="M59" i="7" s="1"/>
  <c r="L53" i="7"/>
  <c r="L59" i="7" s="1"/>
  <c r="K53" i="7"/>
  <c r="L128" i="1"/>
  <c r="M128" i="1"/>
  <c r="N128" i="1"/>
  <c r="O128" i="1"/>
  <c r="P128" i="1"/>
  <c r="Q128" i="1"/>
  <c r="K128" i="1"/>
  <c r="L119" i="1"/>
  <c r="M119" i="1"/>
  <c r="N119" i="1"/>
  <c r="O119" i="1"/>
  <c r="P119" i="1"/>
  <c r="Q119" i="1"/>
  <c r="K119" i="1"/>
  <c r="L110" i="1"/>
  <c r="M110" i="1"/>
  <c r="N110" i="1"/>
  <c r="O110" i="1"/>
  <c r="P110" i="1"/>
  <c r="Q110" i="1"/>
  <c r="K110" i="1"/>
  <c r="L122" i="1"/>
  <c r="M122" i="1"/>
  <c r="N122" i="1"/>
  <c r="O122" i="1"/>
  <c r="P122" i="1"/>
  <c r="Q122" i="1"/>
  <c r="K122" i="1"/>
  <c r="L114" i="1"/>
  <c r="M114" i="1"/>
  <c r="N114" i="1"/>
  <c r="O114" i="1"/>
  <c r="P114" i="1"/>
  <c r="Q114" i="1"/>
  <c r="K114" i="1"/>
  <c r="Q31" i="7"/>
  <c r="P31" i="7"/>
  <c r="O31" i="7"/>
  <c r="N31" i="7"/>
  <c r="M31" i="7"/>
  <c r="L31" i="7"/>
  <c r="K31" i="7"/>
  <c r="Q15" i="7"/>
  <c r="P15" i="7"/>
  <c r="O15" i="7"/>
  <c r="N15" i="7"/>
  <c r="M15" i="7"/>
  <c r="L15" i="7"/>
  <c r="L16" i="7" s="1"/>
  <c r="L32" i="7" s="1"/>
  <c r="L35" i="7" s="1"/>
  <c r="K15" i="7"/>
  <c r="K16" i="7" s="1"/>
  <c r="K32" i="7" s="1"/>
  <c r="K35" i="7" s="1"/>
  <c r="Q10" i="7"/>
  <c r="Q16" i="7" s="1"/>
  <c r="Q32" i="7" s="1"/>
  <c r="Q35" i="7" s="1"/>
  <c r="P10" i="7"/>
  <c r="P16" i="7" s="1"/>
  <c r="P32" i="7" s="1"/>
  <c r="P35" i="7" s="1"/>
  <c r="O10" i="7"/>
  <c r="O16" i="7" s="1"/>
  <c r="O32" i="7" s="1"/>
  <c r="O35" i="7" s="1"/>
  <c r="N10" i="7"/>
  <c r="N16" i="7" s="1"/>
  <c r="N32" i="7" s="1"/>
  <c r="N35" i="7" s="1"/>
  <c r="M10" i="7"/>
  <c r="M16" i="7" s="1"/>
  <c r="M32" i="7" s="1"/>
  <c r="M35" i="7" s="1"/>
  <c r="L10" i="7"/>
  <c r="K10" i="7"/>
  <c r="M87" i="1"/>
  <c r="N87" i="1"/>
  <c r="O87" i="1"/>
  <c r="P87" i="1"/>
  <c r="Q87" i="1"/>
  <c r="L87" i="1"/>
  <c r="K87" i="1"/>
  <c r="O72" i="7" l="1"/>
  <c r="Q7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56102F-0412-4622-A620-BD3236ED94DA}" keepAlive="1" name="Query - Account Mapping" description="Connection to the 'Account Mapping' query in the workbook." type="5" refreshedVersion="7" background="1" saveData="1">
    <dbPr connection="Provider=Microsoft.Mashup.OleDb.1;Data Source=$Workbook$;Location=&quot;Account Mapping&quot;;Extended Properties=&quot;&quot;" command="SELECT * FROM [Account Mapping]"/>
  </connection>
  <connection id="2" xr16:uid="{6A050C1A-1CB2-42F9-93FE-0D5BBEBDC18B}" keepAlive="1" name="Query - Data" description="Connection to the 'Data' query in the workbook." type="5" refreshedVersion="7" background="1" saveData="1">
    <dbPr connection="Provider=Microsoft.Mashup.OleDb.1;Data Source=$Workbook$;Location=Data;Extended Properties=&quot;&quot;" command="SELECT * FROM [Data]"/>
  </connection>
  <connection id="3" xr16:uid="{F4D26A81-5060-4F77-A111-268DDC099CE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DB8FC36-1987-47D6-9A3A-57A0075430C9}" name="WorksheetConnection_Book1!Account_Mapping" type="102" refreshedVersion="7" minRefreshableVersion="5">
    <extLst>
      <ext xmlns:x15="http://schemas.microsoft.com/office/spreadsheetml/2010/11/main" uri="{DE250136-89BD-433C-8126-D09CA5730AF9}">
        <x15:connection id="Account_Mapping">
          <x15:rangePr sourceName="_xlcn.WorksheetConnection_Book1Account_Mapping"/>
        </x15:connection>
      </ext>
    </extLst>
  </connection>
  <connection id="5" xr16:uid="{B0E3DC81-6751-42AE-87BF-E5CFE7591694}" name="WorksheetConnection_Book1!Data" type="102" refreshedVersion="7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Book1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Account_Mapping].[Report Type].&amp;[Balance Shee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<sst xmlns="http://schemas.openxmlformats.org/spreadsheetml/2006/main" count="88489" uniqueCount="208">
  <si>
    <t>Account Code</t>
  </si>
  <si>
    <t>Account Name (Inferred)</t>
  </si>
  <si>
    <t>Report Type</t>
  </si>
  <si>
    <t>Subclass</t>
  </si>
  <si>
    <t>PPE &amp; Non-current assets</t>
  </si>
  <si>
    <t>Balance Sheet</t>
  </si>
  <si>
    <t>Non-Current Assets</t>
  </si>
  <si>
    <t>Goodwill &amp; Intangibles</t>
  </si>
  <si>
    <t>Cash</t>
  </si>
  <si>
    <t>Current Assets</t>
  </si>
  <si>
    <t>Other Financial Assets</t>
  </si>
  <si>
    <t>Other Assets</t>
  </si>
  <si>
    <t>Trade Receivables</t>
  </si>
  <si>
    <t>Income Tax Receivables</t>
  </si>
  <si>
    <t>Equity</t>
  </si>
  <si>
    <t>Owners Equity</t>
  </si>
  <si>
    <t>Financial Liabilities</t>
  </si>
  <si>
    <t>Current Liabilities</t>
  </si>
  <si>
    <t>Other Liabilities</t>
  </si>
  <si>
    <t>Non-Current Liabilities</t>
  </si>
  <si>
    <t>Provisions</t>
  </si>
  <si>
    <t>Revenue</t>
  </si>
  <si>
    <t>Profit and Loss</t>
  </si>
  <si>
    <t>Net Revenue</t>
  </si>
  <si>
    <t>Other Income</t>
  </si>
  <si>
    <t>Non-operating Income</t>
  </si>
  <si>
    <t>Interest on Interco. loan (Net)</t>
  </si>
  <si>
    <t>Salaries &amp; Wages</t>
  </si>
  <si>
    <t>Operating Expenses</t>
  </si>
  <si>
    <t>Finance Costs</t>
  </si>
  <si>
    <t>Depreciation &amp; Amortization</t>
  </si>
  <si>
    <t>Cost of Services</t>
  </si>
  <si>
    <t>Cost of Goods Sold (COGS)</t>
  </si>
  <si>
    <t>Recruitment Expenses</t>
  </si>
  <si>
    <t>Travel</t>
  </si>
  <si>
    <t>Rent</t>
  </si>
  <si>
    <t>Legal and Professional Fees</t>
  </si>
  <si>
    <t>Other Expenses</t>
  </si>
  <si>
    <t>CSR Expenses</t>
  </si>
  <si>
    <t>Employee Benefits</t>
  </si>
  <si>
    <t>Taxes / Corporate Tax</t>
  </si>
  <si>
    <t>Tax</t>
  </si>
  <si>
    <t>Loss (Profit) on sale of Fixed Assets</t>
  </si>
  <si>
    <t>Company Name</t>
  </si>
  <si>
    <t>Month</t>
  </si>
  <si>
    <t>G/L acct</t>
  </si>
  <si>
    <t>Amount</t>
  </si>
  <si>
    <t>BS/PL (A)</t>
  </si>
  <si>
    <t>Region</t>
  </si>
  <si>
    <t>Southern Cross Holdings</t>
  </si>
  <si>
    <t>BS</t>
  </si>
  <si>
    <t>APAC</t>
  </si>
  <si>
    <t>PL</t>
  </si>
  <si>
    <t>Maple Leaf Industries</t>
  </si>
  <si>
    <t>US</t>
  </si>
  <si>
    <t>Iberia Solutions</t>
  </si>
  <si>
    <t>Europe</t>
  </si>
  <si>
    <t>Lumiere Group</t>
  </si>
  <si>
    <t>Rhine Manufacturing</t>
  </si>
  <si>
    <t>Ganges Enterprises</t>
  </si>
  <si>
    <t>Deccan Traders</t>
  </si>
  <si>
    <t>Hanul Corporation</t>
  </si>
  <si>
    <t>Cedar Commerce</t>
  </si>
  <si>
    <t>Sahara Trading</t>
  </si>
  <si>
    <t>Aztec Commerce</t>
  </si>
  <si>
    <t>Tulip Logistics</t>
  </si>
  <si>
    <t>Kiwi Ventures</t>
  </si>
  <si>
    <t>Vistula Partners</t>
  </si>
  <si>
    <t>Table Mountain Co</t>
  </si>
  <si>
    <t>Adriatic Group</t>
  </si>
  <si>
    <t>Tatra Holdings</t>
  </si>
  <si>
    <t>Nordic Star AB</t>
  </si>
  <si>
    <t>Alpine Finance</t>
  </si>
  <si>
    <t>Thames Trading</t>
  </si>
  <si>
    <t>Albion Partners</t>
  </si>
  <si>
    <t>Liberty Corp</t>
  </si>
  <si>
    <t>Eagle Industries</t>
  </si>
  <si>
    <t>Summit Holdings</t>
  </si>
  <si>
    <t>Pioneer Group</t>
  </si>
  <si>
    <t>Horizon Enterprises</t>
  </si>
  <si>
    <t>Amazonia Trading</t>
  </si>
  <si>
    <t>Bavaria Systems</t>
  </si>
  <si>
    <t>Himalaya Ventures</t>
  </si>
  <si>
    <t>Sakura Trading</t>
  </si>
  <si>
    <t>260</t>
  </si>
  <si>
    <t>270</t>
  </si>
  <si>
    <t>290</t>
  </si>
  <si>
    <t>280</t>
  </si>
  <si>
    <t>250</t>
  </si>
  <si>
    <t>230</t>
  </si>
  <si>
    <t>240</t>
  </si>
  <si>
    <t>245</t>
  </si>
  <si>
    <t>620</t>
  </si>
  <si>
    <t>610</t>
  </si>
  <si>
    <t>630</t>
  </si>
  <si>
    <t>710</t>
  </si>
  <si>
    <t>920</t>
  </si>
  <si>
    <t>960</t>
  </si>
  <si>
    <t>970</t>
  </si>
  <si>
    <t>980</t>
  </si>
  <si>
    <t>255</t>
  </si>
  <si>
    <t>640</t>
  </si>
  <si>
    <t>1000</t>
  </si>
  <si>
    <t>950</t>
  </si>
  <si>
    <t>930</t>
  </si>
  <si>
    <t>940</t>
  </si>
  <si>
    <t>1010</t>
  </si>
  <si>
    <t>220</t>
  </si>
  <si>
    <t>860</t>
  </si>
  <si>
    <t>810</t>
  </si>
  <si>
    <t>225</t>
  </si>
  <si>
    <t>990</t>
  </si>
  <si>
    <t>635</t>
  </si>
  <si>
    <t>Financial liabilities</t>
  </si>
  <si>
    <t>Other liabilities</t>
  </si>
  <si>
    <t>Trade receivables &amp; Unbilled Revenue</t>
  </si>
  <si>
    <t>Cash, Bank, FDs &amp; Investments</t>
  </si>
  <si>
    <t>Other financial assets</t>
  </si>
  <si>
    <t>Other assets</t>
  </si>
  <si>
    <t>Revenue &amp; Cost (Interco)</t>
  </si>
  <si>
    <t>Salaries, wages and incentives</t>
  </si>
  <si>
    <t>Cost of service delivery (net)</t>
  </si>
  <si>
    <t>Rent, Repairs &amp; Maintenance, Office expenses, local taxes</t>
  </si>
  <si>
    <t>Legal and professional fees</t>
  </si>
  <si>
    <t>Other expenses</t>
  </si>
  <si>
    <t>Income Tax &amp; deferred tax assets</t>
  </si>
  <si>
    <t>Employee Reimbursements</t>
  </si>
  <si>
    <t>Travel, Transport, Conveyance and overseas expenses (net)</t>
  </si>
  <si>
    <t>Cost of professional sub-contracting (net)</t>
  </si>
  <si>
    <t>Recruitment and training expenses</t>
  </si>
  <si>
    <t>Taxes</t>
  </si>
  <si>
    <t>PPE &amp; Intangibles</t>
  </si>
  <si>
    <t>Depreciation and amortization expense</t>
  </si>
  <si>
    <t>Goodwill</t>
  </si>
  <si>
    <t>CSR exp</t>
  </si>
  <si>
    <t>Row Labels</t>
  </si>
  <si>
    <t>Sum of Amount</t>
  </si>
  <si>
    <t>Column Labels</t>
  </si>
  <si>
    <t>Apr</t>
  </si>
  <si>
    <t>May</t>
  </si>
  <si>
    <t>Jun</t>
  </si>
  <si>
    <t>Jul</t>
  </si>
  <si>
    <t>Aug</t>
  </si>
  <si>
    <t>Sep</t>
  </si>
  <si>
    <t>Oct</t>
  </si>
  <si>
    <t>Total Operating Expenses</t>
  </si>
  <si>
    <t>Total Non-operating Income</t>
  </si>
  <si>
    <t>Total Revenue</t>
  </si>
  <si>
    <t>EBITA</t>
  </si>
  <si>
    <t>Earning Before Tax</t>
  </si>
  <si>
    <t>NET Profit/Loss</t>
  </si>
  <si>
    <t>P/L Statment</t>
  </si>
  <si>
    <t>Total Not-Current Liabilities</t>
  </si>
  <si>
    <t>Total Current Liabilities</t>
  </si>
  <si>
    <t>Total Owners Equity</t>
  </si>
  <si>
    <t>Total Non-Current Assets</t>
  </si>
  <si>
    <t>Total current Assets</t>
  </si>
  <si>
    <t>Total Assets</t>
  </si>
  <si>
    <t>Total Liabilities</t>
  </si>
  <si>
    <t>Liabilities+Equity</t>
  </si>
  <si>
    <t>NET Profit</t>
  </si>
  <si>
    <t>Cash Flow Statement</t>
  </si>
  <si>
    <t>Net Profit</t>
  </si>
  <si>
    <t>Cash flow from Operating</t>
  </si>
  <si>
    <t>Cash flow from Investing</t>
  </si>
  <si>
    <t>Cash from from financing</t>
  </si>
  <si>
    <t>Beginning Balance</t>
  </si>
  <si>
    <t>Change in Cash</t>
  </si>
  <si>
    <t>Ending Balance</t>
  </si>
  <si>
    <t>Amortization Depreciation</t>
  </si>
  <si>
    <t>Changes in Receivables</t>
  </si>
  <si>
    <t>Changes in Other Payables</t>
  </si>
  <si>
    <t>Property, Plant, &amp; Equipment</t>
  </si>
  <si>
    <t>Changes in Income Tax &amp; deferred tax assets</t>
  </si>
  <si>
    <t>Changes in Other assets</t>
  </si>
  <si>
    <t>Changes in Provisions</t>
  </si>
  <si>
    <t>Liquidity Ratios (Short-Term Survival)</t>
  </si>
  <si>
    <t>Net Profit Margin</t>
  </si>
  <si>
    <t>Return on Assets (ROA)</t>
  </si>
  <si>
    <t>Debt to Equity Ratio</t>
  </si>
  <si>
    <t>Financial Ratios</t>
  </si>
  <si>
    <t>Financial Health</t>
  </si>
  <si>
    <t xml:space="preserve">Annual Interest Rate: </t>
  </si>
  <si>
    <t xml:space="preserve">Loan Tenure: </t>
  </si>
  <si>
    <t>4 Years</t>
  </si>
  <si>
    <t>Monthly Interest Rate:</t>
  </si>
  <si>
    <t>No of Period</t>
  </si>
  <si>
    <t>BEGINNING BALANCE</t>
  </si>
  <si>
    <t>EMI</t>
  </si>
  <si>
    <t>INTEREST PAID</t>
  </si>
  <si>
    <t>Loan Amount (Principal):</t>
  </si>
  <si>
    <t>Principal Paid</t>
  </si>
  <si>
    <t>Expected Annual Cash Inflows (Profits after maintenance):</t>
  </si>
  <si>
    <t>Year 1: BDT 400,000</t>
  </si>
  <si>
    <t>Year 2: BDT 500,000</t>
  </si>
  <si>
    <t>Year 3: BDT 450,000</t>
  </si>
  <si>
    <t>Year 4: BDT 350,000</t>
  </si>
  <si>
    <t>Discount Rate (Cost of Capital): 11%</t>
  </si>
  <si>
    <t>Cash Inflow</t>
  </si>
  <si>
    <t>Cumalitive Cash flow</t>
  </si>
  <si>
    <t>Net Cash flow</t>
  </si>
  <si>
    <t>Cash Out flow</t>
  </si>
  <si>
    <t>Payback Period</t>
  </si>
  <si>
    <t>NPV</t>
  </si>
  <si>
    <t>IRR</t>
  </si>
  <si>
    <t>The DCF Valuation</t>
  </si>
  <si>
    <t>Discount Rate (Cost of Capital)</t>
  </si>
  <si>
    <t>Initial Investment (Year 0 Cash Outflow): BDT 1,200,000 (The cost of the vans)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</si>
</sst>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%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Segoe Fluent Icons"/>
      <family val="1"/>
    </font>
    <font>
      <sz val="11"/>
      <color theme="1"/>
      <name val="Segoe UI Emoj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7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44" fontId="0" fillId="0" borderId="0" xfId="0" applyNumberForma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4" fillId="2" borderId="0" xfId="0" applyNumberFormat="1" applyFont="1" applyFill="1"/>
    <xf numFmtId="0" fontId="4" fillId="0" borderId="0" xfId="0" applyFont="1" applyAlignment="1">
      <alignment horizontal="center"/>
    </xf>
    <xf numFmtId="0" fontId="4" fillId="3" borderId="0" xfId="0" applyFont="1" applyFill="1"/>
    <xf numFmtId="0" fontId="1" fillId="5" borderId="0" xfId="0" applyFont="1" applyFill="1"/>
    <xf numFmtId="0" fontId="1" fillId="5" borderId="1" xfId="0" applyFont="1" applyFill="1" applyBorder="1"/>
    <xf numFmtId="0" fontId="1" fillId="0" borderId="1" xfId="0" applyFont="1" applyBorder="1"/>
    <xf numFmtId="44" fontId="1" fillId="0" borderId="1" xfId="0" applyNumberFormat="1" applyFont="1" applyBorder="1"/>
    <xf numFmtId="0" fontId="8" fillId="0" borderId="1" xfId="0" applyFont="1" applyBorder="1" applyAlignment="1">
      <alignment horizontal="left"/>
    </xf>
    <xf numFmtId="0" fontId="7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8" fillId="3" borderId="0" xfId="0" applyFont="1" applyFill="1" applyAlignment="1">
      <alignment horizontal="left" indent="1"/>
    </xf>
    <xf numFmtId="0" fontId="8" fillId="6" borderId="0" xfId="0" applyFont="1" applyFill="1"/>
    <xf numFmtId="0" fontId="7" fillId="5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44" fontId="0" fillId="3" borderId="0" xfId="0" applyNumberFormat="1" applyFill="1"/>
    <xf numFmtId="0" fontId="4" fillId="9" borderId="0" xfId="0" applyFont="1" applyFill="1"/>
    <xf numFmtId="44" fontId="0" fillId="9" borderId="0" xfId="0" applyNumberFormat="1" applyFill="1"/>
    <xf numFmtId="0" fontId="6" fillId="0" borderId="0" xfId="0" applyFont="1"/>
    <xf numFmtId="0" fontId="11" fillId="3" borderId="0" xfId="0" applyFont="1" applyFill="1"/>
    <xf numFmtId="0" fontId="0" fillId="0" borderId="0" xfId="0" applyAlignment="1">
      <alignment horizontal="center"/>
    </xf>
    <xf numFmtId="9" fontId="0" fillId="0" borderId="0" xfId="1" applyFont="1"/>
    <xf numFmtId="2" fontId="0" fillId="0" borderId="0" xfId="1" applyNumberFormat="1" applyFont="1"/>
    <xf numFmtId="0" fontId="14" fillId="2" borderId="0" xfId="0" applyFont="1" applyFill="1"/>
    <xf numFmtId="10" fontId="0" fillId="0" borderId="0" xfId="1" applyNumberFormat="1" applyFont="1"/>
    <xf numFmtId="0" fontId="15" fillId="2" borderId="0" xfId="0" applyFont="1" applyFill="1"/>
    <xf numFmtId="0" fontId="13" fillId="3" borderId="0" xfId="0" applyFont="1" applyFill="1"/>
    <xf numFmtId="0" fontId="7" fillId="0" borderId="0" xfId="0" applyFont="1"/>
    <xf numFmtId="8" fontId="0" fillId="0" borderId="0" xfId="0" applyNumberFormat="1"/>
    <xf numFmtId="44" fontId="0" fillId="0" borderId="0" xfId="2" applyFont="1"/>
    <xf numFmtId="44" fontId="0" fillId="0" borderId="0" xfId="2" applyFont="1" applyAlignment="1">
      <alignment horizontal="center"/>
    </xf>
    <xf numFmtId="8" fontId="0" fillId="0" borderId="0" xfId="2" applyNumberFormat="1" applyFont="1"/>
    <xf numFmtId="0" fontId="4" fillId="10" borderId="0" xfId="0" applyFont="1" applyFill="1" applyAlignment="1">
      <alignment horizontal="center"/>
    </xf>
    <xf numFmtId="0" fontId="13" fillId="6" borderId="0" xfId="0" applyFont="1" applyFill="1"/>
    <xf numFmtId="0" fontId="13" fillId="2" borderId="0" xfId="0" applyFont="1" applyFill="1"/>
    <xf numFmtId="0" fontId="13" fillId="8" borderId="0" xfId="0" applyFont="1" applyFill="1"/>
    <xf numFmtId="0" fontId="4" fillId="9" borderId="0" xfId="0" applyFont="1" applyFill="1" applyAlignment="1">
      <alignment horizontal="center"/>
    </xf>
    <xf numFmtId="0" fontId="4" fillId="0" borderId="0" xfId="0" applyFont="1"/>
    <xf numFmtId="2" fontId="4" fillId="0" borderId="0" xfId="0" applyNumberFormat="1" applyFont="1"/>
    <xf numFmtId="8" fontId="6" fillId="0" borderId="0" xfId="0" applyNumberFormat="1" applyFont="1"/>
    <xf numFmtId="8" fontId="4" fillId="0" borderId="0" xfId="0" applyNumberFormat="1" applyFont="1"/>
    <xf numFmtId="9" fontId="4" fillId="0" borderId="0" xfId="0" applyNumberFormat="1" applyFont="1"/>
    <xf numFmtId="0" fontId="0" fillId="9" borderId="0" xfId="0" applyFill="1"/>
    <xf numFmtId="44" fontId="7" fillId="0" borderId="0" xfId="2" applyFont="1"/>
    <xf numFmtId="44" fontId="6" fillId="0" borderId="0" xfId="2" applyFont="1"/>
    <xf numFmtId="8" fontId="6" fillId="0" borderId="0" xfId="2" applyNumberFormat="1" applyFont="1"/>
    <xf numFmtId="44" fontId="6" fillId="0" borderId="0" xfId="0" applyNumberFormat="1" applyFont="1"/>
    <xf numFmtId="0" fontId="18" fillId="0" borderId="0" xfId="0" applyFont="1"/>
    <xf numFmtId="10" fontId="7" fillId="0" borderId="0" xfId="1" applyNumberFormat="1" applyFont="1"/>
    <xf numFmtId="0" fontId="7" fillId="0" borderId="0" xfId="0" applyFont="1" applyAlignment="1">
      <alignment horizontal="right"/>
    </xf>
    <xf numFmtId="164" fontId="7" fillId="0" borderId="0" xfId="0" applyNumberFormat="1" applyFont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9" fillId="8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" fillId="9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1.576471875" backgroundQuery="1" createdVersion="7" refreshedVersion="7" minRefreshableVersion="3" recordCount="0" supportSubquery="1" supportAdvancedDrill="1" xr:uid="{3DE95ED8-0760-4DC8-A525-3EAF2E2B676D}">
  <cacheSource type="external" connectionId="3"/>
  <cacheFields count="6">
    <cacheField name="[Account_Mapping].[Report Type].[Report Type]" caption="Report Type" numFmtId="0" hierarchy="2" level="1">
      <sharedItems containsSemiMixedTypes="0" containsNonDate="0" containsString="0"/>
    </cacheField>
    <cacheField name="[Account_Mapping].[Subclass].[Subclass]" caption="Subclass" numFmtId="0" hierarchy="3" level="1">
      <sharedItems count="5">
        <s v="Current Assets"/>
        <s v="Current Liabilities"/>
        <s v="Non-Current Assets"/>
        <s v="Non-Current Liabilities"/>
        <s v="Owners Equity"/>
      </sharedItems>
    </cacheField>
    <cacheField name="[Data].[Account Name (Inferred)].[Account Name (Inferred)]" caption="Account Name (Inferred)" numFmtId="0" hierarchy="10" level="1">
      <sharedItems count="11">
        <s v="Cash, Bank, FDs &amp; Investments"/>
        <s v="Income Tax &amp; deferred tax assets"/>
        <s v="Other assets"/>
        <s v="Trade receivables &amp; Unbilled Revenue"/>
        <s v="Financial liabilities"/>
        <s v="Goodwill"/>
        <s v="Other financial assets"/>
        <s v="PPE &amp; Intangibles"/>
        <s v="Other liabilities"/>
        <s v="Provisions"/>
        <s v="Equity"/>
      </sharedItems>
    </cacheField>
    <cacheField name="[Measures].[Sum of Amount]" caption="Sum of Amount" numFmtId="0" hierarchy="18" level="32767"/>
    <cacheField name="[Data].[Month].[Month]" caption="Month" numFmtId="0" hierarchy="6" level="1">
      <sharedItems containsSemiMixedTypes="0" containsNonDate="0" containsDate="1" containsString="0" minDate="2026-04-25T00:00:00" maxDate="2026-10-26T00:00:00" count="7">
        <d v="2026-04-25T00:00:00"/>
        <d v="2026-05-25T00:00:00"/>
        <d v="2026-06-25T00:00:00"/>
        <d v="2026-07-25T00:00:00"/>
        <d v="2026-08-25T00:00:00"/>
        <d v="2026-09-25T00:00:00"/>
        <d v="2026-10-25T00:00:00"/>
      </sharedItems>
    </cacheField>
    <cacheField name="[Data].[Month (Month)].[Month (Month)]" caption="Month (Month)" numFmtId="0" hierarchy="13" level="1">
      <sharedItems count="7">
        <s v="Apr"/>
        <s v="May"/>
        <s v="Jun"/>
        <s v="Jul"/>
        <s v="Aug"/>
        <s v="Sep"/>
        <s v="Oct"/>
      </sharedItems>
    </cacheField>
  </cacheFields>
  <cacheHierarchies count="19">
    <cacheHierarchy uniqueName="[Account_Mapping].[Account Code]" caption="Account Code" attribute="1" defaultMemberUniqueName="[Account_Mapping].[Account Code].[All]" allUniqueName="[Account_Mapping].[Account Code].[All]" dimensionUniqueName="[Account_Mapping]" displayFolder="" count="0" memberValueDatatype="20" unbalanced="0"/>
    <cacheHierarchy uniqueName="[Account_Mapping].[Account Name (Inferred)]" caption="Account Name (Inferred)" attribute="1" defaultMemberUniqueName="[Account_Mapping].[Account Name (Inferred)].[All]" allUniqueName="[Account_Mapping].[Account Name (Inferred)].[All]" dimensionUniqueName="[Account_Mapping]" displayFolder="" count="0" memberValueDatatype="130" unbalanced="0"/>
    <cacheHierarchy uniqueName="[Account_Mapping].[Report Type]" caption="Report Type" attribute="1" defaultMemberUniqueName="[Account_Mapping].[Report Type].[All]" allUniqueName="[Account_Mapping].[Report Type].[All]" dimensionUniqueName="[Account_Mapping]" displayFolder="" count="2" memberValueDatatype="130" unbalanced="0">
      <fieldsUsage count="2">
        <fieldUsage x="-1"/>
        <fieldUsage x="0"/>
      </fieldsUsage>
    </cacheHierarchy>
    <cacheHierarchy uniqueName="[Account_Mapping].[Subclass]" caption="Subclass" attribute="1" defaultMemberUniqueName="[Account_Mapping].[Subclass].[All]" allUniqueName="[Account_Mapping].[Subclass].[All]" dimensionUniqueName="[Account_Mapping]" displayFolder="" count="2" memberValueDatatype="130" unbalanced="0">
      <fieldsUsage count="2">
        <fieldUsage x="-1"/>
        <fieldUsage x="1"/>
      </fieldsUsage>
    </cacheHierarchy>
    <cacheHierarchy uniqueName="[Account_Mapping].[Column1]" caption="Column1" attribute="1" defaultMemberUniqueName="[Account_Mapping].[Column1].[All]" allUniqueName="[Account_Mapping].[Column1].[All]" dimensionUniqueName="[Account_Mapping]" displayFolder="" count="0" memberValueDatatype="130" unbalanced="0"/>
    <cacheHierarchy uniqueName="[Data].[Company Name]" caption="Company Name" attribute="1" defaultMemberUniqueName="[Data].[Company Name].[All]" allUniqueName="[Data].[Company Name].[All]" dimensionUniqueName="[Data]" displayFolder="" count="0" memberValueDatatype="130" unbalanced="0"/>
    <cacheHierarchy uniqueName="[Data].[Month]" caption="Month" attribute="1" time="1" defaultMemberUniqueName="[Data].[Month].[All]" allUniqueName="[Data].[Month].[All]" dimensionUniqueName="[Data]" displayFolder="" count="2" memberValueDatatype="7" unbalanced="0">
      <fieldsUsage count="2">
        <fieldUsage x="-1"/>
        <fieldUsage x="4"/>
      </fieldsUsage>
    </cacheHierarchy>
    <cacheHierarchy uniqueName="[Data].[G/L acct]" caption="G/L acct" attribute="1" defaultMemberUniqueName="[Data].[G/L acct].[All]" allUniqueName="[Data].[G/L acct].[All]" dimensionUniqueName="[Data]" displayFolder="" count="0" memberValueDatatype="20" unbalanced="0"/>
    <cacheHierarchy uniqueName="[Data].[Amount]" caption="Amount" attribute="1" defaultMemberUniqueName="[Data].[Amount].[All]" allUniqueName="[Data].[Amount].[All]" dimensionUniqueName="[Data]" displayFolder="" count="0" memberValueDatatype="5" unbalanced="0"/>
    <cacheHierarchy uniqueName="[Data].[BS/PL (A)]" caption="BS/PL (A)" attribute="1" defaultMemberUniqueName="[Data].[BS/PL (A)].[All]" allUniqueName="[Data].[BS/PL (A)].[All]" dimensionUniqueName="[Data]" displayFolder="" count="0" memberValueDatatype="130" unbalanced="0"/>
    <cacheHierarchy uniqueName="[Data].[Account Name (Inferred)]" caption="Account Name (Inferred)" attribute="1" defaultMemberUniqueName="[Data].[Account Name (Inferred)].[All]" allUniqueName="[Data].[Account Name (Inferred)].[All]" dimensionUniqueName="[Data]" displayFolder="" count="2" memberValueDatatype="130" unbalanced="0">
      <fieldsUsage count="2">
        <fieldUsage x="-1"/>
        <fieldUsage x="2"/>
      </fieldsUsage>
    </cacheHierarchy>
    <cacheHierarchy uniqueName="[Data].[Region]" caption="Region" attribute="1" defaultMemberUniqueName="[Data].[Region].[All]" allUniqueName="[Data].[Region].[All]" dimensionUniqueName="[Data]" displayFolder="" count="0" memberValueDatatype="130" unbalanced="0"/>
    <cacheHierarchy uniqueName="[Data].[Account Code]" caption="Account Code" attribute="1" defaultMemberUniqueName="[Data].[Account Code].[All]" allUniqueName="[Data].[Account Code].[All]" dimensionUniqueName="[Data]" displayFolder="" count="0" memberValueDatatype="130" unbalanced="0"/>
    <cacheHierarchy uniqueName="[Data].[Month (Month)]" caption="Month (Month)" attribute="1" defaultMemberUniqueName="[Data].[Month (Month)].[All]" allUniqueName="[Data].[Month (Month)].[All]" dimensionUniqueName="[Data]" displayFolder="" count="2" memberValueDatatype="130" unbalanced="0">
      <fieldsUsage count="2">
        <fieldUsage x="-1"/>
        <fieldUsage x="5"/>
      </fieldsUsage>
    </cacheHierarchy>
    <cacheHierarchy uniqueName="[Data].[Month (Month Index)]" caption="Month (Month Index)" attribute="1" defaultMemberUniqueName="[Data].[Month (Month Index)].[All]" allUniqueName="[Data].[Month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XL_Count Account_Mapping]" caption="__XL_Count Account_Mapping" measure="1" displayFolder="" measureGroup="Account_Mapping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Account_Mapping" uniqueName="[Account_Mapping]" caption="Account_Mapping"/>
    <dimension name="Data" uniqueName="[Data]" caption="Data"/>
    <dimension measure="1" name="Measures" uniqueName="[Measures]" caption="Measures"/>
  </dimensions>
  <measureGroups count="2">
    <measureGroup name="Account_Mapping" caption="Account_Mapping"/>
    <measureGroup name="Data" caption="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9F4E1-BF89-4238-BAE3-21C6BA3FB36A}" name="PivotTable3" cacheId="0" applyNumberFormats="0" applyBorderFormats="0" applyFontFormats="0" applyPatternFormats="0" applyAlignmentFormats="0" applyWidthHeightFormats="1" dataCaption="Values" tag="e04f41a4-f826-413d-93d7-87e939504b3c" updatedVersion="7" minRefreshableVersion="3" useAutoFormatting="1" rowGrandTotals="0" colGrandTotals="0" itemPrintTitles="1" createdVersion="7" indent="0" outline="1" outlineData="1" multipleFieldFilters="0">
  <location ref="A3:H21" firstHeaderRow="1" firstDataRow="3" firstDataCol="1" rowPageCount="1" colPageCount="1"/>
  <pivotFields count="6">
    <pivotField axis="axisPage" allDrilled="1" showAll="0" dataSourceSort="1" defaultSubtotal="0" defaultAttributeDrillState="1"/>
    <pivotField axis="axisRow" allDrilled="1" showAll="0" sortType="descending" defaultSubtotal="0" defaultAttributeDrillState="1">
      <items count="5">
        <item x="4"/>
        <item x="3"/>
        <item x="2"/>
        <item x="1"/>
        <item x="0"/>
      </items>
    </pivotField>
    <pivotField axis="axisRow" allDrilled="1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Col" allDrilled="1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</pivotField>
  </pivotFields>
  <rowFields count="2">
    <field x="1"/>
    <field x="2"/>
  </rowFields>
  <rowItems count="16">
    <i>
      <x/>
    </i>
    <i r="1">
      <x v="10"/>
    </i>
    <i>
      <x v="1"/>
    </i>
    <i r="1">
      <x v="8"/>
    </i>
    <i r="1">
      <x v="9"/>
    </i>
    <i>
      <x v="2"/>
    </i>
    <i r="1">
      <x v="5"/>
    </i>
    <i r="1">
      <x v="6"/>
    </i>
    <i r="1">
      <x v="7"/>
    </i>
    <i>
      <x v="3"/>
    </i>
    <i r="1">
      <x v="4"/>
    </i>
    <i>
      <x v="4"/>
    </i>
    <i r="1">
      <x/>
    </i>
    <i r="1">
      <x v="1"/>
    </i>
    <i r="1">
      <x v="2"/>
    </i>
    <i r="1">
      <x v="3"/>
    </i>
  </rowItems>
  <colFields count="2">
    <field x="5"/>
    <field x="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0" hier="2" name="[Account_Mapping].[Report Type].&amp;[Balance Sheet]" cap="Balance Sheet"/>
  </pageFields>
  <dataFields count="1">
    <dataField name="Sum of Amount" fld="3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0"/>
  </rowHierarchiesUsage>
  <colHierarchiesUsage count="2">
    <colHierarchyUsage hierarchyUsage="13"/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Account_Mapp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D591952-ACFC-4402-B924-217226DD5B5A}" autoFormatId="16" applyNumberFormats="0" applyBorderFormats="0" applyFontFormats="0" applyPatternFormats="0" applyAlignmentFormats="0" applyWidthHeightFormats="0">
  <queryTableRefresh nextId="12">
    <queryTableFields count="8">
      <queryTableField id="1" name="Company Name" tableColumnId="1"/>
      <queryTableField id="2" name="Month" tableColumnId="2"/>
      <queryTableField id="3" name="G/L acct" tableColumnId="3"/>
      <queryTableField id="4" name="Amount" tableColumnId="4"/>
      <queryTableField id="5" name="BS/PL (A)" tableColumnId="5"/>
      <queryTableField id="10" name="Account Name (Inferred)" tableColumnId="10"/>
      <queryTableField id="7" name="Region" tableColumnId="7"/>
      <queryTableField id="8" name="Account Cod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2CFBD1-3D5C-4D36-A0F2-3E610DB0AF0D}" autoFormatId="16" applyNumberFormats="0" applyBorderFormats="0" applyFontFormats="0" applyPatternFormats="0" applyAlignmentFormats="0" applyWidthHeightFormats="0">
  <queryTableRefresh nextId="6">
    <queryTableFields count="4">
      <queryTableField id="1" name="Account Code" tableColumnId="1"/>
      <queryTableField id="2" name="Account Name (Inferred)" tableColumnId="2"/>
      <queryTableField id="3" name="Report Type" tableColumnId="3"/>
      <queryTableField id="4" name="Subclas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10C98-1279-4DC7-B127-361D94D498C7}" name="Data" displayName="Data" ref="A1:H17629" tableType="queryTable" totalsRowShown="0">
  <autoFilter ref="A1:H17629" xr:uid="{C1610C98-1279-4DC7-B127-361D94D498C7}"/>
  <tableColumns count="8">
    <tableColumn id="1" xr3:uid="{24B78631-E7B0-432E-AE94-1A02C9CFC9E1}" uniqueName="1" name="Company Name" queryTableFieldId="1" dataDxfId="8"/>
    <tableColumn id="2" xr3:uid="{5FE48F94-9125-4275-B951-6F4E49979E74}" uniqueName="2" name="Month" queryTableFieldId="2" dataDxfId="7"/>
    <tableColumn id="3" xr3:uid="{DFA7FC31-D2FA-491E-BB23-FE18D7D6B207}" uniqueName="3" name="G/L acct" queryTableFieldId="3"/>
    <tableColumn id="4" xr3:uid="{9283DC9F-A1A5-4CD0-8440-1270BD2F601E}" uniqueName="4" name="Amount" queryTableFieldId="4"/>
    <tableColumn id="5" xr3:uid="{474C715E-208D-4845-BB75-2F6698359B62}" uniqueName="5" name="BS/PL (A)" queryTableFieldId="5" dataDxfId="6"/>
    <tableColumn id="10" xr3:uid="{24D59B67-D6C1-4C9D-814E-AB5DB2AE30DF}" uniqueName="10" name="Account Name (Inferred)" queryTableFieldId="10" dataDxfId="5"/>
    <tableColumn id="7" xr3:uid="{E1BA0511-350E-40E6-8D08-1F3AA0F1E7D1}" uniqueName="7" name="Region" queryTableFieldId="7" dataDxfId="4"/>
    <tableColumn id="8" xr3:uid="{C4E56D22-0B98-4C66-864F-17AEC5262D59}" uniqueName="8" name="Account Code" queryTableFieldId="8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0166B-F44A-4795-BC4A-EE0D3CBB2DD7}" name="Account_Mapping" displayName="Account_Mapping" ref="A1:D30" tableType="queryTable" totalsRowShown="0">
  <autoFilter ref="A1:D30" xr:uid="{2170166B-F44A-4795-BC4A-EE0D3CBB2DD7}"/>
  <tableColumns count="4">
    <tableColumn id="1" xr3:uid="{42C239B6-8C0E-4A1E-9B3C-E8CBA7235CA5}" uniqueName="1" name="Account Code" queryTableFieldId="1"/>
    <tableColumn id="2" xr3:uid="{D429A595-E941-4C19-8D80-BB8F2502E7B3}" uniqueName="2" name="Account Name (Inferred)" queryTableFieldId="2" dataDxfId="2"/>
    <tableColumn id="3" xr3:uid="{00B2B489-EDA2-4181-81DD-6E7A310D447A}" uniqueName="3" name="Report Type" queryTableFieldId="3" dataDxfId="1"/>
    <tableColumn id="4" xr3:uid="{1BD51181-0F3C-45CA-BE70-72343DE9A1D0}" uniqueName="4" name="Subclas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1E61-AC8D-4212-B853-A4D62B425BCD}">
  <dimension ref="A1:H21"/>
  <sheetViews>
    <sheetView topLeftCell="A10" workbookViewId="0">
      <selection activeCell="H13" sqref="H13"/>
    </sheetView>
  </sheetViews>
  <sheetFormatPr defaultRowHeight="15"/>
  <cols>
    <col min="1" max="1" width="39.28515625" bestFit="1" customWidth="1"/>
    <col min="2" max="2" width="16.28515625" bestFit="1" customWidth="1"/>
    <col min="3" max="8" width="12.7109375" bestFit="1" customWidth="1"/>
  </cols>
  <sheetData>
    <row r="1" spans="1:8">
      <c r="A1" s="2" t="s">
        <v>2</v>
      </c>
      <c r="B1" t="s" vm="1">
        <v>5</v>
      </c>
    </row>
    <row r="3" spans="1:8">
      <c r="A3" s="2" t="s">
        <v>136</v>
      </c>
      <c r="B3" s="2" t="s">
        <v>137</v>
      </c>
    </row>
    <row r="4" spans="1:8">
      <c r="B4" t="s">
        <v>138</v>
      </c>
      <c r="C4" t="s">
        <v>139</v>
      </c>
      <c r="D4" t="s">
        <v>140</v>
      </c>
      <c r="E4" t="s">
        <v>141</v>
      </c>
      <c r="F4" t="s">
        <v>142</v>
      </c>
      <c r="G4" t="s">
        <v>143</v>
      </c>
      <c r="H4" t="s">
        <v>144</v>
      </c>
    </row>
    <row r="5" spans="1:8">
      <c r="A5" s="2" t="s">
        <v>135</v>
      </c>
    </row>
    <row r="6" spans="1:8">
      <c r="A6" s="3" t="s">
        <v>15</v>
      </c>
    </row>
    <row r="7" spans="1:8">
      <c r="A7" s="4" t="s">
        <v>14</v>
      </c>
      <c r="B7">
        <v>-32959943.944000006</v>
      </c>
      <c r="C7">
        <v>-33227755.926000014</v>
      </c>
      <c r="D7">
        <v>-33457362.85600001</v>
      </c>
      <c r="E7">
        <v>-33506415.963</v>
      </c>
      <c r="F7">
        <v>-32397114.199000023</v>
      </c>
      <c r="G7">
        <v>-25235525.631999992</v>
      </c>
      <c r="H7">
        <v>-25366086.430999998</v>
      </c>
    </row>
    <row r="8" spans="1:8">
      <c r="A8" s="3" t="s">
        <v>19</v>
      </c>
    </row>
    <row r="9" spans="1:8">
      <c r="A9" s="4" t="s">
        <v>114</v>
      </c>
      <c r="B9">
        <v>-2052362.6300000001</v>
      </c>
      <c r="C9">
        <v>-2478575.9039999996</v>
      </c>
      <c r="D9">
        <v>-1569837.3880000003</v>
      </c>
      <c r="E9">
        <v>-3132398.1080000005</v>
      </c>
      <c r="F9">
        <v>-1801856.2340000002</v>
      </c>
      <c r="G9">
        <v>-1564934.4879999997</v>
      </c>
      <c r="H9">
        <v>-1879201.0879999988</v>
      </c>
    </row>
    <row r="10" spans="1:8">
      <c r="A10" s="4" t="s">
        <v>20</v>
      </c>
      <c r="B10">
        <v>-1407207.5129999996</v>
      </c>
      <c r="C10">
        <v>-1486230.4620000001</v>
      </c>
      <c r="D10">
        <v>-1537015.2810000002</v>
      </c>
      <c r="E10">
        <v>-1584383.8019999999</v>
      </c>
      <c r="F10">
        <v>-1645791.345</v>
      </c>
      <c r="G10">
        <v>-1682502.9550000001</v>
      </c>
      <c r="H10">
        <v>-1778399.1749999996</v>
      </c>
    </row>
    <row r="11" spans="1:8">
      <c r="A11" s="3" t="s">
        <v>6</v>
      </c>
    </row>
    <row r="12" spans="1:8">
      <c r="A12" s="4" t="s">
        <v>133</v>
      </c>
      <c r="B12">
        <v>83942.334000000032</v>
      </c>
      <c r="C12">
        <v>82402.121000000043</v>
      </c>
      <c r="D12">
        <v>80092.22900000005</v>
      </c>
      <c r="E12">
        <v>76394.458000000042</v>
      </c>
      <c r="F12">
        <v>72965.501000000047</v>
      </c>
      <c r="G12">
        <v>70600.753000000026</v>
      </c>
      <c r="H12">
        <v>67771.199000000022</v>
      </c>
    </row>
    <row r="13" spans="1:8">
      <c r="A13" s="4" t="s">
        <v>117</v>
      </c>
      <c r="B13">
        <v>484888.92</v>
      </c>
      <c r="C13">
        <v>385300.571</v>
      </c>
      <c r="D13">
        <v>199512.995</v>
      </c>
      <c r="E13">
        <v>226108.443</v>
      </c>
      <c r="F13">
        <v>191140.70200000002</v>
      </c>
      <c r="G13">
        <v>56565.474999999969</v>
      </c>
      <c r="H13">
        <v>-187814.81799999997</v>
      </c>
    </row>
    <row r="14" spans="1:8">
      <c r="A14" s="4" t="s">
        <v>131</v>
      </c>
      <c r="B14">
        <v>4108318.8209999991</v>
      </c>
      <c r="C14">
        <v>4092358.2649999983</v>
      </c>
      <c r="D14">
        <v>4166361.9130000011</v>
      </c>
      <c r="E14">
        <v>4160953.884000001</v>
      </c>
      <c r="F14">
        <v>4265861.4700000007</v>
      </c>
      <c r="G14">
        <v>4237690.7380000018</v>
      </c>
      <c r="H14">
        <v>4161494.0540000005</v>
      </c>
    </row>
    <row r="15" spans="1:8">
      <c r="A15" s="3" t="s">
        <v>17</v>
      </c>
    </row>
    <row r="16" spans="1:8">
      <c r="A16" s="4" t="s">
        <v>113</v>
      </c>
      <c r="B16">
        <v>-16283078.001999998</v>
      </c>
      <c r="C16">
        <v>-13481366.70899999</v>
      </c>
      <c r="D16">
        <v>-14841655.698000003</v>
      </c>
      <c r="E16">
        <v>-14260133.807999995</v>
      </c>
      <c r="F16">
        <v>-14492842.349999992</v>
      </c>
      <c r="G16">
        <v>-15089237.426000003</v>
      </c>
      <c r="H16">
        <v>-16684258.259000001</v>
      </c>
    </row>
    <row r="17" spans="1:8">
      <c r="A17" s="3" t="s">
        <v>9</v>
      </c>
    </row>
    <row r="18" spans="1:8">
      <c r="A18" s="4" t="s">
        <v>116</v>
      </c>
      <c r="B18">
        <v>18621207.554000016</v>
      </c>
      <c r="C18">
        <v>18528228.199999984</v>
      </c>
      <c r="D18">
        <v>18663212.928000007</v>
      </c>
      <c r="E18">
        <v>18157594.791999996</v>
      </c>
      <c r="F18">
        <v>18778304.11900001</v>
      </c>
      <c r="G18">
        <v>12318271.623000013</v>
      </c>
      <c r="H18">
        <v>13594797.551000012</v>
      </c>
    </row>
    <row r="19" spans="1:8">
      <c r="A19" s="4" t="s">
        <v>125</v>
      </c>
      <c r="B19">
        <v>1633432.372</v>
      </c>
      <c r="C19">
        <v>1738354.7399999998</v>
      </c>
      <c r="D19">
        <v>1404231.2680000004</v>
      </c>
      <c r="E19">
        <v>1561606.6069999994</v>
      </c>
      <c r="F19">
        <v>1665493.4640000004</v>
      </c>
      <c r="G19">
        <v>1741380.9789999994</v>
      </c>
      <c r="H19">
        <v>1800281.2099999997</v>
      </c>
    </row>
    <row r="20" spans="1:8">
      <c r="A20" s="4" t="s">
        <v>118</v>
      </c>
      <c r="B20">
        <v>1232168.9069999999</v>
      </c>
      <c r="C20">
        <v>1274561.246</v>
      </c>
      <c r="D20">
        <v>1362766.1870000002</v>
      </c>
      <c r="E20">
        <v>1787036.0009999999</v>
      </c>
      <c r="F20">
        <v>1676810.6569999999</v>
      </c>
      <c r="G20">
        <v>1599013.0080000001</v>
      </c>
      <c r="H20">
        <v>1484902.463</v>
      </c>
    </row>
    <row r="21" spans="1:8">
      <c r="A21" s="4" t="s">
        <v>115</v>
      </c>
      <c r="B21">
        <v>26693472.80199999</v>
      </c>
      <c r="C21">
        <v>25194602.749999996</v>
      </c>
      <c r="D21">
        <v>27376325.456999995</v>
      </c>
      <c r="E21">
        <v>28192676.812999997</v>
      </c>
      <c r="F21">
        <v>26003064.486999985</v>
      </c>
      <c r="G21">
        <v>27157525.940999996</v>
      </c>
      <c r="H21">
        <v>28203532.138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5ACD-BE5F-46A4-82EC-343EED01A4EC}">
  <dimension ref="A1:H17629"/>
  <sheetViews>
    <sheetView topLeftCell="A313" workbookViewId="0">
      <selection activeCell="A136" sqref="A136"/>
    </sheetView>
  </sheetViews>
  <sheetFormatPr defaultRowHeight="15"/>
  <cols>
    <col min="1" max="1" width="22.85546875" bestFit="1" customWidth="1"/>
    <col min="2" max="2" width="10.7109375" bestFit="1" customWidth="1"/>
    <col min="3" max="3" width="10.28515625" bestFit="1" customWidth="1"/>
    <col min="4" max="4" width="12.7109375" bestFit="1" customWidth="1"/>
    <col min="5" max="5" width="11.42578125" bestFit="1" customWidth="1"/>
    <col min="6" max="6" width="54.85546875" bestFit="1" customWidth="1"/>
    <col min="7" max="7" width="9.42578125" bestFit="1" customWidth="1"/>
    <col min="8" max="9" width="15.5703125" bestFit="1" customWidth="1"/>
  </cols>
  <sheetData>
    <row r="1" spans="1: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1</v>
      </c>
      <c r="G1" t="s">
        <v>48</v>
      </c>
      <c r="H1" t="s">
        <v>0</v>
      </c>
    </row>
    <row r="2" spans="1:8">
      <c r="A2" t="s">
        <v>49</v>
      </c>
      <c r="B2" s="1">
        <v>46137</v>
      </c>
      <c r="C2">
        <v>220006</v>
      </c>
      <c r="D2">
        <v>75957.434999999998</v>
      </c>
      <c r="E2" t="s">
        <v>50</v>
      </c>
      <c r="F2" t="s">
        <v>14</v>
      </c>
      <c r="G2" t="s">
        <v>51</v>
      </c>
      <c r="H2" t="s">
        <v>84</v>
      </c>
    </row>
    <row r="3" spans="1:8">
      <c r="A3" t="s">
        <v>49</v>
      </c>
      <c r="B3" s="1">
        <v>46137</v>
      </c>
      <c r="C3">
        <v>240002</v>
      </c>
      <c r="D3">
        <v>-77.736000000000004</v>
      </c>
      <c r="E3" t="s">
        <v>50</v>
      </c>
      <c r="F3" t="s">
        <v>113</v>
      </c>
      <c r="G3" t="s">
        <v>51</v>
      </c>
      <c r="H3" t="s">
        <v>85</v>
      </c>
    </row>
    <row r="4" spans="1:8">
      <c r="A4" t="s">
        <v>49</v>
      </c>
      <c r="B4" s="1">
        <v>46137</v>
      </c>
      <c r="C4">
        <v>242003</v>
      </c>
      <c r="D4">
        <v>-355.54199999999997</v>
      </c>
      <c r="E4" t="s">
        <v>50</v>
      </c>
      <c r="F4" t="s">
        <v>113</v>
      </c>
      <c r="G4" t="s">
        <v>51</v>
      </c>
      <c r="H4" t="s">
        <v>85</v>
      </c>
    </row>
    <row r="5" spans="1:8">
      <c r="A5" t="s">
        <v>49</v>
      </c>
      <c r="B5" s="1">
        <v>46137</v>
      </c>
      <c r="C5">
        <v>242041</v>
      </c>
      <c r="D5">
        <v>-54.798000000000002</v>
      </c>
      <c r="E5" t="s">
        <v>50</v>
      </c>
      <c r="F5" t="s">
        <v>113</v>
      </c>
      <c r="G5" t="s">
        <v>51</v>
      </c>
      <c r="H5" t="s">
        <v>85</v>
      </c>
    </row>
    <row r="6" spans="1:8">
      <c r="A6" t="s">
        <v>49</v>
      </c>
      <c r="B6" s="1">
        <v>46137</v>
      </c>
      <c r="C6">
        <v>243002</v>
      </c>
      <c r="D6">
        <v>-1276.08</v>
      </c>
      <c r="E6" t="s">
        <v>50</v>
      </c>
      <c r="F6" t="s">
        <v>113</v>
      </c>
      <c r="G6" t="s">
        <v>51</v>
      </c>
      <c r="H6" t="s">
        <v>85</v>
      </c>
    </row>
    <row r="7" spans="1:8">
      <c r="A7" t="s">
        <v>49</v>
      </c>
      <c r="B7" s="1">
        <v>46137</v>
      </c>
      <c r="C7">
        <v>245010</v>
      </c>
      <c r="D7">
        <v>-571.01099999999997</v>
      </c>
      <c r="E7" t="s">
        <v>50</v>
      </c>
      <c r="F7" t="s">
        <v>20</v>
      </c>
      <c r="G7" t="s">
        <v>51</v>
      </c>
      <c r="H7" t="s">
        <v>86</v>
      </c>
    </row>
    <row r="8" spans="1:8">
      <c r="A8" t="s">
        <v>49</v>
      </c>
      <c r="B8" s="1">
        <v>46137</v>
      </c>
      <c r="C8">
        <v>245055</v>
      </c>
      <c r="D8">
        <v>-1243.8620000000001</v>
      </c>
      <c r="E8" t="s">
        <v>50</v>
      </c>
      <c r="F8" t="s">
        <v>113</v>
      </c>
      <c r="G8" t="s">
        <v>51</v>
      </c>
      <c r="H8" t="s">
        <v>85</v>
      </c>
    </row>
    <row r="9" spans="1:8">
      <c r="A9" t="s">
        <v>49</v>
      </c>
      <c r="B9" s="1">
        <v>46137</v>
      </c>
      <c r="C9">
        <v>245062</v>
      </c>
      <c r="D9">
        <v>-229.232</v>
      </c>
      <c r="E9" t="s">
        <v>50</v>
      </c>
      <c r="F9" t="s">
        <v>113</v>
      </c>
      <c r="G9" t="s">
        <v>51</v>
      </c>
      <c r="H9" t="s">
        <v>85</v>
      </c>
    </row>
    <row r="10" spans="1:8">
      <c r="A10" t="s">
        <v>49</v>
      </c>
      <c r="B10" s="1">
        <v>46137</v>
      </c>
      <c r="C10">
        <v>257010</v>
      </c>
      <c r="D10">
        <v>-889.81899999999996</v>
      </c>
      <c r="E10" t="s">
        <v>50</v>
      </c>
      <c r="F10" t="s">
        <v>114</v>
      </c>
      <c r="G10" t="s">
        <v>51</v>
      </c>
      <c r="H10" t="s">
        <v>87</v>
      </c>
    </row>
    <row r="11" spans="1:8">
      <c r="A11" t="s">
        <v>49</v>
      </c>
      <c r="B11" s="1">
        <v>46137</v>
      </c>
      <c r="C11">
        <v>257030</v>
      </c>
      <c r="D11">
        <v>-2036.5909999999999</v>
      </c>
      <c r="E11" t="s">
        <v>50</v>
      </c>
      <c r="F11" t="s">
        <v>114</v>
      </c>
      <c r="G11" t="s">
        <v>51</v>
      </c>
      <c r="H11" t="s">
        <v>87</v>
      </c>
    </row>
    <row r="12" spans="1:8">
      <c r="A12" t="s">
        <v>49</v>
      </c>
      <c r="B12" s="1">
        <v>46137</v>
      </c>
      <c r="C12">
        <v>260004</v>
      </c>
      <c r="D12">
        <v>-1345.88</v>
      </c>
      <c r="E12" t="s">
        <v>50</v>
      </c>
      <c r="F12" t="s">
        <v>114</v>
      </c>
      <c r="G12" t="s">
        <v>51</v>
      </c>
      <c r="H12" t="s">
        <v>87</v>
      </c>
    </row>
    <row r="13" spans="1:8">
      <c r="A13" t="s">
        <v>49</v>
      </c>
      <c r="B13" s="1">
        <v>46137</v>
      </c>
      <c r="C13">
        <v>320002</v>
      </c>
      <c r="D13">
        <v>6013.4229999999998</v>
      </c>
      <c r="E13" t="s">
        <v>50</v>
      </c>
      <c r="F13" t="s">
        <v>115</v>
      </c>
      <c r="G13" t="s">
        <v>51</v>
      </c>
      <c r="H13" t="s">
        <v>88</v>
      </c>
    </row>
    <row r="14" spans="1:8">
      <c r="A14" t="s">
        <v>49</v>
      </c>
      <c r="B14" s="1">
        <v>46137</v>
      </c>
      <c r="C14">
        <v>320003</v>
      </c>
      <c r="D14">
        <v>7268.2039999999997</v>
      </c>
      <c r="E14" t="s">
        <v>50</v>
      </c>
      <c r="F14" t="s">
        <v>115</v>
      </c>
      <c r="G14" t="s">
        <v>51</v>
      </c>
      <c r="H14" t="s">
        <v>88</v>
      </c>
    </row>
    <row r="15" spans="1:8">
      <c r="A15" t="s">
        <v>49</v>
      </c>
      <c r="B15" s="1">
        <v>46137</v>
      </c>
      <c r="C15">
        <v>320004</v>
      </c>
      <c r="D15">
        <v>365.53</v>
      </c>
      <c r="E15" t="s">
        <v>50</v>
      </c>
      <c r="F15" t="s">
        <v>115</v>
      </c>
      <c r="G15" t="s">
        <v>51</v>
      </c>
      <c r="H15" t="s">
        <v>88</v>
      </c>
    </row>
    <row r="16" spans="1:8">
      <c r="A16" t="s">
        <v>49</v>
      </c>
      <c r="B16" s="1">
        <v>46137</v>
      </c>
      <c r="C16">
        <v>320006</v>
      </c>
      <c r="D16">
        <v>332.09399999999999</v>
      </c>
      <c r="E16" t="s">
        <v>50</v>
      </c>
      <c r="F16" t="s">
        <v>115</v>
      </c>
      <c r="G16" t="s">
        <v>51</v>
      </c>
      <c r="H16" t="s">
        <v>88</v>
      </c>
    </row>
    <row r="17" spans="1:8">
      <c r="A17" t="s">
        <v>49</v>
      </c>
      <c r="B17" s="1">
        <v>46137</v>
      </c>
      <c r="C17">
        <v>320023</v>
      </c>
      <c r="D17">
        <v>-397.06799999999998</v>
      </c>
      <c r="E17" t="s">
        <v>50</v>
      </c>
      <c r="F17" t="s">
        <v>115</v>
      </c>
      <c r="G17" t="s">
        <v>51</v>
      </c>
      <c r="H17" t="s">
        <v>88</v>
      </c>
    </row>
    <row r="18" spans="1:8">
      <c r="A18" t="s">
        <v>49</v>
      </c>
      <c r="B18" s="1">
        <v>46137</v>
      </c>
      <c r="C18">
        <v>321002</v>
      </c>
      <c r="D18">
        <v>3952.9229999999998</v>
      </c>
      <c r="E18" t="s">
        <v>50</v>
      </c>
      <c r="F18" t="s">
        <v>115</v>
      </c>
      <c r="G18" t="s">
        <v>51</v>
      </c>
      <c r="H18" t="s">
        <v>88</v>
      </c>
    </row>
    <row r="19" spans="1:8">
      <c r="A19" t="s">
        <v>49</v>
      </c>
      <c r="B19" s="1">
        <v>46137</v>
      </c>
      <c r="C19">
        <v>321010</v>
      </c>
      <c r="D19">
        <v>-6081.3969999999999</v>
      </c>
      <c r="E19" t="s">
        <v>50</v>
      </c>
      <c r="F19" t="s">
        <v>115</v>
      </c>
      <c r="G19" t="s">
        <v>51</v>
      </c>
      <c r="H19" t="s">
        <v>88</v>
      </c>
    </row>
    <row r="20" spans="1:8">
      <c r="A20" t="s">
        <v>49</v>
      </c>
      <c r="B20" s="1">
        <v>46137</v>
      </c>
      <c r="C20">
        <v>321029</v>
      </c>
      <c r="D20">
        <v>11334.511</v>
      </c>
      <c r="E20" t="s">
        <v>50</v>
      </c>
      <c r="F20" t="s">
        <v>115</v>
      </c>
      <c r="G20" t="s">
        <v>51</v>
      </c>
      <c r="H20" t="s">
        <v>88</v>
      </c>
    </row>
    <row r="21" spans="1:8">
      <c r="A21" t="s">
        <v>49</v>
      </c>
      <c r="B21" s="1">
        <v>46137</v>
      </c>
      <c r="C21">
        <v>321042</v>
      </c>
      <c r="D21">
        <v>-1533.069</v>
      </c>
      <c r="E21" t="s">
        <v>50</v>
      </c>
      <c r="F21" t="s">
        <v>115</v>
      </c>
      <c r="G21" t="s">
        <v>51</v>
      </c>
      <c r="H21" t="s">
        <v>88</v>
      </c>
    </row>
    <row r="22" spans="1:8">
      <c r="A22" t="s">
        <v>49</v>
      </c>
      <c r="B22" s="1">
        <v>46137</v>
      </c>
      <c r="C22">
        <v>321045</v>
      </c>
      <c r="D22">
        <v>34353.659</v>
      </c>
      <c r="E22" t="s">
        <v>50</v>
      </c>
      <c r="F22" t="s">
        <v>115</v>
      </c>
      <c r="G22" t="s">
        <v>51</v>
      </c>
      <c r="H22" t="s">
        <v>88</v>
      </c>
    </row>
    <row r="23" spans="1:8">
      <c r="A23" t="s">
        <v>49</v>
      </c>
      <c r="B23" s="1">
        <v>46137</v>
      </c>
      <c r="C23">
        <v>330049</v>
      </c>
      <c r="D23">
        <v>-169417.02100000001</v>
      </c>
      <c r="E23" t="s">
        <v>50</v>
      </c>
      <c r="F23" t="s">
        <v>113</v>
      </c>
      <c r="G23" t="s">
        <v>51</v>
      </c>
      <c r="H23" t="s">
        <v>85</v>
      </c>
    </row>
    <row r="24" spans="1:8">
      <c r="A24" t="s">
        <v>49</v>
      </c>
      <c r="B24" s="1">
        <v>46137</v>
      </c>
      <c r="C24">
        <v>330055</v>
      </c>
      <c r="D24">
        <v>140.6</v>
      </c>
      <c r="E24" t="s">
        <v>50</v>
      </c>
      <c r="F24" t="s">
        <v>113</v>
      </c>
      <c r="G24" t="s">
        <v>51</v>
      </c>
      <c r="H24" t="s">
        <v>85</v>
      </c>
    </row>
    <row r="25" spans="1:8">
      <c r="A25" t="s">
        <v>49</v>
      </c>
      <c r="B25" s="1">
        <v>46137</v>
      </c>
      <c r="C25">
        <v>330112</v>
      </c>
      <c r="D25">
        <v>11429.228999999999</v>
      </c>
      <c r="E25" t="s">
        <v>50</v>
      </c>
      <c r="F25" t="s">
        <v>113</v>
      </c>
      <c r="G25" t="s">
        <v>51</v>
      </c>
      <c r="H25" t="s">
        <v>85</v>
      </c>
    </row>
    <row r="26" spans="1:8">
      <c r="A26" t="s">
        <v>49</v>
      </c>
      <c r="B26" s="1">
        <v>46137</v>
      </c>
      <c r="C26">
        <v>340041</v>
      </c>
      <c r="D26">
        <v>18264.087</v>
      </c>
      <c r="E26" t="s">
        <v>50</v>
      </c>
      <c r="F26" t="s">
        <v>116</v>
      </c>
      <c r="G26" t="s">
        <v>51</v>
      </c>
      <c r="H26" t="s">
        <v>89</v>
      </c>
    </row>
    <row r="27" spans="1:8">
      <c r="A27" t="s">
        <v>49</v>
      </c>
      <c r="B27" s="1">
        <v>46137</v>
      </c>
      <c r="C27">
        <v>352002</v>
      </c>
      <c r="D27">
        <v>18.462</v>
      </c>
      <c r="E27" t="s">
        <v>50</v>
      </c>
      <c r="F27" t="s">
        <v>117</v>
      </c>
      <c r="G27" t="s">
        <v>51</v>
      </c>
      <c r="H27" t="s">
        <v>90</v>
      </c>
    </row>
    <row r="28" spans="1:8">
      <c r="A28" t="s">
        <v>49</v>
      </c>
      <c r="B28" s="1">
        <v>46137</v>
      </c>
      <c r="C28">
        <v>354015</v>
      </c>
      <c r="D28">
        <v>2614.6619999999998</v>
      </c>
      <c r="E28" t="s">
        <v>50</v>
      </c>
      <c r="F28" t="s">
        <v>115</v>
      </c>
      <c r="G28" t="s">
        <v>51</v>
      </c>
      <c r="H28" t="s">
        <v>88</v>
      </c>
    </row>
    <row r="29" spans="1:8">
      <c r="A29" t="s">
        <v>49</v>
      </c>
      <c r="B29" s="1">
        <v>46137</v>
      </c>
      <c r="C29">
        <v>355002</v>
      </c>
      <c r="D29">
        <v>19.257000000000001</v>
      </c>
      <c r="E29" t="s">
        <v>50</v>
      </c>
      <c r="F29" t="s">
        <v>118</v>
      </c>
      <c r="G29" t="s">
        <v>51</v>
      </c>
      <c r="H29" t="s">
        <v>91</v>
      </c>
    </row>
    <row r="30" spans="1:8">
      <c r="A30" t="s">
        <v>49</v>
      </c>
      <c r="B30" s="1">
        <v>46137</v>
      </c>
      <c r="C30">
        <v>355013</v>
      </c>
      <c r="D30">
        <v>4970.5349999999999</v>
      </c>
      <c r="E30" t="s">
        <v>50</v>
      </c>
      <c r="F30" t="s">
        <v>118</v>
      </c>
      <c r="G30" t="s">
        <v>51</v>
      </c>
      <c r="H30" t="s">
        <v>91</v>
      </c>
    </row>
    <row r="31" spans="1:8">
      <c r="A31" t="s">
        <v>49</v>
      </c>
      <c r="B31" s="1">
        <v>46137</v>
      </c>
      <c r="C31">
        <v>372004</v>
      </c>
      <c r="D31">
        <v>48.338000000000001</v>
      </c>
      <c r="E31" t="s">
        <v>50</v>
      </c>
      <c r="F31" t="s">
        <v>114</v>
      </c>
      <c r="G31" t="s">
        <v>51</v>
      </c>
      <c r="H31" t="s">
        <v>87</v>
      </c>
    </row>
    <row r="32" spans="1:8">
      <c r="A32" t="s">
        <v>49</v>
      </c>
      <c r="B32" s="1">
        <v>46137</v>
      </c>
      <c r="C32">
        <v>400004</v>
      </c>
      <c r="D32">
        <v>-3649.627</v>
      </c>
      <c r="E32" t="s">
        <v>52</v>
      </c>
      <c r="F32" t="s">
        <v>23</v>
      </c>
      <c r="G32" t="s">
        <v>51</v>
      </c>
      <c r="H32" t="s">
        <v>92</v>
      </c>
    </row>
    <row r="33" spans="1:8">
      <c r="A33" t="s">
        <v>49</v>
      </c>
      <c r="B33" s="1">
        <v>46137</v>
      </c>
      <c r="C33">
        <v>410002</v>
      </c>
      <c r="D33">
        <v>-926.90599999999995</v>
      </c>
      <c r="E33" t="s">
        <v>52</v>
      </c>
      <c r="F33" t="s">
        <v>119</v>
      </c>
      <c r="G33" t="s">
        <v>51</v>
      </c>
      <c r="H33" t="s">
        <v>93</v>
      </c>
    </row>
    <row r="34" spans="1:8">
      <c r="A34" t="s">
        <v>49</v>
      </c>
      <c r="B34" s="1">
        <v>46137</v>
      </c>
      <c r="C34">
        <v>410037</v>
      </c>
      <c r="D34">
        <v>-1671.4090000000001</v>
      </c>
      <c r="E34" t="s">
        <v>52</v>
      </c>
      <c r="F34" t="s">
        <v>119</v>
      </c>
      <c r="G34" t="s">
        <v>51</v>
      </c>
      <c r="H34" t="s">
        <v>93</v>
      </c>
    </row>
    <row r="35" spans="1:8">
      <c r="A35" t="s">
        <v>49</v>
      </c>
      <c r="B35" s="1">
        <v>46137</v>
      </c>
      <c r="C35">
        <v>421002</v>
      </c>
      <c r="D35">
        <v>206.84700000000001</v>
      </c>
      <c r="E35" t="s">
        <v>52</v>
      </c>
      <c r="F35" t="s">
        <v>24</v>
      </c>
      <c r="G35" t="s">
        <v>51</v>
      </c>
      <c r="H35" t="s">
        <v>94</v>
      </c>
    </row>
    <row r="36" spans="1:8">
      <c r="A36" t="s">
        <v>49</v>
      </c>
      <c r="B36" s="1">
        <v>46137</v>
      </c>
      <c r="C36">
        <v>421003</v>
      </c>
      <c r="D36">
        <v>8447.9989999999998</v>
      </c>
      <c r="E36" t="s">
        <v>52</v>
      </c>
      <c r="F36" t="s">
        <v>24</v>
      </c>
      <c r="G36" t="s">
        <v>51</v>
      </c>
      <c r="H36" t="s">
        <v>94</v>
      </c>
    </row>
    <row r="37" spans="1:8">
      <c r="A37" t="s">
        <v>49</v>
      </c>
      <c r="B37" s="1">
        <v>46137</v>
      </c>
      <c r="C37">
        <v>421007</v>
      </c>
      <c r="D37">
        <v>-145.99100000000001</v>
      </c>
      <c r="E37" t="s">
        <v>52</v>
      </c>
      <c r="F37" t="s">
        <v>24</v>
      </c>
      <c r="G37" t="s">
        <v>51</v>
      </c>
      <c r="H37" t="s">
        <v>94</v>
      </c>
    </row>
    <row r="38" spans="1:8">
      <c r="A38" t="s">
        <v>49</v>
      </c>
      <c r="B38" s="1">
        <v>46137</v>
      </c>
      <c r="C38">
        <v>510002</v>
      </c>
      <c r="D38">
        <v>1980.13</v>
      </c>
      <c r="E38" t="s">
        <v>52</v>
      </c>
      <c r="F38" t="s">
        <v>120</v>
      </c>
      <c r="G38" t="s">
        <v>51</v>
      </c>
      <c r="H38" t="s">
        <v>95</v>
      </c>
    </row>
    <row r="39" spans="1:8">
      <c r="A39" t="s">
        <v>49</v>
      </c>
      <c r="B39" s="1">
        <v>46137</v>
      </c>
      <c r="C39">
        <v>510005</v>
      </c>
      <c r="D39">
        <v>-453.43</v>
      </c>
      <c r="E39" t="s">
        <v>52</v>
      </c>
      <c r="F39" t="s">
        <v>120</v>
      </c>
      <c r="G39" t="s">
        <v>51</v>
      </c>
      <c r="H39" t="s">
        <v>95</v>
      </c>
    </row>
    <row r="40" spans="1:8">
      <c r="A40" t="s">
        <v>49</v>
      </c>
      <c r="B40" s="1">
        <v>46137</v>
      </c>
      <c r="C40">
        <v>510007</v>
      </c>
      <c r="D40">
        <v>229.232</v>
      </c>
      <c r="E40" t="s">
        <v>52</v>
      </c>
      <c r="F40" t="s">
        <v>120</v>
      </c>
      <c r="G40" t="s">
        <v>51</v>
      </c>
      <c r="H40" t="s">
        <v>95</v>
      </c>
    </row>
    <row r="41" spans="1:8">
      <c r="A41" t="s">
        <v>49</v>
      </c>
      <c r="B41" s="1">
        <v>46137</v>
      </c>
      <c r="C41">
        <v>510015</v>
      </c>
      <c r="D41">
        <v>198.01400000000001</v>
      </c>
      <c r="E41" t="s">
        <v>52</v>
      </c>
      <c r="F41" t="s">
        <v>120</v>
      </c>
      <c r="G41" t="s">
        <v>51</v>
      </c>
      <c r="H41" t="s">
        <v>95</v>
      </c>
    </row>
    <row r="42" spans="1:8">
      <c r="A42" t="s">
        <v>49</v>
      </c>
      <c r="B42" s="1">
        <v>46137</v>
      </c>
      <c r="C42">
        <v>546002</v>
      </c>
      <c r="D42">
        <v>3211.6729999999998</v>
      </c>
      <c r="E42" t="s">
        <v>52</v>
      </c>
      <c r="F42" t="s">
        <v>119</v>
      </c>
      <c r="G42" t="s">
        <v>51</v>
      </c>
      <c r="H42" t="s">
        <v>93</v>
      </c>
    </row>
    <row r="43" spans="1:8">
      <c r="A43" t="s">
        <v>49</v>
      </c>
      <c r="B43" s="1">
        <v>46137</v>
      </c>
      <c r="C43">
        <v>547002</v>
      </c>
      <c r="D43">
        <v>564.55100000000004</v>
      </c>
      <c r="E43" t="s">
        <v>52</v>
      </c>
      <c r="F43" t="s">
        <v>121</v>
      </c>
      <c r="G43" t="s">
        <v>51</v>
      </c>
      <c r="H43" t="s">
        <v>96</v>
      </c>
    </row>
    <row r="44" spans="1:8">
      <c r="A44" t="s">
        <v>49</v>
      </c>
      <c r="B44" s="1">
        <v>46137</v>
      </c>
      <c r="C44">
        <v>547011</v>
      </c>
      <c r="D44">
        <v>120.245</v>
      </c>
      <c r="E44" t="s">
        <v>52</v>
      </c>
      <c r="F44" t="s">
        <v>121</v>
      </c>
      <c r="G44" t="s">
        <v>51</v>
      </c>
      <c r="H44" t="s">
        <v>96</v>
      </c>
    </row>
    <row r="45" spans="1:8">
      <c r="A45" t="s">
        <v>49</v>
      </c>
      <c r="B45" s="1">
        <v>46137</v>
      </c>
      <c r="C45">
        <v>552502</v>
      </c>
      <c r="D45">
        <v>19.257000000000001</v>
      </c>
      <c r="E45" t="s">
        <v>52</v>
      </c>
      <c r="F45" t="s">
        <v>122</v>
      </c>
      <c r="G45" t="s">
        <v>51</v>
      </c>
      <c r="H45" t="s">
        <v>97</v>
      </c>
    </row>
    <row r="46" spans="1:8">
      <c r="A46" t="s">
        <v>49</v>
      </c>
      <c r="B46" s="1">
        <v>46137</v>
      </c>
      <c r="C46">
        <v>557002</v>
      </c>
      <c r="D46">
        <v>289.21300000000002</v>
      </c>
      <c r="E46" t="s">
        <v>52</v>
      </c>
      <c r="F46" t="s">
        <v>123</v>
      </c>
      <c r="G46" t="s">
        <v>51</v>
      </c>
      <c r="H46" t="s">
        <v>98</v>
      </c>
    </row>
    <row r="47" spans="1:8">
      <c r="A47" t="s">
        <v>49</v>
      </c>
      <c r="B47" s="1">
        <v>46137</v>
      </c>
      <c r="C47">
        <v>564021</v>
      </c>
      <c r="D47">
        <v>6.36</v>
      </c>
      <c r="E47" t="s">
        <v>52</v>
      </c>
      <c r="F47" t="s">
        <v>124</v>
      </c>
      <c r="G47" t="s">
        <v>51</v>
      </c>
      <c r="H47" t="s">
        <v>99</v>
      </c>
    </row>
    <row r="48" spans="1:8">
      <c r="A48" t="s">
        <v>53</v>
      </c>
      <c r="B48" s="1">
        <v>46137</v>
      </c>
      <c r="C48">
        <v>210002</v>
      </c>
      <c r="D48">
        <v>-9.4E-2</v>
      </c>
      <c r="E48" t="s">
        <v>50</v>
      </c>
      <c r="F48" t="s">
        <v>14</v>
      </c>
      <c r="G48" t="s">
        <v>54</v>
      </c>
      <c r="H48" t="s">
        <v>84</v>
      </c>
    </row>
    <row r="49" spans="1:8">
      <c r="A49" t="s">
        <v>53</v>
      </c>
      <c r="B49" s="1">
        <v>46137</v>
      </c>
      <c r="C49">
        <v>220006</v>
      </c>
      <c r="D49">
        <v>-1737023.03</v>
      </c>
      <c r="E49" t="s">
        <v>50</v>
      </c>
      <c r="F49" t="s">
        <v>14</v>
      </c>
      <c r="G49" t="s">
        <v>54</v>
      </c>
      <c r="H49" t="s">
        <v>84</v>
      </c>
    </row>
    <row r="50" spans="1:8">
      <c r="A50" t="s">
        <v>53</v>
      </c>
      <c r="B50" s="1">
        <v>46137</v>
      </c>
      <c r="C50">
        <v>240002</v>
      </c>
      <c r="D50">
        <v>473.13099999999997</v>
      </c>
      <c r="E50" t="s">
        <v>50</v>
      </c>
      <c r="F50" t="s">
        <v>113</v>
      </c>
      <c r="G50" t="s">
        <v>54</v>
      </c>
      <c r="H50" t="s">
        <v>85</v>
      </c>
    </row>
    <row r="51" spans="1:8">
      <c r="A51" t="s">
        <v>53</v>
      </c>
      <c r="B51" s="1">
        <v>46137</v>
      </c>
      <c r="C51">
        <v>240003</v>
      </c>
      <c r="D51">
        <v>0.14199999999999999</v>
      </c>
      <c r="E51" t="s">
        <v>50</v>
      </c>
      <c r="F51" t="s">
        <v>113</v>
      </c>
      <c r="G51" t="s">
        <v>54</v>
      </c>
      <c r="H51" t="s">
        <v>85</v>
      </c>
    </row>
    <row r="52" spans="1:8">
      <c r="A52" t="s">
        <v>53</v>
      </c>
      <c r="B52" s="1">
        <v>46137</v>
      </c>
      <c r="C52">
        <v>240009</v>
      </c>
      <c r="D52">
        <v>-938.89099999999996</v>
      </c>
      <c r="E52" t="s">
        <v>50</v>
      </c>
      <c r="F52" t="s">
        <v>113</v>
      </c>
      <c r="G52" t="s">
        <v>54</v>
      </c>
      <c r="H52" t="s">
        <v>85</v>
      </c>
    </row>
    <row r="53" spans="1:8">
      <c r="A53" t="s">
        <v>53</v>
      </c>
      <c r="B53" s="1">
        <v>46137</v>
      </c>
      <c r="C53">
        <v>242003</v>
      </c>
      <c r="D53">
        <v>-78169.085999999996</v>
      </c>
      <c r="E53" t="s">
        <v>50</v>
      </c>
      <c r="F53" t="s">
        <v>113</v>
      </c>
      <c r="G53" t="s">
        <v>54</v>
      </c>
      <c r="H53" t="s">
        <v>85</v>
      </c>
    </row>
    <row r="54" spans="1:8">
      <c r="A54" t="s">
        <v>53</v>
      </c>
      <c r="B54" s="1">
        <v>46137</v>
      </c>
      <c r="C54">
        <v>242011</v>
      </c>
      <c r="D54">
        <v>-27288.769</v>
      </c>
      <c r="E54" t="s">
        <v>50</v>
      </c>
      <c r="F54" t="s">
        <v>113</v>
      </c>
      <c r="G54" t="s">
        <v>54</v>
      </c>
      <c r="H54" t="s">
        <v>85</v>
      </c>
    </row>
    <row r="55" spans="1:8">
      <c r="A55" t="s">
        <v>53</v>
      </c>
      <c r="B55" s="1">
        <v>46137</v>
      </c>
      <c r="C55">
        <v>242012</v>
      </c>
      <c r="D55">
        <v>-32936.805</v>
      </c>
      <c r="E55" t="s">
        <v>50</v>
      </c>
      <c r="F55" t="s">
        <v>113</v>
      </c>
      <c r="G55" t="s">
        <v>54</v>
      </c>
      <c r="H55" t="s">
        <v>85</v>
      </c>
    </row>
    <row r="56" spans="1:8">
      <c r="A56" t="s">
        <v>53</v>
      </c>
      <c r="B56" s="1">
        <v>46137</v>
      </c>
      <c r="C56">
        <v>242013</v>
      </c>
      <c r="D56">
        <v>-11590.594999999999</v>
      </c>
      <c r="E56" t="s">
        <v>50</v>
      </c>
      <c r="F56" t="s">
        <v>113</v>
      </c>
      <c r="G56" t="s">
        <v>54</v>
      </c>
      <c r="H56" t="s">
        <v>85</v>
      </c>
    </row>
    <row r="57" spans="1:8">
      <c r="A57" t="s">
        <v>53</v>
      </c>
      <c r="B57" s="1">
        <v>46137</v>
      </c>
      <c r="C57">
        <v>242018</v>
      </c>
      <c r="D57">
        <v>-7141.4049999999997</v>
      </c>
      <c r="E57" t="s">
        <v>50</v>
      </c>
      <c r="F57" t="s">
        <v>113</v>
      </c>
      <c r="G57" t="s">
        <v>54</v>
      </c>
      <c r="H57" t="s">
        <v>85</v>
      </c>
    </row>
    <row r="58" spans="1:8">
      <c r="A58" t="s">
        <v>53</v>
      </c>
      <c r="B58" s="1">
        <v>46137</v>
      </c>
      <c r="C58">
        <v>242027</v>
      </c>
      <c r="D58">
        <v>-57920.366000000002</v>
      </c>
      <c r="E58" t="s">
        <v>50</v>
      </c>
      <c r="F58" t="s">
        <v>113</v>
      </c>
      <c r="G58" t="s">
        <v>54</v>
      </c>
      <c r="H58" t="s">
        <v>85</v>
      </c>
    </row>
    <row r="59" spans="1:8">
      <c r="A59" t="s">
        <v>53</v>
      </c>
      <c r="B59" s="1">
        <v>46137</v>
      </c>
      <c r="C59">
        <v>242030</v>
      </c>
      <c r="D59">
        <v>-14759.629000000001</v>
      </c>
      <c r="E59" t="s">
        <v>50</v>
      </c>
      <c r="F59" t="s">
        <v>113</v>
      </c>
      <c r="G59" t="s">
        <v>54</v>
      </c>
      <c r="H59" t="s">
        <v>85</v>
      </c>
    </row>
    <row r="60" spans="1:8">
      <c r="A60" t="s">
        <v>53</v>
      </c>
      <c r="B60" s="1">
        <v>46137</v>
      </c>
      <c r="C60">
        <v>242038</v>
      </c>
      <c r="D60">
        <v>-2.5920000000000001</v>
      </c>
      <c r="E60" t="s">
        <v>50</v>
      </c>
      <c r="F60" t="s">
        <v>113</v>
      </c>
      <c r="G60" t="s">
        <v>54</v>
      </c>
      <c r="H60" t="s">
        <v>85</v>
      </c>
    </row>
    <row r="61" spans="1:8">
      <c r="A61" t="s">
        <v>53</v>
      </c>
      <c r="B61" s="1">
        <v>46137</v>
      </c>
      <c r="C61">
        <v>242041</v>
      </c>
      <c r="D61">
        <v>2704.8440000000001</v>
      </c>
      <c r="E61" t="s">
        <v>50</v>
      </c>
      <c r="F61" t="s">
        <v>113</v>
      </c>
      <c r="G61" t="s">
        <v>54</v>
      </c>
      <c r="H61" t="s">
        <v>85</v>
      </c>
    </row>
    <row r="62" spans="1:8">
      <c r="A62" t="s">
        <v>53</v>
      </c>
      <c r="B62" s="1">
        <v>46137</v>
      </c>
      <c r="C62">
        <v>243002</v>
      </c>
      <c r="D62">
        <v>-8564.5889999999999</v>
      </c>
      <c r="E62" t="s">
        <v>50</v>
      </c>
      <c r="F62" t="s">
        <v>113</v>
      </c>
      <c r="G62" t="s">
        <v>54</v>
      </c>
      <c r="H62" t="s">
        <v>85</v>
      </c>
    </row>
    <row r="63" spans="1:8">
      <c r="A63" t="s">
        <v>53</v>
      </c>
      <c r="B63" s="1">
        <v>46137</v>
      </c>
      <c r="C63">
        <v>243003</v>
      </c>
      <c r="D63">
        <v>-7341.6319999999996</v>
      </c>
      <c r="E63" t="s">
        <v>50</v>
      </c>
      <c r="F63" t="s">
        <v>113</v>
      </c>
      <c r="G63" t="s">
        <v>54</v>
      </c>
      <c r="H63" t="s">
        <v>85</v>
      </c>
    </row>
    <row r="64" spans="1:8">
      <c r="A64" t="s">
        <v>53</v>
      </c>
      <c r="B64" s="1">
        <v>46137</v>
      </c>
      <c r="C64">
        <v>245010</v>
      </c>
      <c r="D64">
        <v>-16422.725999999999</v>
      </c>
      <c r="E64" t="s">
        <v>50</v>
      </c>
      <c r="F64" t="s">
        <v>20</v>
      </c>
      <c r="G64" t="s">
        <v>54</v>
      </c>
      <c r="H64" t="s">
        <v>86</v>
      </c>
    </row>
    <row r="65" spans="1:8">
      <c r="A65" t="s">
        <v>53</v>
      </c>
      <c r="B65" s="1">
        <v>46137</v>
      </c>
      <c r="C65">
        <v>245018</v>
      </c>
      <c r="D65">
        <v>-2609.7109999999998</v>
      </c>
      <c r="E65" t="s">
        <v>50</v>
      </c>
      <c r="F65" t="s">
        <v>113</v>
      </c>
      <c r="G65" t="s">
        <v>54</v>
      </c>
      <c r="H65" t="s">
        <v>85</v>
      </c>
    </row>
    <row r="66" spans="1:8">
      <c r="A66" t="s">
        <v>53</v>
      </c>
      <c r="B66" s="1">
        <v>46137</v>
      </c>
      <c r="C66">
        <v>245055</v>
      </c>
      <c r="D66">
        <v>-24712.841</v>
      </c>
      <c r="E66" t="s">
        <v>50</v>
      </c>
      <c r="F66" t="s">
        <v>113</v>
      </c>
      <c r="G66" t="s">
        <v>54</v>
      </c>
      <c r="H66" t="s">
        <v>85</v>
      </c>
    </row>
    <row r="67" spans="1:8">
      <c r="A67" t="s">
        <v>53</v>
      </c>
      <c r="B67" s="1">
        <v>46137</v>
      </c>
      <c r="C67">
        <v>245056</v>
      </c>
      <c r="D67">
        <v>-1017.443</v>
      </c>
      <c r="E67" t="s">
        <v>50</v>
      </c>
      <c r="F67" t="s">
        <v>118</v>
      </c>
      <c r="G67" t="s">
        <v>54</v>
      </c>
      <c r="H67" t="s">
        <v>91</v>
      </c>
    </row>
    <row r="68" spans="1:8">
      <c r="A68" t="s">
        <v>53</v>
      </c>
      <c r="B68" s="1">
        <v>46137</v>
      </c>
      <c r="C68">
        <v>245062</v>
      </c>
      <c r="D68">
        <v>-5296.6019999999999</v>
      </c>
      <c r="E68" t="s">
        <v>50</v>
      </c>
      <c r="F68" t="s">
        <v>113</v>
      </c>
      <c r="G68" t="s">
        <v>54</v>
      </c>
      <c r="H68" t="s">
        <v>85</v>
      </c>
    </row>
    <row r="69" spans="1:8">
      <c r="A69" t="s">
        <v>53</v>
      </c>
      <c r="B69" s="1">
        <v>46137</v>
      </c>
      <c r="C69">
        <v>250003</v>
      </c>
      <c r="D69">
        <v>-53.529000000000003</v>
      </c>
      <c r="E69" t="s">
        <v>50</v>
      </c>
      <c r="F69" t="s">
        <v>114</v>
      </c>
      <c r="G69" t="s">
        <v>54</v>
      </c>
      <c r="H69" t="s">
        <v>87</v>
      </c>
    </row>
    <row r="70" spans="1:8">
      <c r="A70" t="s">
        <v>53</v>
      </c>
      <c r="B70" s="1">
        <v>46137</v>
      </c>
      <c r="C70">
        <v>251002</v>
      </c>
      <c r="D70">
        <v>-10134.055</v>
      </c>
      <c r="E70" t="s">
        <v>50</v>
      </c>
      <c r="F70" t="s">
        <v>114</v>
      </c>
      <c r="G70" t="s">
        <v>54</v>
      </c>
      <c r="H70" t="s">
        <v>87</v>
      </c>
    </row>
    <row r="71" spans="1:8">
      <c r="A71" t="s">
        <v>53</v>
      </c>
      <c r="B71" s="1">
        <v>46137</v>
      </c>
      <c r="C71">
        <v>256020</v>
      </c>
      <c r="D71">
        <v>3239.1210000000001</v>
      </c>
      <c r="E71" t="s">
        <v>50</v>
      </c>
      <c r="F71" t="s">
        <v>113</v>
      </c>
      <c r="G71" t="s">
        <v>54</v>
      </c>
      <c r="H71" t="s">
        <v>85</v>
      </c>
    </row>
    <row r="72" spans="1:8">
      <c r="A72" t="s">
        <v>53</v>
      </c>
      <c r="B72" s="1">
        <v>46137</v>
      </c>
      <c r="C72">
        <v>256040</v>
      </c>
      <c r="D72">
        <v>1056015.9950000001</v>
      </c>
      <c r="E72" t="s">
        <v>50</v>
      </c>
      <c r="F72" t="s">
        <v>113</v>
      </c>
      <c r="G72" t="s">
        <v>54</v>
      </c>
      <c r="H72" t="s">
        <v>85</v>
      </c>
    </row>
    <row r="73" spans="1:8">
      <c r="A73" t="s">
        <v>53</v>
      </c>
      <c r="B73" s="1">
        <v>46137</v>
      </c>
      <c r="C73">
        <v>263002</v>
      </c>
      <c r="D73">
        <v>-7680.625</v>
      </c>
      <c r="E73" t="s">
        <v>50</v>
      </c>
      <c r="F73" t="s">
        <v>114</v>
      </c>
      <c r="G73" t="s">
        <v>54</v>
      </c>
      <c r="H73" t="s">
        <v>87</v>
      </c>
    </row>
    <row r="74" spans="1:8">
      <c r="A74" t="s">
        <v>53</v>
      </c>
      <c r="B74" s="1">
        <v>46137</v>
      </c>
      <c r="C74">
        <v>263003</v>
      </c>
      <c r="D74">
        <v>-1E-3</v>
      </c>
      <c r="E74" t="s">
        <v>50</v>
      </c>
      <c r="F74" t="s">
        <v>114</v>
      </c>
      <c r="G74" t="s">
        <v>54</v>
      </c>
      <c r="H74" t="s">
        <v>87</v>
      </c>
    </row>
    <row r="75" spans="1:8">
      <c r="A75" t="s">
        <v>53</v>
      </c>
      <c r="B75" s="1">
        <v>46137</v>
      </c>
      <c r="C75">
        <v>263005</v>
      </c>
      <c r="D75">
        <v>395.464</v>
      </c>
      <c r="E75" t="s">
        <v>50</v>
      </c>
      <c r="F75" t="s">
        <v>114</v>
      </c>
      <c r="G75" t="s">
        <v>54</v>
      </c>
      <c r="H75" t="s">
        <v>87</v>
      </c>
    </row>
    <row r="76" spans="1:8">
      <c r="A76" t="s">
        <v>53</v>
      </c>
      <c r="B76" s="1">
        <v>46137</v>
      </c>
      <c r="C76">
        <v>270026</v>
      </c>
      <c r="D76">
        <v>-66205.375</v>
      </c>
      <c r="E76" t="s">
        <v>50</v>
      </c>
      <c r="F76" t="s">
        <v>125</v>
      </c>
      <c r="G76" t="s">
        <v>54</v>
      </c>
      <c r="H76" t="s">
        <v>100</v>
      </c>
    </row>
    <row r="77" spans="1:8">
      <c r="A77" t="s">
        <v>53</v>
      </c>
      <c r="B77" s="1">
        <v>46137</v>
      </c>
      <c r="C77">
        <v>320003</v>
      </c>
      <c r="D77">
        <v>247014.579</v>
      </c>
      <c r="E77" t="s">
        <v>50</v>
      </c>
      <c r="F77" t="s">
        <v>115</v>
      </c>
      <c r="G77" t="s">
        <v>54</v>
      </c>
      <c r="H77" t="s">
        <v>88</v>
      </c>
    </row>
    <row r="78" spans="1:8">
      <c r="A78" t="s">
        <v>53</v>
      </c>
      <c r="B78" s="1">
        <v>46137</v>
      </c>
      <c r="C78">
        <v>320004</v>
      </c>
      <c r="D78">
        <v>131.55099999999999</v>
      </c>
      <c r="E78" t="s">
        <v>50</v>
      </c>
      <c r="F78" t="s">
        <v>115</v>
      </c>
      <c r="G78" t="s">
        <v>54</v>
      </c>
      <c r="H78" t="s">
        <v>88</v>
      </c>
    </row>
    <row r="79" spans="1:8">
      <c r="A79" t="s">
        <v>53</v>
      </c>
      <c r="B79" s="1">
        <v>46137</v>
      </c>
      <c r="C79">
        <v>320023</v>
      </c>
      <c r="D79">
        <v>-12814.834999999999</v>
      </c>
      <c r="E79" t="s">
        <v>50</v>
      </c>
      <c r="F79" t="s">
        <v>115</v>
      </c>
      <c r="G79" t="s">
        <v>54</v>
      </c>
      <c r="H79" t="s">
        <v>88</v>
      </c>
    </row>
    <row r="80" spans="1:8">
      <c r="A80" t="s">
        <v>53</v>
      </c>
      <c r="B80" s="1">
        <v>46137</v>
      </c>
      <c r="C80">
        <v>321002</v>
      </c>
      <c r="D80">
        <v>188133.72</v>
      </c>
      <c r="E80" t="s">
        <v>50</v>
      </c>
      <c r="F80" t="s">
        <v>115</v>
      </c>
      <c r="G80" t="s">
        <v>54</v>
      </c>
      <c r="H80" t="s">
        <v>88</v>
      </c>
    </row>
    <row r="81" spans="1:8">
      <c r="A81" t="s">
        <v>53</v>
      </c>
      <c r="B81" s="1">
        <v>46137</v>
      </c>
      <c r="C81">
        <v>321012</v>
      </c>
      <c r="D81">
        <v>18542.093000000001</v>
      </c>
      <c r="E81" t="s">
        <v>50</v>
      </c>
      <c r="F81" t="s">
        <v>115</v>
      </c>
      <c r="G81" t="s">
        <v>54</v>
      </c>
      <c r="H81" t="s">
        <v>88</v>
      </c>
    </row>
    <row r="82" spans="1:8">
      <c r="A82" t="s">
        <v>53</v>
      </c>
      <c r="B82" s="1">
        <v>46137</v>
      </c>
      <c r="C82">
        <v>321013</v>
      </c>
      <c r="D82">
        <v>17826.906999999999</v>
      </c>
      <c r="E82" t="s">
        <v>50</v>
      </c>
      <c r="F82" t="s">
        <v>115</v>
      </c>
      <c r="G82" t="s">
        <v>54</v>
      </c>
      <c r="H82" t="s">
        <v>88</v>
      </c>
    </row>
    <row r="83" spans="1:8">
      <c r="A83" t="s">
        <v>53</v>
      </c>
      <c r="B83" s="1">
        <v>46137</v>
      </c>
      <c r="C83">
        <v>321021</v>
      </c>
      <c r="D83">
        <v>24411.191999999999</v>
      </c>
      <c r="E83" t="s">
        <v>50</v>
      </c>
      <c r="F83" t="s">
        <v>115</v>
      </c>
      <c r="G83" t="s">
        <v>54</v>
      </c>
      <c r="H83" t="s">
        <v>88</v>
      </c>
    </row>
    <row r="84" spans="1:8">
      <c r="A84" t="s">
        <v>53</v>
      </c>
      <c r="B84" s="1">
        <v>46137</v>
      </c>
      <c r="C84">
        <v>321025</v>
      </c>
      <c r="D84">
        <v>15947.834999999999</v>
      </c>
      <c r="E84" t="s">
        <v>50</v>
      </c>
      <c r="F84" t="s">
        <v>115</v>
      </c>
      <c r="G84" t="s">
        <v>54</v>
      </c>
      <c r="H84" t="s">
        <v>88</v>
      </c>
    </row>
    <row r="85" spans="1:8">
      <c r="A85" t="s">
        <v>53</v>
      </c>
      <c r="B85" s="1">
        <v>46137</v>
      </c>
      <c r="C85">
        <v>321029</v>
      </c>
      <c r="D85">
        <v>91765.861000000004</v>
      </c>
      <c r="E85" t="s">
        <v>50</v>
      </c>
      <c r="F85" t="s">
        <v>115</v>
      </c>
      <c r="G85" t="s">
        <v>54</v>
      </c>
      <c r="H85" t="s">
        <v>88</v>
      </c>
    </row>
    <row r="86" spans="1:8">
      <c r="A86" t="s">
        <v>53</v>
      </c>
      <c r="B86" s="1">
        <v>46137</v>
      </c>
      <c r="C86">
        <v>321041</v>
      </c>
      <c r="D86">
        <v>3234.8850000000002</v>
      </c>
      <c r="E86" t="s">
        <v>50</v>
      </c>
      <c r="F86" t="s">
        <v>115</v>
      </c>
      <c r="G86" t="s">
        <v>54</v>
      </c>
      <c r="H86" t="s">
        <v>88</v>
      </c>
    </row>
    <row r="87" spans="1:8">
      <c r="A87" t="s">
        <v>53</v>
      </c>
      <c r="B87" s="1">
        <v>46137</v>
      </c>
      <c r="C87">
        <v>321042</v>
      </c>
      <c r="D87">
        <v>-87.622</v>
      </c>
      <c r="E87" t="s">
        <v>50</v>
      </c>
      <c r="F87" t="s">
        <v>115</v>
      </c>
      <c r="G87" t="s">
        <v>54</v>
      </c>
      <c r="H87" t="s">
        <v>88</v>
      </c>
    </row>
    <row r="88" spans="1:8">
      <c r="A88" t="s">
        <v>53</v>
      </c>
      <c r="B88" s="1">
        <v>46137</v>
      </c>
      <c r="C88">
        <v>330033</v>
      </c>
      <c r="D88">
        <v>-32.262999999999998</v>
      </c>
      <c r="E88" t="s">
        <v>50</v>
      </c>
      <c r="F88" t="s">
        <v>113</v>
      </c>
      <c r="G88" t="s">
        <v>54</v>
      </c>
      <c r="H88" t="s">
        <v>85</v>
      </c>
    </row>
    <row r="89" spans="1:8">
      <c r="A89" t="s">
        <v>53</v>
      </c>
      <c r="B89" s="1">
        <v>46137</v>
      </c>
      <c r="C89">
        <v>330054</v>
      </c>
      <c r="D89">
        <v>609.79300000000001</v>
      </c>
      <c r="E89" t="s">
        <v>50</v>
      </c>
      <c r="F89" t="s">
        <v>113</v>
      </c>
      <c r="G89" t="s">
        <v>54</v>
      </c>
      <c r="H89" t="s">
        <v>85</v>
      </c>
    </row>
    <row r="90" spans="1:8">
      <c r="A90" t="s">
        <v>53</v>
      </c>
      <c r="B90" s="1">
        <v>46137</v>
      </c>
      <c r="C90">
        <v>340096</v>
      </c>
      <c r="D90">
        <v>483763.20699999999</v>
      </c>
      <c r="E90" t="s">
        <v>50</v>
      </c>
      <c r="F90" t="s">
        <v>116</v>
      </c>
      <c r="G90" t="s">
        <v>54</v>
      </c>
      <c r="H90" t="s">
        <v>89</v>
      </c>
    </row>
    <row r="91" spans="1:8">
      <c r="A91" t="s">
        <v>53</v>
      </c>
      <c r="B91" s="1">
        <v>46137</v>
      </c>
      <c r="C91">
        <v>340111</v>
      </c>
      <c r="D91">
        <v>152450.00099999999</v>
      </c>
      <c r="E91" t="s">
        <v>50</v>
      </c>
      <c r="F91" t="s">
        <v>116</v>
      </c>
      <c r="G91" t="s">
        <v>54</v>
      </c>
      <c r="H91" t="s">
        <v>89</v>
      </c>
    </row>
    <row r="92" spans="1:8">
      <c r="A92" t="s">
        <v>53</v>
      </c>
      <c r="B92" s="1">
        <v>46137</v>
      </c>
      <c r="C92">
        <v>340133</v>
      </c>
      <c r="D92">
        <v>6767090.0209999997</v>
      </c>
      <c r="E92" t="s">
        <v>50</v>
      </c>
      <c r="F92" t="s">
        <v>116</v>
      </c>
      <c r="G92" t="s">
        <v>54</v>
      </c>
      <c r="H92" t="s">
        <v>89</v>
      </c>
    </row>
    <row r="93" spans="1:8">
      <c r="A93" t="s">
        <v>53</v>
      </c>
      <c r="B93" s="1">
        <v>46137</v>
      </c>
      <c r="C93">
        <v>340134</v>
      </c>
      <c r="D93">
        <v>-7176624.9359999998</v>
      </c>
      <c r="E93" t="s">
        <v>50</v>
      </c>
      <c r="F93" t="s">
        <v>116</v>
      </c>
      <c r="G93" t="s">
        <v>54</v>
      </c>
      <c r="H93" t="s">
        <v>89</v>
      </c>
    </row>
    <row r="94" spans="1:8">
      <c r="A94" t="s">
        <v>53</v>
      </c>
      <c r="B94" s="1">
        <v>46137</v>
      </c>
      <c r="C94">
        <v>340143</v>
      </c>
      <c r="D94">
        <v>1130042.18</v>
      </c>
      <c r="E94" t="s">
        <v>50</v>
      </c>
      <c r="F94" t="s">
        <v>116</v>
      </c>
      <c r="G94" t="s">
        <v>54</v>
      </c>
      <c r="H94" t="s">
        <v>89</v>
      </c>
    </row>
    <row r="95" spans="1:8">
      <c r="A95" t="s">
        <v>53</v>
      </c>
      <c r="B95" s="1">
        <v>46137</v>
      </c>
      <c r="C95">
        <v>340144</v>
      </c>
      <c r="D95">
        <v>-1278272.094</v>
      </c>
      <c r="E95" t="s">
        <v>50</v>
      </c>
      <c r="F95" t="s">
        <v>116</v>
      </c>
      <c r="G95" t="s">
        <v>54</v>
      </c>
      <c r="H95" t="s">
        <v>89</v>
      </c>
    </row>
    <row r="96" spans="1:8">
      <c r="A96" t="s">
        <v>53</v>
      </c>
      <c r="B96" s="1">
        <v>46137</v>
      </c>
      <c r="C96">
        <v>340317</v>
      </c>
      <c r="D96">
        <v>613499.12800000003</v>
      </c>
      <c r="E96" t="s">
        <v>50</v>
      </c>
      <c r="F96" t="s">
        <v>116</v>
      </c>
      <c r="G96" t="s">
        <v>54</v>
      </c>
      <c r="H96" t="s">
        <v>89</v>
      </c>
    </row>
    <row r="97" spans="1:8">
      <c r="A97" t="s">
        <v>53</v>
      </c>
      <c r="B97" s="1">
        <v>46137</v>
      </c>
      <c r="C97">
        <v>340318</v>
      </c>
      <c r="D97">
        <v>-590252.451</v>
      </c>
      <c r="E97" t="s">
        <v>50</v>
      </c>
      <c r="F97" t="s">
        <v>116</v>
      </c>
      <c r="G97" t="s">
        <v>54</v>
      </c>
      <c r="H97" t="s">
        <v>89</v>
      </c>
    </row>
    <row r="98" spans="1:8">
      <c r="A98" t="s">
        <v>53</v>
      </c>
      <c r="B98" s="1">
        <v>46137</v>
      </c>
      <c r="C98">
        <v>340319</v>
      </c>
      <c r="D98">
        <v>1367565.929</v>
      </c>
      <c r="E98" t="s">
        <v>50</v>
      </c>
      <c r="F98" t="s">
        <v>116</v>
      </c>
      <c r="G98" t="s">
        <v>54</v>
      </c>
      <c r="H98" t="s">
        <v>89</v>
      </c>
    </row>
    <row r="99" spans="1:8">
      <c r="A99" t="s">
        <v>53</v>
      </c>
      <c r="B99" s="1">
        <v>46137</v>
      </c>
      <c r="C99">
        <v>340320</v>
      </c>
      <c r="D99">
        <v>-1348378.875</v>
      </c>
      <c r="E99" t="s">
        <v>50</v>
      </c>
      <c r="F99" t="s">
        <v>116</v>
      </c>
      <c r="G99" t="s">
        <v>54</v>
      </c>
      <c r="H99" t="s">
        <v>89</v>
      </c>
    </row>
    <row r="100" spans="1:8">
      <c r="A100" t="s">
        <v>53</v>
      </c>
      <c r="B100" s="1">
        <v>46137</v>
      </c>
      <c r="C100">
        <v>345023</v>
      </c>
      <c r="D100">
        <v>37500.22</v>
      </c>
      <c r="E100" t="s">
        <v>50</v>
      </c>
      <c r="F100" t="s">
        <v>116</v>
      </c>
      <c r="G100" t="s">
        <v>54</v>
      </c>
      <c r="H100" t="s">
        <v>89</v>
      </c>
    </row>
    <row r="101" spans="1:8">
      <c r="A101" t="s">
        <v>53</v>
      </c>
      <c r="B101" s="1">
        <v>46137</v>
      </c>
      <c r="C101">
        <v>350002</v>
      </c>
      <c r="D101">
        <v>834.36199999999997</v>
      </c>
      <c r="E101" t="s">
        <v>50</v>
      </c>
      <c r="F101" t="s">
        <v>118</v>
      </c>
      <c r="G101" t="s">
        <v>54</v>
      </c>
      <c r="H101" t="s">
        <v>91</v>
      </c>
    </row>
    <row r="102" spans="1:8">
      <c r="A102" t="s">
        <v>53</v>
      </c>
      <c r="B102" s="1">
        <v>46137</v>
      </c>
      <c r="C102">
        <v>350003</v>
      </c>
      <c r="D102">
        <v>569.173</v>
      </c>
      <c r="E102" t="s">
        <v>50</v>
      </c>
      <c r="F102" t="s">
        <v>118</v>
      </c>
      <c r="G102" t="s">
        <v>54</v>
      </c>
      <c r="H102" t="s">
        <v>91</v>
      </c>
    </row>
    <row r="103" spans="1:8">
      <c r="A103" t="s">
        <v>53</v>
      </c>
      <c r="B103" s="1">
        <v>46137</v>
      </c>
      <c r="C103">
        <v>350031</v>
      </c>
      <c r="D103">
        <v>938.89099999999996</v>
      </c>
      <c r="E103" t="s">
        <v>50</v>
      </c>
      <c r="F103" t="s">
        <v>113</v>
      </c>
      <c r="G103" t="s">
        <v>54</v>
      </c>
      <c r="H103" t="s">
        <v>85</v>
      </c>
    </row>
    <row r="104" spans="1:8">
      <c r="A104" t="s">
        <v>53</v>
      </c>
      <c r="B104" s="1">
        <v>46137</v>
      </c>
      <c r="C104">
        <v>350034</v>
      </c>
      <c r="D104">
        <v>1017.443</v>
      </c>
      <c r="E104" t="s">
        <v>50</v>
      </c>
      <c r="F104" t="s">
        <v>118</v>
      </c>
      <c r="G104" t="s">
        <v>54</v>
      </c>
      <c r="H104" t="s">
        <v>91</v>
      </c>
    </row>
    <row r="105" spans="1:8">
      <c r="A105" t="s">
        <v>53</v>
      </c>
      <c r="B105" s="1">
        <v>46137</v>
      </c>
      <c r="C105">
        <v>352002</v>
      </c>
      <c r="D105">
        <v>114.767</v>
      </c>
      <c r="E105" t="s">
        <v>50</v>
      </c>
      <c r="F105" t="s">
        <v>117</v>
      </c>
      <c r="G105" t="s">
        <v>54</v>
      </c>
      <c r="H105" t="s">
        <v>90</v>
      </c>
    </row>
    <row r="106" spans="1:8">
      <c r="A106" t="s">
        <v>53</v>
      </c>
      <c r="B106" s="1">
        <v>46137</v>
      </c>
      <c r="C106">
        <v>354012</v>
      </c>
      <c r="D106">
        <v>21276.307000000001</v>
      </c>
      <c r="E106" t="s">
        <v>50</v>
      </c>
      <c r="F106" t="s">
        <v>115</v>
      </c>
      <c r="G106" t="s">
        <v>54</v>
      </c>
      <c r="H106" t="s">
        <v>88</v>
      </c>
    </row>
    <row r="107" spans="1:8">
      <c r="A107" t="s">
        <v>53</v>
      </c>
      <c r="B107" s="1">
        <v>46137</v>
      </c>
      <c r="C107">
        <v>354014</v>
      </c>
      <c r="D107">
        <v>198972.15599999999</v>
      </c>
      <c r="E107" t="s">
        <v>50</v>
      </c>
      <c r="F107" t="s">
        <v>115</v>
      </c>
      <c r="G107" t="s">
        <v>54</v>
      </c>
      <c r="H107" t="s">
        <v>88</v>
      </c>
    </row>
    <row r="108" spans="1:8">
      <c r="A108" t="s">
        <v>53</v>
      </c>
      <c r="B108" s="1">
        <v>46137</v>
      </c>
      <c r="C108">
        <v>355002</v>
      </c>
      <c r="D108">
        <v>106.873</v>
      </c>
      <c r="E108" t="s">
        <v>50</v>
      </c>
      <c r="F108" t="s">
        <v>118</v>
      </c>
      <c r="G108" t="s">
        <v>54</v>
      </c>
      <c r="H108" t="s">
        <v>91</v>
      </c>
    </row>
    <row r="109" spans="1:8">
      <c r="A109" t="s">
        <v>53</v>
      </c>
      <c r="B109" s="1">
        <v>46137</v>
      </c>
      <c r="C109">
        <v>355014</v>
      </c>
      <c r="D109">
        <v>514.47699999999998</v>
      </c>
      <c r="E109" t="s">
        <v>50</v>
      </c>
      <c r="F109" t="s">
        <v>118</v>
      </c>
      <c r="G109" t="s">
        <v>54</v>
      </c>
      <c r="H109" t="s">
        <v>91</v>
      </c>
    </row>
    <row r="110" spans="1:8">
      <c r="A110" t="s">
        <v>53</v>
      </c>
      <c r="B110" s="1">
        <v>46137</v>
      </c>
      <c r="C110">
        <v>360022</v>
      </c>
      <c r="D110">
        <v>1.7000000000000001E-2</v>
      </c>
      <c r="E110" t="s">
        <v>50</v>
      </c>
      <c r="F110" t="s">
        <v>125</v>
      </c>
      <c r="G110" t="s">
        <v>54</v>
      </c>
      <c r="H110" t="s">
        <v>100</v>
      </c>
    </row>
    <row r="111" spans="1:8">
      <c r="A111" t="s">
        <v>53</v>
      </c>
      <c r="B111" s="1">
        <v>46137</v>
      </c>
      <c r="C111">
        <v>360026</v>
      </c>
      <c r="D111">
        <v>-104.623</v>
      </c>
      <c r="E111" t="s">
        <v>50</v>
      </c>
      <c r="F111" t="s">
        <v>125</v>
      </c>
      <c r="G111" t="s">
        <v>54</v>
      </c>
      <c r="H111" t="s">
        <v>100</v>
      </c>
    </row>
    <row r="112" spans="1:8">
      <c r="A112" t="s">
        <v>53</v>
      </c>
      <c r="B112" s="1">
        <v>46137</v>
      </c>
      <c r="C112">
        <v>360028</v>
      </c>
      <c r="D112">
        <v>8505.1419999999998</v>
      </c>
      <c r="E112" t="s">
        <v>50</v>
      </c>
      <c r="F112" t="s">
        <v>125</v>
      </c>
      <c r="G112" t="s">
        <v>54</v>
      </c>
      <c r="H112" t="s">
        <v>100</v>
      </c>
    </row>
    <row r="113" spans="1:8">
      <c r="A113" t="s">
        <v>53</v>
      </c>
      <c r="B113" s="1">
        <v>46137</v>
      </c>
      <c r="C113">
        <v>360030</v>
      </c>
      <c r="D113">
        <v>56918.898000000001</v>
      </c>
      <c r="E113" t="s">
        <v>50</v>
      </c>
      <c r="F113" t="s">
        <v>125</v>
      </c>
      <c r="G113" t="s">
        <v>54</v>
      </c>
      <c r="H113" t="s">
        <v>100</v>
      </c>
    </row>
    <row r="114" spans="1:8">
      <c r="A114" t="s">
        <v>53</v>
      </c>
      <c r="B114" s="1">
        <v>46137</v>
      </c>
      <c r="C114">
        <v>364502</v>
      </c>
      <c r="D114">
        <v>1275.8230000000001</v>
      </c>
      <c r="E114" t="s">
        <v>50</v>
      </c>
      <c r="F114" t="s">
        <v>125</v>
      </c>
      <c r="G114" t="s">
        <v>54</v>
      </c>
      <c r="H114" t="s">
        <v>100</v>
      </c>
    </row>
    <row r="115" spans="1:8">
      <c r="A115" t="s">
        <v>53</v>
      </c>
      <c r="B115" s="1">
        <v>46137</v>
      </c>
      <c r="C115">
        <v>372004</v>
      </c>
      <c r="D115">
        <v>1007.397</v>
      </c>
      <c r="E115" t="s">
        <v>50</v>
      </c>
      <c r="F115" t="s">
        <v>114</v>
      </c>
      <c r="G115" t="s">
        <v>54</v>
      </c>
      <c r="H115" t="s">
        <v>87</v>
      </c>
    </row>
    <row r="116" spans="1:8">
      <c r="A116" t="s">
        <v>53</v>
      </c>
      <c r="B116" s="1">
        <v>46137</v>
      </c>
      <c r="C116">
        <v>410002</v>
      </c>
      <c r="D116">
        <v>-20421.499</v>
      </c>
      <c r="E116" t="s">
        <v>52</v>
      </c>
      <c r="F116" t="s">
        <v>119</v>
      </c>
      <c r="G116" t="s">
        <v>54</v>
      </c>
      <c r="H116" t="s">
        <v>93</v>
      </c>
    </row>
    <row r="117" spans="1:8">
      <c r="A117" t="s">
        <v>53</v>
      </c>
      <c r="B117" s="1">
        <v>46137</v>
      </c>
      <c r="C117">
        <v>410006</v>
      </c>
      <c r="D117">
        <v>-574.21</v>
      </c>
      <c r="E117" t="s">
        <v>52</v>
      </c>
      <c r="F117" t="s">
        <v>119</v>
      </c>
      <c r="G117" t="s">
        <v>54</v>
      </c>
      <c r="H117" t="s">
        <v>93</v>
      </c>
    </row>
    <row r="118" spans="1:8">
      <c r="A118" t="s">
        <v>53</v>
      </c>
      <c r="B118" s="1">
        <v>46137</v>
      </c>
      <c r="C118">
        <v>410015</v>
      </c>
      <c r="D118">
        <v>-2260.0889999999999</v>
      </c>
      <c r="E118" t="s">
        <v>52</v>
      </c>
      <c r="F118" t="s">
        <v>119</v>
      </c>
      <c r="G118" t="s">
        <v>54</v>
      </c>
      <c r="H118" t="s">
        <v>93</v>
      </c>
    </row>
    <row r="119" spans="1:8">
      <c r="A119" t="s">
        <v>53</v>
      </c>
      <c r="B119" s="1">
        <v>46137</v>
      </c>
      <c r="C119">
        <v>410018</v>
      </c>
      <c r="D119">
        <v>-1073.193</v>
      </c>
      <c r="E119" t="s">
        <v>52</v>
      </c>
      <c r="F119" t="s">
        <v>119</v>
      </c>
      <c r="G119" t="s">
        <v>54</v>
      </c>
      <c r="H119" t="s">
        <v>93</v>
      </c>
    </row>
    <row r="120" spans="1:8">
      <c r="A120" t="s">
        <v>53</v>
      </c>
      <c r="B120" s="1">
        <v>46137</v>
      </c>
      <c r="C120">
        <v>410032</v>
      </c>
      <c r="D120">
        <v>-1628.4580000000001</v>
      </c>
      <c r="E120" t="s">
        <v>52</v>
      </c>
      <c r="F120" t="s">
        <v>119</v>
      </c>
      <c r="G120" t="s">
        <v>54</v>
      </c>
      <c r="H120" t="s">
        <v>93</v>
      </c>
    </row>
    <row r="121" spans="1:8">
      <c r="A121" t="s">
        <v>53</v>
      </c>
      <c r="B121" s="1">
        <v>46137</v>
      </c>
      <c r="C121">
        <v>410037</v>
      </c>
      <c r="D121">
        <v>-10072.138000000001</v>
      </c>
      <c r="E121" t="s">
        <v>52</v>
      </c>
      <c r="F121" t="s">
        <v>119</v>
      </c>
      <c r="G121" t="s">
        <v>54</v>
      </c>
      <c r="H121" t="s">
        <v>93</v>
      </c>
    </row>
    <row r="122" spans="1:8">
      <c r="A122" t="s">
        <v>53</v>
      </c>
      <c r="B122" s="1">
        <v>46137</v>
      </c>
      <c r="C122">
        <v>410046</v>
      </c>
      <c r="D122">
        <v>-574.21</v>
      </c>
      <c r="E122" t="s">
        <v>52</v>
      </c>
      <c r="F122" t="s">
        <v>119</v>
      </c>
      <c r="G122" t="s">
        <v>54</v>
      </c>
      <c r="H122" t="s">
        <v>93</v>
      </c>
    </row>
    <row r="123" spans="1:8">
      <c r="A123" t="s">
        <v>53</v>
      </c>
      <c r="B123" s="1">
        <v>46137</v>
      </c>
      <c r="C123">
        <v>415002</v>
      </c>
      <c r="D123">
        <v>-50107.417000000001</v>
      </c>
      <c r="E123" t="s">
        <v>52</v>
      </c>
      <c r="F123" t="s">
        <v>23</v>
      </c>
      <c r="G123" t="s">
        <v>54</v>
      </c>
      <c r="H123" t="s">
        <v>92</v>
      </c>
    </row>
    <row r="124" spans="1:8">
      <c r="A124" t="s">
        <v>53</v>
      </c>
      <c r="B124" s="1">
        <v>46137</v>
      </c>
      <c r="C124">
        <v>415004</v>
      </c>
      <c r="D124">
        <v>-77290.039000000004</v>
      </c>
      <c r="E124" t="s">
        <v>52</v>
      </c>
      <c r="F124" t="s">
        <v>23</v>
      </c>
      <c r="G124" t="s">
        <v>54</v>
      </c>
      <c r="H124" t="s">
        <v>92</v>
      </c>
    </row>
    <row r="125" spans="1:8">
      <c r="A125" t="s">
        <v>53</v>
      </c>
      <c r="B125" s="1">
        <v>46137</v>
      </c>
      <c r="C125">
        <v>420004</v>
      </c>
      <c r="D125">
        <v>-0.82199999999999995</v>
      </c>
      <c r="E125" t="s">
        <v>52</v>
      </c>
      <c r="F125" t="s">
        <v>24</v>
      </c>
      <c r="G125" t="s">
        <v>54</v>
      </c>
      <c r="H125" t="s">
        <v>94</v>
      </c>
    </row>
    <row r="126" spans="1:8">
      <c r="A126" t="s">
        <v>53</v>
      </c>
      <c r="B126" s="1">
        <v>46137</v>
      </c>
      <c r="C126">
        <v>420005</v>
      </c>
      <c r="D126">
        <v>-3357.69</v>
      </c>
      <c r="E126" t="s">
        <v>52</v>
      </c>
      <c r="F126" t="s">
        <v>26</v>
      </c>
      <c r="G126" t="s">
        <v>54</v>
      </c>
      <c r="H126" t="s">
        <v>101</v>
      </c>
    </row>
    <row r="127" spans="1:8">
      <c r="A127" t="s">
        <v>53</v>
      </c>
      <c r="B127" s="1">
        <v>46137</v>
      </c>
      <c r="C127">
        <v>421002</v>
      </c>
      <c r="D127">
        <v>44.844999999999999</v>
      </c>
      <c r="E127" t="s">
        <v>52</v>
      </c>
      <c r="F127" t="s">
        <v>24</v>
      </c>
      <c r="G127" t="s">
        <v>54</v>
      </c>
      <c r="H127" t="s">
        <v>94</v>
      </c>
    </row>
    <row r="128" spans="1:8">
      <c r="A128" t="s">
        <v>53</v>
      </c>
      <c r="B128" s="1">
        <v>46137</v>
      </c>
      <c r="C128">
        <v>421003</v>
      </c>
      <c r="D128">
        <v>738.30600000000004</v>
      </c>
      <c r="E128" t="s">
        <v>52</v>
      </c>
      <c r="F128" t="s">
        <v>24</v>
      </c>
      <c r="G128" t="s">
        <v>54</v>
      </c>
      <c r="H128" t="s">
        <v>94</v>
      </c>
    </row>
    <row r="129" spans="1:8">
      <c r="A129" t="s">
        <v>53</v>
      </c>
      <c r="B129" s="1">
        <v>46137</v>
      </c>
      <c r="C129">
        <v>421004</v>
      </c>
      <c r="D129">
        <v>18449.168000000001</v>
      </c>
      <c r="E129" t="s">
        <v>52</v>
      </c>
      <c r="F129" t="s">
        <v>24</v>
      </c>
      <c r="G129" t="s">
        <v>54</v>
      </c>
      <c r="H129" t="s">
        <v>94</v>
      </c>
    </row>
    <row r="130" spans="1:8">
      <c r="A130" t="s">
        <v>53</v>
      </c>
      <c r="B130" s="1">
        <v>46137</v>
      </c>
      <c r="C130">
        <v>421007</v>
      </c>
      <c r="D130">
        <v>-460.791</v>
      </c>
      <c r="E130" t="s">
        <v>52</v>
      </c>
      <c r="F130" t="s">
        <v>24</v>
      </c>
      <c r="G130" t="s">
        <v>54</v>
      </c>
      <c r="H130" t="s">
        <v>94</v>
      </c>
    </row>
    <row r="131" spans="1:8">
      <c r="A131" t="s">
        <v>53</v>
      </c>
      <c r="B131" s="1">
        <v>46137</v>
      </c>
      <c r="C131">
        <v>510002</v>
      </c>
      <c r="D131">
        <v>45910.355000000003</v>
      </c>
      <c r="E131" t="s">
        <v>52</v>
      </c>
      <c r="F131" t="s">
        <v>120</v>
      </c>
      <c r="G131" t="s">
        <v>54</v>
      </c>
      <c r="H131" t="s">
        <v>95</v>
      </c>
    </row>
    <row r="132" spans="1:8">
      <c r="A132" t="s">
        <v>53</v>
      </c>
      <c r="B132" s="1">
        <v>46137</v>
      </c>
      <c r="C132">
        <v>510005</v>
      </c>
      <c r="D132">
        <v>2640.7489999999998</v>
      </c>
      <c r="E132" t="s">
        <v>52</v>
      </c>
      <c r="F132" t="s">
        <v>120</v>
      </c>
      <c r="G132" t="s">
        <v>54</v>
      </c>
      <c r="H132" t="s">
        <v>95</v>
      </c>
    </row>
    <row r="133" spans="1:8">
      <c r="A133" t="s">
        <v>53</v>
      </c>
      <c r="B133" s="1">
        <v>46137</v>
      </c>
      <c r="C133">
        <v>510007</v>
      </c>
      <c r="D133">
        <v>5296.6019999999999</v>
      </c>
      <c r="E133" t="s">
        <v>52</v>
      </c>
      <c r="F133" t="s">
        <v>120</v>
      </c>
      <c r="G133" t="s">
        <v>54</v>
      </c>
      <c r="H133" t="s">
        <v>95</v>
      </c>
    </row>
    <row r="134" spans="1:8">
      <c r="A134" t="s">
        <v>53</v>
      </c>
      <c r="B134" s="1">
        <v>46137</v>
      </c>
      <c r="C134">
        <v>510012</v>
      </c>
      <c r="D134">
        <v>34.149000000000001</v>
      </c>
      <c r="E134" t="s">
        <v>52</v>
      </c>
      <c r="F134" t="s">
        <v>120</v>
      </c>
      <c r="G134" t="s">
        <v>54</v>
      </c>
      <c r="H134" t="s">
        <v>95</v>
      </c>
    </row>
    <row r="135" spans="1:8">
      <c r="A135" t="s">
        <v>53</v>
      </c>
      <c r="B135" s="1">
        <v>46137</v>
      </c>
      <c r="C135">
        <v>510015</v>
      </c>
      <c r="D135">
        <v>3125.355</v>
      </c>
      <c r="E135" t="s">
        <v>52</v>
      </c>
      <c r="F135" t="s">
        <v>120</v>
      </c>
      <c r="G135" t="s">
        <v>54</v>
      </c>
      <c r="H135" t="s">
        <v>95</v>
      </c>
    </row>
    <row r="136" spans="1:8">
      <c r="A136" t="s">
        <v>53</v>
      </c>
      <c r="B136" s="1">
        <v>46137</v>
      </c>
      <c r="C136">
        <v>510018</v>
      </c>
      <c r="D136">
        <v>1614.11</v>
      </c>
      <c r="E136" t="s">
        <v>52</v>
      </c>
      <c r="F136" t="s">
        <v>120</v>
      </c>
      <c r="G136" t="s">
        <v>54</v>
      </c>
      <c r="H136" t="s">
        <v>95</v>
      </c>
    </row>
    <row r="137" spans="1:8">
      <c r="A137" t="s">
        <v>53</v>
      </c>
      <c r="B137" s="1">
        <v>46137</v>
      </c>
      <c r="C137">
        <v>510059</v>
      </c>
      <c r="D137">
        <v>88.906999999999996</v>
      </c>
      <c r="E137" t="s">
        <v>52</v>
      </c>
      <c r="F137" t="s">
        <v>120</v>
      </c>
      <c r="G137" t="s">
        <v>54</v>
      </c>
      <c r="H137" t="s">
        <v>95</v>
      </c>
    </row>
    <row r="138" spans="1:8">
      <c r="A138" t="s">
        <v>53</v>
      </c>
      <c r="B138" s="1">
        <v>46137</v>
      </c>
      <c r="C138">
        <v>510062</v>
      </c>
      <c r="D138">
        <v>7.0309999999999997</v>
      </c>
      <c r="E138" t="s">
        <v>52</v>
      </c>
      <c r="F138" t="s">
        <v>120</v>
      </c>
      <c r="G138" t="s">
        <v>54</v>
      </c>
      <c r="H138" t="s">
        <v>95</v>
      </c>
    </row>
    <row r="139" spans="1:8">
      <c r="A139" t="s">
        <v>53</v>
      </c>
      <c r="B139" s="1">
        <v>46137</v>
      </c>
      <c r="C139">
        <v>510064</v>
      </c>
      <c r="D139">
        <v>66.733999999999995</v>
      </c>
      <c r="E139" t="s">
        <v>52</v>
      </c>
      <c r="F139" t="s">
        <v>120</v>
      </c>
      <c r="G139" t="s">
        <v>54</v>
      </c>
      <c r="H139" t="s">
        <v>95</v>
      </c>
    </row>
    <row r="140" spans="1:8">
      <c r="A140" t="s">
        <v>53</v>
      </c>
      <c r="B140" s="1">
        <v>46137</v>
      </c>
      <c r="C140">
        <v>510065</v>
      </c>
      <c r="D140">
        <v>29.564</v>
      </c>
      <c r="E140" t="s">
        <v>52</v>
      </c>
      <c r="F140" t="s">
        <v>120</v>
      </c>
      <c r="G140" t="s">
        <v>54</v>
      </c>
      <c r="H140" t="s">
        <v>95</v>
      </c>
    </row>
    <row r="141" spans="1:8">
      <c r="A141" t="s">
        <v>53</v>
      </c>
      <c r="B141" s="1">
        <v>46137</v>
      </c>
      <c r="C141">
        <v>520021</v>
      </c>
      <c r="D141">
        <v>18.376999999999999</v>
      </c>
      <c r="E141" t="s">
        <v>52</v>
      </c>
      <c r="F141" t="s">
        <v>126</v>
      </c>
      <c r="G141" t="s">
        <v>54</v>
      </c>
      <c r="H141" t="s">
        <v>102</v>
      </c>
    </row>
    <row r="142" spans="1:8">
      <c r="A142" t="s">
        <v>53</v>
      </c>
      <c r="B142" s="1">
        <v>46137</v>
      </c>
      <c r="C142">
        <v>541002</v>
      </c>
      <c r="D142">
        <v>686.52</v>
      </c>
      <c r="E142" t="s">
        <v>52</v>
      </c>
      <c r="F142" t="s">
        <v>127</v>
      </c>
      <c r="G142" t="s">
        <v>54</v>
      </c>
      <c r="H142" t="s">
        <v>103</v>
      </c>
    </row>
    <row r="143" spans="1:8">
      <c r="A143" t="s">
        <v>53</v>
      </c>
      <c r="B143" s="1">
        <v>46137</v>
      </c>
      <c r="C143">
        <v>541009</v>
      </c>
      <c r="D143">
        <v>839.98800000000006</v>
      </c>
      <c r="E143" t="s">
        <v>52</v>
      </c>
      <c r="F143" t="s">
        <v>127</v>
      </c>
      <c r="G143" t="s">
        <v>54</v>
      </c>
      <c r="H143" t="s">
        <v>103</v>
      </c>
    </row>
    <row r="144" spans="1:8">
      <c r="A144" t="s">
        <v>53</v>
      </c>
      <c r="B144" s="1">
        <v>46137</v>
      </c>
      <c r="C144">
        <v>541010</v>
      </c>
      <c r="D144">
        <v>110.262</v>
      </c>
      <c r="E144" t="s">
        <v>52</v>
      </c>
      <c r="F144" t="s">
        <v>127</v>
      </c>
      <c r="G144" t="s">
        <v>54</v>
      </c>
      <c r="H144" t="s">
        <v>103</v>
      </c>
    </row>
    <row r="145" spans="1:8">
      <c r="A145" t="s">
        <v>53</v>
      </c>
      <c r="B145" s="1">
        <v>46137</v>
      </c>
      <c r="C145">
        <v>541013</v>
      </c>
      <c r="D145">
        <v>87.171000000000006</v>
      </c>
      <c r="E145" t="s">
        <v>52</v>
      </c>
      <c r="F145" t="s">
        <v>127</v>
      </c>
      <c r="G145" t="s">
        <v>54</v>
      </c>
      <c r="H145" t="s">
        <v>103</v>
      </c>
    </row>
    <row r="146" spans="1:8">
      <c r="A146" t="s">
        <v>53</v>
      </c>
      <c r="B146" s="1">
        <v>46137</v>
      </c>
      <c r="C146">
        <v>546002</v>
      </c>
      <c r="D146">
        <v>73425.539000000004</v>
      </c>
      <c r="E146" t="s">
        <v>52</v>
      </c>
      <c r="F146" t="s">
        <v>119</v>
      </c>
      <c r="G146" t="s">
        <v>54</v>
      </c>
      <c r="H146" t="s">
        <v>93</v>
      </c>
    </row>
    <row r="147" spans="1:8">
      <c r="A147" t="s">
        <v>53</v>
      </c>
      <c r="B147" s="1">
        <v>46137</v>
      </c>
      <c r="C147">
        <v>546013</v>
      </c>
      <c r="D147">
        <v>1172.5619999999999</v>
      </c>
      <c r="E147" t="s">
        <v>52</v>
      </c>
      <c r="F147" t="s">
        <v>119</v>
      </c>
      <c r="G147" t="s">
        <v>54</v>
      </c>
      <c r="H147" t="s">
        <v>93</v>
      </c>
    </row>
    <row r="148" spans="1:8">
      <c r="A148" t="s">
        <v>53</v>
      </c>
      <c r="B148" s="1">
        <v>46137</v>
      </c>
      <c r="C148">
        <v>546015</v>
      </c>
      <c r="D148">
        <v>4344.1369999999997</v>
      </c>
      <c r="E148" t="s">
        <v>52</v>
      </c>
      <c r="F148" t="s">
        <v>119</v>
      </c>
      <c r="G148" t="s">
        <v>54</v>
      </c>
      <c r="H148" t="s">
        <v>93</v>
      </c>
    </row>
    <row r="149" spans="1:8">
      <c r="A149" t="s">
        <v>53</v>
      </c>
      <c r="B149" s="1">
        <v>46137</v>
      </c>
      <c r="C149">
        <v>546016</v>
      </c>
      <c r="D149">
        <v>1238.7049999999999</v>
      </c>
      <c r="E149" t="s">
        <v>52</v>
      </c>
      <c r="F149" t="s">
        <v>119</v>
      </c>
      <c r="G149" t="s">
        <v>54</v>
      </c>
      <c r="H149" t="s">
        <v>93</v>
      </c>
    </row>
    <row r="150" spans="1:8">
      <c r="A150" t="s">
        <v>53</v>
      </c>
      <c r="B150" s="1">
        <v>46137</v>
      </c>
      <c r="C150">
        <v>546019</v>
      </c>
      <c r="D150">
        <v>814.51499999999999</v>
      </c>
      <c r="E150" t="s">
        <v>52</v>
      </c>
      <c r="F150" t="s">
        <v>119</v>
      </c>
      <c r="G150" t="s">
        <v>54</v>
      </c>
      <c r="H150" t="s">
        <v>93</v>
      </c>
    </row>
    <row r="151" spans="1:8">
      <c r="A151" t="s">
        <v>53</v>
      </c>
      <c r="B151" s="1">
        <v>46137</v>
      </c>
      <c r="C151">
        <v>546024</v>
      </c>
      <c r="D151">
        <v>1052.1110000000001</v>
      </c>
      <c r="E151" t="s">
        <v>52</v>
      </c>
      <c r="F151" t="s">
        <v>119</v>
      </c>
      <c r="G151" t="s">
        <v>54</v>
      </c>
      <c r="H151" t="s">
        <v>93</v>
      </c>
    </row>
    <row r="152" spans="1:8">
      <c r="A152" t="s">
        <v>53</v>
      </c>
      <c r="B152" s="1">
        <v>46137</v>
      </c>
      <c r="C152">
        <v>546035</v>
      </c>
      <c r="D152">
        <v>7314.7030000000004</v>
      </c>
      <c r="E152" t="s">
        <v>52</v>
      </c>
      <c r="F152" t="s">
        <v>119</v>
      </c>
      <c r="G152" t="s">
        <v>54</v>
      </c>
      <c r="H152" t="s">
        <v>93</v>
      </c>
    </row>
    <row r="153" spans="1:8">
      <c r="A153" t="s">
        <v>53</v>
      </c>
      <c r="B153" s="1">
        <v>46137</v>
      </c>
      <c r="C153">
        <v>546040</v>
      </c>
      <c r="D153">
        <v>1488.6189999999999</v>
      </c>
      <c r="E153" t="s">
        <v>52</v>
      </c>
      <c r="F153" t="s">
        <v>119</v>
      </c>
      <c r="G153" t="s">
        <v>54</v>
      </c>
      <c r="H153" t="s">
        <v>93</v>
      </c>
    </row>
    <row r="154" spans="1:8">
      <c r="A154" t="s">
        <v>53</v>
      </c>
      <c r="B154" s="1">
        <v>46137</v>
      </c>
      <c r="C154">
        <v>547002</v>
      </c>
      <c r="D154">
        <v>1198.325</v>
      </c>
      <c r="E154" t="s">
        <v>52</v>
      </c>
      <c r="F154" t="s">
        <v>121</v>
      </c>
      <c r="G154" t="s">
        <v>54</v>
      </c>
      <c r="H154" t="s">
        <v>96</v>
      </c>
    </row>
    <row r="155" spans="1:8">
      <c r="A155" t="s">
        <v>53</v>
      </c>
      <c r="B155" s="1">
        <v>46137</v>
      </c>
      <c r="C155">
        <v>550003</v>
      </c>
      <c r="D155">
        <v>4552.4269999999997</v>
      </c>
      <c r="E155" t="s">
        <v>52</v>
      </c>
      <c r="F155" t="s">
        <v>128</v>
      </c>
      <c r="G155" t="s">
        <v>54</v>
      </c>
      <c r="H155" t="s">
        <v>104</v>
      </c>
    </row>
    <row r="156" spans="1:8">
      <c r="A156" t="s">
        <v>53</v>
      </c>
      <c r="B156" s="1">
        <v>46137</v>
      </c>
      <c r="C156">
        <v>551003</v>
      </c>
      <c r="D156">
        <v>1059.3579999999999</v>
      </c>
      <c r="E156" t="s">
        <v>52</v>
      </c>
      <c r="F156" t="s">
        <v>129</v>
      </c>
      <c r="G156" t="s">
        <v>54</v>
      </c>
      <c r="H156" t="s">
        <v>105</v>
      </c>
    </row>
    <row r="157" spans="1:8">
      <c r="A157" t="s">
        <v>53</v>
      </c>
      <c r="B157" s="1">
        <v>46137</v>
      </c>
      <c r="C157">
        <v>555007</v>
      </c>
      <c r="D157">
        <v>257.238</v>
      </c>
      <c r="E157" t="s">
        <v>52</v>
      </c>
      <c r="F157" t="s">
        <v>122</v>
      </c>
      <c r="G157" t="s">
        <v>54</v>
      </c>
      <c r="H157" t="s">
        <v>97</v>
      </c>
    </row>
    <row r="158" spans="1:8">
      <c r="A158" t="s">
        <v>53</v>
      </c>
      <c r="B158" s="1">
        <v>46137</v>
      </c>
      <c r="C158">
        <v>556002</v>
      </c>
      <c r="D158">
        <v>24.120999999999999</v>
      </c>
      <c r="E158" t="s">
        <v>52</v>
      </c>
      <c r="F158" t="s">
        <v>126</v>
      </c>
      <c r="G158" t="s">
        <v>54</v>
      </c>
      <c r="H158" t="s">
        <v>102</v>
      </c>
    </row>
    <row r="159" spans="1:8">
      <c r="A159" t="s">
        <v>53</v>
      </c>
      <c r="B159" s="1">
        <v>46137</v>
      </c>
      <c r="C159">
        <v>556004</v>
      </c>
      <c r="D159">
        <v>11.259</v>
      </c>
      <c r="E159" t="s">
        <v>52</v>
      </c>
      <c r="F159" t="s">
        <v>122</v>
      </c>
      <c r="G159" t="s">
        <v>54</v>
      </c>
      <c r="H159" t="s">
        <v>97</v>
      </c>
    </row>
    <row r="160" spans="1:8">
      <c r="A160" t="s">
        <v>53</v>
      </c>
      <c r="B160" s="1">
        <v>46137</v>
      </c>
      <c r="C160">
        <v>557002</v>
      </c>
      <c r="D160">
        <v>-90.712000000000003</v>
      </c>
      <c r="E160" t="s">
        <v>52</v>
      </c>
      <c r="F160" t="s">
        <v>123</v>
      </c>
      <c r="G160" t="s">
        <v>54</v>
      </c>
      <c r="H160" t="s">
        <v>98</v>
      </c>
    </row>
    <row r="161" spans="1:8">
      <c r="A161" t="s">
        <v>53</v>
      </c>
      <c r="B161" s="1">
        <v>46137</v>
      </c>
      <c r="C161">
        <v>564020</v>
      </c>
      <c r="D161">
        <v>96.090999999999994</v>
      </c>
      <c r="E161" t="s">
        <v>52</v>
      </c>
      <c r="F161" t="s">
        <v>124</v>
      </c>
      <c r="G161" t="s">
        <v>54</v>
      </c>
      <c r="H161" t="s">
        <v>99</v>
      </c>
    </row>
    <row r="162" spans="1:8">
      <c r="A162" t="s">
        <v>53</v>
      </c>
      <c r="B162" s="1">
        <v>46137</v>
      </c>
      <c r="C162">
        <v>564021</v>
      </c>
      <c r="D162">
        <v>1.641</v>
      </c>
      <c r="E162" t="s">
        <v>52</v>
      </c>
      <c r="F162" t="s">
        <v>124</v>
      </c>
      <c r="G162" t="s">
        <v>54</v>
      </c>
      <c r="H162" t="s">
        <v>99</v>
      </c>
    </row>
    <row r="163" spans="1:8">
      <c r="A163" t="s">
        <v>53</v>
      </c>
      <c r="B163" s="1">
        <v>46137</v>
      </c>
      <c r="C163">
        <v>580005</v>
      </c>
      <c r="D163">
        <v>40.290999999999997</v>
      </c>
      <c r="E163" t="s">
        <v>52</v>
      </c>
      <c r="F163" t="s">
        <v>130</v>
      </c>
      <c r="G163" t="s">
        <v>54</v>
      </c>
      <c r="H163" t="s">
        <v>106</v>
      </c>
    </row>
    <row r="164" spans="1:8">
      <c r="A164" t="s">
        <v>55</v>
      </c>
      <c r="B164" s="1">
        <v>46137</v>
      </c>
      <c r="C164">
        <v>220006</v>
      </c>
      <c r="D164">
        <v>4197.6840000000002</v>
      </c>
      <c r="E164" t="s">
        <v>50</v>
      </c>
      <c r="F164" t="s">
        <v>14</v>
      </c>
      <c r="G164" t="s">
        <v>56</v>
      </c>
      <c r="H164" t="s">
        <v>84</v>
      </c>
    </row>
    <row r="165" spans="1:8">
      <c r="A165" t="s">
        <v>55</v>
      </c>
      <c r="B165" s="1">
        <v>46137</v>
      </c>
      <c r="C165">
        <v>240002</v>
      </c>
      <c r="D165">
        <v>-62.143000000000001</v>
      </c>
      <c r="E165" t="s">
        <v>50</v>
      </c>
      <c r="F165" t="s">
        <v>113</v>
      </c>
      <c r="G165" t="s">
        <v>56</v>
      </c>
      <c r="H165" t="s">
        <v>85</v>
      </c>
    </row>
    <row r="166" spans="1:8">
      <c r="A166" t="s">
        <v>55</v>
      </c>
      <c r="B166" s="1">
        <v>46137</v>
      </c>
      <c r="C166">
        <v>243002</v>
      </c>
      <c r="D166">
        <v>-3831.2890000000002</v>
      </c>
      <c r="E166" t="s">
        <v>50</v>
      </c>
      <c r="F166" t="s">
        <v>113</v>
      </c>
      <c r="G166" t="s">
        <v>56</v>
      </c>
      <c r="H166" t="s">
        <v>85</v>
      </c>
    </row>
    <row r="167" spans="1:8">
      <c r="A167" t="s">
        <v>55</v>
      </c>
      <c r="B167" s="1">
        <v>46137</v>
      </c>
      <c r="C167">
        <v>330143</v>
      </c>
      <c r="D167">
        <v>-2040.249</v>
      </c>
      <c r="E167" t="s">
        <v>50</v>
      </c>
      <c r="F167" t="s">
        <v>113</v>
      </c>
      <c r="G167" t="s">
        <v>56</v>
      </c>
      <c r="H167" t="s">
        <v>85</v>
      </c>
    </row>
    <row r="168" spans="1:8">
      <c r="A168" t="s">
        <v>55</v>
      </c>
      <c r="B168" s="1">
        <v>46137</v>
      </c>
      <c r="C168">
        <v>372004</v>
      </c>
      <c r="D168">
        <v>354.47300000000001</v>
      </c>
      <c r="E168" t="s">
        <v>50</v>
      </c>
      <c r="F168" t="s">
        <v>114</v>
      </c>
      <c r="G168" t="s">
        <v>56</v>
      </c>
      <c r="H168" t="s">
        <v>87</v>
      </c>
    </row>
    <row r="169" spans="1:8">
      <c r="A169" t="s">
        <v>55</v>
      </c>
      <c r="B169" s="1">
        <v>46137</v>
      </c>
      <c r="C169">
        <v>557002</v>
      </c>
      <c r="D169">
        <v>1381.5239999999999</v>
      </c>
      <c r="E169" t="s">
        <v>52</v>
      </c>
      <c r="F169" t="s">
        <v>123</v>
      </c>
      <c r="G169" t="s">
        <v>56</v>
      </c>
      <c r="H169" t="s">
        <v>98</v>
      </c>
    </row>
    <row r="170" spans="1:8">
      <c r="A170" t="s">
        <v>57</v>
      </c>
      <c r="B170" s="1">
        <v>46137</v>
      </c>
      <c r="C170">
        <v>210002</v>
      </c>
      <c r="D170">
        <v>-12839.441000000001</v>
      </c>
      <c r="E170" t="s">
        <v>50</v>
      </c>
      <c r="F170" t="s">
        <v>14</v>
      </c>
      <c r="G170" t="s">
        <v>56</v>
      </c>
      <c r="H170" t="s">
        <v>84</v>
      </c>
    </row>
    <row r="171" spans="1:8">
      <c r="A171" t="s">
        <v>57</v>
      </c>
      <c r="B171" s="1">
        <v>46137</v>
      </c>
      <c r="C171">
        <v>220004</v>
      </c>
      <c r="D171">
        <v>-1924.288</v>
      </c>
      <c r="E171" t="s">
        <v>50</v>
      </c>
      <c r="F171" t="s">
        <v>14</v>
      </c>
      <c r="G171" t="s">
        <v>56</v>
      </c>
      <c r="H171" t="s">
        <v>84</v>
      </c>
    </row>
    <row r="172" spans="1:8">
      <c r="A172" t="s">
        <v>57</v>
      </c>
      <c r="B172" s="1">
        <v>46137</v>
      </c>
      <c r="C172">
        <v>220006</v>
      </c>
      <c r="D172">
        <v>-676326.14099999995</v>
      </c>
      <c r="E172" t="s">
        <v>50</v>
      </c>
      <c r="F172" t="s">
        <v>14</v>
      </c>
      <c r="G172" t="s">
        <v>56</v>
      </c>
      <c r="H172" t="s">
        <v>84</v>
      </c>
    </row>
    <row r="173" spans="1:8">
      <c r="A173" t="s">
        <v>57</v>
      </c>
      <c r="B173" s="1">
        <v>46137</v>
      </c>
      <c r="C173">
        <v>220011</v>
      </c>
      <c r="D173">
        <v>-6.8289999999999997</v>
      </c>
      <c r="E173" t="s">
        <v>50</v>
      </c>
      <c r="F173" t="s">
        <v>14</v>
      </c>
      <c r="G173" t="s">
        <v>56</v>
      </c>
      <c r="H173" t="s">
        <v>84</v>
      </c>
    </row>
    <row r="174" spans="1:8">
      <c r="A174" t="s">
        <v>57</v>
      </c>
      <c r="B174" s="1">
        <v>46137</v>
      </c>
      <c r="C174">
        <v>240002</v>
      </c>
      <c r="D174">
        <v>-169030.65400000001</v>
      </c>
      <c r="E174" t="s">
        <v>50</v>
      </c>
      <c r="F174" t="s">
        <v>113</v>
      </c>
      <c r="G174" t="s">
        <v>56</v>
      </c>
      <c r="H174" t="s">
        <v>85</v>
      </c>
    </row>
    <row r="175" spans="1:8">
      <c r="A175" t="s">
        <v>57</v>
      </c>
      <c r="B175" s="1">
        <v>46137</v>
      </c>
      <c r="C175">
        <v>240009</v>
      </c>
      <c r="D175">
        <v>-5254.99</v>
      </c>
      <c r="E175" t="s">
        <v>50</v>
      </c>
      <c r="F175" t="s">
        <v>113</v>
      </c>
      <c r="G175" t="s">
        <v>56</v>
      </c>
      <c r="H175" t="s">
        <v>85</v>
      </c>
    </row>
    <row r="176" spans="1:8">
      <c r="A176" t="s">
        <v>57</v>
      </c>
      <c r="B176" s="1">
        <v>46137</v>
      </c>
      <c r="C176">
        <v>242003</v>
      </c>
      <c r="D176">
        <v>-20994.036</v>
      </c>
      <c r="E176" t="s">
        <v>50</v>
      </c>
      <c r="F176" t="s">
        <v>113</v>
      </c>
      <c r="G176" t="s">
        <v>56</v>
      </c>
      <c r="H176" t="s">
        <v>85</v>
      </c>
    </row>
    <row r="177" spans="1:8">
      <c r="A177" t="s">
        <v>57</v>
      </c>
      <c r="B177" s="1">
        <v>46137</v>
      </c>
      <c r="C177">
        <v>242013</v>
      </c>
      <c r="D177">
        <v>-285.82600000000002</v>
      </c>
      <c r="E177" t="s">
        <v>50</v>
      </c>
      <c r="F177" t="s">
        <v>113</v>
      </c>
      <c r="G177" t="s">
        <v>56</v>
      </c>
      <c r="H177" t="s">
        <v>85</v>
      </c>
    </row>
    <row r="178" spans="1:8">
      <c r="A178" t="s">
        <v>57</v>
      </c>
      <c r="B178" s="1">
        <v>46137</v>
      </c>
      <c r="C178">
        <v>242023</v>
      </c>
      <c r="D178">
        <v>-1061.71</v>
      </c>
      <c r="E178" t="s">
        <v>50</v>
      </c>
      <c r="F178" t="s">
        <v>113</v>
      </c>
      <c r="G178" t="s">
        <v>56</v>
      </c>
      <c r="H178" t="s">
        <v>85</v>
      </c>
    </row>
    <row r="179" spans="1:8">
      <c r="A179" t="s">
        <v>57</v>
      </c>
      <c r="B179" s="1">
        <v>46137</v>
      </c>
      <c r="C179">
        <v>242027</v>
      </c>
      <c r="D179">
        <v>-25565.812999999998</v>
      </c>
      <c r="E179" t="s">
        <v>50</v>
      </c>
      <c r="F179" t="s">
        <v>113</v>
      </c>
      <c r="G179" t="s">
        <v>56</v>
      </c>
      <c r="H179" t="s">
        <v>85</v>
      </c>
    </row>
    <row r="180" spans="1:8">
      <c r="A180" t="s">
        <v>57</v>
      </c>
      <c r="B180" s="1">
        <v>46137</v>
      </c>
      <c r="C180">
        <v>242030</v>
      </c>
      <c r="D180">
        <v>-430.16500000000002</v>
      </c>
      <c r="E180" t="s">
        <v>50</v>
      </c>
      <c r="F180" t="s">
        <v>113</v>
      </c>
      <c r="G180" t="s">
        <v>56</v>
      </c>
      <c r="H180" t="s">
        <v>85</v>
      </c>
    </row>
    <row r="181" spans="1:8">
      <c r="A181" t="s">
        <v>57</v>
      </c>
      <c r="B181" s="1">
        <v>46137</v>
      </c>
      <c r="C181">
        <v>242036</v>
      </c>
      <c r="D181">
        <v>-77771.646999999997</v>
      </c>
      <c r="E181" t="s">
        <v>50</v>
      </c>
      <c r="F181" t="s">
        <v>113</v>
      </c>
      <c r="G181" t="s">
        <v>56</v>
      </c>
      <c r="H181" t="s">
        <v>85</v>
      </c>
    </row>
    <row r="182" spans="1:8">
      <c r="A182" t="s">
        <v>57</v>
      </c>
      <c r="B182" s="1">
        <v>46137</v>
      </c>
      <c r="C182">
        <v>242039</v>
      </c>
      <c r="D182">
        <v>-1769.22</v>
      </c>
      <c r="E182" t="s">
        <v>50</v>
      </c>
      <c r="F182" t="s">
        <v>113</v>
      </c>
      <c r="G182" t="s">
        <v>56</v>
      </c>
      <c r="H182" t="s">
        <v>85</v>
      </c>
    </row>
    <row r="183" spans="1:8">
      <c r="A183" t="s">
        <v>57</v>
      </c>
      <c r="B183" s="1">
        <v>46137</v>
      </c>
      <c r="C183">
        <v>242040</v>
      </c>
      <c r="D183">
        <v>-3477.067</v>
      </c>
      <c r="E183" t="s">
        <v>50</v>
      </c>
      <c r="F183" t="s">
        <v>113</v>
      </c>
      <c r="G183" t="s">
        <v>56</v>
      </c>
      <c r="H183" t="s">
        <v>85</v>
      </c>
    </row>
    <row r="184" spans="1:8">
      <c r="A184" t="s">
        <v>57</v>
      </c>
      <c r="B184" s="1">
        <v>46137</v>
      </c>
      <c r="C184">
        <v>242041</v>
      </c>
      <c r="D184">
        <v>5402.9979999999996</v>
      </c>
      <c r="E184" t="s">
        <v>50</v>
      </c>
      <c r="F184" t="s">
        <v>113</v>
      </c>
      <c r="G184" t="s">
        <v>56</v>
      </c>
      <c r="H184" t="s">
        <v>85</v>
      </c>
    </row>
    <row r="185" spans="1:8">
      <c r="A185" t="s">
        <v>57</v>
      </c>
      <c r="B185" s="1">
        <v>46137</v>
      </c>
      <c r="C185">
        <v>243002</v>
      </c>
      <c r="D185">
        <v>-16738.457999999999</v>
      </c>
      <c r="E185" t="s">
        <v>50</v>
      </c>
      <c r="F185" t="s">
        <v>113</v>
      </c>
      <c r="G185" t="s">
        <v>56</v>
      </c>
      <c r="H185" t="s">
        <v>85</v>
      </c>
    </row>
    <row r="186" spans="1:8">
      <c r="A186" t="s">
        <v>57</v>
      </c>
      <c r="B186" s="1">
        <v>46137</v>
      </c>
      <c r="C186">
        <v>243011</v>
      </c>
      <c r="D186">
        <v>-77049.225999999995</v>
      </c>
      <c r="E186" t="s">
        <v>50</v>
      </c>
      <c r="F186" t="s">
        <v>113</v>
      </c>
      <c r="G186" t="s">
        <v>56</v>
      </c>
      <c r="H186" t="s">
        <v>85</v>
      </c>
    </row>
    <row r="187" spans="1:8">
      <c r="A187" t="s">
        <v>57</v>
      </c>
      <c r="B187" s="1">
        <v>46137</v>
      </c>
      <c r="C187">
        <v>245010</v>
      </c>
      <c r="D187">
        <v>-11528.037</v>
      </c>
      <c r="E187" t="s">
        <v>50</v>
      </c>
      <c r="F187" t="s">
        <v>20</v>
      </c>
      <c r="G187" t="s">
        <v>56</v>
      </c>
      <c r="H187" t="s">
        <v>86</v>
      </c>
    </row>
    <row r="188" spans="1:8">
      <c r="A188" t="s">
        <v>57</v>
      </c>
      <c r="B188" s="1">
        <v>46137</v>
      </c>
      <c r="C188">
        <v>245049</v>
      </c>
      <c r="D188">
        <v>-227.25899999999999</v>
      </c>
      <c r="E188" t="s">
        <v>50</v>
      </c>
      <c r="F188" t="s">
        <v>113</v>
      </c>
      <c r="G188" t="s">
        <v>56</v>
      </c>
      <c r="H188" t="s">
        <v>85</v>
      </c>
    </row>
    <row r="189" spans="1:8">
      <c r="A189" t="s">
        <v>57</v>
      </c>
      <c r="B189" s="1">
        <v>46137</v>
      </c>
      <c r="C189">
        <v>245055</v>
      </c>
      <c r="D189">
        <v>-1870.5050000000001</v>
      </c>
      <c r="E189" t="s">
        <v>50</v>
      </c>
      <c r="F189" t="s">
        <v>113</v>
      </c>
      <c r="G189" t="s">
        <v>56</v>
      </c>
      <c r="H189" t="s">
        <v>85</v>
      </c>
    </row>
    <row r="190" spans="1:8">
      <c r="A190" t="s">
        <v>57</v>
      </c>
      <c r="B190" s="1">
        <v>46137</v>
      </c>
      <c r="C190">
        <v>245062</v>
      </c>
      <c r="D190">
        <v>-373.88499999999999</v>
      </c>
      <c r="E190" t="s">
        <v>50</v>
      </c>
      <c r="F190" t="s">
        <v>113</v>
      </c>
      <c r="G190" t="s">
        <v>56</v>
      </c>
      <c r="H190" t="s">
        <v>85</v>
      </c>
    </row>
    <row r="191" spans="1:8">
      <c r="A191" t="s">
        <v>57</v>
      </c>
      <c r="B191" s="1">
        <v>46137</v>
      </c>
      <c r="C191">
        <v>250003</v>
      </c>
      <c r="D191">
        <v>-9864.7489999999998</v>
      </c>
      <c r="E191" t="s">
        <v>50</v>
      </c>
      <c r="F191" t="s">
        <v>114</v>
      </c>
      <c r="G191" t="s">
        <v>56</v>
      </c>
      <c r="H191" t="s">
        <v>87</v>
      </c>
    </row>
    <row r="192" spans="1:8">
      <c r="A192" t="s">
        <v>57</v>
      </c>
      <c r="B192" s="1">
        <v>46137</v>
      </c>
      <c r="C192">
        <v>251002</v>
      </c>
      <c r="D192">
        <v>-268362.42700000003</v>
      </c>
      <c r="E192" t="s">
        <v>50</v>
      </c>
      <c r="F192" t="s">
        <v>114</v>
      </c>
      <c r="G192" t="s">
        <v>56</v>
      </c>
      <c r="H192" t="s">
        <v>87</v>
      </c>
    </row>
    <row r="193" spans="1:8">
      <c r="A193" t="s">
        <v>57</v>
      </c>
      <c r="B193" s="1">
        <v>46137</v>
      </c>
      <c r="C193">
        <v>257014</v>
      </c>
      <c r="D193">
        <v>2164.73</v>
      </c>
      <c r="E193" t="s">
        <v>50</v>
      </c>
      <c r="F193" t="s">
        <v>114</v>
      </c>
      <c r="G193" t="s">
        <v>56</v>
      </c>
      <c r="H193" t="s">
        <v>87</v>
      </c>
    </row>
    <row r="194" spans="1:8">
      <c r="A194" t="s">
        <v>57</v>
      </c>
      <c r="B194" s="1">
        <v>46137</v>
      </c>
      <c r="C194">
        <v>257027</v>
      </c>
      <c r="D194">
        <v>-14284.151</v>
      </c>
      <c r="E194" t="s">
        <v>50</v>
      </c>
      <c r="F194" t="s">
        <v>114</v>
      </c>
      <c r="G194" t="s">
        <v>56</v>
      </c>
      <c r="H194" t="s">
        <v>87</v>
      </c>
    </row>
    <row r="195" spans="1:8">
      <c r="A195" t="s">
        <v>57</v>
      </c>
      <c r="B195" s="1">
        <v>46137</v>
      </c>
      <c r="C195">
        <v>257030</v>
      </c>
      <c r="D195">
        <v>-20602.331999999999</v>
      </c>
      <c r="E195" t="s">
        <v>50</v>
      </c>
      <c r="F195" t="s">
        <v>114</v>
      </c>
      <c r="G195" t="s">
        <v>56</v>
      </c>
      <c r="H195" t="s">
        <v>87</v>
      </c>
    </row>
    <row r="196" spans="1:8">
      <c r="A196" t="s">
        <v>57</v>
      </c>
      <c r="B196" s="1">
        <v>46137</v>
      </c>
      <c r="C196">
        <v>260004</v>
      </c>
      <c r="D196">
        <v>-469501.83299999998</v>
      </c>
      <c r="E196" t="s">
        <v>50</v>
      </c>
      <c r="F196" t="s">
        <v>114</v>
      </c>
      <c r="G196" t="s">
        <v>56</v>
      </c>
      <c r="H196" t="s">
        <v>87</v>
      </c>
    </row>
    <row r="197" spans="1:8">
      <c r="A197" t="s">
        <v>57</v>
      </c>
      <c r="B197" s="1">
        <v>46137</v>
      </c>
      <c r="C197">
        <v>260051</v>
      </c>
      <c r="D197">
        <v>-21079.597000000002</v>
      </c>
      <c r="E197" t="s">
        <v>50</v>
      </c>
      <c r="F197" t="s">
        <v>114</v>
      </c>
      <c r="G197" t="s">
        <v>56</v>
      </c>
      <c r="H197" t="s">
        <v>87</v>
      </c>
    </row>
    <row r="198" spans="1:8">
      <c r="A198" t="s">
        <v>57</v>
      </c>
      <c r="B198" s="1">
        <v>46137</v>
      </c>
      <c r="C198">
        <v>300004</v>
      </c>
      <c r="D198">
        <v>2850.5430000000001</v>
      </c>
      <c r="E198" t="s">
        <v>50</v>
      </c>
      <c r="F198" t="s">
        <v>131</v>
      </c>
      <c r="G198" t="s">
        <v>56</v>
      </c>
      <c r="H198" t="s">
        <v>107</v>
      </c>
    </row>
    <row r="199" spans="1:8">
      <c r="A199" t="s">
        <v>57</v>
      </c>
      <c r="B199" s="1">
        <v>46137</v>
      </c>
      <c r="C199">
        <v>300005</v>
      </c>
      <c r="D199">
        <v>1524.4090000000001</v>
      </c>
      <c r="E199" t="s">
        <v>50</v>
      </c>
      <c r="F199" t="s">
        <v>131</v>
      </c>
      <c r="G199" t="s">
        <v>56</v>
      </c>
      <c r="H199" t="s">
        <v>107</v>
      </c>
    </row>
    <row r="200" spans="1:8">
      <c r="A200" t="s">
        <v>57</v>
      </c>
      <c r="B200" s="1">
        <v>46137</v>
      </c>
      <c r="C200">
        <v>300008</v>
      </c>
      <c r="D200">
        <v>1892.039</v>
      </c>
      <c r="E200" t="s">
        <v>50</v>
      </c>
      <c r="F200" t="s">
        <v>131</v>
      </c>
      <c r="G200" t="s">
        <v>56</v>
      </c>
      <c r="H200" t="s">
        <v>107</v>
      </c>
    </row>
    <row r="201" spans="1:8">
      <c r="A201" t="s">
        <v>57</v>
      </c>
      <c r="B201" s="1">
        <v>46137</v>
      </c>
      <c r="C201">
        <v>300011</v>
      </c>
      <c r="D201">
        <v>153.56</v>
      </c>
      <c r="E201" t="s">
        <v>50</v>
      </c>
      <c r="F201" t="s">
        <v>131</v>
      </c>
      <c r="G201" t="s">
        <v>56</v>
      </c>
      <c r="H201" t="s">
        <v>107</v>
      </c>
    </row>
    <row r="202" spans="1:8">
      <c r="A202" t="s">
        <v>57</v>
      </c>
      <c r="B202" s="1">
        <v>46137</v>
      </c>
      <c r="C202">
        <v>300012</v>
      </c>
      <c r="D202">
        <v>984.95600000000002</v>
      </c>
      <c r="E202" t="s">
        <v>50</v>
      </c>
      <c r="F202" t="s">
        <v>131</v>
      </c>
      <c r="G202" t="s">
        <v>56</v>
      </c>
      <c r="H202" t="s">
        <v>107</v>
      </c>
    </row>
    <row r="203" spans="1:8">
      <c r="A203" t="s">
        <v>57</v>
      </c>
      <c r="B203" s="1">
        <v>46137</v>
      </c>
      <c r="C203">
        <v>300504</v>
      </c>
      <c r="D203">
        <v>-2596.797</v>
      </c>
      <c r="E203" t="s">
        <v>50</v>
      </c>
      <c r="F203" t="s">
        <v>131</v>
      </c>
      <c r="G203" t="s">
        <v>56</v>
      </c>
      <c r="H203" t="s">
        <v>107</v>
      </c>
    </row>
    <row r="204" spans="1:8">
      <c r="A204" t="s">
        <v>57</v>
      </c>
      <c r="B204" s="1">
        <v>46137</v>
      </c>
      <c r="C204">
        <v>300505</v>
      </c>
      <c r="D204">
        <v>-1285.2090000000001</v>
      </c>
      <c r="E204" t="s">
        <v>50</v>
      </c>
      <c r="F204" t="s">
        <v>131</v>
      </c>
      <c r="G204" t="s">
        <v>56</v>
      </c>
      <c r="H204" t="s">
        <v>107</v>
      </c>
    </row>
    <row r="205" spans="1:8">
      <c r="A205" t="s">
        <v>57</v>
      </c>
      <c r="B205" s="1">
        <v>46137</v>
      </c>
      <c r="C205">
        <v>300508</v>
      </c>
      <c r="D205">
        <v>-1819.2919999999999</v>
      </c>
      <c r="E205" t="s">
        <v>50</v>
      </c>
      <c r="F205" t="s">
        <v>131</v>
      </c>
      <c r="G205" t="s">
        <v>56</v>
      </c>
      <c r="H205" t="s">
        <v>107</v>
      </c>
    </row>
    <row r="206" spans="1:8">
      <c r="A206" t="s">
        <v>57</v>
      </c>
      <c r="B206" s="1">
        <v>46137</v>
      </c>
      <c r="C206">
        <v>300511</v>
      </c>
      <c r="D206">
        <v>-153.56</v>
      </c>
      <c r="E206" t="s">
        <v>50</v>
      </c>
      <c r="F206" t="s">
        <v>131</v>
      </c>
      <c r="G206" t="s">
        <v>56</v>
      </c>
      <c r="H206" t="s">
        <v>107</v>
      </c>
    </row>
    <row r="207" spans="1:8">
      <c r="A207" t="s">
        <v>57</v>
      </c>
      <c r="B207" s="1">
        <v>46137</v>
      </c>
      <c r="C207">
        <v>300512</v>
      </c>
      <c r="D207">
        <v>-984.95600000000002</v>
      </c>
      <c r="E207" t="s">
        <v>50</v>
      </c>
      <c r="F207" t="s">
        <v>131</v>
      </c>
      <c r="G207" t="s">
        <v>56</v>
      </c>
      <c r="H207" t="s">
        <v>107</v>
      </c>
    </row>
    <row r="208" spans="1:8">
      <c r="A208" t="s">
        <v>57</v>
      </c>
      <c r="B208" s="1">
        <v>46137</v>
      </c>
      <c r="C208">
        <v>301004</v>
      </c>
      <c r="D208">
        <v>2953.0709999999999</v>
      </c>
      <c r="E208" t="s">
        <v>50</v>
      </c>
      <c r="F208" t="s">
        <v>131</v>
      </c>
      <c r="G208" t="s">
        <v>56</v>
      </c>
      <c r="H208" t="s">
        <v>107</v>
      </c>
    </row>
    <row r="209" spans="1:8">
      <c r="A209" t="s">
        <v>57</v>
      </c>
      <c r="B209" s="1">
        <v>46137</v>
      </c>
      <c r="C209">
        <v>301504</v>
      </c>
      <c r="D209">
        <v>-2953.0709999999999</v>
      </c>
      <c r="E209" t="s">
        <v>50</v>
      </c>
      <c r="F209" t="s">
        <v>131</v>
      </c>
      <c r="G209" t="s">
        <v>56</v>
      </c>
      <c r="H209" t="s">
        <v>107</v>
      </c>
    </row>
    <row r="210" spans="1:8">
      <c r="A210" t="s">
        <v>57</v>
      </c>
      <c r="B210" s="1">
        <v>46137</v>
      </c>
      <c r="C210">
        <v>320002</v>
      </c>
      <c r="D210">
        <v>44937.862000000001</v>
      </c>
      <c r="E210" t="s">
        <v>50</v>
      </c>
      <c r="F210" t="s">
        <v>115</v>
      </c>
      <c r="G210" t="s">
        <v>56</v>
      </c>
      <c r="H210" t="s">
        <v>88</v>
      </c>
    </row>
    <row r="211" spans="1:8">
      <c r="A211" t="s">
        <v>57</v>
      </c>
      <c r="B211" s="1">
        <v>46137</v>
      </c>
      <c r="C211">
        <v>320003</v>
      </c>
      <c r="D211">
        <v>224312.913</v>
      </c>
      <c r="E211" t="s">
        <v>50</v>
      </c>
      <c r="F211" t="s">
        <v>115</v>
      </c>
      <c r="G211" t="s">
        <v>56</v>
      </c>
      <c r="H211" t="s">
        <v>88</v>
      </c>
    </row>
    <row r="212" spans="1:8">
      <c r="A212" t="s">
        <v>57</v>
      </c>
      <c r="B212" s="1">
        <v>46137</v>
      </c>
      <c r="C212">
        <v>320004</v>
      </c>
      <c r="D212">
        <v>2567.7759999999998</v>
      </c>
      <c r="E212" t="s">
        <v>50</v>
      </c>
      <c r="F212" t="s">
        <v>115</v>
      </c>
      <c r="G212" t="s">
        <v>56</v>
      </c>
      <c r="H212" t="s">
        <v>88</v>
      </c>
    </row>
    <row r="213" spans="1:8">
      <c r="A213" t="s">
        <v>57</v>
      </c>
      <c r="B213" s="1">
        <v>46137</v>
      </c>
      <c r="C213">
        <v>320019</v>
      </c>
      <c r="D213">
        <v>22.244</v>
      </c>
      <c r="E213" t="s">
        <v>50</v>
      </c>
      <c r="F213" t="s">
        <v>115</v>
      </c>
      <c r="G213" t="s">
        <v>56</v>
      </c>
      <c r="H213" t="s">
        <v>88</v>
      </c>
    </row>
    <row r="214" spans="1:8">
      <c r="A214" t="s">
        <v>57</v>
      </c>
      <c r="B214" s="1">
        <v>46137</v>
      </c>
      <c r="C214">
        <v>320023</v>
      </c>
      <c r="D214">
        <v>-26.693000000000001</v>
      </c>
      <c r="E214" t="s">
        <v>50</v>
      </c>
      <c r="F214" t="s">
        <v>115</v>
      </c>
      <c r="G214" t="s">
        <v>56</v>
      </c>
      <c r="H214" t="s">
        <v>88</v>
      </c>
    </row>
    <row r="215" spans="1:8">
      <c r="A215" t="s">
        <v>57</v>
      </c>
      <c r="B215" s="1">
        <v>46137</v>
      </c>
      <c r="C215">
        <v>321002</v>
      </c>
      <c r="D215">
        <v>26485.312999999998</v>
      </c>
      <c r="E215" t="s">
        <v>50</v>
      </c>
      <c r="F215" t="s">
        <v>115</v>
      </c>
      <c r="G215" t="s">
        <v>56</v>
      </c>
      <c r="H215" t="s">
        <v>88</v>
      </c>
    </row>
    <row r="216" spans="1:8">
      <c r="A216" t="s">
        <v>57</v>
      </c>
      <c r="B216" s="1">
        <v>46137</v>
      </c>
      <c r="C216">
        <v>321012</v>
      </c>
      <c r="D216">
        <v>-260.35000000000002</v>
      </c>
      <c r="E216" t="s">
        <v>50</v>
      </c>
      <c r="F216" t="s">
        <v>115</v>
      </c>
      <c r="G216" t="s">
        <v>56</v>
      </c>
      <c r="H216" t="s">
        <v>88</v>
      </c>
    </row>
    <row r="217" spans="1:8">
      <c r="A217" t="s">
        <v>57</v>
      </c>
      <c r="B217" s="1">
        <v>46137</v>
      </c>
      <c r="C217">
        <v>321029</v>
      </c>
      <c r="D217">
        <v>9631.6440000000002</v>
      </c>
      <c r="E217" t="s">
        <v>50</v>
      </c>
      <c r="F217" t="s">
        <v>115</v>
      </c>
      <c r="G217" t="s">
        <v>56</v>
      </c>
      <c r="H217" t="s">
        <v>88</v>
      </c>
    </row>
    <row r="218" spans="1:8">
      <c r="A218" t="s">
        <v>57</v>
      </c>
      <c r="B218" s="1">
        <v>46137</v>
      </c>
      <c r="C218">
        <v>321042</v>
      </c>
      <c r="D218">
        <v>362.15699999999998</v>
      </c>
      <c r="E218" t="s">
        <v>50</v>
      </c>
      <c r="F218" t="s">
        <v>115</v>
      </c>
      <c r="G218" t="s">
        <v>56</v>
      </c>
      <c r="H218" t="s">
        <v>88</v>
      </c>
    </row>
    <row r="219" spans="1:8">
      <c r="A219" t="s">
        <v>57</v>
      </c>
      <c r="B219" s="1">
        <v>46137</v>
      </c>
      <c r="C219">
        <v>330017</v>
      </c>
      <c r="D219">
        <v>-556.33299999999997</v>
      </c>
      <c r="E219" t="s">
        <v>50</v>
      </c>
      <c r="F219" t="s">
        <v>113</v>
      </c>
      <c r="G219" t="s">
        <v>56</v>
      </c>
      <c r="H219" t="s">
        <v>85</v>
      </c>
    </row>
    <row r="220" spans="1:8">
      <c r="A220" t="s">
        <v>57</v>
      </c>
      <c r="B220" s="1">
        <v>46137</v>
      </c>
      <c r="C220">
        <v>330121</v>
      </c>
      <c r="D220">
        <v>-25978.453000000001</v>
      </c>
      <c r="E220" t="s">
        <v>50</v>
      </c>
      <c r="F220" t="s">
        <v>113</v>
      </c>
      <c r="G220" t="s">
        <v>56</v>
      </c>
      <c r="H220" t="s">
        <v>85</v>
      </c>
    </row>
    <row r="221" spans="1:8">
      <c r="A221" t="s">
        <v>57</v>
      </c>
      <c r="B221" s="1">
        <v>46137</v>
      </c>
      <c r="C221">
        <v>340112</v>
      </c>
      <c r="D221">
        <v>248625.14799999999</v>
      </c>
      <c r="E221" t="s">
        <v>50</v>
      </c>
      <c r="F221" t="s">
        <v>116</v>
      </c>
      <c r="G221" t="s">
        <v>56</v>
      </c>
      <c r="H221" t="s">
        <v>89</v>
      </c>
    </row>
    <row r="222" spans="1:8">
      <c r="A222" t="s">
        <v>57</v>
      </c>
      <c r="B222" s="1">
        <v>46137</v>
      </c>
      <c r="C222">
        <v>340113</v>
      </c>
      <c r="D222">
        <v>11492110.25</v>
      </c>
      <c r="E222" t="s">
        <v>50</v>
      </c>
      <c r="F222" t="s">
        <v>116</v>
      </c>
      <c r="G222" t="s">
        <v>56</v>
      </c>
      <c r="H222" t="s">
        <v>89</v>
      </c>
    </row>
    <row r="223" spans="1:8">
      <c r="A223" t="s">
        <v>57</v>
      </c>
      <c r="B223" s="1">
        <v>46137</v>
      </c>
      <c r="C223">
        <v>340114</v>
      </c>
      <c r="D223">
        <v>-11204427.710000001</v>
      </c>
      <c r="E223" t="s">
        <v>50</v>
      </c>
      <c r="F223" t="s">
        <v>116</v>
      </c>
      <c r="G223" t="s">
        <v>56</v>
      </c>
      <c r="H223" t="s">
        <v>89</v>
      </c>
    </row>
    <row r="224" spans="1:8">
      <c r="A224" t="s">
        <v>57</v>
      </c>
      <c r="B224" s="1">
        <v>46137</v>
      </c>
      <c r="C224">
        <v>340122</v>
      </c>
      <c r="D224">
        <v>1836.7819999999999</v>
      </c>
      <c r="E224" t="s">
        <v>50</v>
      </c>
      <c r="F224" t="s">
        <v>116</v>
      </c>
      <c r="G224" t="s">
        <v>56</v>
      </c>
      <c r="H224" t="s">
        <v>89</v>
      </c>
    </row>
    <row r="225" spans="1:8">
      <c r="A225" t="s">
        <v>57</v>
      </c>
      <c r="B225" s="1">
        <v>46137</v>
      </c>
      <c r="C225">
        <v>340123</v>
      </c>
      <c r="D225">
        <v>8482.8259999999991</v>
      </c>
      <c r="E225" t="s">
        <v>50</v>
      </c>
      <c r="F225" t="s">
        <v>116</v>
      </c>
      <c r="G225" t="s">
        <v>56</v>
      </c>
      <c r="H225" t="s">
        <v>89</v>
      </c>
    </row>
    <row r="226" spans="1:8">
      <c r="A226" t="s">
        <v>57</v>
      </c>
      <c r="B226" s="1">
        <v>46137</v>
      </c>
      <c r="C226">
        <v>340124</v>
      </c>
      <c r="D226">
        <v>-10319.608</v>
      </c>
      <c r="E226" t="s">
        <v>50</v>
      </c>
      <c r="F226" t="s">
        <v>116</v>
      </c>
      <c r="G226" t="s">
        <v>56</v>
      </c>
      <c r="H226" t="s">
        <v>89</v>
      </c>
    </row>
    <row r="227" spans="1:8">
      <c r="A227" t="s">
        <v>57</v>
      </c>
      <c r="B227" s="1">
        <v>46137</v>
      </c>
      <c r="C227">
        <v>350002</v>
      </c>
      <c r="D227">
        <v>556.33299999999997</v>
      </c>
      <c r="E227" t="s">
        <v>50</v>
      </c>
      <c r="F227" t="s">
        <v>118</v>
      </c>
      <c r="G227" t="s">
        <v>56</v>
      </c>
      <c r="H227" t="s">
        <v>91</v>
      </c>
    </row>
    <row r="228" spans="1:8">
      <c r="A228" t="s">
        <v>57</v>
      </c>
      <c r="B228" s="1">
        <v>46137</v>
      </c>
      <c r="C228">
        <v>350003</v>
      </c>
      <c r="D228">
        <v>-310.35899999999998</v>
      </c>
      <c r="E228" t="s">
        <v>50</v>
      </c>
      <c r="F228" t="s">
        <v>118</v>
      </c>
      <c r="G228" t="s">
        <v>56</v>
      </c>
      <c r="H228" t="s">
        <v>91</v>
      </c>
    </row>
    <row r="229" spans="1:8">
      <c r="A229" t="s">
        <v>57</v>
      </c>
      <c r="B229" s="1">
        <v>46137</v>
      </c>
      <c r="C229">
        <v>350031</v>
      </c>
      <c r="D229">
        <v>5254.99</v>
      </c>
      <c r="E229" t="s">
        <v>50</v>
      </c>
      <c r="F229" t="s">
        <v>113</v>
      </c>
      <c r="G229" t="s">
        <v>56</v>
      </c>
      <c r="H229" t="s">
        <v>85</v>
      </c>
    </row>
    <row r="230" spans="1:8">
      <c r="A230" t="s">
        <v>57</v>
      </c>
      <c r="B230" s="1">
        <v>46137</v>
      </c>
      <c r="C230">
        <v>352002</v>
      </c>
      <c r="D230">
        <v>184.73400000000001</v>
      </c>
      <c r="E230" t="s">
        <v>50</v>
      </c>
      <c r="F230" t="s">
        <v>117</v>
      </c>
      <c r="G230" t="s">
        <v>56</v>
      </c>
      <c r="H230" t="s">
        <v>90</v>
      </c>
    </row>
    <row r="231" spans="1:8">
      <c r="A231" t="s">
        <v>57</v>
      </c>
      <c r="B231" s="1">
        <v>46137</v>
      </c>
      <c r="C231">
        <v>354012</v>
      </c>
      <c r="D231">
        <v>241228.96900000001</v>
      </c>
      <c r="E231" t="s">
        <v>50</v>
      </c>
      <c r="F231" t="s">
        <v>115</v>
      </c>
      <c r="G231" t="s">
        <v>56</v>
      </c>
      <c r="H231" t="s">
        <v>88</v>
      </c>
    </row>
    <row r="232" spans="1:8">
      <c r="A232" t="s">
        <v>57</v>
      </c>
      <c r="B232" s="1">
        <v>46137</v>
      </c>
      <c r="C232">
        <v>354014</v>
      </c>
      <c r="D232">
        <v>10348.589</v>
      </c>
      <c r="E232" t="s">
        <v>50</v>
      </c>
      <c r="F232" t="s">
        <v>115</v>
      </c>
      <c r="G232" t="s">
        <v>56</v>
      </c>
      <c r="H232" t="s">
        <v>88</v>
      </c>
    </row>
    <row r="233" spans="1:8">
      <c r="A233" t="s">
        <v>57</v>
      </c>
      <c r="B233" s="1">
        <v>46137</v>
      </c>
      <c r="C233">
        <v>354015</v>
      </c>
      <c r="D233">
        <v>1204.8530000000001</v>
      </c>
      <c r="E233" t="s">
        <v>50</v>
      </c>
      <c r="F233" t="s">
        <v>115</v>
      </c>
      <c r="G233" t="s">
        <v>56</v>
      </c>
      <c r="H233" t="s">
        <v>88</v>
      </c>
    </row>
    <row r="234" spans="1:8">
      <c r="A234" t="s">
        <v>57</v>
      </c>
      <c r="B234" s="1">
        <v>46137</v>
      </c>
      <c r="C234">
        <v>355002</v>
      </c>
      <c r="D234">
        <v>-3.3000000000000002E-2</v>
      </c>
      <c r="E234" t="s">
        <v>50</v>
      </c>
      <c r="F234" t="s">
        <v>118</v>
      </c>
      <c r="G234" t="s">
        <v>56</v>
      </c>
      <c r="H234" t="s">
        <v>91</v>
      </c>
    </row>
    <row r="235" spans="1:8">
      <c r="A235" t="s">
        <v>57</v>
      </c>
      <c r="B235" s="1">
        <v>46137</v>
      </c>
      <c r="C235">
        <v>355013</v>
      </c>
      <c r="D235">
        <v>167913.75899999999</v>
      </c>
      <c r="E235" t="s">
        <v>50</v>
      </c>
      <c r="F235" t="s">
        <v>118</v>
      </c>
      <c r="G235" t="s">
        <v>56</v>
      </c>
      <c r="H235" t="s">
        <v>91</v>
      </c>
    </row>
    <row r="236" spans="1:8">
      <c r="A236" t="s">
        <v>57</v>
      </c>
      <c r="B236" s="1">
        <v>46137</v>
      </c>
      <c r="C236">
        <v>360030</v>
      </c>
      <c r="D236">
        <v>155264.27299999999</v>
      </c>
      <c r="E236" t="s">
        <v>50</v>
      </c>
      <c r="F236" t="s">
        <v>125</v>
      </c>
      <c r="G236" t="s">
        <v>56</v>
      </c>
      <c r="H236" t="s">
        <v>100</v>
      </c>
    </row>
    <row r="237" spans="1:8">
      <c r="A237" t="s">
        <v>57</v>
      </c>
      <c r="B237" s="1">
        <v>46137</v>
      </c>
      <c r="C237">
        <v>372004</v>
      </c>
      <c r="D237">
        <v>470992.076</v>
      </c>
      <c r="E237" t="s">
        <v>50</v>
      </c>
      <c r="F237" t="s">
        <v>114</v>
      </c>
      <c r="G237" t="s">
        <v>56</v>
      </c>
      <c r="H237" t="s">
        <v>87</v>
      </c>
    </row>
    <row r="238" spans="1:8">
      <c r="A238" t="s">
        <v>57</v>
      </c>
      <c r="B238" s="1">
        <v>46137</v>
      </c>
      <c r="C238">
        <v>400002</v>
      </c>
      <c r="D238">
        <v>-102.875</v>
      </c>
      <c r="E238" t="s">
        <v>52</v>
      </c>
      <c r="F238" t="s">
        <v>23</v>
      </c>
      <c r="G238" t="s">
        <v>56</v>
      </c>
      <c r="H238" t="s">
        <v>92</v>
      </c>
    </row>
    <row r="239" spans="1:8">
      <c r="A239" t="s">
        <v>57</v>
      </c>
      <c r="B239" s="1">
        <v>46137</v>
      </c>
      <c r="C239">
        <v>400004</v>
      </c>
      <c r="D239">
        <v>-16138.441000000001</v>
      </c>
      <c r="E239" t="s">
        <v>52</v>
      </c>
      <c r="F239" t="s">
        <v>23</v>
      </c>
      <c r="G239" t="s">
        <v>56</v>
      </c>
      <c r="H239" t="s">
        <v>92</v>
      </c>
    </row>
    <row r="240" spans="1:8">
      <c r="A240" t="s">
        <v>57</v>
      </c>
      <c r="B240" s="1">
        <v>46137</v>
      </c>
      <c r="C240">
        <v>410002</v>
      </c>
      <c r="D240">
        <v>-3692.5230000000001</v>
      </c>
      <c r="E240" t="s">
        <v>52</v>
      </c>
      <c r="F240" t="s">
        <v>119</v>
      </c>
      <c r="G240" t="s">
        <v>56</v>
      </c>
      <c r="H240" t="s">
        <v>93</v>
      </c>
    </row>
    <row r="241" spans="1:8">
      <c r="A241" t="s">
        <v>57</v>
      </c>
      <c r="B241" s="1">
        <v>46137</v>
      </c>
      <c r="C241">
        <v>410037</v>
      </c>
      <c r="D241">
        <v>-679.35</v>
      </c>
      <c r="E241" t="s">
        <v>52</v>
      </c>
      <c r="F241" t="s">
        <v>119</v>
      </c>
      <c r="G241" t="s">
        <v>56</v>
      </c>
      <c r="H241" t="s">
        <v>93</v>
      </c>
    </row>
    <row r="242" spans="1:8">
      <c r="A242" t="s">
        <v>57</v>
      </c>
      <c r="B242" s="1">
        <v>46137</v>
      </c>
      <c r="C242">
        <v>415002</v>
      </c>
      <c r="D242">
        <v>-32956.525000000001</v>
      </c>
      <c r="E242" t="s">
        <v>52</v>
      </c>
      <c r="F242" t="s">
        <v>23</v>
      </c>
      <c r="G242" t="s">
        <v>56</v>
      </c>
      <c r="H242" t="s">
        <v>92</v>
      </c>
    </row>
    <row r="243" spans="1:8">
      <c r="A243" t="s">
        <v>57</v>
      </c>
      <c r="B243" s="1">
        <v>46137</v>
      </c>
      <c r="C243">
        <v>415004</v>
      </c>
      <c r="D243">
        <v>-16160.073</v>
      </c>
      <c r="E243" t="s">
        <v>52</v>
      </c>
      <c r="F243" t="s">
        <v>23</v>
      </c>
      <c r="G243" t="s">
        <v>56</v>
      </c>
      <c r="H243" t="s">
        <v>92</v>
      </c>
    </row>
    <row r="244" spans="1:8">
      <c r="A244" t="s">
        <v>57</v>
      </c>
      <c r="B244" s="1">
        <v>46137</v>
      </c>
      <c r="C244">
        <v>421002</v>
      </c>
      <c r="D244">
        <v>-285.125</v>
      </c>
      <c r="E244" t="s">
        <v>52</v>
      </c>
      <c r="F244" t="s">
        <v>24</v>
      </c>
      <c r="G244" t="s">
        <v>56</v>
      </c>
      <c r="H244" t="s">
        <v>94</v>
      </c>
    </row>
    <row r="245" spans="1:8">
      <c r="A245" t="s">
        <v>57</v>
      </c>
      <c r="B245" s="1">
        <v>46137</v>
      </c>
      <c r="C245">
        <v>421003</v>
      </c>
      <c r="D245">
        <v>-326.35300000000001</v>
      </c>
      <c r="E245" t="s">
        <v>52</v>
      </c>
      <c r="F245" t="s">
        <v>24</v>
      </c>
      <c r="G245" t="s">
        <v>56</v>
      </c>
      <c r="H245" t="s">
        <v>94</v>
      </c>
    </row>
    <row r="246" spans="1:8">
      <c r="A246" t="s">
        <v>57</v>
      </c>
      <c r="B246" s="1">
        <v>46137</v>
      </c>
      <c r="C246">
        <v>421007</v>
      </c>
      <c r="D246">
        <v>-2153.1860000000001</v>
      </c>
      <c r="E246" t="s">
        <v>52</v>
      </c>
      <c r="F246" t="s">
        <v>24</v>
      </c>
      <c r="G246" t="s">
        <v>56</v>
      </c>
      <c r="H246" t="s">
        <v>94</v>
      </c>
    </row>
    <row r="247" spans="1:8">
      <c r="A247" t="s">
        <v>57</v>
      </c>
      <c r="B247" s="1">
        <v>46137</v>
      </c>
      <c r="C247">
        <v>510002</v>
      </c>
      <c r="D247">
        <v>8801.8870000000006</v>
      </c>
      <c r="E247" t="s">
        <v>52</v>
      </c>
      <c r="F247" t="s">
        <v>120</v>
      </c>
      <c r="G247" t="s">
        <v>56</v>
      </c>
      <c r="H247" t="s">
        <v>95</v>
      </c>
    </row>
    <row r="248" spans="1:8">
      <c r="A248" t="s">
        <v>57</v>
      </c>
      <c r="B248" s="1">
        <v>46137</v>
      </c>
      <c r="C248">
        <v>510005</v>
      </c>
      <c r="D248">
        <v>1167.2070000000001</v>
      </c>
      <c r="E248" t="s">
        <v>52</v>
      </c>
      <c r="F248" t="s">
        <v>120</v>
      </c>
      <c r="G248" t="s">
        <v>56</v>
      </c>
      <c r="H248" t="s">
        <v>95</v>
      </c>
    </row>
    <row r="249" spans="1:8">
      <c r="A249" t="s">
        <v>57</v>
      </c>
      <c r="B249" s="1">
        <v>46137</v>
      </c>
      <c r="C249">
        <v>510007</v>
      </c>
      <c r="D249">
        <v>373.88499999999999</v>
      </c>
      <c r="E249" t="s">
        <v>52</v>
      </c>
      <c r="F249" t="s">
        <v>120</v>
      </c>
      <c r="G249" t="s">
        <v>56</v>
      </c>
      <c r="H249" t="s">
        <v>95</v>
      </c>
    </row>
    <row r="250" spans="1:8">
      <c r="A250" t="s">
        <v>57</v>
      </c>
      <c r="B250" s="1">
        <v>46137</v>
      </c>
      <c r="C250">
        <v>510015</v>
      </c>
      <c r="D250">
        <v>4574.7489999999998</v>
      </c>
      <c r="E250" t="s">
        <v>52</v>
      </c>
      <c r="F250" t="s">
        <v>120</v>
      </c>
      <c r="G250" t="s">
        <v>56</v>
      </c>
      <c r="H250" t="s">
        <v>95</v>
      </c>
    </row>
    <row r="251" spans="1:8">
      <c r="A251" t="s">
        <v>57</v>
      </c>
      <c r="B251" s="1">
        <v>46137</v>
      </c>
      <c r="C251">
        <v>510062</v>
      </c>
      <c r="D251">
        <v>263.89400000000001</v>
      </c>
      <c r="E251" t="s">
        <v>52</v>
      </c>
      <c r="F251" t="s">
        <v>120</v>
      </c>
      <c r="G251" t="s">
        <v>56</v>
      </c>
      <c r="H251" t="s">
        <v>95</v>
      </c>
    </row>
    <row r="252" spans="1:8">
      <c r="A252" t="s">
        <v>57</v>
      </c>
      <c r="B252" s="1">
        <v>46137</v>
      </c>
      <c r="C252">
        <v>510065</v>
      </c>
      <c r="D252">
        <v>358.55200000000002</v>
      </c>
      <c r="E252" t="s">
        <v>52</v>
      </c>
      <c r="F252" t="s">
        <v>120</v>
      </c>
      <c r="G252" t="s">
        <v>56</v>
      </c>
      <c r="H252" t="s">
        <v>95</v>
      </c>
    </row>
    <row r="253" spans="1:8">
      <c r="A253" t="s">
        <v>57</v>
      </c>
      <c r="B253" s="1">
        <v>46137</v>
      </c>
      <c r="C253">
        <v>520020</v>
      </c>
      <c r="D253">
        <v>29.753</v>
      </c>
      <c r="E253" t="s">
        <v>52</v>
      </c>
      <c r="F253" t="s">
        <v>120</v>
      </c>
      <c r="G253" t="s">
        <v>56</v>
      </c>
      <c r="H253" t="s">
        <v>95</v>
      </c>
    </row>
    <row r="254" spans="1:8">
      <c r="A254" t="s">
        <v>57</v>
      </c>
      <c r="B254" s="1">
        <v>46137</v>
      </c>
      <c r="C254">
        <v>541003</v>
      </c>
      <c r="D254">
        <v>557.87199999999996</v>
      </c>
      <c r="E254" t="s">
        <v>52</v>
      </c>
      <c r="F254" t="s">
        <v>127</v>
      </c>
      <c r="G254" t="s">
        <v>56</v>
      </c>
      <c r="H254" t="s">
        <v>103</v>
      </c>
    </row>
    <row r="255" spans="1:8">
      <c r="A255" t="s">
        <v>57</v>
      </c>
      <c r="B255" s="1">
        <v>46137</v>
      </c>
      <c r="C255">
        <v>541004</v>
      </c>
      <c r="D255">
        <v>162.393</v>
      </c>
      <c r="E255" t="s">
        <v>52</v>
      </c>
      <c r="F255" t="s">
        <v>127</v>
      </c>
      <c r="G255" t="s">
        <v>56</v>
      </c>
      <c r="H255" t="s">
        <v>103</v>
      </c>
    </row>
    <row r="256" spans="1:8">
      <c r="A256" t="s">
        <v>57</v>
      </c>
      <c r="B256" s="1">
        <v>46137</v>
      </c>
      <c r="C256">
        <v>541010</v>
      </c>
      <c r="D256">
        <v>-96.384</v>
      </c>
      <c r="E256" t="s">
        <v>52</v>
      </c>
      <c r="F256" t="s">
        <v>127</v>
      </c>
      <c r="G256" t="s">
        <v>56</v>
      </c>
      <c r="H256" t="s">
        <v>103</v>
      </c>
    </row>
    <row r="257" spans="1:8">
      <c r="A257" t="s">
        <v>57</v>
      </c>
      <c r="B257" s="1">
        <v>46137</v>
      </c>
      <c r="C257">
        <v>544006</v>
      </c>
      <c r="D257">
        <v>546.57600000000002</v>
      </c>
      <c r="E257" t="s">
        <v>52</v>
      </c>
      <c r="F257" t="s">
        <v>127</v>
      </c>
      <c r="G257" t="s">
        <v>56</v>
      </c>
      <c r="H257" t="s">
        <v>103</v>
      </c>
    </row>
    <row r="258" spans="1:8">
      <c r="A258" t="s">
        <v>57</v>
      </c>
      <c r="B258" s="1">
        <v>46137</v>
      </c>
      <c r="C258">
        <v>546002</v>
      </c>
      <c r="D258">
        <v>20994.036</v>
      </c>
      <c r="E258" t="s">
        <v>52</v>
      </c>
      <c r="F258" t="s">
        <v>119</v>
      </c>
      <c r="G258" t="s">
        <v>56</v>
      </c>
      <c r="H258" t="s">
        <v>93</v>
      </c>
    </row>
    <row r="259" spans="1:8">
      <c r="A259" t="s">
        <v>57</v>
      </c>
      <c r="B259" s="1">
        <v>46137</v>
      </c>
      <c r="C259">
        <v>547002</v>
      </c>
      <c r="D259">
        <v>59809.097999999998</v>
      </c>
      <c r="E259" t="s">
        <v>52</v>
      </c>
      <c r="F259" t="s">
        <v>121</v>
      </c>
      <c r="G259" t="s">
        <v>56</v>
      </c>
      <c r="H259" t="s">
        <v>96</v>
      </c>
    </row>
    <row r="260" spans="1:8">
      <c r="A260" t="s">
        <v>57</v>
      </c>
      <c r="B260" s="1">
        <v>46137</v>
      </c>
      <c r="C260">
        <v>547011</v>
      </c>
      <c r="D260">
        <v>1564.3779999999999</v>
      </c>
      <c r="E260" t="s">
        <v>52</v>
      </c>
      <c r="F260" t="s">
        <v>121</v>
      </c>
      <c r="G260" t="s">
        <v>56</v>
      </c>
      <c r="H260" t="s">
        <v>96</v>
      </c>
    </row>
    <row r="261" spans="1:8">
      <c r="A261" t="s">
        <v>57</v>
      </c>
      <c r="B261" s="1">
        <v>46137</v>
      </c>
      <c r="C261">
        <v>552502</v>
      </c>
      <c r="D261">
        <v>139.94999999999999</v>
      </c>
      <c r="E261" t="s">
        <v>52</v>
      </c>
      <c r="F261" t="s">
        <v>122</v>
      </c>
      <c r="G261" t="s">
        <v>56</v>
      </c>
      <c r="H261" t="s">
        <v>97</v>
      </c>
    </row>
    <row r="262" spans="1:8">
      <c r="A262" t="s">
        <v>57</v>
      </c>
      <c r="B262" s="1">
        <v>46137</v>
      </c>
      <c r="C262">
        <v>555508</v>
      </c>
      <c r="D262">
        <v>554.79200000000003</v>
      </c>
      <c r="E262" t="s">
        <v>52</v>
      </c>
      <c r="F262" t="s">
        <v>122</v>
      </c>
      <c r="G262" t="s">
        <v>56</v>
      </c>
      <c r="H262" t="s">
        <v>97</v>
      </c>
    </row>
    <row r="263" spans="1:8">
      <c r="A263" t="s">
        <v>57</v>
      </c>
      <c r="B263" s="1">
        <v>46137</v>
      </c>
      <c r="C263">
        <v>557002</v>
      </c>
      <c r="D263">
        <v>2750.1</v>
      </c>
      <c r="E263" t="s">
        <v>52</v>
      </c>
      <c r="F263" t="s">
        <v>123</v>
      </c>
      <c r="G263" t="s">
        <v>56</v>
      </c>
      <c r="H263" t="s">
        <v>98</v>
      </c>
    </row>
    <row r="264" spans="1:8">
      <c r="A264" t="s">
        <v>57</v>
      </c>
      <c r="B264" s="1">
        <v>46137</v>
      </c>
      <c r="C264">
        <v>560008</v>
      </c>
      <c r="D264">
        <v>-962.95799999999997</v>
      </c>
      <c r="E264" t="s">
        <v>52</v>
      </c>
      <c r="F264" t="s">
        <v>123</v>
      </c>
      <c r="G264" t="s">
        <v>56</v>
      </c>
      <c r="H264" t="s">
        <v>98</v>
      </c>
    </row>
    <row r="265" spans="1:8">
      <c r="A265" t="s">
        <v>57</v>
      </c>
      <c r="B265" s="1">
        <v>46137</v>
      </c>
      <c r="C265">
        <v>564008</v>
      </c>
      <c r="D265">
        <v>15.162000000000001</v>
      </c>
      <c r="E265" t="s">
        <v>52</v>
      </c>
      <c r="F265" t="s">
        <v>122</v>
      </c>
      <c r="G265" t="s">
        <v>56</v>
      </c>
      <c r="H265" t="s">
        <v>97</v>
      </c>
    </row>
    <row r="266" spans="1:8">
      <c r="A266" t="s">
        <v>57</v>
      </c>
      <c r="B266" s="1">
        <v>46137</v>
      </c>
      <c r="C266">
        <v>564020</v>
      </c>
      <c r="D266">
        <v>487.42099999999999</v>
      </c>
      <c r="E266" t="s">
        <v>52</v>
      </c>
      <c r="F266" t="s">
        <v>124</v>
      </c>
      <c r="G266" t="s">
        <v>56</v>
      </c>
      <c r="H266" t="s">
        <v>99</v>
      </c>
    </row>
    <row r="267" spans="1:8">
      <c r="A267" t="s">
        <v>57</v>
      </c>
      <c r="B267" s="1">
        <v>46137</v>
      </c>
      <c r="C267">
        <v>564021</v>
      </c>
      <c r="D267">
        <v>19.001999999999999</v>
      </c>
      <c r="E267" t="s">
        <v>52</v>
      </c>
      <c r="F267" t="s">
        <v>124</v>
      </c>
      <c r="G267" t="s">
        <v>56</v>
      </c>
      <c r="H267" t="s">
        <v>99</v>
      </c>
    </row>
    <row r="268" spans="1:8">
      <c r="A268" t="s">
        <v>57</v>
      </c>
      <c r="B268" s="1">
        <v>46137</v>
      </c>
      <c r="C268">
        <v>570002</v>
      </c>
      <c r="D268">
        <v>26.006</v>
      </c>
      <c r="E268" t="s">
        <v>52</v>
      </c>
      <c r="F268" t="s">
        <v>132</v>
      </c>
      <c r="G268" t="s">
        <v>56</v>
      </c>
      <c r="H268" t="s">
        <v>108</v>
      </c>
    </row>
    <row r="269" spans="1:8">
      <c r="A269" t="s">
        <v>58</v>
      </c>
      <c r="B269" s="1">
        <v>46137</v>
      </c>
      <c r="C269">
        <v>210002</v>
      </c>
      <c r="D269">
        <v>-3209.86</v>
      </c>
      <c r="E269" t="s">
        <v>50</v>
      </c>
      <c r="F269" t="s">
        <v>14</v>
      </c>
      <c r="G269" t="s">
        <v>56</v>
      </c>
      <c r="H269" t="s">
        <v>84</v>
      </c>
    </row>
    <row r="270" spans="1:8">
      <c r="A270" t="s">
        <v>58</v>
      </c>
      <c r="B270" s="1">
        <v>46137</v>
      </c>
      <c r="C270">
        <v>220006</v>
      </c>
      <c r="D270">
        <v>68743.247000000003</v>
      </c>
      <c r="E270" t="s">
        <v>50</v>
      </c>
      <c r="F270" t="s">
        <v>14</v>
      </c>
      <c r="G270" t="s">
        <v>56</v>
      </c>
      <c r="H270" t="s">
        <v>84</v>
      </c>
    </row>
    <row r="271" spans="1:8">
      <c r="A271" t="s">
        <v>58</v>
      </c>
      <c r="B271" s="1">
        <v>46137</v>
      </c>
      <c r="C271">
        <v>220011</v>
      </c>
      <c r="D271">
        <v>-28054.306</v>
      </c>
      <c r="E271" t="s">
        <v>50</v>
      </c>
      <c r="F271" t="s">
        <v>14</v>
      </c>
      <c r="G271" t="s">
        <v>56</v>
      </c>
      <c r="H271" t="s">
        <v>84</v>
      </c>
    </row>
    <row r="272" spans="1:8">
      <c r="A272" t="s">
        <v>58</v>
      </c>
      <c r="B272" s="1">
        <v>46137</v>
      </c>
      <c r="C272">
        <v>240002</v>
      </c>
      <c r="D272">
        <v>717.404</v>
      </c>
      <c r="E272" t="s">
        <v>50</v>
      </c>
      <c r="F272" t="s">
        <v>113</v>
      </c>
      <c r="G272" t="s">
        <v>56</v>
      </c>
      <c r="H272" t="s">
        <v>85</v>
      </c>
    </row>
    <row r="273" spans="1:8">
      <c r="A273" t="s">
        <v>58</v>
      </c>
      <c r="B273" s="1">
        <v>46137</v>
      </c>
      <c r="C273">
        <v>240003</v>
      </c>
      <c r="D273">
        <v>-28.890999999999998</v>
      </c>
      <c r="E273" t="s">
        <v>50</v>
      </c>
      <c r="F273" t="s">
        <v>113</v>
      </c>
      <c r="G273" t="s">
        <v>56</v>
      </c>
      <c r="H273" t="s">
        <v>85</v>
      </c>
    </row>
    <row r="274" spans="1:8">
      <c r="A274" t="s">
        <v>58</v>
      </c>
      <c r="B274" s="1">
        <v>46137</v>
      </c>
      <c r="C274">
        <v>240009</v>
      </c>
      <c r="D274">
        <v>-4978.8459999999995</v>
      </c>
      <c r="E274" t="s">
        <v>50</v>
      </c>
      <c r="F274" t="s">
        <v>113</v>
      </c>
      <c r="G274" t="s">
        <v>56</v>
      </c>
      <c r="H274" t="s">
        <v>85</v>
      </c>
    </row>
    <row r="275" spans="1:8">
      <c r="A275" t="s">
        <v>58</v>
      </c>
      <c r="B275" s="1">
        <v>46137</v>
      </c>
      <c r="C275">
        <v>242003</v>
      </c>
      <c r="D275">
        <v>-261369.538</v>
      </c>
      <c r="E275" t="s">
        <v>50</v>
      </c>
      <c r="F275" t="s">
        <v>113</v>
      </c>
      <c r="G275" t="s">
        <v>56</v>
      </c>
      <c r="H275" t="s">
        <v>85</v>
      </c>
    </row>
    <row r="276" spans="1:8">
      <c r="A276" t="s">
        <v>58</v>
      </c>
      <c r="B276" s="1">
        <v>46137</v>
      </c>
      <c r="C276">
        <v>242011</v>
      </c>
      <c r="D276">
        <v>196.31200000000001</v>
      </c>
      <c r="E276" t="s">
        <v>50</v>
      </c>
      <c r="F276" t="s">
        <v>113</v>
      </c>
      <c r="G276" t="s">
        <v>56</v>
      </c>
      <c r="H276" t="s">
        <v>85</v>
      </c>
    </row>
    <row r="277" spans="1:8">
      <c r="A277" t="s">
        <v>58</v>
      </c>
      <c r="B277" s="1">
        <v>46137</v>
      </c>
      <c r="C277">
        <v>242012</v>
      </c>
      <c r="D277">
        <v>-12334.335999999999</v>
      </c>
      <c r="E277" t="s">
        <v>50</v>
      </c>
      <c r="F277" t="s">
        <v>113</v>
      </c>
      <c r="G277" t="s">
        <v>56</v>
      </c>
      <c r="H277" t="s">
        <v>85</v>
      </c>
    </row>
    <row r="278" spans="1:8">
      <c r="A278" t="s">
        <v>58</v>
      </c>
      <c r="B278" s="1">
        <v>46137</v>
      </c>
      <c r="C278">
        <v>242013</v>
      </c>
      <c r="D278">
        <v>-9813.4509999999991</v>
      </c>
      <c r="E278" t="s">
        <v>50</v>
      </c>
      <c r="F278" t="s">
        <v>113</v>
      </c>
      <c r="G278" t="s">
        <v>56</v>
      </c>
      <c r="H278" t="s">
        <v>85</v>
      </c>
    </row>
    <row r="279" spans="1:8">
      <c r="A279" t="s">
        <v>58</v>
      </c>
      <c r="B279" s="1">
        <v>46137</v>
      </c>
      <c r="C279">
        <v>242014</v>
      </c>
      <c r="D279">
        <v>-23265.531999999999</v>
      </c>
      <c r="E279" t="s">
        <v>50</v>
      </c>
      <c r="F279" t="s">
        <v>113</v>
      </c>
      <c r="G279" t="s">
        <v>56</v>
      </c>
      <c r="H279" t="s">
        <v>85</v>
      </c>
    </row>
    <row r="280" spans="1:8">
      <c r="A280" t="s">
        <v>58</v>
      </c>
      <c r="B280" s="1">
        <v>46137</v>
      </c>
      <c r="C280">
        <v>242027</v>
      </c>
      <c r="D280">
        <v>-12917.705</v>
      </c>
      <c r="E280" t="s">
        <v>50</v>
      </c>
      <c r="F280" t="s">
        <v>113</v>
      </c>
      <c r="G280" t="s">
        <v>56</v>
      </c>
      <c r="H280" t="s">
        <v>85</v>
      </c>
    </row>
    <row r="281" spans="1:8">
      <c r="A281" t="s">
        <v>58</v>
      </c>
      <c r="B281" s="1">
        <v>46137</v>
      </c>
      <c r="C281">
        <v>242041</v>
      </c>
      <c r="D281">
        <v>-3575.6840000000002</v>
      </c>
      <c r="E281" t="s">
        <v>50</v>
      </c>
      <c r="F281" t="s">
        <v>113</v>
      </c>
      <c r="G281" t="s">
        <v>56</v>
      </c>
      <c r="H281" t="s">
        <v>85</v>
      </c>
    </row>
    <row r="282" spans="1:8">
      <c r="A282" t="s">
        <v>58</v>
      </c>
      <c r="B282" s="1">
        <v>46137</v>
      </c>
      <c r="C282">
        <v>243002</v>
      </c>
      <c r="D282">
        <v>-9225.5190000000002</v>
      </c>
      <c r="E282" t="s">
        <v>50</v>
      </c>
      <c r="F282" t="s">
        <v>113</v>
      </c>
      <c r="G282" t="s">
        <v>56</v>
      </c>
      <c r="H282" t="s">
        <v>85</v>
      </c>
    </row>
    <row r="283" spans="1:8">
      <c r="A283" t="s">
        <v>58</v>
      </c>
      <c r="B283" s="1">
        <v>46137</v>
      </c>
      <c r="C283">
        <v>243007</v>
      </c>
      <c r="D283">
        <v>-10191.691000000001</v>
      </c>
      <c r="E283" t="s">
        <v>50</v>
      </c>
      <c r="F283" t="s">
        <v>113</v>
      </c>
      <c r="G283" t="s">
        <v>56</v>
      </c>
      <c r="H283" t="s">
        <v>85</v>
      </c>
    </row>
    <row r="284" spans="1:8">
      <c r="A284" t="s">
        <v>58</v>
      </c>
      <c r="B284" s="1">
        <v>46137</v>
      </c>
      <c r="C284">
        <v>243010</v>
      </c>
      <c r="D284">
        <v>-862.81</v>
      </c>
      <c r="E284" t="s">
        <v>50</v>
      </c>
      <c r="F284" t="s">
        <v>113</v>
      </c>
      <c r="G284" t="s">
        <v>56</v>
      </c>
      <c r="H284" t="s">
        <v>85</v>
      </c>
    </row>
    <row r="285" spans="1:8">
      <c r="A285" t="s">
        <v>58</v>
      </c>
      <c r="B285" s="1">
        <v>46137</v>
      </c>
      <c r="C285">
        <v>245010</v>
      </c>
      <c r="D285">
        <v>-4185.2690000000002</v>
      </c>
      <c r="E285" t="s">
        <v>50</v>
      </c>
      <c r="F285" t="s">
        <v>20</v>
      </c>
      <c r="G285" t="s">
        <v>56</v>
      </c>
      <c r="H285" t="s">
        <v>86</v>
      </c>
    </row>
    <row r="286" spans="1:8">
      <c r="A286" t="s">
        <v>58</v>
      </c>
      <c r="B286" s="1">
        <v>46137</v>
      </c>
      <c r="C286">
        <v>245055</v>
      </c>
      <c r="D286">
        <v>-4764.8230000000003</v>
      </c>
      <c r="E286" t="s">
        <v>50</v>
      </c>
      <c r="F286" t="s">
        <v>113</v>
      </c>
      <c r="G286" t="s">
        <v>56</v>
      </c>
      <c r="H286" t="s">
        <v>85</v>
      </c>
    </row>
    <row r="287" spans="1:8">
      <c r="A287" t="s">
        <v>58</v>
      </c>
      <c r="B287" s="1">
        <v>46137</v>
      </c>
      <c r="C287">
        <v>245062</v>
      </c>
      <c r="D287">
        <v>-347.94900000000001</v>
      </c>
      <c r="E287" t="s">
        <v>50</v>
      </c>
      <c r="F287" t="s">
        <v>113</v>
      </c>
      <c r="G287" t="s">
        <v>56</v>
      </c>
      <c r="H287" t="s">
        <v>85</v>
      </c>
    </row>
    <row r="288" spans="1:8">
      <c r="A288" t="s">
        <v>58</v>
      </c>
      <c r="B288" s="1">
        <v>46137</v>
      </c>
      <c r="C288">
        <v>250003</v>
      </c>
      <c r="D288">
        <v>-32975.177000000003</v>
      </c>
      <c r="E288" t="s">
        <v>50</v>
      </c>
      <c r="F288" t="s">
        <v>114</v>
      </c>
      <c r="G288" t="s">
        <v>56</v>
      </c>
      <c r="H288" t="s">
        <v>87</v>
      </c>
    </row>
    <row r="289" spans="1:8">
      <c r="A289" t="s">
        <v>58</v>
      </c>
      <c r="B289" s="1">
        <v>46137</v>
      </c>
      <c r="C289">
        <v>251002</v>
      </c>
      <c r="D289">
        <v>-4381.0410000000002</v>
      </c>
      <c r="E289" t="s">
        <v>50</v>
      </c>
      <c r="F289" t="s">
        <v>114</v>
      </c>
      <c r="G289" t="s">
        <v>56</v>
      </c>
      <c r="H289" t="s">
        <v>87</v>
      </c>
    </row>
    <row r="290" spans="1:8">
      <c r="A290" t="s">
        <v>58</v>
      </c>
      <c r="B290" s="1">
        <v>46137</v>
      </c>
      <c r="C290">
        <v>251005</v>
      </c>
      <c r="D290">
        <v>179.959</v>
      </c>
      <c r="E290" t="s">
        <v>50</v>
      </c>
      <c r="F290" t="s">
        <v>115</v>
      </c>
      <c r="G290" t="s">
        <v>56</v>
      </c>
      <c r="H290" t="s">
        <v>88</v>
      </c>
    </row>
    <row r="291" spans="1:8">
      <c r="A291" t="s">
        <v>58</v>
      </c>
      <c r="B291" s="1">
        <v>46137</v>
      </c>
      <c r="C291">
        <v>257005</v>
      </c>
      <c r="D291">
        <v>5687.3649999999998</v>
      </c>
      <c r="E291" t="s">
        <v>50</v>
      </c>
      <c r="F291" t="s">
        <v>114</v>
      </c>
      <c r="G291" t="s">
        <v>56</v>
      </c>
      <c r="H291" t="s">
        <v>87</v>
      </c>
    </row>
    <row r="292" spans="1:8">
      <c r="A292" t="s">
        <v>58</v>
      </c>
      <c r="B292" s="1">
        <v>46137</v>
      </c>
      <c r="C292">
        <v>257008</v>
      </c>
      <c r="D292">
        <v>-1034.8989999999999</v>
      </c>
      <c r="E292" t="s">
        <v>50</v>
      </c>
      <c r="F292" t="s">
        <v>114</v>
      </c>
      <c r="G292" t="s">
        <v>56</v>
      </c>
      <c r="H292" t="s">
        <v>87</v>
      </c>
    </row>
    <row r="293" spans="1:8">
      <c r="A293" t="s">
        <v>58</v>
      </c>
      <c r="B293" s="1">
        <v>46137</v>
      </c>
      <c r="C293">
        <v>257014</v>
      </c>
      <c r="D293">
        <v>1782.8230000000001</v>
      </c>
      <c r="E293" t="s">
        <v>50</v>
      </c>
      <c r="F293" t="s">
        <v>114</v>
      </c>
      <c r="G293" t="s">
        <v>56</v>
      </c>
      <c r="H293" t="s">
        <v>87</v>
      </c>
    </row>
    <row r="294" spans="1:8">
      <c r="A294" t="s">
        <v>58</v>
      </c>
      <c r="B294" s="1">
        <v>46137</v>
      </c>
      <c r="C294">
        <v>257030</v>
      </c>
      <c r="D294">
        <v>-12431.094999999999</v>
      </c>
      <c r="E294" t="s">
        <v>50</v>
      </c>
      <c r="F294" t="s">
        <v>114</v>
      </c>
      <c r="G294" t="s">
        <v>56</v>
      </c>
      <c r="H294" t="s">
        <v>87</v>
      </c>
    </row>
    <row r="295" spans="1:8">
      <c r="A295" t="s">
        <v>58</v>
      </c>
      <c r="B295" s="1">
        <v>46137</v>
      </c>
      <c r="C295">
        <v>260004</v>
      </c>
      <c r="D295">
        <v>2434.9059999999999</v>
      </c>
      <c r="E295" t="s">
        <v>50</v>
      </c>
      <c r="F295" t="s">
        <v>114</v>
      </c>
      <c r="G295" t="s">
        <v>56</v>
      </c>
      <c r="H295" t="s">
        <v>87</v>
      </c>
    </row>
    <row r="296" spans="1:8">
      <c r="A296" t="s">
        <v>58</v>
      </c>
      <c r="B296" s="1">
        <v>46137</v>
      </c>
      <c r="C296">
        <v>270026</v>
      </c>
      <c r="D296">
        <v>-11644.344999999999</v>
      </c>
      <c r="E296" t="s">
        <v>50</v>
      </c>
      <c r="F296" t="s">
        <v>125</v>
      </c>
      <c r="G296" t="s">
        <v>56</v>
      </c>
      <c r="H296" t="s">
        <v>100</v>
      </c>
    </row>
    <row r="297" spans="1:8">
      <c r="A297" t="s">
        <v>58</v>
      </c>
      <c r="B297" s="1">
        <v>46137</v>
      </c>
      <c r="C297">
        <v>300004</v>
      </c>
      <c r="D297">
        <v>2087.8359999999998</v>
      </c>
      <c r="E297" t="s">
        <v>50</v>
      </c>
      <c r="F297" t="s">
        <v>131</v>
      </c>
      <c r="G297" t="s">
        <v>56</v>
      </c>
      <c r="H297" t="s">
        <v>107</v>
      </c>
    </row>
    <row r="298" spans="1:8">
      <c r="A298" t="s">
        <v>58</v>
      </c>
      <c r="B298" s="1">
        <v>46137</v>
      </c>
      <c r="C298">
        <v>300013</v>
      </c>
      <c r="D298">
        <v>8359.4390000000003</v>
      </c>
      <c r="E298" t="s">
        <v>50</v>
      </c>
      <c r="F298" t="s">
        <v>131</v>
      </c>
      <c r="G298" t="s">
        <v>56</v>
      </c>
      <c r="H298" t="s">
        <v>107</v>
      </c>
    </row>
    <row r="299" spans="1:8">
      <c r="A299" t="s">
        <v>58</v>
      </c>
      <c r="B299" s="1">
        <v>46137</v>
      </c>
      <c r="C299">
        <v>300014</v>
      </c>
      <c r="D299">
        <v>947.024</v>
      </c>
      <c r="E299" t="s">
        <v>50</v>
      </c>
      <c r="F299" t="s">
        <v>131</v>
      </c>
      <c r="G299" t="s">
        <v>56</v>
      </c>
      <c r="H299" t="s">
        <v>107</v>
      </c>
    </row>
    <row r="300" spans="1:8">
      <c r="A300" t="s">
        <v>58</v>
      </c>
      <c r="B300" s="1">
        <v>46137</v>
      </c>
      <c r="C300">
        <v>300504</v>
      </c>
      <c r="D300">
        <v>-2087.8359999999998</v>
      </c>
      <c r="E300" t="s">
        <v>50</v>
      </c>
      <c r="F300" t="s">
        <v>131</v>
      </c>
      <c r="G300" t="s">
        <v>56</v>
      </c>
      <c r="H300" t="s">
        <v>107</v>
      </c>
    </row>
    <row r="301" spans="1:8">
      <c r="A301" t="s">
        <v>58</v>
      </c>
      <c r="B301" s="1">
        <v>46137</v>
      </c>
      <c r="C301">
        <v>300513</v>
      </c>
      <c r="D301">
        <v>-8206.9339999999993</v>
      </c>
      <c r="E301" t="s">
        <v>50</v>
      </c>
      <c r="F301" t="s">
        <v>131</v>
      </c>
      <c r="G301" t="s">
        <v>56</v>
      </c>
      <c r="H301" t="s">
        <v>107</v>
      </c>
    </row>
    <row r="302" spans="1:8">
      <c r="A302" t="s">
        <v>58</v>
      </c>
      <c r="B302" s="1">
        <v>46137</v>
      </c>
      <c r="C302">
        <v>300514</v>
      </c>
      <c r="D302">
        <v>-772.03800000000001</v>
      </c>
      <c r="E302" t="s">
        <v>50</v>
      </c>
      <c r="F302" t="s">
        <v>131</v>
      </c>
      <c r="G302" t="s">
        <v>56</v>
      </c>
      <c r="H302" t="s">
        <v>107</v>
      </c>
    </row>
    <row r="303" spans="1:8">
      <c r="A303" t="s">
        <v>58</v>
      </c>
      <c r="B303" s="1">
        <v>46137</v>
      </c>
      <c r="C303">
        <v>301004</v>
      </c>
      <c r="D303">
        <v>4183.3630000000003</v>
      </c>
      <c r="E303" t="s">
        <v>50</v>
      </c>
      <c r="F303" t="s">
        <v>131</v>
      </c>
      <c r="G303" t="s">
        <v>56</v>
      </c>
      <c r="H303" t="s">
        <v>107</v>
      </c>
    </row>
    <row r="304" spans="1:8">
      <c r="A304" t="s">
        <v>58</v>
      </c>
      <c r="B304" s="1">
        <v>46137</v>
      </c>
      <c r="C304">
        <v>301504</v>
      </c>
      <c r="D304">
        <v>-4069.7020000000002</v>
      </c>
      <c r="E304" t="s">
        <v>50</v>
      </c>
      <c r="F304" t="s">
        <v>131</v>
      </c>
      <c r="G304" t="s">
        <v>56</v>
      </c>
      <c r="H304" t="s">
        <v>107</v>
      </c>
    </row>
    <row r="305" spans="1:8">
      <c r="A305" t="s">
        <v>58</v>
      </c>
      <c r="B305" s="1">
        <v>46137</v>
      </c>
      <c r="C305">
        <v>320002</v>
      </c>
      <c r="D305">
        <v>94440.758000000002</v>
      </c>
      <c r="E305" t="s">
        <v>50</v>
      </c>
      <c r="F305" t="s">
        <v>115</v>
      </c>
      <c r="G305" t="s">
        <v>56</v>
      </c>
      <c r="H305" t="s">
        <v>88</v>
      </c>
    </row>
    <row r="306" spans="1:8">
      <c r="A306" t="s">
        <v>58</v>
      </c>
      <c r="B306" s="1">
        <v>46137</v>
      </c>
      <c r="C306">
        <v>320003</v>
      </c>
      <c r="D306">
        <v>92358.801000000007</v>
      </c>
      <c r="E306" t="s">
        <v>50</v>
      </c>
      <c r="F306" t="s">
        <v>115</v>
      </c>
      <c r="G306" t="s">
        <v>56</v>
      </c>
      <c r="H306" t="s">
        <v>88</v>
      </c>
    </row>
    <row r="307" spans="1:8">
      <c r="A307" t="s">
        <v>58</v>
      </c>
      <c r="B307" s="1">
        <v>46137</v>
      </c>
      <c r="C307">
        <v>320004</v>
      </c>
      <c r="D307">
        <v>1356.095</v>
      </c>
      <c r="E307" t="s">
        <v>50</v>
      </c>
      <c r="F307" t="s">
        <v>115</v>
      </c>
      <c r="G307" t="s">
        <v>56</v>
      </c>
      <c r="H307" t="s">
        <v>88</v>
      </c>
    </row>
    <row r="308" spans="1:8">
      <c r="A308" t="s">
        <v>58</v>
      </c>
      <c r="B308" s="1">
        <v>46137</v>
      </c>
      <c r="C308">
        <v>320023</v>
      </c>
      <c r="D308">
        <v>-61776.837</v>
      </c>
      <c r="E308" t="s">
        <v>50</v>
      </c>
      <c r="F308" t="s">
        <v>115</v>
      </c>
      <c r="G308" t="s">
        <v>56</v>
      </c>
      <c r="H308" t="s">
        <v>88</v>
      </c>
    </row>
    <row r="309" spans="1:8">
      <c r="A309" t="s">
        <v>58</v>
      </c>
      <c r="B309" s="1">
        <v>46137</v>
      </c>
      <c r="C309">
        <v>320025</v>
      </c>
      <c r="D309">
        <v>20672.742999999999</v>
      </c>
      <c r="E309" t="s">
        <v>50</v>
      </c>
      <c r="F309" t="s">
        <v>115</v>
      </c>
      <c r="G309" t="s">
        <v>56</v>
      </c>
      <c r="H309" t="s">
        <v>88</v>
      </c>
    </row>
    <row r="310" spans="1:8">
      <c r="A310" t="s">
        <v>58</v>
      </c>
      <c r="B310" s="1">
        <v>46137</v>
      </c>
      <c r="C310">
        <v>321002</v>
      </c>
      <c r="D310">
        <v>11.561999999999999</v>
      </c>
      <c r="E310" t="s">
        <v>50</v>
      </c>
      <c r="F310" t="s">
        <v>115</v>
      </c>
      <c r="G310" t="s">
        <v>56</v>
      </c>
      <c r="H310" t="s">
        <v>88</v>
      </c>
    </row>
    <row r="311" spans="1:8">
      <c r="A311" t="s">
        <v>58</v>
      </c>
      <c r="B311" s="1">
        <v>46137</v>
      </c>
      <c r="C311">
        <v>321012</v>
      </c>
      <c r="D311">
        <v>6243.2309999999998</v>
      </c>
      <c r="E311" t="s">
        <v>50</v>
      </c>
      <c r="F311" t="s">
        <v>115</v>
      </c>
      <c r="G311" t="s">
        <v>56</v>
      </c>
      <c r="H311" t="s">
        <v>88</v>
      </c>
    </row>
    <row r="312" spans="1:8">
      <c r="A312" t="s">
        <v>58</v>
      </c>
      <c r="B312" s="1">
        <v>46137</v>
      </c>
      <c r="C312">
        <v>321014</v>
      </c>
      <c r="D312">
        <v>3657.623</v>
      </c>
      <c r="E312" t="s">
        <v>50</v>
      </c>
      <c r="F312" t="s">
        <v>115</v>
      </c>
      <c r="G312" t="s">
        <v>56</v>
      </c>
      <c r="H312" t="s">
        <v>88</v>
      </c>
    </row>
    <row r="313" spans="1:8">
      <c r="A313" t="s">
        <v>58</v>
      </c>
      <c r="B313" s="1">
        <v>46137</v>
      </c>
      <c r="C313">
        <v>321025</v>
      </c>
      <c r="D313">
        <v>2736.1179999999999</v>
      </c>
      <c r="E313" t="s">
        <v>50</v>
      </c>
      <c r="F313" t="s">
        <v>115</v>
      </c>
      <c r="G313" t="s">
        <v>56</v>
      </c>
      <c r="H313" t="s">
        <v>88</v>
      </c>
    </row>
    <row r="314" spans="1:8">
      <c r="A314" t="s">
        <v>58</v>
      </c>
      <c r="B314" s="1">
        <v>46137</v>
      </c>
      <c r="C314">
        <v>321028</v>
      </c>
      <c r="D314">
        <v>6214.5829999999996</v>
      </c>
      <c r="E314" t="s">
        <v>50</v>
      </c>
      <c r="F314" t="s">
        <v>115</v>
      </c>
      <c r="G314" t="s">
        <v>56</v>
      </c>
      <c r="H314" t="s">
        <v>88</v>
      </c>
    </row>
    <row r="315" spans="1:8">
      <c r="A315" t="s">
        <v>58</v>
      </c>
      <c r="B315" s="1">
        <v>46137</v>
      </c>
      <c r="C315">
        <v>321029</v>
      </c>
      <c r="D315">
        <v>5041.6180000000004</v>
      </c>
      <c r="E315" t="s">
        <v>50</v>
      </c>
      <c r="F315" t="s">
        <v>115</v>
      </c>
      <c r="G315" t="s">
        <v>56</v>
      </c>
      <c r="H315" t="s">
        <v>88</v>
      </c>
    </row>
    <row r="316" spans="1:8">
      <c r="A316" t="s">
        <v>58</v>
      </c>
      <c r="B316" s="1">
        <v>46137</v>
      </c>
      <c r="C316">
        <v>340057</v>
      </c>
      <c r="D316">
        <v>179691.94</v>
      </c>
      <c r="E316" t="s">
        <v>50</v>
      </c>
      <c r="F316" t="s">
        <v>116</v>
      </c>
      <c r="G316" t="s">
        <v>56</v>
      </c>
      <c r="H316" t="s">
        <v>89</v>
      </c>
    </row>
    <row r="317" spans="1:8">
      <c r="A317" t="s">
        <v>58</v>
      </c>
      <c r="B317" s="1">
        <v>46137</v>
      </c>
      <c r="C317">
        <v>350003</v>
      </c>
      <c r="D317">
        <v>732.78499999999997</v>
      </c>
      <c r="E317" t="s">
        <v>50</v>
      </c>
      <c r="F317" t="s">
        <v>118</v>
      </c>
      <c r="G317" t="s">
        <v>56</v>
      </c>
      <c r="H317" t="s">
        <v>91</v>
      </c>
    </row>
    <row r="318" spans="1:8">
      <c r="A318" t="s">
        <v>58</v>
      </c>
      <c r="B318" s="1">
        <v>46137</v>
      </c>
      <c r="C318">
        <v>350031</v>
      </c>
      <c r="D318">
        <v>4978.8459999999995</v>
      </c>
      <c r="E318" t="s">
        <v>50</v>
      </c>
      <c r="F318" t="s">
        <v>113</v>
      </c>
      <c r="G318" t="s">
        <v>56</v>
      </c>
      <c r="H318" t="s">
        <v>85</v>
      </c>
    </row>
    <row r="319" spans="1:8">
      <c r="A319" t="s">
        <v>58</v>
      </c>
      <c r="B319" s="1">
        <v>46137</v>
      </c>
      <c r="C319">
        <v>352002</v>
      </c>
      <c r="D319">
        <v>1350.74</v>
      </c>
      <c r="E319" t="s">
        <v>50</v>
      </c>
      <c r="F319" t="s">
        <v>117</v>
      </c>
      <c r="G319" t="s">
        <v>56</v>
      </c>
      <c r="H319" t="s">
        <v>90</v>
      </c>
    </row>
    <row r="320" spans="1:8">
      <c r="A320" t="s">
        <v>58</v>
      </c>
      <c r="B320" s="1">
        <v>46137</v>
      </c>
      <c r="C320">
        <v>354012</v>
      </c>
      <c r="D320">
        <v>138.47</v>
      </c>
      <c r="E320" t="s">
        <v>50</v>
      </c>
      <c r="F320" t="s">
        <v>115</v>
      </c>
      <c r="G320" t="s">
        <v>56</v>
      </c>
      <c r="H320" t="s">
        <v>88</v>
      </c>
    </row>
    <row r="321" spans="1:8">
      <c r="A321" t="s">
        <v>58</v>
      </c>
      <c r="B321" s="1">
        <v>46137</v>
      </c>
      <c r="C321">
        <v>354014</v>
      </c>
      <c r="D321">
        <v>3844.5140000000001</v>
      </c>
      <c r="E321" t="s">
        <v>50</v>
      </c>
      <c r="F321" t="s">
        <v>115</v>
      </c>
      <c r="G321" t="s">
        <v>56</v>
      </c>
      <c r="H321" t="s">
        <v>88</v>
      </c>
    </row>
    <row r="322" spans="1:8">
      <c r="A322" t="s">
        <v>58</v>
      </c>
      <c r="B322" s="1">
        <v>46137</v>
      </c>
      <c r="C322">
        <v>354015</v>
      </c>
      <c r="D322">
        <v>12365.607</v>
      </c>
      <c r="E322" t="s">
        <v>50</v>
      </c>
      <c r="F322" t="s">
        <v>115</v>
      </c>
      <c r="G322" t="s">
        <v>56</v>
      </c>
      <c r="H322" t="s">
        <v>88</v>
      </c>
    </row>
    <row r="323" spans="1:8">
      <c r="A323" t="s">
        <v>58</v>
      </c>
      <c r="B323" s="1">
        <v>46137</v>
      </c>
      <c r="C323">
        <v>355002</v>
      </c>
      <c r="D323">
        <v>208.643</v>
      </c>
      <c r="E323" t="s">
        <v>50</v>
      </c>
      <c r="F323" t="s">
        <v>118</v>
      </c>
      <c r="G323" t="s">
        <v>56</v>
      </c>
      <c r="H323" t="s">
        <v>91</v>
      </c>
    </row>
    <row r="324" spans="1:8">
      <c r="A324" t="s">
        <v>58</v>
      </c>
      <c r="B324" s="1">
        <v>46137</v>
      </c>
      <c r="C324">
        <v>360022</v>
      </c>
      <c r="D324">
        <v>3747.0619999999999</v>
      </c>
      <c r="E324" t="s">
        <v>50</v>
      </c>
      <c r="F324" t="s">
        <v>125</v>
      </c>
      <c r="G324" t="s">
        <v>56</v>
      </c>
      <c r="H324" t="s">
        <v>100</v>
      </c>
    </row>
    <row r="325" spans="1:8">
      <c r="A325" t="s">
        <v>58</v>
      </c>
      <c r="B325" s="1">
        <v>46137</v>
      </c>
      <c r="C325">
        <v>360026</v>
      </c>
      <c r="D325">
        <v>3747.0619999999999</v>
      </c>
      <c r="E325" t="s">
        <v>50</v>
      </c>
      <c r="F325" t="s">
        <v>125</v>
      </c>
      <c r="G325" t="s">
        <v>56</v>
      </c>
      <c r="H325" t="s">
        <v>100</v>
      </c>
    </row>
    <row r="326" spans="1:8">
      <c r="A326" t="s">
        <v>58</v>
      </c>
      <c r="B326" s="1">
        <v>46137</v>
      </c>
      <c r="C326">
        <v>360028</v>
      </c>
      <c r="D326">
        <v>2810.1109999999999</v>
      </c>
      <c r="E326" t="s">
        <v>50</v>
      </c>
      <c r="F326" t="s">
        <v>125</v>
      </c>
      <c r="G326" t="s">
        <v>56</v>
      </c>
      <c r="H326" t="s">
        <v>100</v>
      </c>
    </row>
    <row r="327" spans="1:8">
      <c r="A327" t="s">
        <v>58</v>
      </c>
      <c r="B327" s="1">
        <v>46137</v>
      </c>
      <c r="C327">
        <v>372004</v>
      </c>
      <c r="D327">
        <v>236.536</v>
      </c>
      <c r="E327" t="s">
        <v>50</v>
      </c>
      <c r="F327" t="s">
        <v>114</v>
      </c>
      <c r="G327" t="s">
        <v>56</v>
      </c>
      <c r="H327" t="s">
        <v>87</v>
      </c>
    </row>
    <row r="328" spans="1:8">
      <c r="A328" t="s">
        <v>58</v>
      </c>
      <c r="B328" s="1">
        <v>46137</v>
      </c>
      <c r="C328">
        <v>400004</v>
      </c>
      <c r="D328">
        <v>-24057.596000000001</v>
      </c>
      <c r="E328" t="s">
        <v>52</v>
      </c>
      <c r="F328" t="s">
        <v>23</v>
      </c>
      <c r="G328" t="s">
        <v>56</v>
      </c>
      <c r="H328" t="s">
        <v>92</v>
      </c>
    </row>
    <row r="329" spans="1:8">
      <c r="A329" t="s">
        <v>58</v>
      </c>
      <c r="B329" s="1">
        <v>46137</v>
      </c>
      <c r="C329">
        <v>400008</v>
      </c>
      <c r="D329">
        <v>-56.494</v>
      </c>
      <c r="E329" t="s">
        <v>52</v>
      </c>
      <c r="F329" t="s">
        <v>23</v>
      </c>
      <c r="G329" t="s">
        <v>56</v>
      </c>
      <c r="H329" t="s">
        <v>92</v>
      </c>
    </row>
    <row r="330" spans="1:8">
      <c r="A330" t="s">
        <v>58</v>
      </c>
      <c r="B330" s="1">
        <v>46137</v>
      </c>
      <c r="C330">
        <v>410009</v>
      </c>
      <c r="D330">
        <v>-1051.7750000000001</v>
      </c>
      <c r="E330" t="s">
        <v>52</v>
      </c>
      <c r="F330" t="s">
        <v>119</v>
      </c>
      <c r="G330" t="s">
        <v>56</v>
      </c>
      <c r="H330" t="s">
        <v>93</v>
      </c>
    </row>
    <row r="331" spans="1:8">
      <c r="A331" t="s">
        <v>58</v>
      </c>
      <c r="B331" s="1">
        <v>46137</v>
      </c>
      <c r="C331">
        <v>410032</v>
      </c>
      <c r="D331">
        <v>-1300.1279999999999</v>
      </c>
      <c r="E331" t="s">
        <v>52</v>
      </c>
      <c r="F331" t="s">
        <v>119</v>
      </c>
      <c r="G331" t="s">
        <v>56</v>
      </c>
      <c r="H331" t="s">
        <v>93</v>
      </c>
    </row>
    <row r="332" spans="1:8">
      <c r="A332" t="s">
        <v>58</v>
      </c>
      <c r="B332" s="1">
        <v>46137</v>
      </c>
      <c r="C332">
        <v>410036</v>
      </c>
      <c r="D332">
        <v>-835.84799999999996</v>
      </c>
      <c r="E332" t="s">
        <v>52</v>
      </c>
      <c r="F332" t="s">
        <v>119</v>
      </c>
      <c r="G332" t="s">
        <v>56</v>
      </c>
      <c r="H332" t="s">
        <v>93</v>
      </c>
    </row>
    <row r="333" spans="1:8">
      <c r="A333" t="s">
        <v>58</v>
      </c>
      <c r="B333" s="1">
        <v>46137</v>
      </c>
      <c r="C333">
        <v>410037</v>
      </c>
      <c r="D333">
        <v>-780.03700000000003</v>
      </c>
      <c r="E333" t="s">
        <v>52</v>
      </c>
      <c r="F333" t="s">
        <v>119</v>
      </c>
      <c r="G333" t="s">
        <v>56</v>
      </c>
      <c r="H333" t="s">
        <v>93</v>
      </c>
    </row>
    <row r="334" spans="1:8">
      <c r="A334" t="s">
        <v>58</v>
      </c>
      <c r="B334" s="1">
        <v>46137</v>
      </c>
      <c r="C334">
        <v>415002</v>
      </c>
      <c r="D334">
        <v>-516.78899999999999</v>
      </c>
      <c r="E334" t="s">
        <v>52</v>
      </c>
      <c r="F334" t="s">
        <v>23</v>
      </c>
      <c r="G334" t="s">
        <v>56</v>
      </c>
      <c r="H334" t="s">
        <v>92</v>
      </c>
    </row>
    <row r="335" spans="1:8">
      <c r="A335" t="s">
        <v>58</v>
      </c>
      <c r="B335" s="1">
        <v>46137</v>
      </c>
      <c r="C335">
        <v>415004</v>
      </c>
      <c r="D335">
        <v>7838.0950000000003</v>
      </c>
      <c r="E335" t="s">
        <v>52</v>
      </c>
      <c r="F335" t="s">
        <v>23</v>
      </c>
      <c r="G335" t="s">
        <v>56</v>
      </c>
      <c r="H335" t="s">
        <v>92</v>
      </c>
    </row>
    <row r="336" spans="1:8">
      <c r="A336" t="s">
        <v>58</v>
      </c>
      <c r="B336" s="1">
        <v>46137</v>
      </c>
      <c r="C336">
        <v>418003</v>
      </c>
      <c r="D336">
        <v>-154.07300000000001</v>
      </c>
      <c r="E336" t="s">
        <v>52</v>
      </c>
      <c r="F336" t="s">
        <v>119</v>
      </c>
      <c r="G336" t="s">
        <v>56</v>
      </c>
      <c r="H336" t="s">
        <v>93</v>
      </c>
    </row>
    <row r="337" spans="1:8">
      <c r="A337" t="s">
        <v>58</v>
      </c>
      <c r="B337" s="1">
        <v>46137</v>
      </c>
      <c r="C337">
        <v>421002</v>
      </c>
      <c r="D337">
        <v>-29.207000000000001</v>
      </c>
      <c r="E337" t="s">
        <v>52</v>
      </c>
      <c r="F337" t="s">
        <v>24</v>
      </c>
      <c r="G337" t="s">
        <v>56</v>
      </c>
      <c r="H337" t="s">
        <v>94</v>
      </c>
    </row>
    <row r="338" spans="1:8">
      <c r="A338" t="s">
        <v>58</v>
      </c>
      <c r="B338" s="1">
        <v>46137</v>
      </c>
      <c r="C338">
        <v>421003</v>
      </c>
      <c r="D338">
        <v>-11477.147999999999</v>
      </c>
      <c r="E338" t="s">
        <v>52</v>
      </c>
      <c r="F338" t="s">
        <v>24</v>
      </c>
      <c r="G338" t="s">
        <v>56</v>
      </c>
      <c r="H338" t="s">
        <v>94</v>
      </c>
    </row>
    <row r="339" spans="1:8">
      <c r="A339" t="s">
        <v>58</v>
      </c>
      <c r="B339" s="1">
        <v>46137</v>
      </c>
      <c r="C339">
        <v>421007</v>
      </c>
      <c r="D339">
        <v>-1783.691</v>
      </c>
      <c r="E339" t="s">
        <v>52</v>
      </c>
      <c r="F339" t="s">
        <v>24</v>
      </c>
      <c r="G339" t="s">
        <v>56</v>
      </c>
      <c r="H339" t="s">
        <v>94</v>
      </c>
    </row>
    <row r="340" spans="1:8">
      <c r="A340" t="s">
        <v>58</v>
      </c>
      <c r="B340" s="1">
        <v>46137</v>
      </c>
      <c r="C340">
        <v>510002</v>
      </c>
      <c r="D340">
        <v>7736.0429999999997</v>
      </c>
      <c r="E340" t="s">
        <v>52</v>
      </c>
      <c r="F340" t="s">
        <v>120</v>
      </c>
      <c r="G340" t="s">
        <v>56</v>
      </c>
      <c r="H340" t="s">
        <v>95</v>
      </c>
    </row>
    <row r="341" spans="1:8">
      <c r="A341" t="s">
        <v>58</v>
      </c>
      <c r="B341" s="1">
        <v>46137</v>
      </c>
      <c r="C341">
        <v>510007</v>
      </c>
      <c r="D341">
        <v>347.94900000000001</v>
      </c>
      <c r="E341" t="s">
        <v>52</v>
      </c>
      <c r="F341" t="s">
        <v>120</v>
      </c>
      <c r="G341" t="s">
        <v>56</v>
      </c>
      <c r="H341" t="s">
        <v>95</v>
      </c>
    </row>
    <row r="342" spans="1:8">
      <c r="A342" t="s">
        <v>58</v>
      </c>
      <c r="B342" s="1">
        <v>46137</v>
      </c>
      <c r="C342">
        <v>510015</v>
      </c>
      <c r="D342">
        <v>1488.8720000000001</v>
      </c>
      <c r="E342" t="s">
        <v>52</v>
      </c>
      <c r="F342" t="s">
        <v>120</v>
      </c>
      <c r="G342" t="s">
        <v>56</v>
      </c>
      <c r="H342" t="s">
        <v>95</v>
      </c>
    </row>
    <row r="343" spans="1:8">
      <c r="A343" t="s">
        <v>58</v>
      </c>
      <c r="B343" s="1">
        <v>46137</v>
      </c>
      <c r="C343">
        <v>510062</v>
      </c>
      <c r="D343">
        <v>316.49200000000002</v>
      </c>
      <c r="E343" t="s">
        <v>52</v>
      </c>
      <c r="F343" t="s">
        <v>120</v>
      </c>
      <c r="G343" t="s">
        <v>56</v>
      </c>
      <c r="H343" t="s">
        <v>95</v>
      </c>
    </row>
    <row r="344" spans="1:8">
      <c r="A344" t="s">
        <v>58</v>
      </c>
      <c r="B344" s="1">
        <v>46137</v>
      </c>
      <c r="C344">
        <v>520020</v>
      </c>
      <c r="D344">
        <v>4.7469999999999999</v>
      </c>
      <c r="E344" t="s">
        <v>52</v>
      </c>
      <c r="F344" t="s">
        <v>120</v>
      </c>
      <c r="G344" t="s">
        <v>56</v>
      </c>
      <c r="H344" t="s">
        <v>95</v>
      </c>
    </row>
    <row r="345" spans="1:8">
      <c r="A345" t="s">
        <v>58</v>
      </c>
      <c r="B345" s="1">
        <v>46137</v>
      </c>
      <c r="C345">
        <v>541010</v>
      </c>
      <c r="D345">
        <v>45.625</v>
      </c>
      <c r="E345" t="s">
        <v>52</v>
      </c>
      <c r="F345" t="s">
        <v>127</v>
      </c>
      <c r="G345" t="s">
        <v>56</v>
      </c>
      <c r="H345" t="s">
        <v>103</v>
      </c>
    </row>
    <row r="346" spans="1:8">
      <c r="A346" t="s">
        <v>58</v>
      </c>
      <c r="B346" s="1">
        <v>46137</v>
      </c>
      <c r="C346">
        <v>544006</v>
      </c>
      <c r="D346">
        <v>-5854.3969999999999</v>
      </c>
      <c r="E346" t="s">
        <v>52</v>
      </c>
      <c r="F346" t="s">
        <v>127</v>
      </c>
      <c r="G346" t="s">
        <v>56</v>
      </c>
      <c r="H346" t="s">
        <v>103</v>
      </c>
    </row>
    <row r="347" spans="1:8">
      <c r="A347" t="s">
        <v>58</v>
      </c>
      <c r="B347" s="1">
        <v>46137</v>
      </c>
      <c r="C347">
        <v>546002</v>
      </c>
      <c r="D347">
        <v>14273.164000000001</v>
      </c>
      <c r="E347" t="s">
        <v>52</v>
      </c>
      <c r="F347" t="s">
        <v>119</v>
      </c>
      <c r="G347" t="s">
        <v>56</v>
      </c>
      <c r="H347" t="s">
        <v>93</v>
      </c>
    </row>
    <row r="348" spans="1:8">
      <c r="A348" t="s">
        <v>58</v>
      </c>
      <c r="B348" s="1">
        <v>46137</v>
      </c>
      <c r="C348">
        <v>546008</v>
      </c>
      <c r="D348">
        <v>1072.223</v>
      </c>
      <c r="E348" t="s">
        <v>52</v>
      </c>
      <c r="F348" t="s">
        <v>119</v>
      </c>
      <c r="G348" t="s">
        <v>56</v>
      </c>
      <c r="H348" t="s">
        <v>93</v>
      </c>
    </row>
    <row r="349" spans="1:8">
      <c r="A349" t="s">
        <v>58</v>
      </c>
      <c r="B349" s="1">
        <v>46137</v>
      </c>
      <c r="C349">
        <v>546035</v>
      </c>
      <c r="D349">
        <v>784.29899999999998</v>
      </c>
      <c r="E349" t="s">
        <v>52</v>
      </c>
      <c r="F349" t="s">
        <v>119</v>
      </c>
      <c r="G349" t="s">
        <v>56</v>
      </c>
      <c r="H349" t="s">
        <v>93</v>
      </c>
    </row>
    <row r="350" spans="1:8">
      <c r="A350" t="s">
        <v>58</v>
      </c>
      <c r="B350" s="1">
        <v>46137</v>
      </c>
      <c r="C350">
        <v>550003</v>
      </c>
      <c r="D350">
        <v>-746.947</v>
      </c>
      <c r="E350" t="s">
        <v>52</v>
      </c>
      <c r="F350" t="s">
        <v>128</v>
      </c>
      <c r="G350" t="s">
        <v>56</v>
      </c>
      <c r="H350" t="s">
        <v>104</v>
      </c>
    </row>
    <row r="351" spans="1:8">
      <c r="A351" t="s">
        <v>58</v>
      </c>
      <c r="B351" s="1">
        <v>46137</v>
      </c>
      <c r="C351">
        <v>551003</v>
      </c>
      <c r="D351">
        <v>1502.2149999999999</v>
      </c>
      <c r="E351" t="s">
        <v>52</v>
      </c>
      <c r="F351" t="s">
        <v>129</v>
      </c>
      <c r="G351" t="s">
        <v>56</v>
      </c>
      <c r="H351" t="s">
        <v>105</v>
      </c>
    </row>
    <row r="352" spans="1:8">
      <c r="A352" t="s">
        <v>58</v>
      </c>
      <c r="B352" s="1">
        <v>46137</v>
      </c>
      <c r="C352">
        <v>554005</v>
      </c>
      <c r="D352">
        <v>228.60499999999999</v>
      </c>
      <c r="E352" t="s">
        <v>52</v>
      </c>
      <c r="F352" t="s">
        <v>122</v>
      </c>
      <c r="G352" t="s">
        <v>56</v>
      </c>
      <c r="H352" t="s">
        <v>97</v>
      </c>
    </row>
    <row r="353" spans="1:8">
      <c r="A353" t="s">
        <v>58</v>
      </c>
      <c r="B353" s="1">
        <v>46137</v>
      </c>
      <c r="C353">
        <v>554008</v>
      </c>
      <c r="D353">
        <v>16.099</v>
      </c>
      <c r="E353" t="s">
        <v>52</v>
      </c>
      <c r="F353" t="s">
        <v>122</v>
      </c>
      <c r="G353" t="s">
        <v>56</v>
      </c>
      <c r="H353" t="s">
        <v>97</v>
      </c>
    </row>
    <row r="354" spans="1:8">
      <c r="A354" t="s">
        <v>58</v>
      </c>
      <c r="B354" s="1">
        <v>46137</v>
      </c>
      <c r="C354">
        <v>555007</v>
      </c>
      <c r="D354">
        <v>234.23099999999999</v>
      </c>
      <c r="E354" t="s">
        <v>52</v>
      </c>
      <c r="F354" t="s">
        <v>122</v>
      </c>
      <c r="G354" t="s">
        <v>56</v>
      </c>
      <c r="H354" t="s">
        <v>97</v>
      </c>
    </row>
    <row r="355" spans="1:8">
      <c r="A355" t="s">
        <v>58</v>
      </c>
      <c r="B355" s="1">
        <v>46137</v>
      </c>
      <c r="C355">
        <v>555508</v>
      </c>
      <c r="D355">
        <v>8.0990000000000002</v>
      </c>
      <c r="E355" t="s">
        <v>52</v>
      </c>
      <c r="F355" t="s">
        <v>122</v>
      </c>
      <c r="G355" t="s">
        <v>56</v>
      </c>
      <c r="H355" t="s">
        <v>97</v>
      </c>
    </row>
    <row r="356" spans="1:8">
      <c r="A356" t="s">
        <v>58</v>
      </c>
      <c r="B356" s="1">
        <v>46137</v>
      </c>
      <c r="C356">
        <v>556002</v>
      </c>
      <c r="D356">
        <v>53.76</v>
      </c>
      <c r="E356" t="s">
        <v>52</v>
      </c>
      <c r="F356" t="s">
        <v>126</v>
      </c>
      <c r="G356" t="s">
        <v>56</v>
      </c>
      <c r="H356" t="s">
        <v>102</v>
      </c>
    </row>
    <row r="357" spans="1:8">
      <c r="A357" t="s">
        <v>58</v>
      </c>
      <c r="B357" s="1">
        <v>46137</v>
      </c>
      <c r="C357">
        <v>557002</v>
      </c>
      <c r="D357">
        <v>-974.27499999999998</v>
      </c>
      <c r="E357" t="s">
        <v>52</v>
      </c>
      <c r="F357" t="s">
        <v>123</v>
      </c>
      <c r="G357" t="s">
        <v>56</v>
      </c>
      <c r="H357" t="s">
        <v>98</v>
      </c>
    </row>
    <row r="358" spans="1:8">
      <c r="A358" t="s">
        <v>58</v>
      </c>
      <c r="B358" s="1">
        <v>46137</v>
      </c>
      <c r="C358">
        <v>557003</v>
      </c>
      <c r="D358">
        <v>153.11699999999999</v>
      </c>
      <c r="E358" t="s">
        <v>52</v>
      </c>
      <c r="F358" t="s">
        <v>123</v>
      </c>
      <c r="G358" t="s">
        <v>56</v>
      </c>
      <c r="H358" t="s">
        <v>98</v>
      </c>
    </row>
    <row r="359" spans="1:8">
      <c r="A359" t="s">
        <v>58</v>
      </c>
      <c r="B359" s="1">
        <v>46137</v>
      </c>
      <c r="C359">
        <v>564008</v>
      </c>
      <c r="D359">
        <v>3.3</v>
      </c>
      <c r="E359" t="s">
        <v>52</v>
      </c>
      <c r="F359" t="s">
        <v>122</v>
      </c>
      <c r="G359" t="s">
        <v>56</v>
      </c>
      <c r="H359" t="s">
        <v>97</v>
      </c>
    </row>
    <row r="360" spans="1:8">
      <c r="A360" t="s">
        <v>58</v>
      </c>
      <c r="B360" s="1">
        <v>46137</v>
      </c>
      <c r="C360">
        <v>564020</v>
      </c>
      <c r="D360">
        <v>85.295000000000002</v>
      </c>
      <c r="E360" t="s">
        <v>52</v>
      </c>
      <c r="F360" t="s">
        <v>124</v>
      </c>
      <c r="G360" t="s">
        <v>56</v>
      </c>
      <c r="H360" t="s">
        <v>99</v>
      </c>
    </row>
    <row r="361" spans="1:8">
      <c r="A361" t="s">
        <v>58</v>
      </c>
      <c r="B361" s="1">
        <v>46137</v>
      </c>
      <c r="C361">
        <v>564023</v>
      </c>
      <c r="D361">
        <v>-4.7649999999999997</v>
      </c>
      <c r="E361" t="s">
        <v>52</v>
      </c>
      <c r="F361" t="s">
        <v>29</v>
      </c>
      <c r="G361" t="s">
        <v>56</v>
      </c>
      <c r="H361" t="s">
        <v>109</v>
      </c>
    </row>
    <row r="362" spans="1:8">
      <c r="A362" t="s">
        <v>58</v>
      </c>
      <c r="B362" s="1">
        <v>46137</v>
      </c>
      <c r="C362">
        <v>570002</v>
      </c>
      <c r="D362">
        <v>31.742999999999999</v>
      </c>
      <c r="E362" t="s">
        <v>52</v>
      </c>
      <c r="F362" t="s">
        <v>132</v>
      </c>
      <c r="G362" t="s">
        <v>56</v>
      </c>
      <c r="H362" t="s">
        <v>108</v>
      </c>
    </row>
    <row r="363" spans="1:8">
      <c r="A363" t="s">
        <v>59</v>
      </c>
      <c r="B363" s="1">
        <v>46137</v>
      </c>
      <c r="C363">
        <v>210002</v>
      </c>
      <c r="D363">
        <v>-866437.85400000005</v>
      </c>
      <c r="E363" t="s">
        <v>50</v>
      </c>
      <c r="F363" t="s">
        <v>14</v>
      </c>
      <c r="G363" t="s">
        <v>51</v>
      </c>
      <c r="H363" t="s">
        <v>84</v>
      </c>
    </row>
    <row r="364" spans="1:8">
      <c r="A364" t="s">
        <v>59</v>
      </c>
      <c r="B364" s="1">
        <v>46137</v>
      </c>
      <c r="C364">
        <v>220002</v>
      </c>
      <c r="D364">
        <v>-2928.6860000000001</v>
      </c>
      <c r="E364" t="s">
        <v>50</v>
      </c>
      <c r="F364" t="s">
        <v>14</v>
      </c>
      <c r="G364" t="s">
        <v>51</v>
      </c>
      <c r="H364" t="s">
        <v>84</v>
      </c>
    </row>
    <row r="365" spans="1:8">
      <c r="A365" t="s">
        <v>59</v>
      </c>
      <c r="B365" s="1">
        <v>46137</v>
      </c>
      <c r="C365">
        <v>220005</v>
      </c>
      <c r="D365">
        <v>-6911460.7529999996</v>
      </c>
      <c r="E365" t="s">
        <v>50</v>
      </c>
      <c r="F365" t="s">
        <v>14</v>
      </c>
      <c r="G365" t="s">
        <v>51</v>
      </c>
      <c r="H365" t="s">
        <v>84</v>
      </c>
    </row>
    <row r="366" spans="1:8">
      <c r="A366" t="s">
        <v>59</v>
      </c>
      <c r="B366" s="1">
        <v>46137</v>
      </c>
      <c r="C366">
        <v>220006</v>
      </c>
      <c r="D366">
        <v>-15323196.130000001</v>
      </c>
      <c r="E366" t="s">
        <v>50</v>
      </c>
      <c r="F366" t="s">
        <v>14</v>
      </c>
      <c r="G366" t="s">
        <v>51</v>
      </c>
      <c r="H366" t="s">
        <v>84</v>
      </c>
    </row>
    <row r="367" spans="1:8">
      <c r="A367" t="s">
        <v>59</v>
      </c>
      <c r="B367" s="1">
        <v>46137</v>
      </c>
      <c r="C367">
        <v>220008</v>
      </c>
      <c r="D367">
        <v>-79666.899999999994</v>
      </c>
      <c r="E367" t="s">
        <v>50</v>
      </c>
      <c r="F367" t="s">
        <v>14</v>
      </c>
      <c r="G367" t="s">
        <v>51</v>
      </c>
      <c r="H367" t="s">
        <v>84</v>
      </c>
    </row>
    <row r="368" spans="1:8">
      <c r="A368" t="s">
        <v>59</v>
      </c>
      <c r="B368" s="1">
        <v>46137</v>
      </c>
      <c r="C368">
        <v>220010</v>
      </c>
      <c r="D368">
        <v>-16768.261999999999</v>
      </c>
      <c r="E368" t="s">
        <v>50</v>
      </c>
      <c r="F368" t="s">
        <v>14</v>
      </c>
      <c r="G368" t="s">
        <v>51</v>
      </c>
      <c r="H368" t="s">
        <v>84</v>
      </c>
    </row>
    <row r="369" spans="1:8">
      <c r="A369" t="s">
        <v>59</v>
      </c>
      <c r="B369" s="1">
        <v>46137</v>
      </c>
      <c r="C369">
        <v>220012</v>
      </c>
      <c r="D369">
        <v>-62000</v>
      </c>
      <c r="E369" t="s">
        <v>50</v>
      </c>
      <c r="F369" t="s">
        <v>14</v>
      </c>
      <c r="G369" t="s">
        <v>51</v>
      </c>
      <c r="H369" t="s">
        <v>84</v>
      </c>
    </row>
    <row r="370" spans="1:8">
      <c r="A370" t="s">
        <v>59</v>
      </c>
      <c r="B370" s="1">
        <v>46137</v>
      </c>
      <c r="C370">
        <v>220013</v>
      </c>
      <c r="D370">
        <v>-372337.217</v>
      </c>
      <c r="E370" t="s">
        <v>50</v>
      </c>
      <c r="F370" t="s">
        <v>14</v>
      </c>
      <c r="G370" t="s">
        <v>51</v>
      </c>
      <c r="H370" t="s">
        <v>84</v>
      </c>
    </row>
    <row r="371" spans="1:8">
      <c r="A371" t="s">
        <v>59</v>
      </c>
      <c r="B371" s="1">
        <v>46137</v>
      </c>
      <c r="C371">
        <v>220014</v>
      </c>
      <c r="D371">
        <v>212514.27600000001</v>
      </c>
      <c r="E371" t="s">
        <v>50</v>
      </c>
      <c r="F371" t="s">
        <v>14</v>
      </c>
      <c r="G371" t="s">
        <v>51</v>
      </c>
      <c r="H371" t="s">
        <v>84</v>
      </c>
    </row>
    <row r="372" spans="1:8">
      <c r="A372" t="s">
        <v>59</v>
      </c>
      <c r="B372" s="1">
        <v>46137</v>
      </c>
      <c r="C372">
        <v>220015</v>
      </c>
      <c r="D372">
        <v>-63000.502999999997</v>
      </c>
      <c r="E372" t="s">
        <v>50</v>
      </c>
      <c r="F372" t="s">
        <v>14</v>
      </c>
      <c r="G372" t="s">
        <v>51</v>
      </c>
      <c r="H372" t="s">
        <v>84</v>
      </c>
    </row>
    <row r="373" spans="1:8">
      <c r="A373" t="s">
        <v>59</v>
      </c>
      <c r="B373" s="1">
        <v>46137</v>
      </c>
      <c r="C373">
        <v>234003</v>
      </c>
      <c r="D373">
        <v>-1630444.466</v>
      </c>
      <c r="E373" t="s">
        <v>50</v>
      </c>
      <c r="F373" t="s">
        <v>113</v>
      </c>
      <c r="G373" t="s">
        <v>51</v>
      </c>
      <c r="H373" t="s">
        <v>85</v>
      </c>
    </row>
    <row r="374" spans="1:8">
      <c r="A374" t="s">
        <v>59</v>
      </c>
      <c r="B374" s="1">
        <v>46137</v>
      </c>
      <c r="C374">
        <v>234004</v>
      </c>
      <c r="D374">
        <v>-6068.9650000000001</v>
      </c>
      <c r="E374" t="s">
        <v>50</v>
      </c>
      <c r="F374" t="s">
        <v>113</v>
      </c>
      <c r="G374" t="s">
        <v>51</v>
      </c>
      <c r="H374" t="s">
        <v>85</v>
      </c>
    </row>
    <row r="375" spans="1:8">
      <c r="A375" t="s">
        <v>59</v>
      </c>
      <c r="B375" s="1">
        <v>46137</v>
      </c>
      <c r="C375">
        <v>240002</v>
      </c>
      <c r="D375">
        <v>-14025.808999999999</v>
      </c>
      <c r="E375" t="s">
        <v>50</v>
      </c>
      <c r="F375" t="s">
        <v>113</v>
      </c>
      <c r="G375" t="s">
        <v>51</v>
      </c>
      <c r="H375" t="s">
        <v>85</v>
      </c>
    </row>
    <row r="376" spans="1:8">
      <c r="A376" t="s">
        <v>59</v>
      </c>
      <c r="B376" s="1">
        <v>46137</v>
      </c>
      <c r="C376">
        <v>240003</v>
      </c>
      <c r="D376">
        <v>-3358.002</v>
      </c>
      <c r="E376" t="s">
        <v>50</v>
      </c>
      <c r="F376" t="s">
        <v>113</v>
      </c>
      <c r="G376" t="s">
        <v>51</v>
      </c>
      <c r="H376" t="s">
        <v>85</v>
      </c>
    </row>
    <row r="377" spans="1:8">
      <c r="A377" t="s">
        <v>59</v>
      </c>
      <c r="B377" s="1">
        <v>46137</v>
      </c>
      <c r="C377">
        <v>240009</v>
      </c>
      <c r="D377">
        <v>-24398.173999999999</v>
      </c>
      <c r="E377" t="s">
        <v>50</v>
      </c>
      <c r="F377" t="s">
        <v>113</v>
      </c>
      <c r="G377" t="s">
        <v>51</v>
      </c>
      <c r="H377" t="s">
        <v>85</v>
      </c>
    </row>
    <row r="378" spans="1:8">
      <c r="A378" t="s">
        <v>59</v>
      </c>
      <c r="B378" s="1">
        <v>46137</v>
      </c>
      <c r="C378">
        <v>240010</v>
      </c>
      <c r="D378">
        <v>-3027.029</v>
      </c>
      <c r="E378" t="s">
        <v>50</v>
      </c>
      <c r="F378" t="s">
        <v>113</v>
      </c>
      <c r="G378" t="s">
        <v>51</v>
      </c>
      <c r="H378" t="s">
        <v>85</v>
      </c>
    </row>
    <row r="379" spans="1:8">
      <c r="A379" t="s">
        <v>59</v>
      </c>
      <c r="B379" s="1">
        <v>46137</v>
      </c>
      <c r="C379">
        <v>240011</v>
      </c>
      <c r="D379">
        <v>-1450.28</v>
      </c>
      <c r="E379" t="s">
        <v>50</v>
      </c>
      <c r="F379" t="s">
        <v>113</v>
      </c>
      <c r="G379" t="s">
        <v>51</v>
      </c>
      <c r="H379" t="s">
        <v>85</v>
      </c>
    </row>
    <row r="380" spans="1:8">
      <c r="A380" t="s">
        <v>59</v>
      </c>
      <c r="B380" s="1">
        <v>46137</v>
      </c>
      <c r="C380">
        <v>242018</v>
      </c>
      <c r="D380">
        <v>-20503.05</v>
      </c>
      <c r="E380" t="s">
        <v>50</v>
      </c>
      <c r="F380" t="s">
        <v>113</v>
      </c>
      <c r="G380" t="s">
        <v>51</v>
      </c>
      <c r="H380" t="s">
        <v>85</v>
      </c>
    </row>
    <row r="381" spans="1:8">
      <c r="A381" t="s">
        <v>59</v>
      </c>
      <c r="B381" s="1">
        <v>46137</v>
      </c>
      <c r="C381">
        <v>242021</v>
      </c>
      <c r="D381">
        <v>-18154.650000000001</v>
      </c>
      <c r="E381" t="s">
        <v>50</v>
      </c>
      <c r="F381" t="s">
        <v>113</v>
      </c>
      <c r="G381" t="s">
        <v>51</v>
      </c>
      <c r="H381" t="s">
        <v>85</v>
      </c>
    </row>
    <row r="382" spans="1:8">
      <c r="A382" t="s">
        <v>59</v>
      </c>
      <c r="B382" s="1">
        <v>46137</v>
      </c>
      <c r="C382">
        <v>242041</v>
      </c>
      <c r="D382">
        <v>-222.285</v>
      </c>
      <c r="E382" t="s">
        <v>50</v>
      </c>
      <c r="F382" t="s">
        <v>113</v>
      </c>
      <c r="G382" t="s">
        <v>51</v>
      </c>
      <c r="H382" t="s">
        <v>85</v>
      </c>
    </row>
    <row r="383" spans="1:8">
      <c r="A383" t="s">
        <v>59</v>
      </c>
      <c r="B383" s="1">
        <v>46137</v>
      </c>
      <c r="C383">
        <v>243002</v>
      </c>
      <c r="D383">
        <v>-750979.72400000005</v>
      </c>
      <c r="E383" t="s">
        <v>50</v>
      </c>
      <c r="F383" t="s">
        <v>113</v>
      </c>
      <c r="G383" t="s">
        <v>51</v>
      </c>
      <c r="H383" t="s">
        <v>85</v>
      </c>
    </row>
    <row r="384" spans="1:8">
      <c r="A384" t="s">
        <v>59</v>
      </c>
      <c r="B384" s="1">
        <v>46137</v>
      </c>
      <c r="C384">
        <v>243003</v>
      </c>
      <c r="D384">
        <v>-73260.918000000005</v>
      </c>
      <c r="E384" t="s">
        <v>50</v>
      </c>
      <c r="F384" t="s">
        <v>113</v>
      </c>
      <c r="G384" t="s">
        <v>51</v>
      </c>
      <c r="H384" t="s">
        <v>85</v>
      </c>
    </row>
    <row r="385" spans="1:8">
      <c r="A385" t="s">
        <v>59</v>
      </c>
      <c r="B385" s="1">
        <v>46137</v>
      </c>
      <c r="C385">
        <v>243004</v>
      </c>
      <c r="D385">
        <v>-147423.41800000001</v>
      </c>
      <c r="E385" t="s">
        <v>50</v>
      </c>
      <c r="F385" t="s">
        <v>113</v>
      </c>
      <c r="G385" t="s">
        <v>51</v>
      </c>
      <c r="H385" t="s">
        <v>85</v>
      </c>
    </row>
    <row r="386" spans="1:8">
      <c r="A386" t="s">
        <v>59</v>
      </c>
      <c r="B386" s="1">
        <v>46137</v>
      </c>
      <c r="C386">
        <v>243005</v>
      </c>
      <c r="D386">
        <v>-27707.8</v>
      </c>
      <c r="E386" t="s">
        <v>50</v>
      </c>
      <c r="F386" t="s">
        <v>113</v>
      </c>
      <c r="G386" t="s">
        <v>51</v>
      </c>
      <c r="H386" t="s">
        <v>85</v>
      </c>
    </row>
    <row r="387" spans="1:8">
      <c r="A387" t="s">
        <v>59</v>
      </c>
      <c r="B387" s="1">
        <v>46137</v>
      </c>
      <c r="C387">
        <v>243009</v>
      </c>
      <c r="D387">
        <v>-22215.107</v>
      </c>
      <c r="E387" t="s">
        <v>50</v>
      </c>
      <c r="F387" t="s">
        <v>113</v>
      </c>
      <c r="G387" t="s">
        <v>51</v>
      </c>
      <c r="H387" t="s">
        <v>85</v>
      </c>
    </row>
    <row r="388" spans="1:8">
      <c r="A388" t="s">
        <v>59</v>
      </c>
      <c r="B388" s="1">
        <v>46137</v>
      </c>
      <c r="C388">
        <v>243010</v>
      </c>
      <c r="D388">
        <v>-46785.438000000002</v>
      </c>
      <c r="E388" t="s">
        <v>50</v>
      </c>
      <c r="F388" t="s">
        <v>113</v>
      </c>
      <c r="G388" t="s">
        <v>51</v>
      </c>
      <c r="H388" t="s">
        <v>85</v>
      </c>
    </row>
    <row r="389" spans="1:8">
      <c r="A389" t="s">
        <v>59</v>
      </c>
      <c r="B389" s="1">
        <v>46137</v>
      </c>
      <c r="C389">
        <v>245002</v>
      </c>
      <c r="D389">
        <v>-227.45400000000001</v>
      </c>
      <c r="E389" t="s">
        <v>50</v>
      </c>
      <c r="F389" t="s">
        <v>113</v>
      </c>
      <c r="G389" t="s">
        <v>51</v>
      </c>
      <c r="H389" t="s">
        <v>85</v>
      </c>
    </row>
    <row r="390" spans="1:8">
      <c r="A390" t="s">
        <v>59</v>
      </c>
      <c r="B390" s="1">
        <v>46137</v>
      </c>
      <c r="C390">
        <v>245004</v>
      </c>
      <c r="D390">
        <v>86.346999999999994</v>
      </c>
      <c r="E390" t="s">
        <v>50</v>
      </c>
      <c r="F390" t="s">
        <v>113</v>
      </c>
      <c r="G390" t="s">
        <v>51</v>
      </c>
      <c r="H390" t="s">
        <v>85</v>
      </c>
    </row>
    <row r="391" spans="1:8">
      <c r="A391" t="s">
        <v>59</v>
      </c>
      <c r="B391" s="1">
        <v>46137</v>
      </c>
      <c r="C391">
        <v>245006</v>
      </c>
      <c r="D391">
        <v>67.298000000000002</v>
      </c>
      <c r="E391" t="s">
        <v>50</v>
      </c>
      <c r="F391" t="s">
        <v>113</v>
      </c>
      <c r="G391" t="s">
        <v>51</v>
      </c>
      <c r="H391" t="s">
        <v>85</v>
      </c>
    </row>
    <row r="392" spans="1:8">
      <c r="A392" t="s">
        <v>59</v>
      </c>
      <c r="B392" s="1">
        <v>46137</v>
      </c>
      <c r="C392">
        <v>245010</v>
      </c>
      <c r="D392">
        <v>-324570.60800000001</v>
      </c>
      <c r="E392" t="s">
        <v>50</v>
      </c>
      <c r="F392" t="s">
        <v>20</v>
      </c>
      <c r="G392" t="s">
        <v>51</v>
      </c>
      <c r="H392" t="s">
        <v>86</v>
      </c>
    </row>
    <row r="393" spans="1:8">
      <c r="A393" t="s">
        <v>59</v>
      </c>
      <c r="B393" s="1">
        <v>46137</v>
      </c>
      <c r="C393">
        <v>245015</v>
      </c>
      <c r="D393">
        <v>-15858.067999999999</v>
      </c>
      <c r="E393" t="s">
        <v>50</v>
      </c>
      <c r="F393" t="s">
        <v>113</v>
      </c>
      <c r="G393" t="s">
        <v>51</v>
      </c>
      <c r="H393" t="s">
        <v>85</v>
      </c>
    </row>
    <row r="394" spans="1:8">
      <c r="A394" t="s">
        <v>59</v>
      </c>
      <c r="B394" s="1">
        <v>46137</v>
      </c>
      <c r="C394">
        <v>245017</v>
      </c>
      <c r="D394">
        <v>-5535.0370000000003</v>
      </c>
      <c r="E394" t="s">
        <v>50</v>
      </c>
      <c r="F394" t="s">
        <v>113</v>
      </c>
      <c r="G394" t="s">
        <v>51</v>
      </c>
      <c r="H394" t="s">
        <v>85</v>
      </c>
    </row>
    <row r="395" spans="1:8">
      <c r="A395" t="s">
        <v>59</v>
      </c>
      <c r="B395" s="1">
        <v>46137</v>
      </c>
      <c r="C395">
        <v>245018</v>
      </c>
      <c r="D395">
        <v>-95333.653000000006</v>
      </c>
      <c r="E395" t="s">
        <v>50</v>
      </c>
      <c r="F395" t="s">
        <v>113</v>
      </c>
      <c r="G395" t="s">
        <v>51</v>
      </c>
      <c r="H395" t="s">
        <v>85</v>
      </c>
    </row>
    <row r="396" spans="1:8">
      <c r="A396" t="s">
        <v>59</v>
      </c>
      <c r="B396" s="1">
        <v>46137</v>
      </c>
      <c r="C396">
        <v>245020</v>
      </c>
      <c r="D396">
        <v>-3447.355</v>
      </c>
      <c r="E396" t="s">
        <v>50</v>
      </c>
      <c r="F396" t="s">
        <v>20</v>
      </c>
      <c r="G396" t="s">
        <v>51</v>
      </c>
      <c r="H396" t="s">
        <v>86</v>
      </c>
    </row>
    <row r="397" spans="1:8">
      <c r="A397" t="s">
        <v>59</v>
      </c>
      <c r="B397" s="1">
        <v>46137</v>
      </c>
      <c r="C397">
        <v>245038</v>
      </c>
      <c r="D397">
        <v>-5767.9669999999996</v>
      </c>
      <c r="E397" t="s">
        <v>50</v>
      </c>
      <c r="F397" t="s">
        <v>114</v>
      </c>
      <c r="G397" t="s">
        <v>51</v>
      </c>
      <c r="H397" t="s">
        <v>87</v>
      </c>
    </row>
    <row r="398" spans="1:8">
      <c r="A398" t="s">
        <v>59</v>
      </c>
      <c r="B398" s="1">
        <v>46137</v>
      </c>
      <c r="C398">
        <v>245041</v>
      </c>
      <c r="D398">
        <v>-14800.066000000001</v>
      </c>
      <c r="E398" t="s">
        <v>50</v>
      </c>
      <c r="F398" t="s">
        <v>113</v>
      </c>
      <c r="G398" t="s">
        <v>51</v>
      </c>
      <c r="H398" t="s">
        <v>85</v>
      </c>
    </row>
    <row r="399" spans="1:8">
      <c r="A399" t="s">
        <v>59</v>
      </c>
      <c r="B399" s="1">
        <v>46137</v>
      </c>
      <c r="C399">
        <v>245044</v>
      </c>
      <c r="D399">
        <v>-76276.573999999993</v>
      </c>
      <c r="E399" t="s">
        <v>50</v>
      </c>
      <c r="F399" t="s">
        <v>113</v>
      </c>
      <c r="G399" t="s">
        <v>51</v>
      </c>
      <c r="H399" t="s">
        <v>85</v>
      </c>
    </row>
    <row r="400" spans="1:8">
      <c r="A400" t="s">
        <v>59</v>
      </c>
      <c r="B400" s="1">
        <v>46137</v>
      </c>
      <c r="C400">
        <v>245046</v>
      </c>
      <c r="D400">
        <v>-2019.9169999999999</v>
      </c>
      <c r="E400" t="s">
        <v>50</v>
      </c>
      <c r="F400" t="s">
        <v>113</v>
      </c>
      <c r="G400" t="s">
        <v>51</v>
      </c>
      <c r="H400" t="s">
        <v>85</v>
      </c>
    </row>
    <row r="401" spans="1:8">
      <c r="A401" t="s">
        <v>59</v>
      </c>
      <c r="B401" s="1">
        <v>46137</v>
      </c>
      <c r="C401">
        <v>245048</v>
      </c>
      <c r="D401">
        <v>-21295.652999999998</v>
      </c>
      <c r="E401" t="s">
        <v>50</v>
      </c>
      <c r="F401" t="s">
        <v>113</v>
      </c>
      <c r="G401" t="s">
        <v>51</v>
      </c>
      <c r="H401" t="s">
        <v>85</v>
      </c>
    </row>
    <row r="402" spans="1:8">
      <c r="A402" t="s">
        <v>59</v>
      </c>
      <c r="B402" s="1">
        <v>46137</v>
      </c>
      <c r="C402">
        <v>245049</v>
      </c>
      <c r="D402">
        <v>-161025.37</v>
      </c>
      <c r="E402" t="s">
        <v>50</v>
      </c>
      <c r="F402" t="s">
        <v>113</v>
      </c>
      <c r="G402" t="s">
        <v>51</v>
      </c>
      <c r="H402" t="s">
        <v>85</v>
      </c>
    </row>
    <row r="403" spans="1:8">
      <c r="A403" t="s">
        <v>59</v>
      </c>
      <c r="B403" s="1">
        <v>46137</v>
      </c>
      <c r="C403">
        <v>245050</v>
      </c>
      <c r="D403">
        <v>-9007.4279999999999</v>
      </c>
      <c r="E403" t="s">
        <v>50</v>
      </c>
      <c r="F403" t="s">
        <v>113</v>
      </c>
      <c r="G403" t="s">
        <v>51</v>
      </c>
      <c r="H403" t="s">
        <v>85</v>
      </c>
    </row>
    <row r="404" spans="1:8">
      <c r="A404" t="s">
        <v>59</v>
      </c>
      <c r="B404" s="1">
        <v>46137</v>
      </c>
      <c r="C404">
        <v>245055</v>
      </c>
      <c r="D404">
        <v>-1149293.44</v>
      </c>
      <c r="E404" t="s">
        <v>50</v>
      </c>
      <c r="F404" t="s">
        <v>113</v>
      </c>
      <c r="G404" t="s">
        <v>51</v>
      </c>
      <c r="H404" t="s">
        <v>85</v>
      </c>
    </row>
    <row r="405" spans="1:8">
      <c r="A405" t="s">
        <v>59</v>
      </c>
      <c r="B405" s="1">
        <v>46137</v>
      </c>
      <c r="C405">
        <v>245057</v>
      </c>
      <c r="D405">
        <v>-51856.553999999996</v>
      </c>
      <c r="E405" t="s">
        <v>50</v>
      </c>
      <c r="F405" t="s">
        <v>113</v>
      </c>
      <c r="G405" t="s">
        <v>51</v>
      </c>
      <c r="H405" t="s">
        <v>85</v>
      </c>
    </row>
    <row r="406" spans="1:8">
      <c r="A406" t="s">
        <v>59</v>
      </c>
      <c r="B406" s="1">
        <v>46137</v>
      </c>
      <c r="C406">
        <v>245059</v>
      </c>
      <c r="D406">
        <v>1073.096</v>
      </c>
      <c r="E406" t="s">
        <v>50</v>
      </c>
      <c r="F406" t="s">
        <v>113</v>
      </c>
      <c r="G406" t="s">
        <v>51</v>
      </c>
      <c r="H406" t="s">
        <v>85</v>
      </c>
    </row>
    <row r="407" spans="1:8">
      <c r="A407" t="s">
        <v>59</v>
      </c>
      <c r="B407" s="1">
        <v>46137</v>
      </c>
      <c r="C407">
        <v>245062</v>
      </c>
      <c r="D407">
        <v>-113588.092</v>
      </c>
      <c r="E407" t="s">
        <v>50</v>
      </c>
      <c r="F407" t="s">
        <v>113</v>
      </c>
      <c r="G407" t="s">
        <v>51</v>
      </c>
      <c r="H407" t="s">
        <v>85</v>
      </c>
    </row>
    <row r="408" spans="1:8">
      <c r="A408" t="s">
        <v>59</v>
      </c>
      <c r="B408" s="1">
        <v>46137</v>
      </c>
      <c r="C408">
        <v>249002</v>
      </c>
      <c r="D408">
        <v>-965426.68799999997</v>
      </c>
      <c r="E408" t="s">
        <v>50</v>
      </c>
      <c r="F408" t="s">
        <v>20</v>
      </c>
      <c r="G408" t="s">
        <v>51</v>
      </c>
      <c r="H408" t="s">
        <v>86</v>
      </c>
    </row>
    <row r="409" spans="1:8">
      <c r="A409" t="s">
        <v>59</v>
      </c>
      <c r="B409" s="1">
        <v>46137</v>
      </c>
      <c r="C409">
        <v>249003</v>
      </c>
      <c r="D409">
        <v>-58782.203999999998</v>
      </c>
      <c r="E409" t="s">
        <v>50</v>
      </c>
      <c r="F409" t="s">
        <v>20</v>
      </c>
      <c r="G409" t="s">
        <v>51</v>
      </c>
      <c r="H409" t="s">
        <v>86</v>
      </c>
    </row>
    <row r="410" spans="1:8">
      <c r="A410" t="s">
        <v>59</v>
      </c>
      <c r="B410" s="1">
        <v>46137</v>
      </c>
      <c r="C410">
        <v>249004</v>
      </c>
      <c r="D410">
        <v>27175.766</v>
      </c>
      <c r="E410" t="s">
        <v>50</v>
      </c>
      <c r="F410" t="s">
        <v>20</v>
      </c>
      <c r="G410" t="s">
        <v>51</v>
      </c>
      <c r="H410" t="s">
        <v>86</v>
      </c>
    </row>
    <row r="411" spans="1:8">
      <c r="A411" t="s">
        <v>59</v>
      </c>
      <c r="B411" s="1">
        <v>46137</v>
      </c>
      <c r="C411">
        <v>250003</v>
      </c>
      <c r="D411">
        <v>-42300.398000000001</v>
      </c>
      <c r="E411" t="s">
        <v>50</v>
      </c>
      <c r="F411" t="s">
        <v>114</v>
      </c>
      <c r="G411" t="s">
        <v>51</v>
      </c>
      <c r="H411" t="s">
        <v>87</v>
      </c>
    </row>
    <row r="412" spans="1:8">
      <c r="A412" t="s">
        <v>59</v>
      </c>
      <c r="B412" s="1">
        <v>46137</v>
      </c>
      <c r="C412">
        <v>250009</v>
      </c>
      <c r="D412">
        <v>-669.6</v>
      </c>
      <c r="E412" t="s">
        <v>50</v>
      </c>
      <c r="F412" t="s">
        <v>113</v>
      </c>
      <c r="G412" t="s">
        <v>51</v>
      </c>
      <c r="H412" t="s">
        <v>85</v>
      </c>
    </row>
    <row r="413" spans="1:8">
      <c r="A413" t="s">
        <v>59</v>
      </c>
      <c r="B413" s="1">
        <v>46137</v>
      </c>
      <c r="C413">
        <v>250017</v>
      </c>
      <c r="D413">
        <v>397638.66</v>
      </c>
      <c r="E413" t="s">
        <v>50</v>
      </c>
      <c r="F413" t="s">
        <v>20</v>
      </c>
      <c r="G413" t="s">
        <v>51</v>
      </c>
      <c r="H413" t="s">
        <v>86</v>
      </c>
    </row>
    <row r="414" spans="1:8">
      <c r="A414" t="s">
        <v>59</v>
      </c>
      <c r="B414" s="1">
        <v>46137</v>
      </c>
      <c r="C414">
        <v>250019</v>
      </c>
      <c r="D414">
        <v>-3100</v>
      </c>
      <c r="E414" t="s">
        <v>50</v>
      </c>
      <c r="F414" t="s">
        <v>114</v>
      </c>
      <c r="G414" t="s">
        <v>51</v>
      </c>
      <c r="H414" t="s">
        <v>87</v>
      </c>
    </row>
    <row r="415" spans="1:8">
      <c r="A415" t="s">
        <v>59</v>
      </c>
      <c r="B415" s="1">
        <v>46137</v>
      </c>
      <c r="C415">
        <v>250020</v>
      </c>
      <c r="D415">
        <v>-7265.7709999999997</v>
      </c>
      <c r="E415" t="s">
        <v>50</v>
      </c>
      <c r="F415" t="s">
        <v>114</v>
      </c>
      <c r="G415" t="s">
        <v>51</v>
      </c>
      <c r="H415" t="s">
        <v>87</v>
      </c>
    </row>
    <row r="416" spans="1:8">
      <c r="A416" t="s">
        <v>59</v>
      </c>
      <c r="B416" s="1">
        <v>46137</v>
      </c>
      <c r="C416">
        <v>250021</v>
      </c>
      <c r="D416">
        <v>-15441.422</v>
      </c>
      <c r="E416" t="s">
        <v>50</v>
      </c>
      <c r="F416" t="s">
        <v>114</v>
      </c>
      <c r="G416" t="s">
        <v>51</v>
      </c>
      <c r="H416" t="s">
        <v>87</v>
      </c>
    </row>
    <row r="417" spans="1:8">
      <c r="A417" t="s">
        <v>59</v>
      </c>
      <c r="B417" s="1">
        <v>46137</v>
      </c>
      <c r="C417">
        <v>250022</v>
      </c>
      <c r="D417">
        <v>13232.517</v>
      </c>
      <c r="E417" t="s">
        <v>50</v>
      </c>
      <c r="F417" t="s">
        <v>114</v>
      </c>
      <c r="G417" t="s">
        <v>51</v>
      </c>
      <c r="H417" t="s">
        <v>87</v>
      </c>
    </row>
    <row r="418" spans="1:8">
      <c r="A418" t="s">
        <v>59</v>
      </c>
      <c r="B418" s="1">
        <v>46137</v>
      </c>
      <c r="C418">
        <v>251002</v>
      </c>
      <c r="D418">
        <v>-8255.82</v>
      </c>
      <c r="E418" t="s">
        <v>50</v>
      </c>
      <c r="F418" t="s">
        <v>114</v>
      </c>
      <c r="G418" t="s">
        <v>51</v>
      </c>
      <c r="H418" t="s">
        <v>87</v>
      </c>
    </row>
    <row r="419" spans="1:8">
      <c r="A419" t="s">
        <v>59</v>
      </c>
      <c r="B419" s="1">
        <v>46137</v>
      </c>
      <c r="C419">
        <v>251005</v>
      </c>
      <c r="D419">
        <v>0</v>
      </c>
      <c r="E419" t="s">
        <v>50</v>
      </c>
      <c r="F419" t="s">
        <v>115</v>
      </c>
      <c r="G419" t="s">
        <v>51</v>
      </c>
      <c r="H419" t="s">
        <v>88</v>
      </c>
    </row>
    <row r="420" spans="1:8">
      <c r="A420" t="s">
        <v>59</v>
      </c>
      <c r="B420" s="1">
        <v>46137</v>
      </c>
      <c r="C420">
        <v>255008</v>
      </c>
      <c r="D420">
        <v>-2747.308</v>
      </c>
      <c r="E420" t="s">
        <v>50</v>
      </c>
      <c r="F420" t="s">
        <v>113</v>
      </c>
      <c r="G420" t="s">
        <v>51</v>
      </c>
      <c r="H420" t="s">
        <v>85</v>
      </c>
    </row>
    <row r="421" spans="1:8">
      <c r="A421" t="s">
        <v>59</v>
      </c>
      <c r="B421" s="1">
        <v>46137</v>
      </c>
      <c r="C421">
        <v>255009</v>
      </c>
      <c r="D421">
        <v>-1052.415</v>
      </c>
      <c r="E421" t="s">
        <v>50</v>
      </c>
      <c r="F421" t="s">
        <v>113</v>
      </c>
      <c r="G421" t="s">
        <v>51</v>
      </c>
      <c r="H421" t="s">
        <v>85</v>
      </c>
    </row>
    <row r="422" spans="1:8">
      <c r="A422" t="s">
        <v>59</v>
      </c>
      <c r="B422" s="1">
        <v>46137</v>
      </c>
      <c r="C422">
        <v>255010</v>
      </c>
      <c r="D422">
        <v>-960.99099999999999</v>
      </c>
      <c r="E422" t="s">
        <v>50</v>
      </c>
      <c r="F422" t="s">
        <v>113</v>
      </c>
      <c r="G422" t="s">
        <v>51</v>
      </c>
      <c r="H422" t="s">
        <v>85</v>
      </c>
    </row>
    <row r="423" spans="1:8">
      <c r="A423" t="s">
        <v>59</v>
      </c>
      <c r="B423" s="1">
        <v>46137</v>
      </c>
      <c r="C423">
        <v>255011</v>
      </c>
      <c r="D423">
        <v>-1831.722</v>
      </c>
      <c r="E423" t="s">
        <v>50</v>
      </c>
      <c r="F423" t="s">
        <v>113</v>
      </c>
      <c r="G423" t="s">
        <v>51</v>
      </c>
      <c r="H423" t="s">
        <v>85</v>
      </c>
    </row>
    <row r="424" spans="1:8">
      <c r="A424" t="s">
        <v>59</v>
      </c>
      <c r="B424" s="1">
        <v>46137</v>
      </c>
      <c r="C424">
        <v>255012</v>
      </c>
      <c r="D424">
        <v>-1143.0150000000001</v>
      </c>
      <c r="E424" t="s">
        <v>50</v>
      </c>
      <c r="F424" t="s">
        <v>113</v>
      </c>
      <c r="G424" t="s">
        <v>51</v>
      </c>
      <c r="H424" t="s">
        <v>85</v>
      </c>
    </row>
    <row r="425" spans="1:8">
      <c r="A425" t="s">
        <v>59</v>
      </c>
      <c r="B425" s="1">
        <v>46137</v>
      </c>
      <c r="C425">
        <v>255015</v>
      </c>
      <c r="D425">
        <v>-1016.847</v>
      </c>
      <c r="E425" t="s">
        <v>50</v>
      </c>
      <c r="F425" t="s">
        <v>113</v>
      </c>
      <c r="G425" t="s">
        <v>51</v>
      </c>
      <c r="H425" t="s">
        <v>85</v>
      </c>
    </row>
    <row r="426" spans="1:8">
      <c r="A426" t="s">
        <v>59</v>
      </c>
      <c r="B426" s="1">
        <v>46137</v>
      </c>
      <c r="C426">
        <v>255016</v>
      </c>
      <c r="D426">
        <v>-612.62800000000004</v>
      </c>
      <c r="E426" t="s">
        <v>50</v>
      </c>
      <c r="F426" t="s">
        <v>113</v>
      </c>
      <c r="G426" t="s">
        <v>51</v>
      </c>
      <c r="H426" t="s">
        <v>85</v>
      </c>
    </row>
    <row r="427" spans="1:8">
      <c r="A427" t="s">
        <v>59</v>
      </c>
      <c r="B427" s="1">
        <v>46137</v>
      </c>
      <c r="C427">
        <v>255017</v>
      </c>
      <c r="D427">
        <v>-583.01099999999997</v>
      </c>
      <c r="E427" t="s">
        <v>50</v>
      </c>
      <c r="F427" t="s">
        <v>113</v>
      </c>
      <c r="G427" t="s">
        <v>51</v>
      </c>
      <c r="H427" t="s">
        <v>85</v>
      </c>
    </row>
    <row r="428" spans="1:8">
      <c r="A428" t="s">
        <v>59</v>
      </c>
      <c r="B428" s="1">
        <v>46137</v>
      </c>
      <c r="C428">
        <v>255018</v>
      </c>
      <c r="D428">
        <v>-582.48500000000001</v>
      </c>
      <c r="E428" t="s">
        <v>50</v>
      </c>
      <c r="F428" t="s">
        <v>113</v>
      </c>
      <c r="G428" t="s">
        <v>51</v>
      </c>
      <c r="H428" t="s">
        <v>85</v>
      </c>
    </row>
    <row r="429" spans="1:8">
      <c r="A429" t="s">
        <v>59</v>
      </c>
      <c r="B429" s="1">
        <v>46137</v>
      </c>
      <c r="C429">
        <v>255019</v>
      </c>
      <c r="D429">
        <v>-1218.345</v>
      </c>
      <c r="E429" t="s">
        <v>50</v>
      </c>
      <c r="F429" t="s">
        <v>113</v>
      </c>
      <c r="G429" t="s">
        <v>51</v>
      </c>
      <c r="H429" t="s">
        <v>85</v>
      </c>
    </row>
    <row r="430" spans="1:8">
      <c r="A430" t="s">
        <v>59</v>
      </c>
      <c r="B430" s="1">
        <v>46137</v>
      </c>
      <c r="C430">
        <v>255020</v>
      </c>
      <c r="D430">
        <v>-867.76400000000001</v>
      </c>
      <c r="E430" t="s">
        <v>50</v>
      </c>
      <c r="F430" t="s">
        <v>113</v>
      </c>
      <c r="G430" t="s">
        <v>51</v>
      </c>
      <c r="H430" t="s">
        <v>85</v>
      </c>
    </row>
    <row r="431" spans="1:8">
      <c r="A431" t="s">
        <v>59</v>
      </c>
      <c r="B431" s="1">
        <v>46137</v>
      </c>
      <c r="C431">
        <v>257002</v>
      </c>
      <c r="D431">
        <v>-100.182</v>
      </c>
      <c r="E431" t="s">
        <v>50</v>
      </c>
      <c r="F431" t="s">
        <v>114</v>
      </c>
      <c r="G431" t="s">
        <v>51</v>
      </c>
      <c r="H431" t="s">
        <v>87</v>
      </c>
    </row>
    <row r="432" spans="1:8">
      <c r="A432" t="s">
        <v>59</v>
      </c>
      <c r="B432" s="1">
        <v>46137</v>
      </c>
      <c r="C432">
        <v>257003</v>
      </c>
      <c r="D432">
        <v>-4091.1619999999998</v>
      </c>
      <c r="E432" t="s">
        <v>50</v>
      </c>
      <c r="F432" t="s">
        <v>114</v>
      </c>
      <c r="G432" t="s">
        <v>51</v>
      </c>
      <c r="H432" t="s">
        <v>87</v>
      </c>
    </row>
    <row r="433" spans="1:8">
      <c r="A433" t="s">
        <v>59</v>
      </c>
      <c r="B433" s="1">
        <v>46137</v>
      </c>
      <c r="C433">
        <v>257005</v>
      </c>
      <c r="D433">
        <v>-141701.48699999999</v>
      </c>
      <c r="E433" t="s">
        <v>50</v>
      </c>
      <c r="F433" t="s">
        <v>114</v>
      </c>
      <c r="G433" t="s">
        <v>51</v>
      </c>
      <c r="H433" t="s">
        <v>87</v>
      </c>
    </row>
    <row r="434" spans="1:8">
      <c r="A434" t="s">
        <v>59</v>
      </c>
      <c r="B434" s="1">
        <v>46137</v>
      </c>
      <c r="C434">
        <v>257014</v>
      </c>
      <c r="D434">
        <v>-213817.011</v>
      </c>
      <c r="E434" t="s">
        <v>50</v>
      </c>
      <c r="F434" t="s">
        <v>114</v>
      </c>
      <c r="G434" t="s">
        <v>51</v>
      </c>
      <c r="H434" t="s">
        <v>87</v>
      </c>
    </row>
    <row r="435" spans="1:8">
      <c r="A435" t="s">
        <v>59</v>
      </c>
      <c r="B435" s="1">
        <v>46137</v>
      </c>
      <c r="C435">
        <v>257015</v>
      </c>
      <c r="D435">
        <v>-2430.8820000000001</v>
      </c>
      <c r="E435" t="s">
        <v>50</v>
      </c>
      <c r="F435" t="s">
        <v>114</v>
      </c>
      <c r="G435" t="s">
        <v>51</v>
      </c>
      <c r="H435" t="s">
        <v>87</v>
      </c>
    </row>
    <row r="436" spans="1:8">
      <c r="A436" t="s">
        <v>59</v>
      </c>
      <c r="B436" s="1">
        <v>46137</v>
      </c>
      <c r="C436">
        <v>257016</v>
      </c>
      <c r="D436">
        <v>-152.54300000000001</v>
      </c>
      <c r="E436" t="s">
        <v>50</v>
      </c>
      <c r="F436" t="s">
        <v>114</v>
      </c>
      <c r="G436" t="s">
        <v>51</v>
      </c>
      <c r="H436" t="s">
        <v>87</v>
      </c>
    </row>
    <row r="437" spans="1:8">
      <c r="A437" t="s">
        <v>59</v>
      </c>
      <c r="B437" s="1">
        <v>46137</v>
      </c>
      <c r="C437">
        <v>257018</v>
      </c>
      <c r="D437">
        <v>-4423.915</v>
      </c>
      <c r="E437" t="s">
        <v>50</v>
      </c>
      <c r="F437" t="s">
        <v>114</v>
      </c>
      <c r="G437" t="s">
        <v>51</v>
      </c>
      <c r="H437" t="s">
        <v>87</v>
      </c>
    </row>
    <row r="438" spans="1:8">
      <c r="A438" t="s">
        <v>59</v>
      </c>
      <c r="B438" s="1">
        <v>46137</v>
      </c>
      <c r="C438">
        <v>257020</v>
      </c>
      <c r="D438">
        <v>-0.50700000000000001</v>
      </c>
      <c r="E438" t="s">
        <v>50</v>
      </c>
      <c r="F438" t="s">
        <v>114</v>
      </c>
      <c r="G438" t="s">
        <v>51</v>
      </c>
      <c r="H438" t="s">
        <v>87</v>
      </c>
    </row>
    <row r="439" spans="1:8">
      <c r="A439" t="s">
        <v>59</v>
      </c>
      <c r="B439" s="1">
        <v>46137</v>
      </c>
      <c r="C439">
        <v>257028</v>
      </c>
      <c r="D439">
        <v>-105.277</v>
      </c>
      <c r="E439" t="s">
        <v>50</v>
      </c>
      <c r="F439" t="s">
        <v>114</v>
      </c>
      <c r="G439" t="s">
        <v>51</v>
      </c>
      <c r="H439" t="s">
        <v>87</v>
      </c>
    </row>
    <row r="440" spans="1:8">
      <c r="A440" t="s">
        <v>59</v>
      </c>
      <c r="B440" s="1">
        <v>46137</v>
      </c>
      <c r="C440">
        <v>257030</v>
      </c>
      <c r="D440">
        <v>-606.89800000000002</v>
      </c>
      <c r="E440" t="s">
        <v>50</v>
      </c>
      <c r="F440" t="s">
        <v>114</v>
      </c>
      <c r="G440" t="s">
        <v>51</v>
      </c>
      <c r="H440" t="s">
        <v>87</v>
      </c>
    </row>
    <row r="441" spans="1:8">
      <c r="A441" t="s">
        <v>59</v>
      </c>
      <c r="B441" s="1">
        <v>46137</v>
      </c>
      <c r="C441">
        <v>257035</v>
      </c>
      <c r="D441">
        <v>-244.06399999999999</v>
      </c>
      <c r="E441" t="s">
        <v>50</v>
      </c>
      <c r="F441" t="s">
        <v>114</v>
      </c>
      <c r="G441" t="s">
        <v>51</v>
      </c>
      <c r="H441" t="s">
        <v>87</v>
      </c>
    </row>
    <row r="442" spans="1:8">
      <c r="A442" t="s">
        <v>59</v>
      </c>
      <c r="B442" s="1">
        <v>46137</v>
      </c>
      <c r="C442">
        <v>257036</v>
      </c>
      <c r="D442">
        <v>-0.192</v>
      </c>
      <c r="E442" t="s">
        <v>50</v>
      </c>
      <c r="F442" t="s">
        <v>114</v>
      </c>
      <c r="G442" t="s">
        <v>51</v>
      </c>
      <c r="H442" t="s">
        <v>87</v>
      </c>
    </row>
    <row r="443" spans="1:8">
      <c r="A443" t="s">
        <v>59</v>
      </c>
      <c r="B443" s="1">
        <v>46137</v>
      </c>
      <c r="C443">
        <v>257038</v>
      </c>
      <c r="D443">
        <v>-5.0000000000000001E-3</v>
      </c>
      <c r="E443" t="s">
        <v>50</v>
      </c>
      <c r="F443" t="s">
        <v>114</v>
      </c>
      <c r="G443" t="s">
        <v>51</v>
      </c>
      <c r="H443" t="s">
        <v>87</v>
      </c>
    </row>
    <row r="444" spans="1:8">
      <c r="A444" t="s">
        <v>59</v>
      </c>
      <c r="B444" s="1">
        <v>46137</v>
      </c>
      <c r="C444">
        <v>261014</v>
      </c>
      <c r="D444">
        <v>3165.6129999999998</v>
      </c>
      <c r="E444" t="s">
        <v>50</v>
      </c>
      <c r="F444" t="s">
        <v>114</v>
      </c>
      <c r="G444" t="s">
        <v>51</v>
      </c>
      <c r="H444" t="s">
        <v>87</v>
      </c>
    </row>
    <row r="445" spans="1:8">
      <c r="A445" t="s">
        <v>59</v>
      </c>
      <c r="B445" s="1">
        <v>46137</v>
      </c>
      <c r="C445">
        <v>261015</v>
      </c>
      <c r="D445">
        <v>0.70099999999999996</v>
      </c>
      <c r="E445" t="s">
        <v>50</v>
      </c>
      <c r="F445" t="s">
        <v>114</v>
      </c>
      <c r="G445" t="s">
        <v>51</v>
      </c>
      <c r="H445" t="s">
        <v>87</v>
      </c>
    </row>
    <row r="446" spans="1:8">
      <c r="A446" t="s">
        <v>59</v>
      </c>
      <c r="B446" s="1">
        <v>46137</v>
      </c>
      <c r="C446">
        <v>261016</v>
      </c>
      <c r="D446">
        <v>0.35</v>
      </c>
      <c r="E446" t="s">
        <v>50</v>
      </c>
      <c r="F446" t="s">
        <v>114</v>
      </c>
      <c r="G446" t="s">
        <v>51</v>
      </c>
      <c r="H446" t="s">
        <v>87</v>
      </c>
    </row>
    <row r="447" spans="1:8">
      <c r="A447" t="s">
        <v>59</v>
      </c>
      <c r="B447" s="1">
        <v>46137</v>
      </c>
      <c r="C447">
        <v>261017</v>
      </c>
      <c r="D447">
        <v>2.3809999999999998</v>
      </c>
      <c r="E447" t="s">
        <v>50</v>
      </c>
      <c r="F447" t="s">
        <v>114</v>
      </c>
      <c r="G447" t="s">
        <v>51</v>
      </c>
      <c r="H447" t="s">
        <v>87</v>
      </c>
    </row>
    <row r="448" spans="1:8">
      <c r="A448" t="s">
        <v>59</v>
      </c>
      <c r="B448" s="1">
        <v>46137</v>
      </c>
      <c r="C448">
        <v>261019</v>
      </c>
      <c r="D448">
        <v>628.71199999999999</v>
      </c>
      <c r="E448" t="s">
        <v>50</v>
      </c>
      <c r="F448" t="s">
        <v>114</v>
      </c>
      <c r="G448" t="s">
        <v>51</v>
      </c>
      <c r="H448" t="s">
        <v>87</v>
      </c>
    </row>
    <row r="449" spans="1:8">
      <c r="A449" t="s">
        <v>59</v>
      </c>
      <c r="B449" s="1">
        <v>46137</v>
      </c>
      <c r="C449">
        <v>261023</v>
      </c>
      <c r="D449">
        <v>17603.915000000001</v>
      </c>
      <c r="E449" t="s">
        <v>50</v>
      </c>
      <c r="F449" t="s">
        <v>114</v>
      </c>
      <c r="G449" t="s">
        <v>51</v>
      </c>
      <c r="H449" t="s">
        <v>87</v>
      </c>
    </row>
    <row r="450" spans="1:8">
      <c r="A450" t="s">
        <v>59</v>
      </c>
      <c r="B450" s="1">
        <v>46137</v>
      </c>
      <c r="C450">
        <v>261024</v>
      </c>
      <c r="D450">
        <v>628.71199999999999</v>
      </c>
      <c r="E450" t="s">
        <v>50</v>
      </c>
      <c r="F450" t="s">
        <v>114</v>
      </c>
      <c r="G450" t="s">
        <v>51</v>
      </c>
      <c r="H450" t="s">
        <v>87</v>
      </c>
    </row>
    <row r="451" spans="1:8">
      <c r="A451" t="s">
        <v>59</v>
      </c>
      <c r="B451" s="1">
        <v>46137</v>
      </c>
      <c r="C451">
        <v>262015</v>
      </c>
      <c r="D451">
        <v>477.661</v>
      </c>
      <c r="E451" t="s">
        <v>50</v>
      </c>
      <c r="F451" t="s">
        <v>114</v>
      </c>
      <c r="G451" t="s">
        <v>51</v>
      </c>
      <c r="H451" t="s">
        <v>87</v>
      </c>
    </row>
    <row r="452" spans="1:8">
      <c r="A452" t="s">
        <v>59</v>
      </c>
      <c r="B452" s="1">
        <v>46137</v>
      </c>
      <c r="C452">
        <v>263006</v>
      </c>
      <c r="D452">
        <v>-84997.384999999995</v>
      </c>
      <c r="E452" t="s">
        <v>50</v>
      </c>
      <c r="F452" t="s">
        <v>114</v>
      </c>
      <c r="G452" t="s">
        <v>51</v>
      </c>
      <c r="H452" t="s">
        <v>87</v>
      </c>
    </row>
    <row r="453" spans="1:8">
      <c r="A453" t="s">
        <v>59</v>
      </c>
      <c r="B453" s="1">
        <v>46137</v>
      </c>
      <c r="C453">
        <v>263007</v>
      </c>
      <c r="D453">
        <v>-68654.678</v>
      </c>
      <c r="E453" t="s">
        <v>50</v>
      </c>
      <c r="F453" t="s">
        <v>114</v>
      </c>
      <c r="G453" t="s">
        <v>51</v>
      </c>
      <c r="H453" t="s">
        <v>87</v>
      </c>
    </row>
    <row r="454" spans="1:8">
      <c r="A454" t="s">
        <v>59</v>
      </c>
      <c r="B454" s="1">
        <v>46137</v>
      </c>
      <c r="C454">
        <v>263008</v>
      </c>
      <c r="D454">
        <v>-152192.49299999999</v>
      </c>
      <c r="E454" t="s">
        <v>50</v>
      </c>
      <c r="F454" t="s">
        <v>114</v>
      </c>
      <c r="G454" t="s">
        <v>51</v>
      </c>
      <c r="H454" t="s">
        <v>87</v>
      </c>
    </row>
    <row r="455" spans="1:8">
      <c r="A455" t="s">
        <v>59</v>
      </c>
      <c r="B455" s="1">
        <v>46137</v>
      </c>
      <c r="C455">
        <v>263010</v>
      </c>
      <c r="D455">
        <v>-1022.831</v>
      </c>
      <c r="E455" t="s">
        <v>50</v>
      </c>
      <c r="F455" t="s">
        <v>114</v>
      </c>
      <c r="G455" t="s">
        <v>51</v>
      </c>
      <c r="H455" t="s">
        <v>87</v>
      </c>
    </row>
    <row r="456" spans="1:8">
      <c r="A456" t="s">
        <v>59</v>
      </c>
      <c r="B456" s="1">
        <v>46137</v>
      </c>
      <c r="C456">
        <v>263012</v>
      </c>
      <c r="D456">
        <v>-69.340999999999994</v>
      </c>
      <c r="E456" t="s">
        <v>50</v>
      </c>
      <c r="F456" t="s">
        <v>114</v>
      </c>
      <c r="G456" t="s">
        <v>51</v>
      </c>
      <c r="H456" t="s">
        <v>87</v>
      </c>
    </row>
    <row r="457" spans="1:8">
      <c r="A457" t="s">
        <v>59</v>
      </c>
      <c r="B457" s="1">
        <v>46137</v>
      </c>
      <c r="C457">
        <v>263013</v>
      </c>
      <c r="D457">
        <v>-69.340999999999994</v>
      </c>
      <c r="E457" t="s">
        <v>50</v>
      </c>
      <c r="F457" t="s">
        <v>114</v>
      </c>
      <c r="G457" t="s">
        <v>51</v>
      </c>
      <c r="H457" t="s">
        <v>87</v>
      </c>
    </row>
    <row r="458" spans="1:8">
      <c r="A458" t="s">
        <v>59</v>
      </c>
      <c r="B458" s="1">
        <v>46137</v>
      </c>
      <c r="C458">
        <v>263014</v>
      </c>
      <c r="D458">
        <v>-2064.9920000000002</v>
      </c>
      <c r="E458" t="s">
        <v>50</v>
      </c>
      <c r="F458" t="s">
        <v>114</v>
      </c>
      <c r="G458" t="s">
        <v>51</v>
      </c>
      <c r="H458" t="s">
        <v>87</v>
      </c>
    </row>
    <row r="459" spans="1:8">
      <c r="A459" t="s">
        <v>59</v>
      </c>
      <c r="B459" s="1">
        <v>46137</v>
      </c>
      <c r="C459">
        <v>270003</v>
      </c>
      <c r="D459">
        <v>-1887.15</v>
      </c>
      <c r="E459" t="s">
        <v>50</v>
      </c>
      <c r="F459" t="s">
        <v>125</v>
      </c>
      <c r="G459" t="s">
        <v>51</v>
      </c>
      <c r="H459" t="s">
        <v>100</v>
      </c>
    </row>
    <row r="460" spans="1:8">
      <c r="A460" t="s">
        <v>59</v>
      </c>
      <c r="B460" s="1">
        <v>46137</v>
      </c>
      <c r="C460">
        <v>270005</v>
      </c>
      <c r="D460">
        <v>0</v>
      </c>
      <c r="E460" t="s">
        <v>50</v>
      </c>
      <c r="F460" t="s">
        <v>125</v>
      </c>
      <c r="G460" t="s">
        <v>51</v>
      </c>
      <c r="H460" t="s">
        <v>100</v>
      </c>
    </row>
    <row r="461" spans="1:8">
      <c r="A461" t="s">
        <v>59</v>
      </c>
      <c r="B461" s="1">
        <v>46137</v>
      </c>
      <c r="C461">
        <v>270007</v>
      </c>
      <c r="D461">
        <v>-32285.670999999998</v>
      </c>
      <c r="E461" t="s">
        <v>50</v>
      </c>
      <c r="F461" t="s">
        <v>125</v>
      </c>
      <c r="G461" t="s">
        <v>51</v>
      </c>
      <c r="H461" t="s">
        <v>100</v>
      </c>
    </row>
    <row r="462" spans="1:8">
      <c r="A462" t="s">
        <v>59</v>
      </c>
      <c r="B462" s="1">
        <v>46137</v>
      </c>
      <c r="C462">
        <v>270009</v>
      </c>
      <c r="D462">
        <v>1E-3</v>
      </c>
      <c r="E462" t="s">
        <v>50</v>
      </c>
      <c r="F462" t="s">
        <v>125</v>
      </c>
      <c r="G462" t="s">
        <v>51</v>
      </c>
      <c r="H462" t="s">
        <v>100</v>
      </c>
    </row>
    <row r="463" spans="1:8">
      <c r="A463" t="s">
        <v>59</v>
      </c>
      <c r="B463" s="1">
        <v>46137</v>
      </c>
      <c r="C463">
        <v>270012</v>
      </c>
      <c r="D463">
        <v>-666.05399999999997</v>
      </c>
      <c r="E463" t="s">
        <v>50</v>
      </c>
      <c r="F463" t="s">
        <v>125</v>
      </c>
      <c r="G463" t="s">
        <v>51</v>
      </c>
      <c r="H463" t="s">
        <v>100</v>
      </c>
    </row>
    <row r="464" spans="1:8">
      <c r="A464" t="s">
        <v>59</v>
      </c>
      <c r="B464" s="1">
        <v>46137</v>
      </c>
      <c r="C464">
        <v>270014</v>
      </c>
      <c r="D464">
        <v>-2417.2849999999999</v>
      </c>
      <c r="E464" t="s">
        <v>50</v>
      </c>
      <c r="F464" t="s">
        <v>125</v>
      </c>
      <c r="G464" t="s">
        <v>51</v>
      </c>
      <c r="H464" t="s">
        <v>100</v>
      </c>
    </row>
    <row r="465" spans="1:8">
      <c r="A465" t="s">
        <v>59</v>
      </c>
      <c r="B465" s="1">
        <v>46137</v>
      </c>
      <c r="C465">
        <v>270015</v>
      </c>
      <c r="D465">
        <v>-1244.0550000000001</v>
      </c>
      <c r="E465" t="s">
        <v>50</v>
      </c>
      <c r="F465" t="s">
        <v>125</v>
      </c>
      <c r="G465" t="s">
        <v>51</v>
      </c>
      <c r="H465" t="s">
        <v>100</v>
      </c>
    </row>
    <row r="466" spans="1:8">
      <c r="A466" t="s">
        <v>59</v>
      </c>
      <c r="B466" s="1">
        <v>46137</v>
      </c>
      <c r="C466">
        <v>270016</v>
      </c>
      <c r="D466">
        <v>0</v>
      </c>
      <c r="E466" t="s">
        <v>50</v>
      </c>
      <c r="F466" t="s">
        <v>125</v>
      </c>
      <c r="G466" t="s">
        <v>51</v>
      </c>
      <c r="H466" t="s">
        <v>100</v>
      </c>
    </row>
    <row r="467" spans="1:8">
      <c r="A467" t="s">
        <v>59</v>
      </c>
      <c r="B467" s="1">
        <v>46137</v>
      </c>
      <c r="C467">
        <v>270018</v>
      </c>
      <c r="D467">
        <v>-5723.9769999999999</v>
      </c>
      <c r="E467" t="s">
        <v>50</v>
      </c>
      <c r="F467" t="s">
        <v>125</v>
      </c>
      <c r="G467" t="s">
        <v>51</v>
      </c>
      <c r="H467" t="s">
        <v>100</v>
      </c>
    </row>
    <row r="468" spans="1:8">
      <c r="A468" t="s">
        <v>59</v>
      </c>
      <c r="B468" s="1">
        <v>46137</v>
      </c>
      <c r="C468">
        <v>270020</v>
      </c>
      <c r="D468">
        <v>-619855.63600000006</v>
      </c>
      <c r="E468" t="s">
        <v>50</v>
      </c>
      <c r="F468" t="s">
        <v>125</v>
      </c>
      <c r="G468" t="s">
        <v>51</v>
      </c>
      <c r="H468" t="s">
        <v>100</v>
      </c>
    </row>
    <row r="469" spans="1:8">
      <c r="A469" t="s">
        <v>59</v>
      </c>
      <c r="B469" s="1">
        <v>46137</v>
      </c>
      <c r="C469">
        <v>270021</v>
      </c>
      <c r="D469">
        <v>-4424.2290000000003</v>
      </c>
      <c r="E469" t="s">
        <v>50</v>
      </c>
      <c r="F469" t="s">
        <v>125</v>
      </c>
      <c r="G469" t="s">
        <v>51</v>
      </c>
      <c r="H469" t="s">
        <v>100</v>
      </c>
    </row>
    <row r="470" spans="1:8">
      <c r="A470" t="s">
        <v>59</v>
      </c>
      <c r="B470" s="1">
        <v>46137</v>
      </c>
      <c r="C470">
        <v>270024</v>
      </c>
      <c r="D470">
        <v>-378953.07500000001</v>
      </c>
      <c r="E470" t="s">
        <v>50</v>
      </c>
      <c r="F470" t="s">
        <v>125</v>
      </c>
      <c r="G470" t="s">
        <v>51</v>
      </c>
      <c r="H470" t="s">
        <v>100</v>
      </c>
    </row>
    <row r="471" spans="1:8">
      <c r="A471" t="s">
        <v>59</v>
      </c>
      <c r="B471" s="1">
        <v>46137</v>
      </c>
      <c r="C471">
        <v>270025</v>
      </c>
      <c r="D471">
        <v>-319374.87599999999</v>
      </c>
      <c r="E471" t="s">
        <v>50</v>
      </c>
      <c r="F471" t="s">
        <v>125</v>
      </c>
      <c r="G471" t="s">
        <v>51</v>
      </c>
      <c r="H471" t="s">
        <v>100</v>
      </c>
    </row>
    <row r="472" spans="1:8">
      <c r="A472" t="s">
        <v>59</v>
      </c>
      <c r="B472" s="1">
        <v>46137</v>
      </c>
      <c r="C472">
        <v>270026</v>
      </c>
      <c r="D472">
        <v>-1445042.3529999999</v>
      </c>
      <c r="E472" t="s">
        <v>50</v>
      </c>
      <c r="F472" t="s">
        <v>125</v>
      </c>
      <c r="G472" t="s">
        <v>51</v>
      </c>
      <c r="H472" t="s">
        <v>100</v>
      </c>
    </row>
    <row r="473" spans="1:8">
      <c r="A473" t="s">
        <v>59</v>
      </c>
      <c r="B473" s="1">
        <v>46137</v>
      </c>
      <c r="C473">
        <v>275002</v>
      </c>
      <c r="D473">
        <v>-26813.679</v>
      </c>
      <c r="E473" t="s">
        <v>50</v>
      </c>
      <c r="F473" t="s">
        <v>125</v>
      </c>
      <c r="G473" t="s">
        <v>51</v>
      </c>
      <c r="H473" t="s">
        <v>100</v>
      </c>
    </row>
    <row r="474" spans="1:8">
      <c r="A474" t="s">
        <v>59</v>
      </c>
      <c r="B474" s="1">
        <v>46137</v>
      </c>
      <c r="C474">
        <v>300002</v>
      </c>
      <c r="D474">
        <v>123858.61500000001</v>
      </c>
      <c r="E474" t="s">
        <v>50</v>
      </c>
      <c r="F474" t="s">
        <v>131</v>
      </c>
      <c r="G474" t="s">
        <v>51</v>
      </c>
      <c r="H474" t="s">
        <v>107</v>
      </c>
    </row>
    <row r="475" spans="1:8">
      <c r="A475" t="s">
        <v>59</v>
      </c>
      <c r="B475" s="1">
        <v>46137</v>
      </c>
      <c r="C475">
        <v>300003</v>
      </c>
      <c r="D475">
        <v>1127652.318</v>
      </c>
      <c r="E475" t="s">
        <v>50</v>
      </c>
      <c r="F475" t="s">
        <v>131</v>
      </c>
      <c r="G475" t="s">
        <v>51</v>
      </c>
      <c r="H475" t="s">
        <v>107</v>
      </c>
    </row>
    <row r="476" spans="1:8">
      <c r="A476" t="s">
        <v>59</v>
      </c>
      <c r="B476" s="1">
        <v>46137</v>
      </c>
      <c r="C476">
        <v>300004</v>
      </c>
      <c r="D476">
        <v>1041324.939</v>
      </c>
      <c r="E476" t="s">
        <v>50</v>
      </c>
      <c r="F476" t="s">
        <v>131</v>
      </c>
      <c r="G476" t="s">
        <v>51</v>
      </c>
      <c r="H476" t="s">
        <v>107</v>
      </c>
    </row>
    <row r="477" spans="1:8">
      <c r="A477" t="s">
        <v>59</v>
      </c>
      <c r="B477" s="1">
        <v>46137</v>
      </c>
      <c r="C477">
        <v>300005</v>
      </c>
      <c r="D477">
        <v>465536.6</v>
      </c>
      <c r="E477" t="s">
        <v>50</v>
      </c>
      <c r="F477" t="s">
        <v>131</v>
      </c>
      <c r="G477" t="s">
        <v>51</v>
      </c>
      <c r="H477" t="s">
        <v>107</v>
      </c>
    </row>
    <row r="478" spans="1:8">
      <c r="A478" t="s">
        <v>59</v>
      </c>
      <c r="B478" s="1">
        <v>46137</v>
      </c>
      <c r="C478">
        <v>300006</v>
      </c>
      <c r="D478">
        <v>7066.4669999999996</v>
      </c>
      <c r="E478" t="s">
        <v>50</v>
      </c>
      <c r="F478" t="s">
        <v>131</v>
      </c>
      <c r="G478" t="s">
        <v>51</v>
      </c>
      <c r="H478" t="s">
        <v>107</v>
      </c>
    </row>
    <row r="479" spans="1:8">
      <c r="A479" t="s">
        <v>59</v>
      </c>
      <c r="B479" s="1">
        <v>46137</v>
      </c>
      <c r="C479">
        <v>300008</v>
      </c>
      <c r="D479">
        <v>1324304.415</v>
      </c>
      <c r="E479" t="s">
        <v>50</v>
      </c>
      <c r="F479" t="s">
        <v>131</v>
      </c>
      <c r="G479" t="s">
        <v>51</v>
      </c>
      <c r="H479" t="s">
        <v>107</v>
      </c>
    </row>
    <row r="480" spans="1:8">
      <c r="A480" t="s">
        <v>59</v>
      </c>
      <c r="B480" s="1">
        <v>46137</v>
      </c>
      <c r="C480">
        <v>300009</v>
      </c>
      <c r="D480">
        <v>307695.03399999999</v>
      </c>
      <c r="E480" t="s">
        <v>50</v>
      </c>
      <c r="F480" t="s">
        <v>131</v>
      </c>
      <c r="G480" t="s">
        <v>51</v>
      </c>
      <c r="H480" t="s">
        <v>107</v>
      </c>
    </row>
    <row r="481" spans="1:8">
      <c r="A481" t="s">
        <v>59</v>
      </c>
      <c r="B481" s="1">
        <v>46137</v>
      </c>
      <c r="C481">
        <v>300010</v>
      </c>
      <c r="D481">
        <v>17407.902999999998</v>
      </c>
      <c r="E481" t="s">
        <v>50</v>
      </c>
      <c r="F481" t="s">
        <v>131</v>
      </c>
      <c r="G481" t="s">
        <v>51</v>
      </c>
      <c r="H481" t="s">
        <v>107</v>
      </c>
    </row>
    <row r="482" spans="1:8">
      <c r="A482" t="s">
        <v>59</v>
      </c>
      <c r="B482" s="1">
        <v>46137</v>
      </c>
      <c r="C482">
        <v>300011</v>
      </c>
      <c r="D482">
        <v>22948.892</v>
      </c>
      <c r="E482" t="s">
        <v>50</v>
      </c>
      <c r="F482" t="s">
        <v>131</v>
      </c>
      <c r="G482" t="s">
        <v>51</v>
      </c>
      <c r="H482" t="s">
        <v>107</v>
      </c>
    </row>
    <row r="483" spans="1:8">
      <c r="A483" t="s">
        <v>59</v>
      </c>
      <c r="B483" s="1">
        <v>46137</v>
      </c>
      <c r="C483">
        <v>300012</v>
      </c>
      <c r="D483">
        <v>1775696.6410000001</v>
      </c>
      <c r="E483" t="s">
        <v>50</v>
      </c>
      <c r="F483" t="s">
        <v>131</v>
      </c>
      <c r="G483" t="s">
        <v>51</v>
      </c>
      <c r="H483" t="s">
        <v>107</v>
      </c>
    </row>
    <row r="484" spans="1:8">
      <c r="A484" t="s">
        <v>59</v>
      </c>
      <c r="B484" s="1">
        <v>46137</v>
      </c>
      <c r="C484">
        <v>300014</v>
      </c>
      <c r="D484">
        <v>1482029.45</v>
      </c>
      <c r="E484" t="s">
        <v>50</v>
      </c>
      <c r="F484" t="s">
        <v>131</v>
      </c>
      <c r="G484" t="s">
        <v>51</v>
      </c>
      <c r="H484" t="s">
        <v>107</v>
      </c>
    </row>
    <row r="485" spans="1:8">
      <c r="A485" t="s">
        <v>59</v>
      </c>
      <c r="B485" s="1">
        <v>46137</v>
      </c>
      <c r="C485">
        <v>300502</v>
      </c>
      <c r="D485">
        <v>-33765.273999999998</v>
      </c>
      <c r="E485" t="s">
        <v>50</v>
      </c>
      <c r="F485" t="s">
        <v>131</v>
      </c>
      <c r="G485" t="s">
        <v>51</v>
      </c>
      <c r="H485" t="s">
        <v>107</v>
      </c>
    </row>
    <row r="486" spans="1:8">
      <c r="A486" t="s">
        <v>59</v>
      </c>
      <c r="B486" s="1">
        <v>46137</v>
      </c>
      <c r="C486">
        <v>300503</v>
      </c>
      <c r="D486">
        <v>-754954.78599999996</v>
      </c>
      <c r="E486" t="s">
        <v>50</v>
      </c>
      <c r="F486" t="s">
        <v>131</v>
      </c>
      <c r="G486" t="s">
        <v>51</v>
      </c>
      <c r="H486" t="s">
        <v>107</v>
      </c>
    </row>
    <row r="487" spans="1:8">
      <c r="A487" t="s">
        <v>59</v>
      </c>
      <c r="B487" s="1">
        <v>46137</v>
      </c>
      <c r="C487">
        <v>300504</v>
      </c>
      <c r="D487">
        <v>-777940.28899999999</v>
      </c>
      <c r="E487" t="s">
        <v>50</v>
      </c>
      <c r="F487" t="s">
        <v>131</v>
      </c>
      <c r="G487" t="s">
        <v>51</v>
      </c>
      <c r="H487" t="s">
        <v>107</v>
      </c>
    </row>
    <row r="488" spans="1:8">
      <c r="A488" t="s">
        <v>59</v>
      </c>
      <c r="B488" s="1">
        <v>46137</v>
      </c>
      <c r="C488">
        <v>300505</v>
      </c>
      <c r="D488">
        <v>-433314.96899999998</v>
      </c>
      <c r="E488" t="s">
        <v>50</v>
      </c>
      <c r="F488" t="s">
        <v>131</v>
      </c>
      <c r="G488" t="s">
        <v>51</v>
      </c>
      <c r="H488" t="s">
        <v>107</v>
      </c>
    </row>
    <row r="489" spans="1:8">
      <c r="A489" t="s">
        <v>59</v>
      </c>
      <c r="B489" s="1">
        <v>46137</v>
      </c>
      <c r="C489">
        <v>300506</v>
      </c>
      <c r="D489">
        <v>-2800.654</v>
      </c>
      <c r="E489" t="s">
        <v>50</v>
      </c>
      <c r="F489" t="s">
        <v>131</v>
      </c>
      <c r="G489" t="s">
        <v>51</v>
      </c>
      <c r="H489" t="s">
        <v>107</v>
      </c>
    </row>
    <row r="490" spans="1:8">
      <c r="A490" t="s">
        <v>59</v>
      </c>
      <c r="B490" s="1">
        <v>46137</v>
      </c>
      <c r="C490">
        <v>300508</v>
      </c>
      <c r="D490">
        <v>-663755.90599999996</v>
      </c>
      <c r="E490" t="s">
        <v>50</v>
      </c>
      <c r="F490" t="s">
        <v>131</v>
      </c>
      <c r="G490" t="s">
        <v>51</v>
      </c>
      <c r="H490" t="s">
        <v>107</v>
      </c>
    </row>
    <row r="491" spans="1:8">
      <c r="A491" t="s">
        <v>59</v>
      </c>
      <c r="B491" s="1">
        <v>46137</v>
      </c>
      <c r="C491">
        <v>300509</v>
      </c>
      <c r="D491">
        <v>-278973.52100000001</v>
      </c>
      <c r="E491" t="s">
        <v>50</v>
      </c>
      <c r="F491" t="s">
        <v>131</v>
      </c>
      <c r="G491" t="s">
        <v>51</v>
      </c>
      <c r="H491" t="s">
        <v>107</v>
      </c>
    </row>
    <row r="492" spans="1:8">
      <c r="A492" t="s">
        <v>59</v>
      </c>
      <c r="B492" s="1">
        <v>46137</v>
      </c>
      <c r="C492">
        <v>300510</v>
      </c>
      <c r="D492">
        <v>-17079.523000000001</v>
      </c>
      <c r="E492" t="s">
        <v>50</v>
      </c>
      <c r="F492" t="s">
        <v>131</v>
      </c>
      <c r="G492" t="s">
        <v>51</v>
      </c>
      <c r="H492" t="s">
        <v>107</v>
      </c>
    </row>
    <row r="493" spans="1:8">
      <c r="A493" t="s">
        <v>59</v>
      </c>
      <c r="B493" s="1">
        <v>46137</v>
      </c>
      <c r="C493">
        <v>300511</v>
      </c>
      <c r="D493">
        <v>-22226.161</v>
      </c>
      <c r="E493" t="s">
        <v>50</v>
      </c>
      <c r="F493" t="s">
        <v>131</v>
      </c>
      <c r="G493" t="s">
        <v>51</v>
      </c>
      <c r="H493" t="s">
        <v>107</v>
      </c>
    </row>
    <row r="494" spans="1:8">
      <c r="A494" t="s">
        <v>59</v>
      </c>
      <c r="B494" s="1">
        <v>46137</v>
      </c>
      <c r="C494">
        <v>300512</v>
      </c>
      <c r="D494">
        <v>-1533133.017</v>
      </c>
      <c r="E494" t="s">
        <v>50</v>
      </c>
      <c r="F494" t="s">
        <v>131</v>
      </c>
      <c r="G494" t="s">
        <v>51</v>
      </c>
      <c r="H494" t="s">
        <v>107</v>
      </c>
    </row>
    <row r="495" spans="1:8">
      <c r="A495" t="s">
        <v>59</v>
      </c>
      <c r="B495" s="1">
        <v>46137</v>
      </c>
      <c r="C495">
        <v>300514</v>
      </c>
      <c r="D495">
        <v>-941379.24800000002</v>
      </c>
      <c r="E495" t="s">
        <v>50</v>
      </c>
      <c r="F495" t="s">
        <v>131</v>
      </c>
      <c r="G495" t="s">
        <v>51</v>
      </c>
      <c r="H495" t="s">
        <v>107</v>
      </c>
    </row>
    <row r="496" spans="1:8">
      <c r="A496" t="s">
        <v>59</v>
      </c>
      <c r="B496" s="1">
        <v>46137</v>
      </c>
      <c r="C496">
        <v>301002</v>
      </c>
      <c r="D496">
        <v>126927.077</v>
      </c>
      <c r="E496" t="s">
        <v>50</v>
      </c>
      <c r="F496" t="s">
        <v>133</v>
      </c>
      <c r="G496" t="s">
        <v>51</v>
      </c>
      <c r="H496" t="s">
        <v>110</v>
      </c>
    </row>
    <row r="497" spans="1:8">
      <c r="A497" t="s">
        <v>59</v>
      </c>
      <c r="B497" s="1">
        <v>46137</v>
      </c>
      <c r="C497">
        <v>301004</v>
      </c>
      <c r="D497">
        <v>1963564.527</v>
      </c>
      <c r="E497" t="s">
        <v>50</v>
      </c>
      <c r="F497" t="s">
        <v>131</v>
      </c>
      <c r="G497" t="s">
        <v>51</v>
      </c>
      <c r="H497" t="s">
        <v>107</v>
      </c>
    </row>
    <row r="498" spans="1:8">
      <c r="A498" t="s">
        <v>59</v>
      </c>
      <c r="B498" s="1">
        <v>46137</v>
      </c>
      <c r="C498">
        <v>301005</v>
      </c>
      <c r="D498">
        <v>292417.38400000002</v>
      </c>
      <c r="E498" t="s">
        <v>50</v>
      </c>
      <c r="F498" t="s">
        <v>131</v>
      </c>
      <c r="G498" t="s">
        <v>51</v>
      </c>
      <c r="H498" t="s">
        <v>107</v>
      </c>
    </row>
    <row r="499" spans="1:8">
      <c r="A499" t="s">
        <v>59</v>
      </c>
      <c r="B499" s="1">
        <v>46137</v>
      </c>
      <c r="C499">
        <v>301502</v>
      </c>
      <c r="D499">
        <v>-126927.07399999999</v>
      </c>
      <c r="E499" t="s">
        <v>50</v>
      </c>
      <c r="F499" t="s">
        <v>133</v>
      </c>
      <c r="G499" t="s">
        <v>51</v>
      </c>
      <c r="H499" t="s">
        <v>110</v>
      </c>
    </row>
    <row r="500" spans="1:8">
      <c r="A500" t="s">
        <v>59</v>
      </c>
      <c r="B500" s="1">
        <v>46137</v>
      </c>
      <c r="C500">
        <v>301504</v>
      </c>
      <c r="D500">
        <v>-1822661.804</v>
      </c>
      <c r="E500" t="s">
        <v>50</v>
      </c>
      <c r="F500" t="s">
        <v>131</v>
      </c>
      <c r="G500" t="s">
        <v>51</v>
      </c>
      <c r="H500" t="s">
        <v>107</v>
      </c>
    </row>
    <row r="501" spans="1:8">
      <c r="A501" t="s">
        <v>59</v>
      </c>
      <c r="B501" s="1">
        <v>46137</v>
      </c>
      <c r="C501">
        <v>301505</v>
      </c>
      <c r="D501">
        <v>-292417.37800000003</v>
      </c>
      <c r="E501" t="s">
        <v>50</v>
      </c>
      <c r="F501" t="s">
        <v>131</v>
      </c>
      <c r="G501" t="s">
        <v>51</v>
      </c>
      <c r="H501" t="s">
        <v>107</v>
      </c>
    </row>
    <row r="502" spans="1:8">
      <c r="A502" t="s">
        <v>59</v>
      </c>
      <c r="B502" s="1">
        <v>46137</v>
      </c>
      <c r="C502">
        <v>303002</v>
      </c>
      <c r="D502">
        <v>32238.38</v>
      </c>
      <c r="E502" t="s">
        <v>50</v>
      </c>
      <c r="F502" t="s">
        <v>131</v>
      </c>
      <c r="G502" t="s">
        <v>51</v>
      </c>
      <c r="H502" t="s">
        <v>107</v>
      </c>
    </row>
    <row r="503" spans="1:8">
      <c r="A503" t="s">
        <v>59</v>
      </c>
      <c r="B503" s="1">
        <v>46137</v>
      </c>
      <c r="C503">
        <v>303003</v>
      </c>
      <c r="D503">
        <v>7781.4650000000001</v>
      </c>
      <c r="E503" t="s">
        <v>50</v>
      </c>
      <c r="F503" t="s">
        <v>131</v>
      </c>
      <c r="G503" t="s">
        <v>51</v>
      </c>
      <c r="H503" t="s">
        <v>107</v>
      </c>
    </row>
    <row r="504" spans="1:8">
      <c r="A504" t="s">
        <v>59</v>
      </c>
      <c r="B504" s="1">
        <v>46137</v>
      </c>
      <c r="C504">
        <v>304002</v>
      </c>
      <c r="D504">
        <v>2401156.9040000001</v>
      </c>
      <c r="E504" t="s">
        <v>50</v>
      </c>
      <c r="F504" t="s">
        <v>131</v>
      </c>
      <c r="G504" t="s">
        <v>51</v>
      </c>
      <c r="H504" t="s">
        <v>107</v>
      </c>
    </row>
    <row r="505" spans="1:8">
      <c r="A505" t="s">
        <v>59</v>
      </c>
      <c r="B505" s="1">
        <v>46137</v>
      </c>
      <c r="C505">
        <v>304502</v>
      </c>
      <c r="D505">
        <v>-1015031.027</v>
      </c>
      <c r="E505" t="s">
        <v>50</v>
      </c>
      <c r="F505" t="s">
        <v>131</v>
      </c>
      <c r="G505" t="s">
        <v>51</v>
      </c>
      <c r="H505" t="s">
        <v>107</v>
      </c>
    </row>
    <row r="506" spans="1:8">
      <c r="A506" t="s">
        <v>59</v>
      </c>
      <c r="B506" s="1">
        <v>46137</v>
      </c>
      <c r="C506">
        <v>310002</v>
      </c>
      <c r="D506">
        <v>4196708.7220000001</v>
      </c>
      <c r="E506" t="s">
        <v>50</v>
      </c>
      <c r="F506" t="s">
        <v>14</v>
      </c>
      <c r="G506" t="s">
        <v>51</v>
      </c>
      <c r="H506" t="s">
        <v>84</v>
      </c>
    </row>
    <row r="507" spans="1:8">
      <c r="A507" t="s">
        <v>59</v>
      </c>
      <c r="B507" s="1">
        <v>46137</v>
      </c>
      <c r="C507">
        <v>310004</v>
      </c>
      <c r="D507">
        <v>127099.955</v>
      </c>
      <c r="E507" t="s">
        <v>50</v>
      </c>
      <c r="F507" t="s">
        <v>14</v>
      </c>
      <c r="G507" t="s">
        <v>51</v>
      </c>
      <c r="H507" t="s">
        <v>84</v>
      </c>
    </row>
    <row r="508" spans="1:8">
      <c r="A508" t="s">
        <v>59</v>
      </c>
      <c r="B508" s="1">
        <v>46137</v>
      </c>
      <c r="C508">
        <v>310005</v>
      </c>
      <c r="D508">
        <v>138903.25</v>
      </c>
      <c r="E508" t="s">
        <v>50</v>
      </c>
      <c r="F508" t="s">
        <v>14</v>
      </c>
      <c r="G508" t="s">
        <v>51</v>
      </c>
      <c r="H508" t="s">
        <v>84</v>
      </c>
    </row>
    <row r="509" spans="1:8">
      <c r="A509" t="s">
        <v>59</v>
      </c>
      <c r="B509" s="1">
        <v>46137</v>
      </c>
      <c r="C509">
        <v>310007</v>
      </c>
      <c r="D509">
        <v>334751.18699999998</v>
      </c>
      <c r="E509" t="s">
        <v>50</v>
      </c>
      <c r="F509" t="s">
        <v>14</v>
      </c>
      <c r="G509" t="s">
        <v>51</v>
      </c>
      <c r="H509" t="s">
        <v>84</v>
      </c>
    </row>
    <row r="510" spans="1:8">
      <c r="A510" t="s">
        <v>59</v>
      </c>
      <c r="B510" s="1">
        <v>46137</v>
      </c>
      <c r="C510">
        <v>310016</v>
      </c>
      <c r="D510">
        <v>727512.65</v>
      </c>
      <c r="E510" t="s">
        <v>50</v>
      </c>
      <c r="F510" t="s">
        <v>14</v>
      </c>
      <c r="G510" t="s">
        <v>51</v>
      </c>
      <c r="H510" t="s">
        <v>84</v>
      </c>
    </row>
    <row r="511" spans="1:8">
      <c r="A511" t="s">
        <v>59</v>
      </c>
      <c r="B511" s="1">
        <v>46137</v>
      </c>
      <c r="C511">
        <v>310017</v>
      </c>
      <c r="D511">
        <v>39387.707000000002</v>
      </c>
      <c r="E511" t="s">
        <v>50</v>
      </c>
      <c r="F511" t="s">
        <v>14</v>
      </c>
      <c r="G511" t="s">
        <v>51</v>
      </c>
      <c r="H511" t="s">
        <v>84</v>
      </c>
    </row>
    <row r="512" spans="1:8">
      <c r="A512" t="s">
        <v>59</v>
      </c>
      <c r="B512" s="1">
        <v>46137</v>
      </c>
      <c r="C512">
        <v>310021</v>
      </c>
      <c r="D512">
        <v>63.031999999999996</v>
      </c>
      <c r="E512" t="s">
        <v>50</v>
      </c>
      <c r="F512" t="s">
        <v>14</v>
      </c>
      <c r="G512" t="s">
        <v>51</v>
      </c>
      <c r="H512" t="s">
        <v>84</v>
      </c>
    </row>
    <row r="513" spans="1:8">
      <c r="A513" t="s">
        <v>59</v>
      </c>
      <c r="B513" s="1">
        <v>46137</v>
      </c>
      <c r="C513">
        <v>310031</v>
      </c>
      <c r="D513">
        <v>73609.5</v>
      </c>
      <c r="E513" t="s">
        <v>50</v>
      </c>
      <c r="F513" t="s">
        <v>14</v>
      </c>
      <c r="G513" t="s">
        <v>51</v>
      </c>
      <c r="H513" t="s">
        <v>84</v>
      </c>
    </row>
    <row r="514" spans="1:8">
      <c r="A514" t="s">
        <v>59</v>
      </c>
      <c r="B514" s="1">
        <v>46137</v>
      </c>
      <c r="C514">
        <v>310034</v>
      </c>
      <c r="D514">
        <v>3.9E-2</v>
      </c>
      <c r="E514" t="s">
        <v>50</v>
      </c>
      <c r="F514" t="s">
        <v>14</v>
      </c>
      <c r="G514" t="s">
        <v>51</v>
      </c>
      <c r="H514" t="s">
        <v>84</v>
      </c>
    </row>
    <row r="515" spans="1:8">
      <c r="A515" t="s">
        <v>59</v>
      </c>
      <c r="B515" s="1">
        <v>46137</v>
      </c>
      <c r="C515">
        <v>310036</v>
      </c>
      <c r="D515">
        <v>40145.775000000001</v>
      </c>
      <c r="E515" t="s">
        <v>50</v>
      </c>
      <c r="F515" t="s">
        <v>14</v>
      </c>
      <c r="G515" t="s">
        <v>51</v>
      </c>
      <c r="H515" t="s">
        <v>84</v>
      </c>
    </row>
    <row r="516" spans="1:8">
      <c r="A516" t="s">
        <v>59</v>
      </c>
      <c r="B516" s="1">
        <v>46137</v>
      </c>
      <c r="C516">
        <v>315003</v>
      </c>
      <c r="D516">
        <v>499779.375</v>
      </c>
      <c r="E516" t="s">
        <v>50</v>
      </c>
      <c r="F516" t="s">
        <v>116</v>
      </c>
      <c r="G516" t="s">
        <v>51</v>
      </c>
      <c r="H516" t="s">
        <v>89</v>
      </c>
    </row>
    <row r="517" spans="1:8">
      <c r="A517" t="s">
        <v>59</v>
      </c>
      <c r="B517" s="1">
        <v>46137</v>
      </c>
      <c r="C517">
        <v>315004</v>
      </c>
      <c r="D517">
        <v>566574.701</v>
      </c>
      <c r="E517" t="s">
        <v>50</v>
      </c>
      <c r="F517" t="s">
        <v>116</v>
      </c>
      <c r="G517" t="s">
        <v>51</v>
      </c>
      <c r="H517" t="s">
        <v>89</v>
      </c>
    </row>
    <row r="518" spans="1:8">
      <c r="A518" t="s">
        <v>59</v>
      </c>
      <c r="B518" s="1">
        <v>46137</v>
      </c>
      <c r="C518">
        <v>315011</v>
      </c>
      <c r="D518">
        <v>62137.362999999998</v>
      </c>
      <c r="E518" t="s">
        <v>50</v>
      </c>
      <c r="F518" t="s">
        <v>116</v>
      </c>
      <c r="G518" t="s">
        <v>51</v>
      </c>
      <c r="H518" t="s">
        <v>89</v>
      </c>
    </row>
    <row r="519" spans="1:8">
      <c r="A519" t="s">
        <v>59</v>
      </c>
      <c r="B519" s="1">
        <v>46137</v>
      </c>
      <c r="C519">
        <v>315013</v>
      </c>
      <c r="D519">
        <v>373724.80200000003</v>
      </c>
      <c r="E519" t="s">
        <v>50</v>
      </c>
      <c r="F519" t="s">
        <v>116</v>
      </c>
      <c r="G519" t="s">
        <v>51</v>
      </c>
      <c r="H519" t="s">
        <v>89</v>
      </c>
    </row>
    <row r="520" spans="1:8">
      <c r="A520" t="s">
        <v>59</v>
      </c>
      <c r="B520" s="1">
        <v>46137</v>
      </c>
      <c r="C520">
        <v>315016</v>
      </c>
      <c r="D520">
        <v>108512.785</v>
      </c>
      <c r="E520" t="s">
        <v>50</v>
      </c>
      <c r="F520" t="s">
        <v>116</v>
      </c>
      <c r="G520" t="s">
        <v>51</v>
      </c>
      <c r="H520" t="s">
        <v>89</v>
      </c>
    </row>
    <row r="521" spans="1:8">
      <c r="A521" t="s">
        <v>59</v>
      </c>
      <c r="B521" s="1">
        <v>46137</v>
      </c>
      <c r="C521">
        <v>315017</v>
      </c>
      <c r="D521">
        <v>61996.9</v>
      </c>
      <c r="E521" t="s">
        <v>50</v>
      </c>
      <c r="F521" t="s">
        <v>116</v>
      </c>
      <c r="G521" t="s">
        <v>51</v>
      </c>
      <c r="H521" t="s">
        <v>89</v>
      </c>
    </row>
    <row r="522" spans="1:8">
      <c r="A522" t="s">
        <v>59</v>
      </c>
      <c r="B522" s="1">
        <v>46137</v>
      </c>
      <c r="C522">
        <v>316002</v>
      </c>
      <c r="D522">
        <v>155259.005</v>
      </c>
      <c r="E522" t="s">
        <v>50</v>
      </c>
      <c r="F522" t="s">
        <v>116</v>
      </c>
      <c r="G522" t="s">
        <v>51</v>
      </c>
      <c r="H522" t="s">
        <v>89</v>
      </c>
    </row>
    <row r="523" spans="1:8">
      <c r="A523" t="s">
        <v>59</v>
      </c>
      <c r="B523" s="1">
        <v>46137</v>
      </c>
      <c r="C523">
        <v>316003</v>
      </c>
      <c r="D523">
        <v>308953.74800000002</v>
      </c>
      <c r="E523" t="s">
        <v>50</v>
      </c>
      <c r="F523" t="s">
        <v>116</v>
      </c>
      <c r="G523" t="s">
        <v>51</v>
      </c>
      <c r="H523" t="s">
        <v>89</v>
      </c>
    </row>
    <row r="524" spans="1:8">
      <c r="A524" t="s">
        <v>59</v>
      </c>
      <c r="B524" s="1">
        <v>46137</v>
      </c>
      <c r="C524">
        <v>316004</v>
      </c>
      <c r="D524">
        <v>155000.155</v>
      </c>
      <c r="E524" t="s">
        <v>50</v>
      </c>
      <c r="F524" t="s">
        <v>116</v>
      </c>
      <c r="G524" t="s">
        <v>51</v>
      </c>
      <c r="H524" t="s">
        <v>89</v>
      </c>
    </row>
    <row r="525" spans="1:8">
      <c r="A525" t="s">
        <v>59</v>
      </c>
      <c r="B525" s="1">
        <v>46137</v>
      </c>
      <c r="C525">
        <v>316005</v>
      </c>
      <c r="D525">
        <v>312774.511</v>
      </c>
      <c r="E525" t="s">
        <v>50</v>
      </c>
      <c r="F525" t="s">
        <v>116</v>
      </c>
      <c r="G525" t="s">
        <v>51</v>
      </c>
      <c r="H525" t="s">
        <v>89</v>
      </c>
    </row>
    <row r="526" spans="1:8">
      <c r="A526" t="s">
        <v>59</v>
      </c>
      <c r="B526" s="1">
        <v>46137</v>
      </c>
      <c r="C526">
        <v>320002</v>
      </c>
      <c r="D526">
        <v>121043.19100000001</v>
      </c>
      <c r="E526" t="s">
        <v>50</v>
      </c>
      <c r="F526" t="s">
        <v>115</v>
      </c>
      <c r="G526" t="s">
        <v>51</v>
      </c>
      <c r="H526" t="s">
        <v>88</v>
      </c>
    </row>
    <row r="527" spans="1:8">
      <c r="A527" t="s">
        <v>59</v>
      </c>
      <c r="B527" s="1">
        <v>46137</v>
      </c>
      <c r="C527">
        <v>320003</v>
      </c>
      <c r="D527">
        <v>1194829.2439999999</v>
      </c>
      <c r="E527" t="s">
        <v>50</v>
      </c>
      <c r="F527" t="s">
        <v>115</v>
      </c>
      <c r="G527" t="s">
        <v>51</v>
      </c>
      <c r="H527" t="s">
        <v>88</v>
      </c>
    </row>
    <row r="528" spans="1:8">
      <c r="A528" t="s">
        <v>59</v>
      </c>
      <c r="B528" s="1">
        <v>46137</v>
      </c>
      <c r="C528">
        <v>320004</v>
      </c>
      <c r="D528">
        <v>2152.0419999999999</v>
      </c>
      <c r="E528" t="s">
        <v>50</v>
      </c>
      <c r="F528" t="s">
        <v>115</v>
      </c>
      <c r="G528" t="s">
        <v>51</v>
      </c>
      <c r="H528" t="s">
        <v>88</v>
      </c>
    </row>
    <row r="529" spans="1:8">
      <c r="A529" t="s">
        <v>59</v>
      </c>
      <c r="B529" s="1">
        <v>46137</v>
      </c>
      <c r="C529">
        <v>320006</v>
      </c>
      <c r="D529">
        <v>-314.57799999999997</v>
      </c>
      <c r="E529" t="s">
        <v>50</v>
      </c>
      <c r="F529" t="s">
        <v>115</v>
      </c>
      <c r="G529" t="s">
        <v>51</v>
      </c>
      <c r="H529" t="s">
        <v>88</v>
      </c>
    </row>
    <row r="530" spans="1:8">
      <c r="A530" t="s">
        <v>59</v>
      </c>
      <c r="B530" s="1">
        <v>46137</v>
      </c>
      <c r="C530">
        <v>320008</v>
      </c>
      <c r="D530">
        <v>-358.38400000000001</v>
      </c>
      <c r="E530" t="s">
        <v>50</v>
      </c>
      <c r="F530" t="s">
        <v>115</v>
      </c>
      <c r="G530" t="s">
        <v>51</v>
      </c>
      <c r="H530" t="s">
        <v>88</v>
      </c>
    </row>
    <row r="531" spans="1:8">
      <c r="A531" t="s">
        <v>59</v>
      </c>
      <c r="B531" s="1">
        <v>46137</v>
      </c>
      <c r="C531">
        <v>320010</v>
      </c>
      <c r="D531">
        <v>-80233.498000000007</v>
      </c>
      <c r="E531" t="s">
        <v>50</v>
      </c>
      <c r="F531" t="s">
        <v>115</v>
      </c>
      <c r="G531" t="s">
        <v>51</v>
      </c>
      <c r="H531" t="s">
        <v>88</v>
      </c>
    </row>
    <row r="532" spans="1:8">
      <c r="A532" t="s">
        <v>59</v>
      </c>
      <c r="B532" s="1">
        <v>46137</v>
      </c>
      <c r="C532">
        <v>320013</v>
      </c>
      <c r="D532">
        <v>-33199.542000000001</v>
      </c>
      <c r="E532" t="s">
        <v>50</v>
      </c>
      <c r="F532" t="s">
        <v>115</v>
      </c>
      <c r="G532" t="s">
        <v>51</v>
      </c>
      <c r="H532" t="s">
        <v>88</v>
      </c>
    </row>
    <row r="533" spans="1:8">
      <c r="A533" t="s">
        <v>59</v>
      </c>
      <c r="B533" s="1">
        <v>46137</v>
      </c>
      <c r="C533">
        <v>320016</v>
      </c>
      <c r="D533">
        <v>-13423.741</v>
      </c>
      <c r="E533" t="s">
        <v>50</v>
      </c>
      <c r="F533" t="s">
        <v>115</v>
      </c>
      <c r="G533" t="s">
        <v>51</v>
      </c>
      <c r="H533" t="s">
        <v>88</v>
      </c>
    </row>
    <row r="534" spans="1:8">
      <c r="A534" t="s">
        <v>59</v>
      </c>
      <c r="B534" s="1">
        <v>46137</v>
      </c>
      <c r="C534">
        <v>320017</v>
      </c>
      <c r="D534">
        <v>1531.7660000000001</v>
      </c>
      <c r="E534" t="s">
        <v>50</v>
      </c>
      <c r="F534" t="s">
        <v>115</v>
      </c>
      <c r="G534" t="s">
        <v>51</v>
      </c>
      <c r="H534" t="s">
        <v>88</v>
      </c>
    </row>
    <row r="535" spans="1:8">
      <c r="A535" t="s">
        <v>59</v>
      </c>
      <c r="B535" s="1">
        <v>46137</v>
      </c>
      <c r="C535">
        <v>320018</v>
      </c>
      <c r="D535">
        <v>-2081.9169999999999</v>
      </c>
      <c r="E535" t="s">
        <v>50</v>
      </c>
      <c r="F535" t="s">
        <v>115</v>
      </c>
      <c r="G535" t="s">
        <v>51</v>
      </c>
      <c r="H535" t="s">
        <v>88</v>
      </c>
    </row>
    <row r="536" spans="1:8">
      <c r="A536" t="s">
        <v>59</v>
      </c>
      <c r="B536" s="1">
        <v>46137</v>
      </c>
      <c r="C536">
        <v>320019</v>
      </c>
      <c r="D536">
        <v>-21.649000000000001</v>
      </c>
      <c r="E536" t="s">
        <v>50</v>
      </c>
      <c r="F536" t="s">
        <v>115</v>
      </c>
      <c r="G536" t="s">
        <v>51</v>
      </c>
      <c r="H536" t="s">
        <v>88</v>
      </c>
    </row>
    <row r="537" spans="1:8">
      <c r="A537" t="s">
        <v>59</v>
      </c>
      <c r="B537" s="1">
        <v>46137</v>
      </c>
      <c r="C537">
        <v>320020</v>
      </c>
      <c r="D537">
        <v>-2310.5419999999999</v>
      </c>
      <c r="E537" t="s">
        <v>50</v>
      </c>
      <c r="F537" t="s">
        <v>115</v>
      </c>
      <c r="G537" t="s">
        <v>51</v>
      </c>
      <c r="H537" t="s">
        <v>88</v>
      </c>
    </row>
    <row r="538" spans="1:8">
      <c r="A538" t="s">
        <v>59</v>
      </c>
      <c r="B538" s="1">
        <v>46137</v>
      </c>
      <c r="C538">
        <v>320023</v>
      </c>
      <c r="D538">
        <v>-170185.041</v>
      </c>
      <c r="E538" t="s">
        <v>50</v>
      </c>
      <c r="F538" t="s">
        <v>115</v>
      </c>
      <c r="G538" t="s">
        <v>51</v>
      </c>
      <c r="H538" t="s">
        <v>88</v>
      </c>
    </row>
    <row r="539" spans="1:8">
      <c r="A539" t="s">
        <v>59</v>
      </c>
      <c r="B539" s="1">
        <v>46137</v>
      </c>
      <c r="C539">
        <v>320024</v>
      </c>
      <c r="D539">
        <v>39308.652999999998</v>
      </c>
      <c r="E539" t="s">
        <v>50</v>
      </c>
      <c r="F539" t="s">
        <v>115</v>
      </c>
      <c r="G539" t="s">
        <v>51</v>
      </c>
      <c r="H539" t="s">
        <v>88</v>
      </c>
    </row>
    <row r="540" spans="1:8">
      <c r="A540" t="s">
        <v>59</v>
      </c>
      <c r="B540" s="1">
        <v>46137</v>
      </c>
      <c r="C540">
        <v>320025</v>
      </c>
      <c r="D540">
        <v>-20128.191999999999</v>
      </c>
      <c r="E540" t="s">
        <v>50</v>
      </c>
      <c r="F540" t="s">
        <v>115</v>
      </c>
      <c r="G540" t="s">
        <v>51</v>
      </c>
      <c r="H540" t="s">
        <v>88</v>
      </c>
    </row>
    <row r="541" spans="1:8">
      <c r="A541" t="s">
        <v>59</v>
      </c>
      <c r="B541" s="1">
        <v>46137</v>
      </c>
      <c r="C541">
        <v>321002</v>
      </c>
      <c r="D541">
        <v>827409.59499999997</v>
      </c>
      <c r="E541" t="s">
        <v>50</v>
      </c>
      <c r="F541" t="s">
        <v>115</v>
      </c>
      <c r="G541" t="s">
        <v>51</v>
      </c>
      <c r="H541" t="s">
        <v>88</v>
      </c>
    </row>
    <row r="542" spans="1:8">
      <c r="A542" t="s">
        <v>59</v>
      </c>
      <c r="B542" s="1">
        <v>46137</v>
      </c>
      <c r="C542">
        <v>321004</v>
      </c>
      <c r="D542">
        <v>20994.036</v>
      </c>
      <c r="E542" t="s">
        <v>50</v>
      </c>
      <c r="F542" t="s">
        <v>115</v>
      </c>
      <c r="G542" t="s">
        <v>51</v>
      </c>
      <c r="H542" t="s">
        <v>88</v>
      </c>
    </row>
    <row r="543" spans="1:8">
      <c r="A543" t="s">
        <v>59</v>
      </c>
      <c r="B543" s="1">
        <v>46137</v>
      </c>
      <c r="C543">
        <v>321010</v>
      </c>
      <c r="D543">
        <v>-161451.46299999999</v>
      </c>
      <c r="E543" t="s">
        <v>50</v>
      </c>
      <c r="F543" t="s">
        <v>115</v>
      </c>
      <c r="G543" t="s">
        <v>51</v>
      </c>
      <c r="H543" t="s">
        <v>88</v>
      </c>
    </row>
    <row r="544" spans="1:8">
      <c r="A544" t="s">
        <v>59</v>
      </c>
      <c r="B544" s="1">
        <v>46137</v>
      </c>
      <c r="C544">
        <v>321012</v>
      </c>
      <c r="D544">
        <v>215318.622</v>
      </c>
      <c r="E544" t="s">
        <v>50</v>
      </c>
      <c r="F544" t="s">
        <v>115</v>
      </c>
      <c r="G544" t="s">
        <v>51</v>
      </c>
      <c r="H544" t="s">
        <v>88</v>
      </c>
    </row>
    <row r="545" spans="1:8">
      <c r="A545" t="s">
        <v>59</v>
      </c>
      <c r="B545" s="1">
        <v>46137</v>
      </c>
      <c r="C545">
        <v>321013</v>
      </c>
      <c r="D545">
        <v>679616.51100000006</v>
      </c>
      <c r="E545" t="s">
        <v>50</v>
      </c>
      <c r="F545" t="s">
        <v>115</v>
      </c>
      <c r="G545" t="s">
        <v>51</v>
      </c>
      <c r="H545" t="s">
        <v>88</v>
      </c>
    </row>
    <row r="546" spans="1:8">
      <c r="A546" t="s">
        <v>59</v>
      </c>
      <c r="B546" s="1">
        <v>46137</v>
      </c>
      <c r="C546">
        <v>321014</v>
      </c>
      <c r="D546">
        <v>73425.539000000004</v>
      </c>
      <c r="E546" t="s">
        <v>50</v>
      </c>
      <c r="F546" t="s">
        <v>115</v>
      </c>
      <c r="G546" t="s">
        <v>51</v>
      </c>
      <c r="H546" t="s">
        <v>88</v>
      </c>
    </row>
    <row r="547" spans="1:8">
      <c r="A547" t="s">
        <v>59</v>
      </c>
      <c r="B547" s="1">
        <v>46137</v>
      </c>
      <c r="C547">
        <v>321017</v>
      </c>
      <c r="D547">
        <v>-11607.721</v>
      </c>
      <c r="E547" t="s">
        <v>50</v>
      </c>
      <c r="F547" t="s">
        <v>115</v>
      </c>
      <c r="G547" t="s">
        <v>51</v>
      </c>
      <c r="H547" t="s">
        <v>88</v>
      </c>
    </row>
    <row r="548" spans="1:8">
      <c r="A548" t="s">
        <v>59</v>
      </c>
      <c r="B548" s="1">
        <v>46137</v>
      </c>
      <c r="C548">
        <v>321018</v>
      </c>
      <c r="D548">
        <v>815.15</v>
      </c>
      <c r="E548" t="s">
        <v>50</v>
      </c>
      <c r="F548" t="s">
        <v>115</v>
      </c>
      <c r="G548" t="s">
        <v>51</v>
      </c>
      <c r="H548" t="s">
        <v>88</v>
      </c>
    </row>
    <row r="549" spans="1:8">
      <c r="A549" t="s">
        <v>59</v>
      </c>
      <c r="B549" s="1">
        <v>46137</v>
      </c>
      <c r="C549">
        <v>321021</v>
      </c>
      <c r="D549">
        <v>269290.09000000003</v>
      </c>
      <c r="E549" t="s">
        <v>50</v>
      </c>
      <c r="F549" t="s">
        <v>115</v>
      </c>
      <c r="G549" t="s">
        <v>51</v>
      </c>
      <c r="H549" t="s">
        <v>88</v>
      </c>
    </row>
    <row r="550" spans="1:8">
      <c r="A550" t="s">
        <v>59</v>
      </c>
      <c r="B550" s="1">
        <v>46137</v>
      </c>
      <c r="C550">
        <v>321025</v>
      </c>
      <c r="D550">
        <v>720652.25899999996</v>
      </c>
      <c r="E550" t="s">
        <v>50</v>
      </c>
      <c r="F550" t="s">
        <v>115</v>
      </c>
      <c r="G550" t="s">
        <v>51</v>
      </c>
      <c r="H550" t="s">
        <v>88</v>
      </c>
    </row>
    <row r="551" spans="1:8">
      <c r="A551" t="s">
        <v>59</v>
      </c>
      <c r="B551" s="1">
        <v>46137</v>
      </c>
      <c r="C551">
        <v>321027</v>
      </c>
      <c r="D551">
        <v>8954.0720000000001</v>
      </c>
      <c r="E551" t="s">
        <v>50</v>
      </c>
      <c r="F551" t="s">
        <v>115</v>
      </c>
      <c r="G551" t="s">
        <v>51</v>
      </c>
      <c r="H551" t="s">
        <v>88</v>
      </c>
    </row>
    <row r="552" spans="1:8">
      <c r="A552" t="s">
        <v>59</v>
      </c>
      <c r="B552" s="1">
        <v>46137</v>
      </c>
      <c r="C552">
        <v>321028</v>
      </c>
      <c r="D552">
        <v>-30443.221000000001</v>
      </c>
      <c r="E552" t="s">
        <v>50</v>
      </c>
      <c r="F552" t="s">
        <v>115</v>
      </c>
      <c r="G552" t="s">
        <v>51</v>
      </c>
      <c r="H552" t="s">
        <v>88</v>
      </c>
    </row>
    <row r="553" spans="1:8">
      <c r="A553" t="s">
        <v>59</v>
      </c>
      <c r="B553" s="1">
        <v>46137</v>
      </c>
      <c r="C553">
        <v>321029</v>
      </c>
      <c r="D553">
        <v>22688.901999999998</v>
      </c>
      <c r="E553" t="s">
        <v>50</v>
      </c>
      <c r="F553" t="s">
        <v>115</v>
      </c>
      <c r="G553" t="s">
        <v>51</v>
      </c>
      <c r="H553" t="s">
        <v>88</v>
      </c>
    </row>
    <row r="554" spans="1:8">
      <c r="A554" t="s">
        <v>59</v>
      </c>
      <c r="B554" s="1">
        <v>46137</v>
      </c>
      <c r="C554">
        <v>321030</v>
      </c>
      <c r="D554">
        <v>91081.831999999995</v>
      </c>
      <c r="E554" t="s">
        <v>50</v>
      </c>
      <c r="F554" t="s">
        <v>115</v>
      </c>
      <c r="G554" t="s">
        <v>51</v>
      </c>
      <c r="H554" t="s">
        <v>88</v>
      </c>
    </row>
    <row r="555" spans="1:8">
      <c r="A555" t="s">
        <v>59</v>
      </c>
      <c r="B555" s="1">
        <v>46137</v>
      </c>
      <c r="C555">
        <v>321031</v>
      </c>
      <c r="D555">
        <v>153265.33900000001</v>
      </c>
      <c r="E555" t="s">
        <v>50</v>
      </c>
      <c r="F555" t="s">
        <v>115</v>
      </c>
      <c r="G555" t="s">
        <v>51</v>
      </c>
      <c r="H555" t="s">
        <v>88</v>
      </c>
    </row>
    <row r="556" spans="1:8">
      <c r="A556" t="s">
        <v>59</v>
      </c>
      <c r="B556" s="1">
        <v>46137</v>
      </c>
      <c r="C556">
        <v>321038</v>
      </c>
      <c r="D556">
        <v>568.01700000000005</v>
      </c>
      <c r="E556" t="s">
        <v>50</v>
      </c>
      <c r="F556" t="s">
        <v>115</v>
      </c>
      <c r="G556" t="s">
        <v>51</v>
      </c>
      <c r="H556" t="s">
        <v>88</v>
      </c>
    </row>
    <row r="557" spans="1:8">
      <c r="A557" t="s">
        <v>59</v>
      </c>
      <c r="B557" s="1">
        <v>46137</v>
      </c>
      <c r="C557">
        <v>321041</v>
      </c>
      <c r="D557">
        <v>16300.567999999999</v>
      </c>
      <c r="E557" t="s">
        <v>50</v>
      </c>
      <c r="F557" t="s">
        <v>115</v>
      </c>
      <c r="G557" t="s">
        <v>51</v>
      </c>
      <c r="H557" t="s">
        <v>88</v>
      </c>
    </row>
    <row r="558" spans="1:8">
      <c r="A558" t="s">
        <v>59</v>
      </c>
      <c r="B558" s="1">
        <v>46137</v>
      </c>
      <c r="C558">
        <v>321042</v>
      </c>
      <c r="D558">
        <v>-35113.313000000002</v>
      </c>
      <c r="E558" t="s">
        <v>50</v>
      </c>
      <c r="F558" t="s">
        <v>115</v>
      </c>
      <c r="G558" t="s">
        <v>51</v>
      </c>
      <c r="H558" t="s">
        <v>88</v>
      </c>
    </row>
    <row r="559" spans="1:8">
      <c r="A559" t="s">
        <v>59</v>
      </c>
      <c r="B559" s="1">
        <v>46137</v>
      </c>
      <c r="C559">
        <v>321045</v>
      </c>
      <c r="D559">
        <v>18658.374</v>
      </c>
      <c r="E559" t="s">
        <v>50</v>
      </c>
      <c r="F559" t="s">
        <v>115</v>
      </c>
      <c r="G559" t="s">
        <v>51</v>
      </c>
      <c r="H559" t="s">
        <v>88</v>
      </c>
    </row>
    <row r="560" spans="1:8">
      <c r="A560" t="s">
        <v>59</v>
      </c>
      <c r="B560" s="1">
        <v>46137</v>
      </c>
      <c r="C560">
        <v>330002</v>
      </c>
      <c r="D560">
        <v>3914.2170000000001</v>
      </c>
      <c r="E560" t="s">
        <v>50</v>
      </c>
      <c r="F560" t="s">
        <v>113</v>
      </c>
      <c r="G560" t="s">
        <v>51</v>
      </c>
      <c r="H560" t="s">
        <v>85</v>
      </c>
    </row>
    <row r="561" spans="1:8">
      <c r="A561" t="s">
        <v>59</v>
      </c>
      <c r="B561" s="1">
        <v>46137</v>
      </c>
      <c r="C561">
        <v>330017</v>
      </c>
      <c r="D561">
        <v>541.44899999999996</v>
      </c>
      <c r="E561" t="s">
        <v>50</v>
      </c>
      <c r="F561" t="s">
        <v>113</v>
      </c>
      <c r="G561" t="s">
        <v>51</v>
      </c>
      <c r="H561" t="s">
        <v>85</v>
      </c>
    </row>
    <row r="562" spans="1:8">
      <c r="A562" t="s">
        <v>59</v>
      </c>
      <c r="B562" s="1">
        <v>46137</v>
      </c>
      <c r="C562">
        <v>330020</v>
      </c>
      <c r="D562">
        <v>41.485999999999997</v>
      </c>
      <c r="E562" t="s">
        <v>50</v>
      </c>
      <c r="F562" t="s">
        <v>113</v>
      </c>
      <c r="G562" t="s">
        <v>51</v>
      </c>
      <c r="H562" t="s">
        <v>85</v>
      </c>
    </row>
    <row r="563" spans="1:8">
      <c r="A563" t="s">
        <v>59</v>
      </c>
      <c r="B563" s="1">
        <v>46137</v>
      </c>
      <c r="C563">
        <v>330033</v>
      </c>
      <c r="D563">
        <v>31.72</v>
      </c>
      <c r="E563" t="s">
        <v>50</v>
      </c>
      <c r="F563" t="s">
        <v>113</v>
      </c>
      <c r="G563" t="s">
        <v>51</v>
      </c>
      <c r="H563" t="s">
        <v>85</v>
      </c>
    </row>
    <row r="564" spans="1:8">
      <c r="A564" t="s">
        <v>59</v>
      </c>
      <c r="B564" s="1">
        <v>46137</v>
      </c>
      <c r="C564">
        <v>330044</v>
      </c>
      <c r="D564">
        <v>-2051.221</v>
      </c>
      <c r="E564" t="s">
        <v>50</v>
      </c>
      <c r="F564" t="s">
        <v>113</v>
      </c>
      <c r="G564" t="s">
        <v>51</v>
      </c>
      <c r="H564" t="s">
        <v>85</v>
      </c>
    </row>
    <row r="565" spans="1:8">
      <c r="A565" t="s">
        <v>59</v>
      </c>
      <c r="B565" s="1">
        <v>46137</v>
      </c>
      <c r="C565">
        <v>330051</v>
      </c>
      <c r="D565">
        <v>2095.5210000000002</v>
      </c>
      <c r="E565" t="s">
        <v>50</v>
      </c>
      <c r="F565" t="s">
        <v>113</v>
      </c>
      <c r="G565" t="s">
        <v>51</v>
      </c>
      <c r="H565" t="s">
        <v>85</v>
      </c>
    </row>
    <row r="566" spans="1:8">
      <c r="A566" t="s">
        <v>59</v>
      </c>
      <c r="B566" s="1">
        <v>46137</v>
      </c>
      <c r="C566">
        <v>330052</v>
      </c>
      <c r="D566">
        <v>86.203999999999994</v>
      </c>
      <c r="E566" t="s">
        <v>50</v>
      </c>
      <c r="F566" t="s">
        <v>113</v>
      </c>
      <c r="G566" t="s">
        <v>51</v>
      </c>
      <c r="H566" t="s">
        <v>85</v>
      </c>
    </row>
    <row r="567" spans="1:8">
      <c r="A567" t="s">
        <v>59</v>
      </c>
      <c r="B567" s="1">
        <v>46137</v>
      </c>
      <c r="C567">
        <v>330054</v>
      </c>
      <c r="D567">
        <v>-556.39200000000005</v>
      </c>
      <c r="E567" t="s">
        <v>50</v>
      </c>
      <c r="F567" t="s">
        <v>113</v>
      </c>
      <c r="G567" t="s">
        <v>51</v>
      </c>
      <c r="H567" t="s">
        <v>85</v>
      </c>
    </row>
    <row r="568" spans="1:8">
      <c r="A568" t="s">
        <v>59</v>
      </c>
      <c r="B568" s="1">
        <v>46137</v>
      </c>
      <c r="C568">
        <v>330055</v>
      </c>
      <c r="D568">
        <v>-134.07900000000001</v>
      </c>
      <c r="E568" t="s">
        <v>50</v>
      </c>
      <c r="F568" t="s">
        <v>113</v>
      </c>
      <c r="G568" t="s">
        <v>51</v>
      </c>
      <c r="H568" t="s">
        <v>85</v>
      </c>
    </row>
    <row r="569" spans="1:8">
      <c r="A569" t="s">
        <v>59</v>
      </c>
      <c r="B569" s="1">
        <v>46137</v>
      </c>
      <c r="C569">
        <v>330091</v>
      </c>
      <c r="D569">
        <v>3963.913</v>
      </c>
      <c r="E569" t="s">
        <v>50</v>
      </c>
      <c r="F569" t="s">
        <v>113</v>
      </c>
      <c r="G569" t="s">
        <v>51</v>
      </c>
      <c r="H569" t="s">
        <v>85</v>
      </c>
    </row>
    <row r="570" spans="1:8">
      <c r="A570" t="s">
        <v>59</v>
      </c>
      <c r="B570" s="1">
        <v>46137</v>
      </c>
      <c r="C570">
        <v>330107</v>
      </c>
      <c r="D570">
        <v>958.43100000000004</v>
      </c>
      <c r="E570" t="s">
        <v>50</v>
      </c>
      <c r="F570" t="s">
        <v>113</v>
      </c>
      <c r="G570" t="s">
        <v>51</v>
      </c>
      <c r="H570" t="s">
        <v>85</v>
      </c>
    </row>
    <row r="571" spans="1:8">
      <c r="A571" t="s">
        <v>59</v>
      </c>
      <c r="B571" s="1">
        <v>46137</v>
      </c>
      <c r="C571">
        <v>330126</v>
      </c>
      <c r="D571">
        <v>842.47500000000002</v>
      </c>
      <c r="E571" t="s">
        <v>50</v>
      </c>
      <c r="F571" t="s">
        <v>113</v>
      </c>
      <c r="G571" t="s">
        <v>51</v>
      </c>
      <c r="H571" t="s">
        <v>85</v>
      </c>
    </row>
    <row r="572" spans="1:8">
      <c r="A572" t="s">
        <v>59</v>
      </c>
      <c r="B572" s="1">
        <v>46137</v>
      </c>
      <c r="C572">
        <v>330129</v>
      </c>
      <c r="D572">
        <v>7399.0529999999999</v>
      </c>
      <c r="E572" t="s">
        <v>50</v>
      </c>
      <c r="F572" t="s">
        <v>113</v>
      </c>
      <c r="G572" t="s">
        <v>51</v>
      </c>
      <c r="H572" t="s">
        <v>85</v>
      </c>
    </row>
    <row r="573" spans="1:8">
      <c r="A573" t="s">
        <v>59</v>
      </c>
      <c r="B573" s="1">
        <v>46137</v>
      </c>
      <c r="C573">
        <v>330130</v>
      </c>
      <c r="D573">
        <v>39785.582000000002</v>
      </c>
      <c r="E573" t="s">
        <v>50</v>
      </c>
      <c r="F573" t="s">
        <v>113</v>
      </c>
      <c r="G573" t="s">
        <v>51</v>
      </c>
      <c r="H573" t="s">
        <v>85</v>
      </c>
    </row>
    <row r="574" spans="1:8">
      <c r="A574" t="s">
        <v>59</v>
      </c>
      <c r="B574" s="1">
        <v>46137</v>
      </c>
      <c r="C574">
        <v>330131</v>
      </c>
      <c r="D574">
        <v>-47501.728999999999</v>
      </c>
      <c r="E574" t="s">
        <v>50</v>
      </c>
      <c r="F574" t="s">
        <v>113</v>
      </c>
      <c r="G574" t="s">
        <v>51</v>
      </c>
      <c r="H574" t="s">
        <v>85</v>
      </c>
    </row>
    <row r="575" spans="1:8">
      <c r="A575" t="s">
        <v>59</v>
      </c>
      <c r="B575" s="1">
        <v>46137</v>
      </c>
      <c r="C575">
        <v>330132</v>
      </c>
      <c r="D575">
        <v>9484.8449999999993</v>
      </c>
      <c r="E575" t="s">
        <v>50</v>
      </c>
      <c r="F575" t="s">
        <v>113</v>
      </c>
      <c r="G575" t="s">
        <v>51</v>
      </c>
      <c r="H575" t="s">
        <v>85</v>
      </c>
    </row>
    <row r="576" spans="1:8">
      <c r="A576" t="s">
        <v>59</v>
      </c>
      <c r="B576" s="1">
        <v>46137</v>
      </c>
      <c r="C576">
        <v>330146</v>
      </c>
      <c r="D576">
        <v>51.220999999999997</v>
      </c>
      <c r="E576" t="s">
        <v>50</v>
      </c>
      <c r="F576" t="s">
        <v>113</v>
      </c>
      <c r="G576" t="s">
        <v>51</v>
      </c>
      <c r="H576" t="s">
        <v>85</v>
      </c>
    </row>
    <row r="577" spans="1:8">
      <c r="A577" t="s">
        <v>59</v>
      </c>
      <c r="B577" s="1">
        <v>46137</v>
      </c>
      <c r="C577">
        <v>340003</v>
      </c>
      <c r="D577">
        <v>27.684000000000001</v>
      </c>
      <c r="E577" t="s">
        <v>50</v>
      </c>
      <c r="F577" t="s">
        <v>116</v>
      </c>
      <c r="G577" t="s">
        <v>51</v>
      </c>
      <c r="H577" t="s">
        <v>89</v>
      </c>
    </row>
    <row r="578" spans="1:8">
      <c r="A578" t="s">
        <v>59</v>
      </c>
      <c r="B578" s="1">
        <v>46137</v>
      </c>
      <c r="C578">
        <v>340004</v>
      </c>
      <c r="D578">
        <v>3905.19</v>
      </c>
      <c r="E578" t="s">
        <v>50</v>
      </c>
      <c r="F578" t="s">
        <v>116</v>
      </c>
      <c r="G578" t="s">
        <v>51</v>
      </c>
      <c r="H578" t="s">
        <v>89</v>
      </c>
    </row>
    <row r="579" spans="1:8">
      <c r="A579" t="s">
        <v>59</v>
      </c>
      <c r="B579" s="1">
        <v>46137</v>
      </c>
      <c r="C579">
        <v>340006</v>
      </c>
      <c r="D579">
        <v>4334411.9670000002</v>
      </c>
      <c r="E579" t="s">
        <v>50</v>
      </c>
      <c r="F579" t="s">
        <v>116</v>
      </c>
      <c r="G579" t="s">
        <v>51</v>
      </c>
      <c r="H579" t="s">
        <v>89</v>
      </c>
    </row>
    <row r="580" spans="1:8">
      <c r="A580" t="s">
        <v>59</v>
      </c>
      <c r="B580" s="1">
        <v>46137</v>
      </c>
      <c r="C580">
        <v>340012</v>
      </c>
      <c r="D580">
        <v>909100.72100000002</v>
      </c>
      <c r="E580" t="s">
        <v>50</v>
      </c>
      <c r="F580" t="s">
        <v>116</v>
      </c>
      <c r="G580" t="s">
        <v>51</v>
      </c>
      <c r="H580" t="s">
        <v>89</v>
      </c>
    </row>
    <row r="581" spans="1:8">
      <c r="A581" t="s">
        <v>59</v>
      </c>
      <c r="B581" s="1">
        <v>46137</v>
      </c>
      <c r="C581">
        <v>340013</v>
      </c>
      <c r="D581">
        <v>89721183.510000005</v>
      </c>
      <c r="E581" t="s">
        <v>50</v>
      </c>
      <c r="F581" t="s">
        <v>116</v>
      </c>
      <c r="G581" t="s">
        <v>51</v>
      </c>
      <c r="H581" t="s">
        <v>89</v>
      </c>
    </row>
    <row r="582" spans="1:8">
      <c r="A582" t="s">
        <v>59</v>
      </c>
      <c r="B582" s="1">
        <v>46137</v>
      </c>
      <c r="C582">
        <v>340014</v>
      </c>
      <c r="D582">
        <v>-90593471.390000001</v>
      </c>
      <c r="E582" t="s">
        <v>50</v>
      </c>
      <c r="F582" t="s">
        <v>116</v>
      </c>
      <c r="G582" t="s">
        <v>51</v>
      </c>
      <c r="H582" t="s">
        <v>89</v>
      </c>
    </row>
    <row r="583" spans="1:8">
      <c r="A583" t="s">
        <v>59</v>
      </c>
      <c r="B583" s="1">
        <v>46137</v>
      </c>
      <c r="C583">
        <v>340022</v>
      </c>
      <c r="D583">
        <v>817727.701</v>
      </c>
      <c r="E583" t="s">
        <v>50</v>
      </c>
      <c r="F583" t="s">
        <v>116</v>
      </c>
      <c r="G583" t="s">
        <v>51</v>
      </c>
      <c r="H583" t="s">
        <v>89</v>
      </c>
    </row>
    <row r="584" spans="1:8">
      <c r="A584" t="s">
        <v>59</v>
      </c>
      <c r="B584" s="1">
        <v>46137</v>
      </c>
      <c r="C584">
        <v>340023</v>
      </c>
      <c r="D584">
        <v>33452.457000000002</v>
      </c>
      <c r="E584" t="s">
        <v>50</v>
      </c>
      <c r="F584" t="s">
        <v>116</v>
      </c>
      <c r="G584" t="s">
        <v>51</v>
      </c>
      <c r="H584" t="s">
        <v>89</v>
      </c>
    </row>
    <row r="585" spans="1:8">
      <c r="A585" t="s">
        <v>59</v>
      </c>
      <c r="B585" s="1">
        <v>46137</v>
      </c>
      <c r="C585">
        <v>340024</v>
      </c>
      <c r="D585">
        <v>-851180.15800000005</v>
      </c>
      <c r="E585" t="s">
        <v>50</v>
      </c>
      <c r="F585" t="s">
        <v>116</v>
      </c>
      <c r="G585" t="s">
        <v>51</v>
      </c>
      <c r="H585" t="s">
        <v>89</v>
      </c>
    </row>
    <row r="586" spans="1:8">
      <c r="A586" t="s">
        <v>59</v>
      </c>
      <c r="B586" s="1">
        <v>46137</v>
      </c>
      <c r="C586">
        <v>340029</v>
      </c>
      <c r="D586">
        <v>187.33699999999999</v>
      </c>
      <c r="E586" t="s">
        <v>50</v>
      </c>
      <c r="F586" t="s">
        <v>116</v>
      </c>
      <c r="G586" t="s">
        <v>51</v>
      </c>
      <c r="H586" t="s">
        <v>89</v>
      </c>
    </row>
    <row r="587" spans="1:8">
      <c r="A587" t="s">
        <v>59</v>
      </c>
      <c r="B587" s="1">
        <v>46137</v>
      </c>
      <c r="C587">
        <v>340033</v>
      </c>
      <c r="D587">
        <v>164.06</v>
      </c>
      <c r="E587" t="s">
        <v>50</v>
      </c>
      <c r="F587" t="s">
        <v>116</v>
      </c>
      <c r="G587" t="s">
        <v>51</v>
      </c>
      <c r="H587" t="s">
        <v>89</v>
      </c>
    </row>
    <row r="588" spans="1:8">
      <c r="A588" t="s">
        <v>59</v>
      </c>
      <c r="B588" s="1">
        <v>46137</v>
      </c>
      <c r="C588">
        <v>340038</v>
      </c>
      <c r="D588">
        <v>1757.0360000000001</v>
      </c>
      <c r="E588" t="s">
        <v>50</v>
      </c>
      <c r="F588" t="s">
        <v>116</v>
      </c>
      <c r="G588" t="s">
        <v>51</v>
      </c>
      <c r="H588" t="s">
        <v>89</v>
      </c>
    </row>
    <row r="589" spans="1:8">
      <c r="A589" t="s">
        <v>59</v>
      </c>
      <c r="B589" s="1">
        <v>46137</v>
      </c>
      <c r="C589">
        <v>340055</v>
      </c>
      <c r="D589">
        <v>63.481999999999999</v>
      </c>
      <c r="E589" t="s">
        <v>50</v>
      </c>
      <c r="F589" t="s">
        <v>116</v>
      </c>
      <c r="G589" t="s">
        <v>51</v>
      </c>
      <c r="H589" t="s">
        <v>89</v>
      </c>
    </row>
    <row r="590" spans="1:8">
      <c r="A590" t="s">
        <v>59</v>
      </c>
      <c r="B590" s="1">
        <v>46137</v>
      </c>
      <c r="C590">
        <v>340056</v>
      </c>
      <c r="D590">
        <v>1200.933</v>
      </c>
      <c r="E590" t="s">
        <v>50</v>
      </c>
      <c r="F590" t="s">
        <v>116</v>
      </c>
      <c r="G590" t="s">
        <v>51</v>
      </c>
      <c r="H590" t="s">
        <v>89</v>
      </c>
    </row>
    <row r="591" spans="1:8">
      <c r="A591" t="s">
        <v>59</v>
      </c>
      <c r="B591" s="1">
        <v>46137</v>
      </c>
      <c r="C591">
        <v>340058</v>
      </c>
      <c r="D591">
        <v>114170.952</v>
      </c>
      <c r="E591" t="s">
        <v>50</v>
      </c>
      <c r="F591" t="s">
        <v>116</v>
      </c>
      <c r="G591" t="s">
        <v>51</v>
      </c>
      <c r="H591" t="s">
        <v>89</v>
      </c>
    </row>
    <row r="592" spans="1:8">
      <c r="A592" t="s">
        <v>59</v>
      </c>
      <c r="B592" s="1">
        <v>46137</v>
      </c>
      <c r="C592">
        <v>340060</v>
      </c>
      <c r="D592">
        <v>1603.6379999999999</v>
      </c>
      <c r="E592" t="s">
        <v>50</v>
      </c>
      <c r="F592" t="s">
        <v>116</v>
      </c>
      <c r="G592" t="s">
        <v>51</v>
      </c>
      <c r="H592" t="s">
        <v>89</v>
      </c>
    </row>
    <row r="593" spans="1:8">
      <c r="A593" t="s">
        <v>59</v>
      </c>
      <c r="B593" s="1">
        <v>46137</v>
      </c>
      <c r="C593">
        <v>340070</v>
      </c>
      <c r="D593">
        <v>12567.616</v>
      </c>
      <c r="E593" t="s">
        <v>50</v>
      </c>
      <c r="F593" t="s">
        <v>116</v>
      </c>
      <c r="G593" t="s">
        <v>51</v>
      </c>
      <c r="H593" t="s">
        <v>89</v>
      </c>
    </row>
    <row r="594" spans="1:8">
      <c r="A594" t="s">
        <v>59</v>
      </c>
      <c r="B594" s="1">
        <v>46137</v>
      </c>
      <c r="C594">
        <v>340076</v>
      </c>
      <c r="D594">
        <v>6.3E-2</v>
      </c>
      <c r="E594" t="s">
        <v>50</v>
      </c>
      <c r="F594" t="s">
        <v>116</v>
      </c>
      <c r="G594" t="s">
        <v>51</v>
      </c>
      <c r="H594" t="s">
        <v>89</v>
      </c>
    </row>
    <row r="595" spans="1:8">
      <c r="A595" t="s">
        <v>59</v>
      </c>
      <c r="B595" s="1">
        <v>46137</v>
      </c>
      <c r="C595">
        <v>340089</v>
      </c>
      <c r="D595">
        <v>2.7919999999999998</v>
      </c>
      <c r="E595" t="s">
        <v>50</v>
      </c>
      <c r="F595" t="s">
        <v>116</v>
      </c>
      <c r="G595" t="s">
        <v>51</v>
      </c>
      <c r="H595" t="s">
        <v>89</v>
      </c>
    </row>
    <row r="596" spans="1:8">
      <c r="A596" t="s">
        <v>59</v>
      </c>
      <c r="B596" s="1">
        <v>46137</v>
      </c>
      <c r="C596">
        <v>340135</v>
      </c>
      <c r="D596">
        <v>6105288.7450000001</v>
      </c>
      <c r="E596" t="s">
        <v>50</v>
      </c>
      <c r="F596" t="s">
        <v>116</v>
      </c>
      <c r="G596" t="s">
        <v>51</v>
      </c>
      <c r="H596" t="s">
        <v>89</v>
      </c>
    </row>
    <row r="597" spans="1:8">
      <c r="A597" t="s">
        <v>59</v>
      </c>
      <c r="B597" s="1">
        <v>46137</v>
      </c>
      <c r="C597">
        <v>340136</v>
      </c>
      <c r="D597">
        <v>-6081464.5470000003</v>
      </c>
      <c r="E597" t="s">
        <v>50</v>
      </c>
      <c r="F597" t="s">
        <v>116</v>
      </c>
      <c r="G597" t="s">
        <v>51</v>
      </c>
      <c r="H597" t="s">
        <v>89</v>
      </c>
    </row>
    <row r="598" spans="1:8">
      <c r="A598" t="s">
        <v>59</v>
      </c>
      <c r="B598" s="1">
        <v>46137</v>
      </c>
      <c r="C598">
        <v>340138</v>
      </c>
      <c r="D598">
        <v>-4838052.1069999998</v>
      </c>
      <c r="E598" t="s">
        <v>50</v>
      </c>
      <c r="F598" t="s">
        <v>116</v>
      </c>
      <c r="G598" t="s">
        <v>51</v>
      </c>
      <c r="H598" t="s">
        <v>89</v>
      </c>
    </row>
    <row r="599" spans="1:8">
      <c r="A599" t="s">
        <v>59</v>
      </c>
      <c r="B599" s="1">
        <v>46137</v>
      </c>
      <c r="C599">
        <v>340268</v>
      </c>
      <c r="D599">
        <v>706386.11399999994</v>
      </c>
      <c r="E599" t="s">
        <v>50</v>
      </c>
      <c r="F599" t="s">
        <v>116</v>
      </c>
      <c r="G599" t="s">
        <v>51</v>
      </c>
      <c r="H599" t="s">
        <v>89</v>
      </c>
    </row>
    <row r="600" spans="1:8">
      <c r="A600" t="s">
        <v>59</v>
      </c>
      <c r="B600" s="1">
        <v>46137</v>
      </c>
      <c r="C600">
        <v>340269</v>
      </c>
      <c r="D600">
        <v>3110807.2429999998</v>
      </c>
      <c r="E600" t="s">
        <v>50</v>
      </c>
      <c r="F600" t="s">
        <v>116</v>
      </c>
      <c r="G600" t="s">
        <v>51</v>
      </c>
      <c r="H600" t="s">
        <v>89</v>
      </c>
    </row>
    <row r="601" spans="1:8">
      <c r="A601" t="s">
        <v>59</v>
      </c>
      <c r="B601" s="1">
        <v>46137</v>
      </c>
      <c r="C601">
        <v>340270</v>
      </c>
      <c r="D601">
        <v>-3806862.6719999998</v>
      </c>
      <c r="E601" t="s">
        <v>50</v>
      </c>
      <c r="F601" t="s">
        <v>116</v>
      </c>
      <c r="G601" t="s">
        <v>51</v>
      </c>
      <c r="H601" t="s">
        <v>89</v>
      </c>
    </row>
    <row r="602" spans="1:8">
      <c r="A602" t="s">
        <v>59</v>
      </c>
      <c r="B602" s="1">
        <v>46137</v>
      </c>
      <c r="C602">
        <v>340274</v>
      </c>
      <c r="D602">
        <v>304949.625</v>
      </c>
      <c r="E602" t="s">
        <v>50</v>
      </c>
      <c r="F602" t="s">
        <v>116</v>
      </c>
      <c r="G602" t="s">
        <v>51</v>
      </c>
      <c r="H602" t="s">
        <v>89</v>
      </c>
    </row>
    <row r="603" spans="1:8">
      <c r="A603" t="s">
        <v>59</v>
      </c>
      <c r="B603" s="1">
        <v>46137</v>
      </c>
      <c r="C603">
        <v>340275</v>
      </c>
      <c r="D603">
        <v>29171441.079999998</v>
      </c>
      <c r="E603" t="s">
        <v>50</v>
      </c>
      <c r="F603" t="s">
        <v>116</v>
      </c>
      <c r="G603" t="s">
        <v>51</v>
      </c>
      <c r="H603" t="s">
        <v>89</v>
      </c>
    </row>
    <row r="604" spans="1:8">
      <c r="A604" t="s">
        <v>59</v>
      </c>
      <c r="B604" s="1">
        <v>46137</v>
      </c>
      <c r="C604">
        <v>340276</v>
      </c>
      <c r="D604">
        <v>-29471669.07</v>
      </c>
      <c r="E604" t="s">
        <v>50</v>
      </c>
      <c r="F604" t="s">
        <v>116</v>
      </c>
      <c r="G604" t="s">
        <v>51</v>
      </c>
      <c r="H604" t="s">
        <v>89</v>
      </c>
    </row>
    <row r="605" spans="1:8">
      <c r="A605" t="s">
        <v>59</v>
      </c>
      <c r="B605" s="1">
        <v>46137</v>
      </c>
      <c r="C605">
        <v>340286</v>
      </c>
      <c r="D605">
        <v>1081.5419999999999</v>
      </c>
      <c r="E605" t="s">
        <v>50</v>
      </c>
      <c r="F605" t="s">
        <v>116</v>
      </c>
      <c r="G605" t="s">
        <v>51</v>
      </c>
      <c r="H605" t="s">
        <v>89</v>
      </c>
    </row>
    <row r="606" spans="1:8">
      <c r="A606" t="s">
        <v>59</v>
      </c>
      <c r="B606" s="1">
        <v>46137</v>
      </c>
      <c r="C606">
        <v>340289</v>
      </c>
      <c r="D606">
        <v>6465.8440000000001</v>
      </c>
      <c r="E606" t="s">
        <v>50</v>
      </c>
      <c r="F606" t="s">
        <v>116</v>
      </c>
      <c r="G606" t="s">
        <v>51</v>
      </c>
      <c r="H606" t="s">
        <v>89</v>
      </c>
    </row>
    <row r="607" spans="1:8">
      <c r="A607" t="s">
        <v>59</v>
      </c>
      <c r="B607" s="1">
        <v>46137</v>
      </c>
      <c r="C607">
        <v>340299</v>
      </c>
      <c r="D607">
        <v>5860550.358</v>
      </c>
      <c r="E607" t="s">
        <v>50</v>
      </c>
      <c r="F607" t="s">
        <v>116</v>
      </c>
      <c r="G607" t="s">
        <v>51</v>
      </c>
      <c r="H607" t="s">
        <v>89</v>
      </c>
    </row>
    <row r="608" spans="1:8">
      <c r="A608" t="s">
        <v>59</v>
      </c>
      <c r="B608" s="1">
        <v>46137</v>
      </c>
      <c r="C608">
        <v>340300</v>
      </c>
      <c r="D608">
        <v>-5354306.602</v>
      </c>
      <c r="E608" t="s">
        <v>50</v>
      </c>
      <c r="F608" t="s">
        <v>116</v>
      </c>
      <c r="G608" t="s">
        <v>51</v>
      </c>
      <c r="H608" t="s">
        <v>89</v>
      </c>
    </row>
    <row r="609" spans="1:8">
      <c r="A609" t="s">
        <v>59</v>
      </c>
      <c r="B609" s="1">
        <v>46137</v>
      </c>
      <c r="C609">
        <v>340301</v>
      </c>
      <c r="D609">
        <v>129863.55499999999</v>
      </c>
      <c r="E609" t="s">
        <v>50</v>
      </c>
      <c r="F609" t="s">
        <v>116</v>
      </c>
      <c r="G609" t="s">
        <v>51</v>
      </c>
      <c r="H609" t="s">
        <v>89</v>
      </c>
    </row>
    <row r="610" spans="1:8">
      <c r="A610" t="s">
        <v>59</v>
      </c>
      <c r="B610" s="1">
        <v>46137</v>
      </c>
      <c r="C610">
        <v>340302</v>
      </c>
      <c r="D610">
        <v>-127678.337</v>
      </c>
      <c r="E610" t="s">
        <v>50</v>
      </c>
      <c r="F610" t="s">
        <v>116</v>
      </c>
      <c r="G610" t="s">
        <v>51</v>
      </c>
      <c r="H610" t="s">
        <v>89</v>
      </c>
    </row>
    <row r="611" spans="1:8">
      <c r="A611" t="s">
        <v>59</v>
      </c>
      <c r="B611" s="1">
        <v>46137</v>
      </c>
      <c r="C611">
        <v>340303</v>
      </c>
      <c r="D611">
        <v>142881.78200000001</v>
      </c>
      <c r="E611" t="s">
        <v>50</v>
      </c>
      <c r="F611" t="s">
        <v>116</v>
      </c>
      <c r="G611" t="s">
        <v>51</v>
      </c>
      <c r="H611" t="s">
        <v>89</v>
      </c>
    </row>
    <row r="612" spans="1:8">
      <c r="A612" t="s">
        <v>59</v>
      </c>
      <c r="B612" s="1">
        <v>46137</v>
      </c>
      <c r="C612">
        <v>340304</v>
      </c>
      <c r="D612">
        <v>-136777.97</v>
      </c>
      <c r="E612" t="s">
        <v>50</v>
      </c>
      <c r="F612" t="s">
        <v>116</v>
      </c>
      <c r="G612" t="s">
        <v>51</v>
      </c>
      <c r="H612" t="s">
        <v>89</v>
      </c>
    </row>
    <row r="613" spans="1:8">
      <c r="A613" t="s">
        <v>59</v>
      </c>
      <c r="B613" s="1">
        <v>46137</v>
      </c>
      <c r="C613">
        <v>340305</v>
      </c>
      <c r="D613">
        <v>34402.794999999998</v>
      </c>
      <c r="E613" t="s">
        <v>50</v>
      </c>
      <c r="F613" t="s">
        <v>116</v>
      </c>
      <c r="G613" t="s">
        <v>51</v>
      </c>
      <c r="H613" t="s">
        <v>89</v>
      </c>
    </row>
    <row r="614" spans="1:8">
      <c r="A614" t="s">
        <v>59</v>
      </c>
      <c r="B614" s="1">
        <v>46137</v>
      </c>
      <c r="C614">
        <v>340306</v>
      </c>
      <c r="D614">
        <v>-35244.678999999996</v>
      </c>
      <c r="E614" t="s">
        <v>50</v>
      </c>
      <c r="F614" t="s">
        <v>116</v>
      </c>
      <c r="G614" t="s">
        <v>51</v>
      </c>
      <c r="H614" t="s">
        <v>89</v>
      </c>
    </row>
    <row r="615" spans="1:8">
      <c r="A615" t="s">
        <v>59</v>
      </c>
      <c r="B615" s="1">
        <v>46137</v>
      </c>
      <c r="C615">
        <v>340307</v>
      </c>
      <c r="D615">
        <v>1292990.655</v>
      </c>
      <c r="E615" t="s">
        <v>50</v>
      </c>
      <c r="F615" t="s">
        <v>116</v>
      </c>
      <c r="G615" t="s">
        <v>51</v>
      </c>
      <c r="H615" t="s">
        <v>89</v>
      </c>
    </row>
    <row r="616" spans="1:8">
      <c r="A616" t="s">
        <v>59</v>
      </c>
      <c r="B616" s="1">
        <v>46137</v>
      </c>
      <c r="C616">
        <v>340308</v>
      </c>
      <c r="D616">
        <v>-1343301.37</v>
      </c>
      <c r="E616" t="s">
        <v>50</v>
      </c>
      <c r="F616" t="s">
        <v>116</v>
      </c>
      <c r="G616" t="s">
        <v>51</v>
      </c>
      <c r="H616" t="s">
        <v>89</v>
      </c>
    </row>
    <row r="617" spans="1:8">
      <c r="A617" t="s">
        <v>59</v>
      </c>
      <c r="B617" s="1">
        <v>46137</v>
      </c>
      <c r="C617">
        <v>340309</v>
      </c>
      <c r="D617">
        <v>1.141</v>
      </c>
      <c r="E617" t="s">
        <v>50</v>
      </c>
      <c r="F617" t="s">
        <v>116</v>
      </c>
      <c r="G617" t="s">
        <v>51</v>
      </c>
      <c r="H617" t="s">
        <v>89</v>
      </c>
    </row>
    <row r="618" spans="1:8">
      <c r="A618" t="s">
        <v>59</v>
      </c>
      <c r="B618" s="1">
        <v>46137</v>
      </c>
      <c r="C618">
        <v>340310</v>
      </c>
      <c r="D618">
        <v>-13.73</v>
      </c>
      <c r="E618" t="s">
        <v>50</v>
      </c>
      <c r="F618" t="s">
        <v>116</v>
      </c>
      <c r="G618" t="s">
        <v>51</v>
      </c>
      <c r="H618" t="s">
        <v>89</v>
      </c>
    </row>
    <row r="619" spans="1:8">
      <c r="A619" t="s">
        <v>59</v>
      </c>
      <c r="B619" s="1">
        <v>46137</v>
      </c>
      <c r="C619">
        <v>340311</v>
      </c>
      <c r="D619">
        <v>913725.63800000004</v>
      </c>
      <c r="E619" t="s">
        <v>50</v>
      </c>
      <c r="F619" t="s">
        <v>116</v>
      </c>
      <c r="G619" t="s">
        <v>51</v>
      </c>
      <c r="H619" t="s">
        <v>89</v>
      </c>
    </row>
    <row r="620" spans="1:8">
      <c r="A620" t="s">
        <v>59</v>
      </c>
      <c r="B620" s="1">
        <v>46137</v>
      </c>
      <c r="C620">
        <v>340312</v>
      </c>
      <c r="D620">
        <v>-911867.94400000002</v>
      </c>
      <c r="E620" t="s">
        <v>50</v>
      </c>
      <c r="F620" t="s">
        <v>116</v>
      </c>
      <c r="G620" t="s">
        <v>51</v>
      </c>
      <c r="H620" t="s">
        <v>89</v>
      </c>
    </row>
    <row r="621" spans="1:8">
      <c r="A621" t="s">
        <v>59</v>
      </c>
      <c r="B621" s="1">
        <v>46137</v>
      </c>
      <c r="C621">
        <v>340321</v>
      </c>
      <c r="D621">
        <v>155</v>
      </c>
      <c r="E621" t="s">
        <v>50</v>
      </c>
      <c r="F621" t="s">
        <v>116</v>
      </c>
      <c r="G621" t="s">
        <v>51</v>
      </c>
      <c r="H621" t="s">
        <v>89</v>
      </c>
    </row>
    <row r="622" spans="1:8">
      <c r="A622" t="s">
        <v>59</v>
      </c>
      <c r="B622" s="1">
        <v>46137</v>
      </c>
      <c r="C622">
        <v>345004</v>
      </c>
      <c r="D622">
        <v>3382.7910000000002</v>
      </c>
      <c r="E622" t="s">
        <v>50</v>
      </c>
      <c r="F622" t="s">
        <v>116</v>
      </c>
      <c r="G622" t="s">
        <v>51</v>
      </c>
      <c r="H622" t="s">
        <v>89</v>
      </c>
    </row>
    <row r="623" spans="1:8">
      <c r="A623" t="s">
        <v>59</v>
      </c>
      <c r="B623" s="1">
        <v>46137</v>
      </c>
      <c r="C623">
        <v>345005</v>
      </c>
      <c r="D623">
        <v>131973.49299999999</v>
      </c>
      <c r="E623" t="s">
        <v>50</v>
      </c>
      <c r="F623" t="s">
        <v>116</v>
      </c>
      <c r="G623" t="s">
        <v>51</v>
      </c>
      <c r="H623" t="s">
        <v>89</v>
      </c>
    </row>
    <row r="624" spans="1:8">
      <c r="A624" t="s">
        <v>59</v>
      </c>
      <c r="B624" s="1">
        <v>46137</v>
      </c>
      <c r="C624">
        <v>345006</v>
      </c>
      <c r="D624">
        <v>754774.64300000004</v>
      </c>
      <c r="E624" t="s">
        <v>50</v>
      </c>
      <c r="F624" t="s">
        <v>116</v>
      </c>
      <c r="G624" t="s">
        <v>51</v>
      </c>
      <c r="H624" t="s">
        <v>89</v>
      </c>
    </row>
    <row r="625" spans="1:8">
      <c r="A625" t="s">
        <v>59</v>
      </c>
      <c r="B625" s="1">
        <v>46137</v>
      </c>
      <c r="C625">
        <v>345011</v>
      </c>
      <c r="D625">
        <v>560805.84299999999</v>
      </c>
      <c r="E625" t="s">
        <v>50</v>
      </c>
      <c r="F625" t="s">
        <v>116</v>
      </c>
      <c r="G625" t="s">
        <v>51</v>
      </c>
      <c r="H625" t="s">
        <v>89</v>
      </c>
    </row>
    <row r="626" spans="1:8">
      <c r="A626" t="s">
        <v>59</v>
      </c>
      <c r="B626" s="1">
        <v>46137</v>
      </c>
      <c r="C626">
        <v>345015</v>
      </c>
      <c r="D626">
        <v>6048919.4460000005</v>
      </c>
      <c r="E626" t="s">
        <v>50</v>
      </c>
      <c r="F626" t="s">
        <v>116</v>
      </c>
      <c r="G626" t="s">
        <v>51</v>
      </c>
      <c r="H626" t="s">
        <v>89</v>
      </c>
    </row>
    <row r="627" spans="1:8">
      <c r="A627" t="s">
        <v>59</v>
      </c>
      <c r="B627" s="1">
        <v>46137</v>
      </c>
      <c r="C627">
        <v>345016</v>
      </c>
      <c r="D627">
        <v>1860000</v>
      </c>
      <c r="E627" t="s">
        <v>50</v>
      </c>
      <c r="F627" t="s">
        <v>116</v>
      </c>
      <c r="G627" t="s">
        <v>51</v>
      </c>
      <c r="H627" t="s">
        <v>89</v>
      </c>
    </row>
    <row r="628" spans="1:8">
      <c r="A628" t="s">
        <v>59</v>
      </c>
      <c r="B628" s="1">
        <v>46137</v>
      </c>
      <c r="C628">
        <v>345017</v>
      </c>
      <c r="D628">
        <v>1007500</v>
      </c>
      <c r="E628" t="s">
        <v>50</v>
      </c>
      <c r="F628" t="s">
        <v>116</v>
      </c>
      <c r="G628" t="s">
        <v>51</v>
      </c>
      <c r="H628" t="s">
        <v>89</v>
      </c>
    </row>
    <row r="629" spans="1:8">
      <c r="A629" t="s">
        <v>59</v>
      </c>
      <c r="B629" s="1">
        <v>46137</v>
      </c>
      <c r="C629">
        <v>345018</v>
      </c>
      <c r="D629">
        <v>232500</v>
      </c>
      <c r="E629" t="s">
        <v>50</v>
      </c>
      <c r="F629" t="s">
        <v>116</v>
      </c>
      <c r="G629" t="s">
        <v>51</v>
      </c>
      <c r="H629" t="s">
        <v>89</v>
      </c>
    </row>
    <row r="630" spans="1:8">
      <c r="A630" t="s">
        <v>59</v>
      </c>
      <c r="B630" s="1">
        <v>46137</v>
      </c>
      <c r="C630">
        <v>348007</v>
      </c>
      <c r="D630">
        <v>2747.308</v>
      </c>
      <c r="E630" t="s">
        <v>50</v>
      </c>
      <c r="F630" t="s">
        <v>116</v>
      </c>
      <c r="G630" t="s">
        <v>51</v>
      </c>
      <c r="H630" t="s">
        <v>89</v>
      </c>
    </row>
    <row r="631" spans="1:8">
      <c r="A631" t="s">
        <v>59</v>
      </c>
      <c r="B631" s="1">
        <v>46137</v>
      </c>
      <c r="C631">
        <v>348008</v>
      </c>
      <c r="D631">
        <v>1052.415</v>
      </c>
      <c r="E631" t="s">
        <v>50</v>
      </c>
      <c r="F631" t="s">
        <v>116</v>
      </c>
      <c r="G631" t="s">
        <v>51</v>
      </c>
      <c r="H631" t="s">
        <v>89</v>
      </c>
    </row>
    <row r="632" spans="1:8">
      <c r="A632" t="s">
        <v>59</v>
      </c>
      <c r="B632" s="1">
        <v>46137</v>
      </c>
      <c r="C632">
        <v>348009</v>
      </c>
      <c r="D632">
        <v>960.99099999999999</v>
      </c>
      <c r="E632" t="s">
        <v>50</v>
      </c>
      <c r="F632" t="s">
        <v>116</v>
      </c>
      <c r="G632" t="s">
        <v>51</v>
      </c>
      <c r="H632" t="s">
        <v>89</v>
      </c>
    </row>
    <row r="633" spans="1:8">
      <c r="A633" t="s">
        <v>59</v>
      </c>
      <c r="B633" s="1">
        <v>46137</v>
      </c>
      <c r="C633">
        <v>348010</v>
      </c>
      <c r="D633">
        <v>1831.722</v>
      </c>
      <c r="E633" t="s">
        <v>50</v>
      </c>
      <c r="F633" t="s">
        <v>116</v>
      </c>
      <c r="G633" t="s">
        <v>51</v>
      </c>
      <c r="H633" t="s">
        <v>89</v>
      </c>
    </row>
    <row r="634" spans="1:8">
      <c r="A634" t="s">
        <v>59</v>
      </c>
      <c r="B634" s="1">
        <v>46137</v>
      </c>
      <c r="C634">
        <v>348011</v>
      </c>
      <c r="D634">
        <v>1143.0150000000001</v>
      </c>
      <c r="E634" t="s">
        <v>50</v>
      </c>
      <c r="F634" t="s">
        <v>116</v>
      </c>
      <c r="G634" t="s">
        <v>51</v>
      </c>
      <c r="H634" t="s">
        <v>89</v>
      </c>
    </row>
    <row r="635" spans="1:8">
      <c r="A635" t="s">
        <v>59</v>
      </c>
      <c r="B635" s="1">
        <v>46137</v>
      </c>
      <c r="C635">
        <v>348014</v>
      </c>
      <c r="D635">
        <v>1016.847</v>
      </c>
      <c r="E635" t="s">
        <v>50</v>
      </c>
      <c r="F635" t="s">
        <v>116</v>
      </c>
      <c r="G635" t="s">
        <v>51</v>
      </c>
      <c r="H635" t="s">
        <v>89</v>
      </c>
    </row>
    <row r="636" spans="1:8">
      <c r="A636" t="s">
        <v>59</v>
      </c>
      <c r="B636" s="1">
        <v>46137</v>
      </c>
      <c r="C636">
        <v>348015</v>
      </c>
      <c r="D636">
        <v>612.62800000000004</v>
      </c>
      <c r="E636" t="s">
        <v>50</v>
      </c>
      <c r="F636" t="s">
        <v>116</v>
      </c>
      <c r="G636" t="s">
        <v>51</v>
      </c>
      <c r="H636" t="s">
        <v>89</v>
      </c>
    </row>
    <row r="637" spans="1:8">
      <c r="A637" t="s">
        <v>59</v>
      </c>
      <c r="B637" s="1">
        <v>46137</v>
      </c>
      <c r="C637">
        <v>348016</v>
      </c>
      <c r="D637">
        <v>583.01099999999997</v>
      </c>
      <c r="E637" t="s">
        <v>50</v>
      </c>
      <c r="F637" t="s">
        <v>116</v>
      </c>
      <c r="G637" t="s">
        <v>51</v>
      </c>
      <c r="H637" t="s">
        <v>89</v>
      </c>
    </row>
    <row r="638" spans="1:8">
      <c r="A638" t="s">
        <v>59</v>
      </c>
      <c r="B638" s="1">
        <v>46137</v>
      </c>
      <c r="C638">
        <v>348017</v>
      </c>
      <c r="D638">
        <v>582.48500000000001</v>
      </c>
      <c r="E638" t="s">
        <v>50</v>
      </c>
      <c r="F638" t="s">
        <v>116</v>
      </c>
      <c r="G638" t="s">
        <v>51</v>
      </c>
      <c r="H638" t="s">
        <v>89</v>
      </c>
    </row>
    <row r="639" spans="1:8">
      <c r="A639" t="s">
        <v>59</v>
      </c>
      <c r="B639" s="1">
        <v>46137</v>
      </c>
      <c r="C639">
        <v>348018</v>
      </c>
      <c r="D639">
        <v>1218.345</v>
      </c>
      <c r="E639" t="s">
        <v>50</v>
      </c>
      <c r="F639" t="s">
        <v>116</v>
      </c>
      <c r="G639" t="s">
        <v>51</v>
      </c>
      <c r="H639" t="s">
        <v>89</v>
      </c>
    </row>
    <row r="640" spans="1:8">
      <c r="A640" t="s">
        <v>59</v>
      </c>
      <c r="B640" s="1">
        <v>46137</v>
      </c>
      <c r="C640">
        <v>348019</v>
      </c>
      <c r="D640">
        <v>867.76499999999999</v>
      </c>
      <c r="E640" t="s">
        <v>50</v>
      </c>
      <c r="F640" t="s">
        <v>116</v>
      </c>
      <c r="G640" t="s">
        <v>51</v>
      </c>
      <c r="H640" t="s">
        <v>89</v>
      </c>
    </row>
    <row r="641" spans="1:8">
      <c r="A641" t="s">
        <v>59</v>
      </c>
      <c r="B641" s="1">
        <v>46137</v>
      </c>
      <c r="C641">
        <v>348020</v>
      </c>
      <c r="D641">
        <v>23250</v>
      </c>
      <c r="E641" t="s">
        <v>50</v>
      </c>
      <c r="F641" t="s">
        <v>116</v>
      </c>
      <c r="G641" t="s">
        <v>51</v>
      </c>
      <c r="H641" t="s">
        <v>89</v>
      </c>
    </row>
    <row r="642" spans="1:8">
      <c r="A642" t="s">
        <v>59</v>
      </c>
      <c r="B642" s="1">
        <v>46137</v>
      </c>
      <c r="C642">
        <v>350002</v>
      </c>
      <c r="D642">
        <v>12227.552</v>
      </c>
      <c r="E642" t="s">
        <v>50</v>
      </c>
      <c r="F642" t="s">
        <v>118</v>
      </c>
      <c r="G642" t="s">
        <v>51</v>
      </c>
      <c r="H642" t="s">
        <v>91</v>
      </c>
    </row>
    <row r="643" spans="1:8">
      <c r="A643" t="s">
        <v>59</v>
      </c>
      <c r="B643" s="1">
        <v>46137</v>
      </c>
      <c r="C643">
        <v>350003</v>
      </c>
      <c r="D643">
        <v>28886.758000000002</v>
      </c>
      <c r="E643" t="s">
        <v>50</v>
      </c>
      <c r="F643" t="s">
        <v>118</v>
      </c>
      <c r="G643" t="s">
        <v>51</v>
      </c>
      <c r="H643" t="s">
        <v>91</v>
      </c>
    </row>
    <row r="644" spans="1:8">
      <c r="A644" t="s">
        <v>59</v>
      </c>
      <c r="B644" s="1">
        <v>46137</v>
      </c>
      <c r="C644">
        <v>350006</v>
      </c>
      <c r="D644">
        <v>20568.636999999999</v>
      </c>
      <c r="E644" t="s">
        <v>50</v>
      </c>
      <c r="F644" t="s">
        <v>113</v>
      </c>
      <c r="G644" t="s">
        <v>51</v>
      </c>
      <c r="H644" t="s">
        <v>85</v>
      </c>
    </row>
    <row r="645" spans="1:8">
      <c r="A645" t="s">
        <v>59</v>
      </c>
      <c r="B645" s="1">
        <v>46137</v>
      </c>
      <c r="C645">
        <v>350007</v>
      </c>
      <c r="D645">
        <v>15.677</v>
      </c>
      <c r="E645" t="s">
        <v>50</v>
      </c>
      <c r="F645" t="s">
        <v>118</v>
      </c>
      <c r="G645" t="s">
        <v>51</v>
      </c>
      <c r="H645" t="s">
        <v>91</v>
      </c>
    </row>
    <row r="646" spans="1:8">
      <c r="A646" t="s">
        <v>59</v>
      </c>
      <c r="B646" s="1">
        <v>46137</v>
      </c>
      <c r="C646">
        <v>350012</v>
      </c>
      <c r="D646">
        <v>-36630.498</v>
      </c>
      <c r="E646" t="s">
        <v>50</v>
      </c>
      <c r="F646" t="s">
        <v>118</v>
      </c>
      <c r="G646" t="s">
        <v>51</v>
      </c>
      <c r="H646" t="s">
        <v>91</v>
      </c>
    </row>
    <row r="647" spans="1:8">
      <c r="A647" t="s">
        <v>59</v>
      </c>
      <c r="B647" s="1">
        <v>46137</v>
      </c>
      <c r="C647">
        <v>350031</v>
      </c>
      <c r="D647">
        <v>14944.905000000001</v>
      </c>
      <c r="E647" t="s">
        <v>50</v>
      </c>
      <c r="F647" t="s">
        <v>113</v>
      </c>
      <c r="G647" t="s">
        <v>51</v>
      </c>
      <c r="H647" t="s">
        <v>85</v>
      </c>
    </row>
    <row r="648" spans="1:8">
      <c r="A648" t="s">
        <v>59</v>
      </c>
      <c r="B648" s="1">
        <v>46137</v>
      </c>
      <c r="C648">
        <v>350035</v>
      </c>
      <c r="D648">
        <v>34966.800999999999</v>
      </c>
      <c r="E648" t="s">
        <v>50</v>
      </c>
      <c r="F648" t="s">
        <v>118</v>
      </c>
      <c r="G648" t="s">
        <v>51</v>
      </c>
      <c r="H648" t="s">
        <v>91</v>
      </c>
    </row>
    <row r="649" spans="1:8">
      <c r="A649" t="s">
        <v>59</v>
      </c>
      <c r="B649" s="1">
        <v>46137</v>
      </c>
      <c r="C649">
        <v>352002</v>
      </c>
      <c r="D649">
        <v>269010.09399999998</v>
      </c>
      <c r="E649" t="s">
        <v>50</v>
      </c>
      <c r="F649" t="s">
        <v>117</v>
      </c>
      <c r="G649" t="s">
        <v>51</v>
      </c>
      <c r="H649" t="s">
        <v>90</v>
      </c>
    </row>
    <row r="650" spans="1:8">
      <c r="A650" t="s">
        <v>59</v>
      </c>
      <c r="B650" s="1">
        <v>46137</v>
      </c>
      <c r="C650">
        <v>352003</v>
      </c>
      <c r="D650">
        <v>17770.118999999999</v>
      </c>
      <c r="E650" t="s">
        <v>50</v>
      </c>
      <c r="F650" t="s">
        <v>117</v>
      </c>
      <c r="G650" t="s">
        <v>51</v>
      </c>
      <c r="H650" t="s">
        <v>90</v>
      </c>
    </row>
    <row r="651" spans="1:8">
      <c r="A651" t="s">
        <v>59</v>
      </c>
      <c r="B651" s="1">
        <v>46137</v>
      </c>
      <c r="C651">
        <v>352005</v>
      </c>
      <c r="D651">
        <v>-14228.74</v>
      </c>
      <c r="E651" t="s">
        <v>50</v>
      </c>
      <c r="F651" t="s">
        <v>117</v>
      </c>
      <c r="G651" t="s">
        <v>51</v>
      </c>
      <c r="H651" t="s">
        <v>90</v>
      </c>
    </row>
    <row r="652" spans="1:8">
      <c r="A652" t="s">
        <v>59</v>
      </c>
      <c r="B652" s="1">
        <v>46137</v>
      </c>
      <c r="C652">
        <v>352006</v>
      </c>
      <c r="D652">
        <v>-38818.337</v>
      </c>
      <c r="E652" t="s">
        <v>50</v>
      </c>
      <c r="F652" t="s">
        <v>117</v>
      </c>
      <c r="G652" t="s">
        <v>51</v>
      </c>
      <c r="H652" t="s">
        <v>90</v>
      </c>
    </row>
    <row r="653" spans="1:8">
      <c r="A653" t="s">
        <v>59</v>
      </c>
      <c r="B653" s="1">
        <v>46137</v>
      </c>
      <c r="C653">
        <v>354008</v>
      </c>
      <c r="D653">
        <v>-6168.13</v>
      </c>
      <c r="E653" t="s">
        <v>50</v>
      </c>
      <c r="F653" t="s">
        <v>115</v>
      </c>
      <c r="G653" t="s">
        <v>51</v>
      </c>
      <c r="H653" t="s">
        <v>88</v>
      </c>
    </row>
    <row r="654" spans="1:8">
      <c r="A654" t="s">
        <v>59</v>
      </c>
      <c r="B654" s="1">
        <v>46137</v>
      </c>
      <c r="C654">
        <v>354011</v>
      </c>
      <c r="D654">
        <v>-32042.882000000001</v>
      </c>
      <c r="E654" t="s">
        <v>50</v>
      </c>
      <c r="F654" t="s">
        <v>115</v>
      </c>
      <c r="G654" t="s">
        <v>51</v>
      </c>
      <c r="H654" t="s">
        <v>88</v>
      </c>
    </row>
    <row r="655" spans="1:8">
      <c r="A655" t="s">
        <v>59</v>
      </c>
      <c r="B655" s="1">
        <v>46137</v>
      </c>
      <c r="C655">
        <v>354012</v>
      </c>
      <c r="D655">
        <v>17836.124</v>
      </c>
      <c r="E655" t="s">
        <v>50</v>
      </c>
      <c r="F655" t="s">
        <v>115</v>
      </c>
      <c r="G655" t="s">
        <v>51</v>
      </c>
      <c r="H655" t="s">
        <v>88</v>
      </c>
    </row>
    <row r="656" spans="1:8">
      <c r="A656" t="s">
        <v>59</v>
      </c>
      <c r="B656" s="1">
        <v>46137</v>
      </c>
      <c r="C656">
        <v>354013</v>
      </c>
      <c r="D656">
        <v>48766.122000000003</v>
      </c>
      <c r="E656" t="s">
        <v>50</v>
      </c>
      <c r="F656" t="s">
        <v>115</v>
      </c>
      <c r="G656" t="s">
        <v>51</v>
      </c>
      <c r="H656" t="s">
        <v>88</v>
      </c>
    </row>
    <row r="657" spans="1:8">
      <c r="A657" t="s">
        <v>59</v>
      </c>
      <c r="B657" s="1">
        <v>46137</v>
      </c>
      <c r="C657">
        <v>354014</v>
      </c>
      <c r="D657">
        <v>285822.57699999999</v>
      </c>
      <c r="E657" t="s">
        <v>50</v>
      </c>
      <c r="F657" t="s">
        <v>115</v>
      </c>
      <c r="G657" t="s">
        <v>51</v>
      </c>
      <c r="H657" t="s">
        <v>88</v>
      </c>
    </row>
    <row r="658" spans="1:8">
      <c r="A658" t="s">
        <v>59</v>
      </c>
      <c r="B658" s="1">
        <v>46137</v>
      </c>
      <c r="C658">
        <v>354015</v>
      </c>
      <c r="D658">
        <v>7755.19</v>
      </c>
      <c r="E658" t="s">
        <v>50</v>
      </c>
      <c r="F658" t="s">
        <v>115</v>
      </c>
      <c r="G658" t="s">
        <v>51</v>
      </c>
      <c r="H658" t="s">
        <v>88</v>
      </c>
    </row>
    <row r="659" spans="1:8">
      <c r="A659" t="s">
        <v>59</v>
      </c>
      <c r="B659" s="1">
        <v>46137</v>
      </c>
      <c r="C659">
        <v>355002</v>
      </c>
      <c r="D659">
        <v>303495.14199999999</v>
      </c>
      <c r="E659" t="s">
        <v>50</v>
      </c>
      <c r="F659" t="s">
        <v>118</v>
      </c>
      <c r="G659" t="s">
        <v>51</v>
      </c>
      <c r="H659" t="s">
        <v>91</v>
      </c>
    </row>
    <row r="660" spans="1:8">
      <c r="A660" t="s">
        <v>59</v>
      </c>
      <c r="B660" s="1">
        <v>46137</v>
      </c>
      <c r="C660">
        <v>355009</v>
      </c>
      <c r="D660">
        <v>381.41199999999998</v>
      </c>
      <c r="E660" t="s">
        <v>50</v>
      </c>
      <c r="F660" t="s">
        <v>118</v>
      </c>
      <c r="G660" t="s">
        <v>51</v>
      </c>
      <c r="H660" t="s">
        <v>91</v>
      </c>
    </row>
    <row r="661" spans="1:8">
      <c r="A661" t="s">
        <v>59</v>
      </c>
      <c r="B661" s="1">
        <v>46137</v>
      </c>
      <c r="C661">
        <v>355013</v>
      </c>
      <c r="D661">
        <v>47500.771000000001</v>
      </c>
      <c r="E661" t="s">
        <v>50</v>
      </c>
      <c r="F661" t="s">
        <v>118</v>
      </c>
      <c r="G661" t="s">
        <v>51</v>
      </c>
      <c r="H661" t="s">
        <v>91</v>
      </c>
    </row>
    <row r="662" spans="1:8">
      <c r="A662" t="s">
        <v>59</v>
      </c>
      <c r="B662" s="1">
        <v>46137</v>
      </c>
      <c r="C662">
        <v>355014</v>
      </c>
      <c r="D662">
        <v>79173.388999999996</v>
      </c>
      <c r="E662" t="s">
        <v>50</v>
      </c>
      <c r="F662" t="s">
        <v>118</v>
      </c>
      <c r="G662" t="s">
        <v>51</v>
      </c>
      <c r="H662" t="s">
        <v>91</v>
      </c>
    </row>
    <row r="663" spans="1:8">
      <c r="A663" t="s">
        <v>59</v>
      </c>
      <c r="B663" s="1">
        <v>46137</v>
      </c>
      <c r="C663">
        <v>355015</v>
      </c>
      <c r="D663">
        <v>206810.255</v>
      </c>
      <c r="E663" t="s">
        <v>50</v>
      </c>
      <c r="F663" t="s">
        <v>118</v>
      </c>
      <c r="G663" t="s">
        <v>51</v>
      </c>
      <c r="H663" t="s">
        <v>91</v>
      </c>
    </row>
    <row r="664" spans="1:8">
      <c r="A664" t="s">
        <v>59</v>
      </c>
      <c r="B664" s="1">
        <v>46137</v>
      </c>
      <c r="C664">
        <v>356002</v>
      </c>
      <c r="D664">
        <v>174517.533</v>
      </c>
      <c r="E664" t="s">
        <v>50</v>
      </c>
      <c r="F664" t="s">
        <v>117</v>
      </c>
      <c r="G664" t="s">
        <v>51</v>
      </c>
      <c r="H664" t="s">
        <v>90</v>
      </c>
    </row>
    <row r="665" spans="1:8">
      <c r="A665" t="s">
        <v>59</v>
      </c>
      <c r="B665" s="1">
        <v>46137</v>
      </c>
      <c r="C665">
        <v>356003</v>
      </c>
      <c r="D665">
        <v>43577.548999999999</v>
      </c>
      <c r="E665" t="s">
        <v>50</v>
      </c>
      <c r="F665" t="s">
        <v>117</v>
      </c>
      <c r="G665" t="s">
        <v>51</v>
      </c>
      <c r="H665" t="s">
        <v>90</v>
      </c>
    </row>
    <row r="666" spans="1:8">
      <c r="A666" t="s">
        <v>59</v>
      </c>
      <c r="B666" s="1">
        <v>46137</v>
      </c>
      <c r="C666">
        <v>356004</v>
      </c>
      <c r="D666">
        <v>10991.709000000001</v>
      </c>
      <c r="E666" t="s">
        <v>50</v>
      </c>
      <c r="F666" t="s">
        <v>117</v>
      </c>
      <c r="G666" t="s">
        <v>51</v>
      </c>
      <c r="H666" t="s">
        <v>90</v>
      </c>
    </row>
    <row r="667" spans="1:8">
      <c r="A667" t="s">
        <v>59</v>
      </c>
      <c r="B667" s="1">
        <v>46137</v>
      </c>
      <c r="C667">
        <v>356005</v>
      </c>
      <c r="D667">
        <v>329.94200000000001</v>
      </c>
      <c r="E667" t="s">
        <v>50</v>
      </c>
      <c r="F667" t="s">
        <v>117</v>
      </c>
      <c r="G667" t="s">
        <v>51</v>
      </c>
      <c r="H667" t="s">
        <v>90</v>
      </c>
    </row>
    <row r="668" spans="1:8">
      <c r="A668" t="s">
        <v>59</v>
      </c>
      <c r="B668" s="1">
        <v>46137</v>
      </c>
      <c r="C668">
        <v>360005</v>
      </c>
      <c r="D668">
        <v>2384.9380000000001</v>
      </c>
      <c r="E668" t="s">
        <v>50</v>
      </c>
      <c r="F668" t="s">
        <v>125</v>
      </c>
      <c r="G668" t="s">
        <v>51</v>
      </c>
      <c r="H668" t="s">
        <v>100</v>
      </c>
    </row>
    <row r="669" spans="1:8">
      <c r="A669" t="s">
        <v>59</v>
      </c>
      <c r="B669" s="1">
        <v>46137</v>
      </c>
      <c r="C669">
        <v>360009</v>
      </c>
      <c r="D669">
        <v>38341.661999999997</v>
      </c>
      <c r="E669" t="s">
        <v>50</v>
      </c>
      <c r="F669" t="s">
        <v>125</v>
      </c>
      <c r="G669" t="s">
        <v>51</v>
      </c>
      <c r="H669" t="s">
        <v>100</v>
      </c>
    </row>
    <row r="670" spans="1:8">
      <c r="A670" t="s">
        <v>59</v>
      </c>
      <c r="B670" s="1">
        <v>46137</v>
      </c>
      <c r="C670">
        <v>360013</v>
      </c>
      <c r="D670">
        <v>59455.959000000003</v>
      </c>
      <c r="E670" t="s">
        <v>50</v>
      </c>
      <c r="F670" t="s">
        <v>125</v>
      </c>
      <c r="G670" t="s">
        <v>51</v>
      </c>
      <c r="H670" t="s">
        <v>100</v>
      </c>
    </row>
    <row r="671" spans="1:8">
      <c r="A671" t="s">
        <v>59</v>
      </c>
      <c r="B671" s="1">
        <v>46137</v>
      </c>
      <c r="C671">
        <v>360016</v>
      </c>
      <c r="D671">
        <v>9551.7540000000008</v>
      </c>
      <c r="E671" t="s">
        <v>50</v>
      </c>
      <c r="F671" t="s">
        <v>125</v>
      </c>
      <c r="G671" t="s">
        <v>51</v>
      </c>
      <c r="H671" t="s">
        <v>100</v>
      </c>
    </row>
    <row r="672" spans="1:8">
      <c r="A672" t="s">
        <v>59</v>
      </c>
      <c r="B672" s="1">
        <v>46137</v>
      </c>
      <c r="C672">
        <v>360017</v>
      </c>
      <c r="D672">
        <v>71672.911999999997</v>
      </c>
      <c r="E672" t="s">
        <v>50</v>
      </c>
      <c r="F672" t="s">
        <v>125</v>
      </c>
      <c r="G672" t="s">
        <v>51</v>
      </c>
      <c r="H672" t="s">
        <v>100</v>
      </c>
    </row>
    <row r="673" spans="1:8">
      <c r="A673" t="s">
        <v>59</v>
      </c>
      <c r="B673" s="1">
        <v>46137</v>
      </c>
      <c r="C673">
        <v>360019</v>
      </c>
      <c r="D673">
        <v>1147</v>
      </c>
      <c r="E673" t="s">
        <v>50</v>
      </c>
      <c r="F673" t="s">
        <v>125</v>
      </c>
      <c r="G673" t="s">
        <v>51</v>
      </c>
      <c r="H673" t="s">
        <v>100</v>
      </c>
    </row>
    <row r="674" spans="1:8">
      <c r="A674" t="s">
        <v>59</v>
      </c>
      <c r="B674" s="1">
        <v>46137</v>
      </c>
      <c r="C674">
        <v>360030</v>
      </c>
      <c r="D674">
        <v>1061750</v>
      </c>
      <c r="E674" t="s">
        <v>50</v>
      </c>
      <c r="F674" t="s">
        <v>125</v>
      </c>
      <c r="G674" t="s">
        <v>51</v>
      </c>
      <c r="H674" t="s">
        <v>100</v>
      </c>
    </row>
    <row r="675" spans="1:8">
      <c r="A675" t="s">
        <v>59</v>
      </c>
      <c r="B675" s="1">
        <v>46137</v>
      </c>
      <c r="C675">
        <v>360031</v>
      </c>
      <c r="D675">
        <v>673.58500000000004</v>
      </c>
      <c r="E675" t="s">
        <v>50</v>
      </c>
      <c r="F675" t="s">
        <v>125</v>
      </c>
      <c r="G675" t="s">
        <v>51</v>
      </c>
      <c r="H675" t="s">
        <v>100</v>
      </c>
    </row>
    <row r="676" spans="1:8">
      <c r="A676" t="s">
        <v>59</v>
      </c>
      <c r="B676" s="1">
        <v>46137</v>
      </c>
      <c r="C676">
        <v>362006</v>
      </c>
      <c r="D676">
        <v>-1E-3</v>
      </c>
      <c r="E676" t="s">
        <v>50</v>
      </c>
      <c r="F676" t="s">
        <v>125</v>
      </c>
      <c r="G676" t="s">
        <v>51</v>
      </c>
      <c r="H676" t="s">
        <v>100</v>
      </c>
    </row>
    <row r="677" spans="1:8">
      <c r="A677" t="s">
        <v>59</v>
      </c>
      <c r="B677" s="1">
        <v>46137</v>
      </c>
      <c r="C677">
        <v>362007</v>
      </c>
      <c r="D677">
        <v>17569.404999999999</v>
      </c>
      <c r="E677" t="s">
        <v>50</v>
      </c>
      <c r="F677" t="s">
        <v>125</v>
      </c>
      <c r="G677" t="s">
        <v>51</v>
      </c>
      <c r="H677" t="s">
        <v>100</v>
      </c>
    </row>
    <row r="678" spans="1:8">
      <c r="A678" t="s">
        <v>59</v>
      </c>
      <c r="B678" s="1">
        <v>46137</v>
      </c>
      <c r="C678">
        <v>362012</v>
      </c>
      <c r="D678">
        <v>-1E-3</v>
      </c>
      <c r="E678" t="s">
        <v>50</v>
      </c>
      <c r="F678" t="s">
        <v>125</v>
      </c>
      <c r="G678" t="s">
        <v>51</v>
      </c>
      <c r="H678" t="s">
        <v>100</v>
      </c>
    </row>
    <row r="679" spans="1:8">
      <c r="A679" t="s">
        <v>59</v>
      </c>
      <c r="B679" s="1">
        <v>46137</v>
      </c>
      <c r="C679">
        <v>362015</v>
      </c>
      <c r="D679">
        <v>499986.266</v>
      </c>
      <c r="E679" t="s">
        <v>50</v>
      </c>
      <c r="F679" t="s">
        <v>125</v>
      </c>
      <c r="G679" t="s">
        <v>51</v>
      </c>
      <c r="H679" t="s">
        <v>100</v>
      </c>
    </row>
    <row r="680" spans="1:8">
      <c r="A680" t="s">
        <v>59</v>
      </c>
      <c r="B680" s="1">
        <v>46137</v>
      </c>
      <c r="C680">
        <v>362016</v>
      </c>
      <c r="D680">
        <v>381425.09600000002</v>
      </c>
      <c r="E680" t="s">
        <v>50</v>
      </c>
      <c r="F680" t="s">
        <v>125</v>
      </c>
      <c r="G680" t="s">
        <v>51</v>
      </c>
      <c r="H680" t="s">
        <v>100</v>
      </c>
    </row>
    <row r="681" spans="1:8">
      <c r="A681" t="s">
        <v>59</v>
      </c>
      <c r="B681" s="1">
        <v>46137</v>
      </c>
      <c r="C681">
        <v>362017</v>
      </c>
      <c r="D681">
        <v>332388.52399999998</v>
      </c>
      <c r="E681" t="s">
        <v>50</v>
      </c>
      <c r="F681" t="s">
        <v>125</v>
      </c>
      <c r="G681" t="s">
        <v>51</v>
      </c>
      <c r="H681" t="s">
        <v>100</v>
      </c>
    </row>
    <row r="682" spans="1:8">
      <c r="A682" t="s">
        <v>59</v>
      </c>
      <c r="B682" s="1">
        <v>46137</v>
      </c>
      <c r="C682">
        <v>362018</v>
      </c>
      <c r="D682">
        <v>245148.07399999999</v>
      </c>
      <c r="E682" t="s">
        <v>50</v>
      </c>
      <c r="F682" t="s">
        <v>125</v>
      </c>
      <c r="G682" t="s">
        <v>51</v>
      </c>
      <c r="H682" t="s">
        <v>100</v>
      </c>
    </row>
    <row r="683" spans="1:8">
      <c r="A683" t="s">
        <v>59</v>
      </c>
      <c r="B683" s="1">
        <v>46137</v>
      </c>
      <c r="C683">
        <v>362019</v>
      </c>
      <c r="D683">
        <v>122.94499999999999</v>
      </c>
      <c r="E683" t="s">
        <v>50</v>
      </c>
      <c r="F683" t="s">
        <v>125</v>
      </c>
      <c r="G683" t="s">
        <v>51</v>
      </c>
      <c r="H683" t="s">
        <v>100</v>
      </c>
    </row>
    <row r="684" spans="1:8">
      <c r="A684" t="s">
        <v>59</v>
      </c>
      <c r="B684" s="1">
        <v>46137</v>
      </c>
      <c r="C684">
        <v>364502</v>
      </c>
      <c r="D684">
        <v>623120.01699999999</v>
      </c>
      <c r="E684" t="s">
        <v>50</v>
      </c>
      <c r="F684" t="s">
        <v>125</v>
      </c>
      <c r="G684" t="s">
        <v>51</v>
      </c>
      <c r="H684" t="s">
        <v>100</v>
      </c>
    </row>
    <row r="685" spans="1:8">
      <c r="A685" t="s">
        <v>59</v>
      </c>
      <c r="B685" s="1">
        <v>46137</v>
      </c>
      <c r="C685">
        <v>365002</v>
      </c>
      <c r="D685">
        <v>3.63</v>
      </c>
      <c r="E685" t="s">
        <v>50</v>
      </c>
      <c r="F685" t="s">
        <v>114</v>
      </c>
      <c r="G685" t="s">
        <v>51</v>
      </c>
      <c r="H685" t="s">
        <v>87</v>
      </c>
    </row>
    <row r="686" spans="1:8">
      <c r="A686" t="s">
        <v>59</v>
      </c>
      <c r="B686" s="1">
        <v>46137</v>
      </c>
      <c r="C686">
        <v>365003</v>
      </c>
      <c r="D686">
        <v>22284.411</v>
      </c>
      <c r="E686" t="s">
        <v>50</v>
      </c>
      <c r="F686" t="s">
        <v>114</v>
      </c>
      <c r="G686" t="s">
        <v>51</v>
      </c>
      <c r="H686" t="s">
        <v>87</v>
      </c>
    </row>
    <row r="687" spans="1:8">
      <c r="A687" t="s">
        <v>59</v>
      </c>
      <c r="B687" s="1">
        <v>46137</v>
      </c>
      <c r="C687">
        <v>365004</v>
      </c>
      <c r="D687">
        <v>136941.117</v>
      </c>
      <c r="E687" t="s">
        <v>50</v>
      </c>
      <c r="F687" t="s">
        <v>114</v>
      </c>
      <c r="G687" t="s">
        <v>51</v>
      </c>
      <c r="H687" t="s">
        <v>87</v>
      </c>
    </row>
    <row r="688" spans="1:8">
      <c r="A688" t="s">
        <v>59</v>
      </c>
      <c r="B688" s="1">
        <v>46137</v>
      </c>
      <c r="C688">
        <v>365005</v>
      </c>
      <c r="D688">
        <v>3.63</v>
      </c>
      <c r="E688" t="s">
        <v>50</v>
      </c>
      <c r="F688" t="s">
        <v>114</v>
      </c>
      <c r="G688" t="s">
        <v>51</v>
      </c>
      <c r="H688" t="s">
        <v>87</v>
      </c>
    </row>
    <row r="689" spans="1:8">
      <c r="A689" t="s">
        <v>59</v>
      </c>
      <c r="B689" s="1">
        <v>46137</v>
      </c>
      <c r="C689">
        <v>365006</v>
      </c>
      <c r="D689">
        <v>22128.973000000002</v>
      </c>
      <c r="E689" t="s">
        <v>50</v>
      </c>
      <c r="F689" t="s">
        <v>114</v>
      </c>
      <c r="G689" t="s">
        <v>51</v>
      </c>
      <c r="H689" t="s">
        <v>87</v>
      </c>
    </row>
    <row r="690" spans="1:8">
      <c r="A690" t="s">
        <v>59</v>
      </c>
      <c r="B690" s="1">
        <v>46137</v>
      </c>
      <c r="C690">
        <v>365007</v>
      </c>
      <c r="D690">
        <v>107790.52</v>
      </c>
      <c r="E690" t="s">
        <v>50</v>
      </c>
      <c r="F690" t="s">
        <v>114</v>
      </c>
      <c r="G690" t="s">
        <v>51</v>
      </c>
      <c r="H690" t="s">
        <v>87</v>
      </c>
    </row>
    <row r="691" spans="1:8">
      <c r="A691" t="s">
        <v>59</v>
      </c>
      <c r="B691" s="1">
        <v>46137</v>
      </c>
      <c r="C691">
        <v>365008</v>
      </c>
      <c r="D691">
        <v>6683.0789999999997</v>
      </c>
      <c r="E691" t="s">
        <v>50</v>
      </c>
      <c r="F691" t="s">
        <v>114</v>
      </c>
      <c r="G691" t="s">
        <v>51</v>
      </c>
      <c r="H691" t="s">
        <v>87</v>
      </c>
    </row>
    <row r="692" spans="1:8">
      <c r="A692" t="s">
        <v>59</v>
      </c>
      <c r="B692" s="1">
        <v>46137</v>
      </c>
      <c r="C692">
        <v>365009</v>
      </c>
      <c r="D692">
        <v>187547.76800000001</v>
      </c>
      <c r="E692" t="s">
        <v>50</v>
      </c>
      <c r="F692" t="s">
        <v>114</v>
      </c>
      <c r="G692" t="s">
        <v>51</v>
      </c>
      <c r="H692" t="s">
        <v>87</v>
      </c>
    </row>
    <row r="693" spans="1:8">
      <c r="A693" t="s">
        <v>59</v>
      </c>
      <c r="B693" s="1">
        <v>46137</v>
      </c>
      <c r="C693">
        <v>365010</v>
      </c>
      <c r="D693">
        <v>336742.18099999998</v>
      </c>
      <c r="E693" t="s">
        <v>50</v>
      </c>
      <c r="F693" t="s">
        <v>114</v>
      </c>
      <c r="G693" t="s">
        <v>51</v>
      </c>
      <c r="H693" t="s">
        <v>87</v>
      </c>
    </row>
    <row r="694" spans="1:8">
      <c r="A694" t="s">
        <v>59</v>
      </c>
      <c r="B694" s="1">
        <v>46137</v>
      </c>
      <c r="C694">
        <v>365020</v>
      </c>
      <c r="D694">
        <v>772.14300000000003</v>
      </c>
      <c r="E694" t="s">
        <v>50</v>
      </c>
      <c r="F694" t="s">
        <v>114</v>
      </c>
      <c r="G694" t="s">
        <v>51</v>
      </c>
      <c r="H694" t="s">
        <v>87</v>
      </c>
    </row>
    <row r="695" spans="1:8">
      <c r="A695" t="s">
        <v>59</v>
      </c>
      <c r="B695" s="1">
        <v>46137</v>
      </c>
      <c r="C695">
        <v>365021</v>
      </c>
      <c r="D695">
        <v>86851.501000000004</v>
      </c>
      <c r="E695" t="s">
        <v>50</v>
      </c>
      <c r="F695" t="s">
        <v>114</v>
      </c>
      <c r="G695" t="s">
        <v>51</v>
      </c>
      <c r="H695" t="s">
        <v>87</v>
      </c>
    </row>
    <row r="696" spans="1:8">
      <c r="A696" t="s">
        <v>59</v>
      </c>
      <c r="B696" s="1">
        <v>46137</v>
      </c>
      <c r="C696">
        <v>370002</v>
      </c>
      <c r="D696">
        <v>54408.339</v>
      </c>
      <c r="E696" t="s">
        <v>50</v>
      </c>
      <c r="F696" t="s">
        <v>114</v>
      </c>
      <c r="G696" t="s">
        <v>51</v>
      </c>
      <c r="H696" t="s">
        <v>87</v>
      </c>
    </row>
    <row r="697" spans="1:8">
      <c r="A697" t="s">
        <v>59</v>
      </c>
      <c r="B697" s="1">
        <v>46137</v>
      </c>
      <c r="C697">
        <v>372008</v>
      </c>
      <c r="D697">
        <v>1162.0940000000001</v>
      </c>
      <c r="E697" t="s">
        <v>50</v>
      </c>
      <c r="F697" t="s">
        <v>114</v>
      </c>
      <c r="G697" t="s">
        <v>51</v>
      </c>
      <c r="H697" t="s">
        <v>87</v>
      </c>
    </row>
    <row r="698" spans="1:8">
      <c r="A698" t="s">
        <v>59</v>
      </c>
      <c r="B698" s="1">
        <v>46137</v>
      </c>
      <c r="C698">
        <v>400002</v>
      </c>
      <c r="D698">
        <v>-24796.572</v>
      </c>
      <c r="E698" t="s">
        <v>52</v>
      </c>
      <c r="F698" t="s">
        <v>23</v>
      </c>
      <c r="G698" t="s">
        <v>51</v>
      </c>
      <c r="H698" t="s">
        <v>92</v>
      </c>
    </row>
    <row r="699" spans="1:8">
      <c r="A699" t="s">
        <v>59</v>
      </c>
      <c r="B699" s="1">
        <v>46137</v>
      </c>
      <c r="C699">
        <v>410002</v>
      </c>
      <c r="D699">
        <v>-827409.59499999997</v>
      </c>
      <c r="E699" t="s">
        <v>52</v>
      </c>
      <c r="F699" t="s">
        <v>119</v>
      </c>
      <c r="G699" t="s">
        <v>51</v>
      </c>
      <c r="H699" t="s">
        <v>93</v>
      </c>
    </row>
    <row r="700" spans="1:8">
      <c r="A700" t="s">
        <v>59</v>
      </c>
      <c r="B700" s="1">
        <v>46137</v>
      </c>
      <c r="C700">
        <v>410005</v>
      </c>
      <c r="D700">
        <v>-20994.036</v>
      </c>
      <c r="E700" t="s">
        <v>52</v>
      </c>
      <c r="F700" t="s">
        <v>119</v>
      </c>
      <c r="G700" t="s">
        <v>51</v>
      </c>
      <c r="H700" t="s">
        <v>93</v>
      </c>
    </row>
    <row r="701" spans="1:8">
      <c r="A701" t="s">
        <v>59</v>
      </c>
      <c r="B701" s="1">
        <v>46137</v>
      </c>
      <c r="C701">
        <v>410006</v>
      </c>
      <c r="D701">
        <v>-215318.622</v>
      </c>
      <c r="E701" t="s">
        <v>52</v>
      </c>
      <c r="F701" t="s">
        <v>119</v>
      </c>
      <c r="G701" t="s">
        <v>51</v>
      </c>
      <c r="H701" t="s">
        <v>93</v>
      </c>
    </row>
    <row r="702" spans="1:8">
      <c r="A702" t="s">
        <v>59</v>
      </c>
      <c r="B702" s="1">
        <v>46137</v>
      </c>
      <c r="C702">
        <v>410009</v>
      </c>
      <c r="D702">
        <v>-73425.539000000004</v>
      </c>
      <c r="E702" t="s">
        <v>52</v>
      </c>
      <c r="F702" t="s">
        <v>119</v>
      </c>
      <c r="G702" t="s">
        <v>51</v>
      </c>
      <c r="H702" t="s">
        <v>93</v>
      </c>
    </row>
    <row r="703" spans="1:8">
      <c r="A703" t="s">
        <v>59</v>
      </c>
      <c r="B703" s="1">
        <v>46137</v>
      </c>
      <c r="C703">
        <v>410015</v>
      </c>
      <c r="D703">
        <v>-59001.385000000002</v>
      </c>
      <c r="E703" t="s">
        <v>52</v>
      </c>
      <c r="F703" t="s">
        <v>119</v>
      </c>
      <c r="G703" t="s">
        <v>51</v>
      </c>
      <c r="H703" t="s">
        <v>93</v>
      </c>
    </row>
    <row r="704" spans="1:8">
      <c r="A704" t="s">
        <v>59</v>
      </c>
      <c r="B704" s="1">
        <v>46137</v>
      </c>
      <c r="C704">
        <v>410016</v>
      </c>
      <c r="D704">
        <v>-3211.6729999999998</v>
      </c>
      <c r="E704" t="s">
        <v>52</v>
      </c>
      <c r="F704" t="s">
        <v>119</v>
      </c>
      <c r="G704" t="s">
        <v>51</v>
      </c>
      <c r="H704" t="s">
        <v>93</v>
      </c>
    </row>
    <row r="705" spans="1:8">
      <c r="A705" t="s">
        <v>59</v>
      </c>
      <c r="B705" s="1">
        <v>46137</v>
      </c>
      <c r="C705">
        <v>410018</v>
      </c>
      <c r="D705">
        <v>-14273.164000000001</v>
      </c>
      <c r="E705" t="s">
        <v>52</v>
      </c>
      <c r="F705" t="s">
        <v>119</v>
      </c>
      <c r="G705" t="s">
        <v>51</v>
      </c>
      <c r="H705" t="s">
        <v>93</v>
      </c>
    </row>
    <row r="706" spans="1:8">
      <c r="A706" t="s">
        <v>59</v>
      </c>
      <c r="B706" s="1">
        <v>46137</v>
      </c>
      <c r="C706">
        <v>410019</v>
      </c>
      <c r="D706">
        <v>-5709.8789999999999</v>
      </c>
      <c r="E706" t="s">
        <v>52</v>
      </c>
      <c r="F706" t="s">
        <v>119</v>
      </c>
      <c r="G706" t="s">
        <v>51</v>
      </c>
      <c r="H706" t="s">
        <v>93</v>
      </c>
    </row>
    <row r="707" spans="1:8">
      <c r="A707" t="s">
        <v>59</v>
      </c>
      <c r="B707" s="1">
        <v>46137</v>
      </c>
      <c r="C707">
        <v>410032</v>
      </c>
      <c r="D707">
        <v>-92121.438999999998</v>
      </c>
      <c r="E707" t="s">
        <v>52</v>
      </c>
      <c r="F707" t="s">
        <v>119</v>
      </c>
      <c r="G707" t="s">
        <v>51</v>
      </c>
      <c r="H707" t="s">
        <v>93</v>
      </c>
    </row>
    <row r="708" spans="1:8">
      <c r="A708" t="s">
        <v>59</v>
      </c>
      <c r="B708" s="1">
        <v>46137</v>
      </c>
      <c r="C708">
        <v>410035</v>
      </c>
      <c r="D708">
        <v>2899.1170000000002</v>
      </c>
      <c r="E708" t="s">
        <v>52</v>
      </c>
      <c r="F708" t="s">
        <v>119</v>
      </c>
      <c r="G708" t="s">
        <v>51</v>
      </c>
      <c r="H708" t="s">
        <v>93</v>
      </c>
    </row>
    <row r="709" spans="1:8">
      <c r="A709" t="s">
        <v>59</v>
      </c>
      <c r="B709" s="1">
        <v>46137</v>
      </c>
      <c r="C709">
        <v>410036</v>
      </c>
      <c r="D709">
        <v>-96470.362999999998</v>
      </c>
      <c r="E709" t="s">
        <v>52</v>
      </c>
      <c r="F709" t="s">
        <v>119</v>
      </c>
      <c r="G709" t="s">
        <v>51</v>
      </c>
      <c r="H709" t="s">
        <v>93</v>
      </c>
    </row>
    <row r="710" spans="1:8">
      <c r="A710" t="s">
        <v>59</v>
      </c>
      <c r="B710" s="1">
        <v>46137</v>
      </c>
      <c r="C710">
        <v>410037</v>
      </c>
      <c r="D710">
        <v>-804613.41299999994</v>
      </c>
      <c r="E710" t="s">
        <v>52</v>
      </c>
      <c r="F710" t="s">
        <v>119</v>
      </c>
      <c r="G710" t="s">
        <v>51</v>
      </c>
      <c r="H710" t="s">
        <v>93</v>
      </c>
    </row>
    <row r="711" spans="1:8">
      <c r="A711" t="s">
        <v>59</v>
      </c>
      <c r="B711" s="1">
        <v>46137</v>
      </c>
      <c r="C711">
        <v>410039</v>
      </c>
      <c r="D711">
        <v>-47748.171000000002</v>
      </c>
      <c r="E711" t="s">
        <v>52</v>
      </c>
      <c r="F711" t="s">
        <v>119</v>
      </c>
      <c r="G711" t="s">
        <v>51</v>
      </c>
      <c r="H711" t="s">
        <v>93</v>
      </c>
    </row>
    <row r="712" spans="1:8">
      <c r="A712" t="s">
        <v>59</v>
      </c>
      <c r="B712" s="1">
        <v>46137</v>
      </c>
      <c r="C712">
        <v>410040</v>
      </c>
      <c r="D712">
        <v>-5663.9629999999997</v>
      </c>
      <c r="E712" t="s">
        <v>52</v>
      </c>
      <c r="F712" t="s">
        <v>119</v>
      </c>
      <c r="G712" t="s">
        <v>51</v>
      </c>
      <c r="H712" t="s">
        <v>93</v>
      </c>
    </row>
    <row r="713" spans="1:8">
      <c r="A713" t="s">
        <v>59</v>
      </c>
      <c r="B713" s="1">
        <v>46137</v>
      </c>
      <c r="C713">
        <v>410046</v>
      </c>
      <c r="D713">
        <v>-984.69</v>
      </c>
      <c r="E713" t="s">
        <v>52</v>
      </c>
      <c r="F713" t="s">
        <v>119</v>
      </c>
      <c r="G713" t="s">
        <v>51</v>
      </c>
      <c r="H713" t="s">
        <v>93</v>
      </c>
    </row>
    <row r="714" spans="1:8">
      <c r="A714" t="s">
        <v>59</v>
      </c>
      <c r="B714" s="1">
        <v>46137</v>
      </c>
      <c r="C714">
        <v>410049</v>
      </c>
      <c r="D714">
        <v>-143.56800000000001</v>
      </c>
      <c r="E714" t="s">
        <v>52</v>
      </c>
      <c r="F714" t="s">
        <v>119</v>
      </c>
      <c r="G714" t="s">
        <v>51</v>
      </c>
      <c r="H714" t="s">
        <v>93</v>
      </c>
    </row>
    <row r="715" spans="1:8">
      <c r="A715" t="s">
        <v>59</v>
      </c>
      <c r="B715" s="1">
        <v>46137</v>
      </c>
      <c r="C715">
        <v>415002</v>
      </c>
      <c r="D715">
        <v>-226906.57699999999</v>
      </c>
      <c r="E715" t="s">
        <v>52</v>
      </c>
      <c r="F715" t="s">
        <v>23</v>
      </c>
      <c r="G715" t="s">
        <v>51</v>
      </c>
      <c r="H715" t="s">
        <v>92</v>
      </c>
    </row>
    <row r="716" spans="1:8">
      <c r="A716" t="s">
        <v>59</v>
      </c>
      <c r="B716" s="1">
        <v>46137</v>
      </c>
      <c r="C716">
        <v>415008</v>
      </c>
      <c r="D716">
        <v>-176.95400000000001</v>
      </c>
      <c r="E716" t="s">
        <v>52</v>
      </c>
      <c r="F716" t="s">
        <v>23</v>
      </c>
      <c r="G716" t="s">
        <v>51</v>
      </c>
      <c r="H716" t="s">
        <v>92</v>
      </c>
    </row>
    <row r="717" spans="1:8">
      <c r="A717" t="s">
        <v>59</v>
      </c>
      <c r="B717" s="1">
        <v>46137</v>
      </c>
      <c r="C717">
        <v>420003</v>
      </c>
      <c r="D717">
        <v>-39.082999999999998</v>
      </c>
      <c r="E717" t="s">
        <v>52</v>
      </c>
      <c r="F717" t="s">
        <v>24</v>
      </c>
      <c r="G717" t="s">
        <v>51</v>
      </c>
      <c r="H717" t="s">
        <v>94</v>
      </c>
    </row>
    <row r="718" spans="1:8">
      <c r="A718" t="s">
        <v>59</v>
      </c>
      <c r="B718" s="1">
        <v>46137</v>
      </c>
      <c r="C718">
        <v>420004</v>
      </c>
      <c r="D718">
        <v>-42683.527999999998</v>
      </c>
      <c r="E718" t="s">
        <v>52</v>
      </c>
      <c r="F718" t="s">
        <v>24</v>
      </c>
      <c r="G718" t="s">
        <v>51</v>
      </c>
      <c r="H718" t="s">
        <v>94</v>
      </c>
    </row>
    <row r="719" spans="1:8">
      <c r="A719" t="s">
        <v>59</v>
      </c>
      <c r="B719" s="1">
        <v>46137</v>
      </c>
      <c r="C719">
        <v>420006</v>
      </c>
      <c r="D719">
        <v>-2710.5540000000001</v>
      </c>
      <c r="E719" t="s">
        <v>52</v>
      </c>
      <c r="F719" t="s">
        <v>24</v>
      </c>
      <c r="G719" t="s">
        <v>51</v>
      </c>
      <c r="H719" t="s">
        <v>94</v>
      </c>
    </row>
    <row r="720" spans="1:8">
      <c r="A720" t="s">
        <v>59</v>
      </c>
      <c r="B720" s="1">
        <v>46137</v>
      </c>
      <c r="C720">
        <v>420007</v>
      </c>
      <c r="D720">
        <v>-309.32100000000003</v>
      </c>
      <c r="E720" t="s">
        <v>52</v>
      </c>
      <c r="F720" t="s">
        <v>24</v>
      </c>
      <c r="G720" t="s">
        <v>51</v>
      </c>
      <c r="H720" t="s">
        <v>94</v>
      </c>
    </row>
    <row r="721" spans="1:8">
      <c r="A721" t="s">
        <v>59</v>
      </c>
      <c r="B721" s="1">
        <v>46137</v>
      </c>
      <c r="C721">
        <v>421002</v>
      </c>
      <c r="D721">
        <v>-13050.819</v>
      </c>
      <c r="E721" t="s">
        <v>52</v>
      </c>
      <c r="F721" t="s">
        <v>24</v>
      </c>
      <c r="G721" t="s">
        <v>51</v>
      </c>
      <c r="H721" t="s">
        <v>94</v>
      </c>
    </row>
    <row r="722" spans="1:8">
      <c r="A722" t="s">
        <v>59</v>
      </c>
      <c r="B722" s="1">
        <v>46137</v>
      </c>
      <c r="C722">
        <v>421003</v>
      </c>
      <c r="D722">
        <v>-1699.97</v>
      </c>
      <c r="E722" t="s">
        <v>52</v>
      </c>
      <c r="F722" t="s">
        <v>24</v>
      </c>
      <c r="G722" t="s">
        <v>51</v>
      </c>
      <c r="H722" t="s">
        <v>94</v>
      </c>
    </row>
    <row r="723" spans="1:8">
      <c r="A723" t="s">
        <v>59</v>
      </c>
      <c r="B723" s="1">
        <v>46137</v>
      </c>
      <c r="C723">
        <v>421004</v>
      </c>
      <c r="D723">
        <v>436.70400000000001</v>
      </c>
      <c r="E723" t="s">
        <v>52</v>
      </c>
      <c r="F723" t="s">
        <v>24</v>
      </c>
      <c r="G723" t="s">
        <v>51</v>
      </c>
      <c r="H723" t="s">
        <v>94</v>
      </c>
    </row>
    <row r="724" spans="1:8">
      <c r="A724" t="s">
        <v>59</v>
      </c>
      <c r="B724" s="1">
        <v>46137</v>
      </c>
      <c r="C724">
        <v>421007</v>
      </c>
      <c r="D724">
        <v>29888.846000000001</v>
      </c>
      <c r="E724" t="s">
        <v>52</v>
      </c>
      <c r="F724" t="s">
        <v>24</v>
      </c>
      <c r="G724" t="s">
        <v>51</v>
      </c>
      <c r="H724" t="s">
        <v>94</v>
      </c>
    </row>
    <row r="725" spans="1:8">
      <c r="A725" t="s">
        <v>59</v>
      </c>
      <c r="B725" s="1">
        <v>46137</v>
      </c>
      <c r="C725">
        <v>421008</v>
      </c>
      <c r="D725">
        <v>-46999.114000000001</v>
      </c>
      <c r="E725" t="s">
        <v>52</v>
      </c>
      <c r="F725" t="s">
        <v>24</v>
      </c>
      <c r="G725" t="s">
        <v>51</v>
      </c>
      <c r="H725" t="s">
        <v>94</v>
      </c>
    </row>
    <row r="726" spans="1:8">
      <c r="A726" t="s">
        <v>59</v>
      </c>
      <c r="B726" s="1">
        <v>46137</v>
      </c>
      <c r="C726">
        <v>423002</v>
      </c>
      <c r="D726">
        <v>-5594.37</v>
      </c>
      <c r="E726" t="s">
        <v>52</v>
      </c>
      <c r="F726" t="s">
        <v>24</v>
      </c>
      <c r="G726" t="s">
        <v>51</v>
      </c>
      <c r="H726" t="s">
        <v>94</v>
      </c>
    </row>
    <row r="727" spans="1:8">
      <c r="A727" t="s">
        <v>59</v>
      </c>
      <c r="B727" s="1">
        <v>46137</v>
      </c>
      <c r="C727">
        <v>423011</v>
      </c>
      <c r="D727">
        <v>-2651.277</v>
      </c>
      <c r="E727" t="s">
        <v>52</v>
      </c>
      <c r="F727" t="s">
        <v>24</v>
      </c>
      <c r="G727" t="s">
        <v>51</v>
      </c>
      <c r="H727" t="s">
        <v>94</v>
      </c>
    </row>
    <row r="728" spans="1:8">
      <c r="A728" t="s">
        <v>59</v>
      </c>
      <c r="B728" s="1">
        <v>46137</v>
      </c>
      <c r="C728">
        <v>423012</v>
      </c>
      <c r="D728">
        <v>-1986.713</v>
      </c>
      <c r="E728" t="s">
        <v>52</v>
      </c>
      <c r="F728" t="s">
        <v>24</v>
      </c>
      <c r="G728" t="s">
        <v>51</v>
      </c>
      <c r="H728" t="s">
        <v>94</v>
      </c>
    </row>
    <row r="729" spans="1:8">
      <c r="A729" t="s">
        <v>59</v>
      </c>
      <c r="B729" s="1">
        <v>46137</v>
      </c>
      <c r="C729">
        <v>510002</v>
      </c>
      <c r="D729">
        <v>563971.70400000003</v>
      </c>
      <c r="E729" t="s">
        <v>52</v>
      </c>
      <c r="F729" t="s">
        <v>120</v>
      </c>
      <c r="G729" t="s">
        <v>51</v>
      </c>
      <c r="H729" t="s">
        <v>95</v>
      </c>
    </row>
    <row r="730" spans="1:8">
      <c r="A730" t="s">
        <v>59</v>
      </c>
      <c r="B730" s="1">
        <v>46137</v>
      </c>
      <c r="C730">
        <v>510003</v>
      </c>
      <c r="D730">
        <v>70415.660999999993</v>
      </c>
      <c r="E730" t="s">
        <v>52</v>
      </c>
      <c r="F730" t="s">
        <v>120</v>
      </c>
      <c r="G730" t="s">
        <v>51</v>
      </c>
      <c r="H730" t="s">
        <v>95</v>
      </c>
    </row>
    <row r="731" spans="1:8">
      <c r="A731" t="s">
        <v>59</v>
      </c>
      <c r="B731" s="1">
        <v>46137</v>
      </c>
      <c r="C731">
        <v>510004</v>
      </c>
      <c r="D731">
        <v>928811.11800000002</v>
      </c>
      <c r="E731" t="s">
        <v>52</v>
      </c>
      <c r="F731" t="s">
        <v>120</v>
      </c>
      <c r="G731" t="s">
        <v>51</v>
      </c>
      <c r="H731" t="s">
        <v>95</v>
      </c>
    </row>
    <row r="732" spans="1:8">
      <c r="A732" t="s">
        <v>59</v>
      </c>
      <c r="B732" s="1">
        <v>46137</v>
      </c>
      <c r="C732">
        <v>510005</v>
      </c>
      <c r="D732">
        <v>11947.937</v>
      </c>
      <c r="E732" t="s">
        <v>52</v>
      </c>
      <c r="F732" t="s">
        <v>120</v>
      </c>
      <c r="G732" t="s">
        <v>51</v>
      </c>
      <c r="H732" t="s">
        <v>95</v>
      </c>
    </row>
    <row r="733" spans="1:8">
      <c r="A733" t="s">
        <v>59</v>
      </c>
      <c r="B733" s="1">
        <v>46137</v>
      </c>
      <c r="C733">
        <v>510006</v>
      </c>
      <c r="D733">
        <v>28275.106</v>
      </c>
      <c r="E733" t="s">
        <v>52</v>
      </c>
      <c r="F733" t="s">
        <v>120</v>
      </c>
      <c r="G733" t="s">
        <v>51</v>
      </c>
      <c r="H733" t="s">
        <v>95</v>
      </c>
    </row>
    <row r="734" spans="1:8">
      <c r="A734" t="s">
        <v>59</v>
      </c>
      <c r="B734" s="1">
        <v>46137</v>
      </c>
      <c r="C734">
        <v>510007</v>
      </c>
      <c r="D734">
        <v>175117.14199999999</v>
      </c>
      <c r="E734" t="s">
        <v>52</v>
      </c>
      <c r="F734" t="s">
        <v>120</v>
      </c>
      <c r="G734" t="s">
        <v>51</v>
      </c>
      <c r="H734" t="s">
        <v>95</v>
      </c>
    </row>
    <row r="735" spans="1:8">
      <c r="A735" t="s">
        <v>59</v>
      </c>
      <c r="B735" s="1">
        <v>46137</v>
      </c>
      <c r="C735">
        <v>510009</v>
      </c>
      <c r="D735">
        <v>7363.0330000000004</v>
      </c>
      <c r="E735" t="s">
        <v>52</v>
      </c>
      <c r="F735" t="s">
        <v>120</v>
      </c>
      <c r="G735" t="s">
        <v>51</v>
      </c>
      <c r="H735" t="s">
        <v>95</v>
      </c>
    </row>
    <row r="736" spans="1:8">
      <c r="A736" t="s">
        <v>59</v>
      </c>
      <c r="B736" s="1">
        <v>46137</v>
      </c>
      <c r="C736">
        <v>510011</v>
      </c>
      <c r="D736">
        <v>32809.432000000001</v>
      </c>
      <c r="E736" t="s">
        <v>52</v>
      </c>
      <c r="F736" t="s">
        <v>120</v>
      </c>
      <c r="G736" t="s">
        <v>51</v>
      </c>
      <c r="H736" t="s">
        <v>95</v>
      </c>
    </row>
    <row r="737" spans="1:8">
      <c r="A737" t="s">
        <v>59</v>
      </c>
      <c r="B737" s="1">
        <v>46137</v>
      </c>
      <c r="C737">
        <v>510012</v>
      </c>
      <c r="D737">
        <v>9586.4719999999998</v>
      </c>
      <c r="E737" t="s">
        <v>52</v>
      </c>
      <c r="F737" t="s">
        <v>120</v>
      </c>
      <c r="G737" t="s">
        <v>51</v>
      </c>
      <c r="H737" t="s">
        <v>95</v>
      </c>
    </row>
    <row r="738" spans="1:8">
      <c r="A738" t="s">
        <v>59</v>
      </c>
      <c r="B738" s="1">
        <v>46137</v>
      </c>
      <c r="C738">
        <v>510013</v>
      </c>
      <c r="D738">
        <v>-160.22399999999999</v>
      </c>
      <c r="E738" t="s">
        <v>52</v>
      </c>
      <c r="F738" t="s">
        <v>120</v>
      </c>
      <c r="G738" t="s">
        <v>51</v>
      </c>
      <c r="H738" t="s">
        <v>95</v>
      </c>
    </row>
    <row r="739" spans="1:8">
      <c r="A739" t="s">
        <v>59</v>
      </c>
      <c r="B739" s="1">
        <v>46137</v>
      </c>
      <c r="C739">
        <v>510018</v>
      </c>
      <c r="D739">
        <v>26905.905999999999</v>
      </c>
      <c r="E739" t="s">
        <v>52</v>
      </c>
      <c r="F739" t="s">
        <v>120</v>
      </c>
      <c r="G739" t="s">
        <v>51</v>
      </c>
      <c r="H739" t="s">
        <v>95</v>
      </c>
    </row>
    <row r="740" spans="1:8">
      <c r="A740" t="s">
        <v>59</v>
      </c>
      <c r="B740" s="1">
        <v>46137</v>
      </c>
      <c r="C740">
        <v>510021</v>
      </c>
      <c r="D740">
        <v>4155.2089999999998</v>
      </c>
      <c r="E740" t="s">
        <v>52</v>
      </c>
      <c r="F740" t="s">
        <v>120</v>
      </c>
      <c r="G740" t="s">
        <v>51</v>
      </c>
      <c r="H740" t="s">
        <v>95</v>
      </c>
    </row>
    <row r="741" spans="1:8">
      <c r="A741" t="s">
        <v>59</v>
      </c>
      <c r="B741" s="1">
        <v>46137</v>
      </c>
      <c r="C741">
        <v>510026</v>
      </c>
      <c r="D741">
        <v>8146.8580000000002</v>
      </c>
      <c r="E741" t="s">
        <v>52</v>
      </c>
      <c r="F741" t="s">
        <v>120</v>
      </c>
      <c r="G741" t="s">
        <v>51</v>
      </c>
      <c r="H741" t="s">
        <v>95</v>
      </c>
    </row>
    <row r="742" spans="1:8">
      <c r="A742" t="s">
        <v>59</v>
      </c>
      <c r="B742" s="1">
        <v>46137</v>
      </c>
      <c r="C742">
        <v>510048</v>
      </c>
      <c r="D742">
        <v>1272.9280000000001</v>
      </c>
      <c r="E742" t="s">
        <v>52</v>
      </c>
      <c r="F742" t="s">
        <v>127</v>
      </c>
      <c r="G742" t="s">
        <v>51</v>
      </c>
      <c r="H742" t="s">
        <v>103</v>
      </c>
    </row>
    <row r="743" spans="1:8">
      <c r="A743" t="s">
        <v>59</v>
      </c>
      <c r="B743" s="1">
        <v>46137</v>
      </c>
      <c r="C743">
        <v>510049</v>
      </c>
      <c r="D743">
        <v>108.497</v>
      </c>
      <c r="E743" t="s">
        <v>52</v>
      </c>
      <c r="F743" t="s">
        <v>126</v>
      </c>
      <c r="G743" t="s">
        <v>51</v>
      </c>
      <c r="H743" t="s">
        <v>102</v>
      </c>
    </row>
    <row r="744" spans="1:8">
      <c r="A744" t="s">
        <v>59</v>
      </c>
      <c r="B744" s="1">
        <v>46137</v>
      </c>
      <c r="C744">
        <v>510057</v>
      </c>
      <c r="D744">
        <v>-462.77</v>
      </c>
      <c r="E744" t="s">
        <v>52</v>
      </c>
      <c r="F744" t="s">
        <v>120</v>
      </c>
      <c r="G744" t="s">
        <v>51</v>
      </c>
      <c r="H744" t="s">
        <v>95</v>
      </c>
    </row>
    <row r="745" spans="1:8">
      <c r="A745" t="s">
        <v>59</v>
      </c>
      <c r="B745" s="1">
        <v>46137</v>
      </c>
      <c r="C745">
        <v>510059</v>
      </c>
      <c r="D745">
        <v>6492.2820000000002</v>
      </c>
      <c r="E745" t="s">
        <v>52</v>
      </c>
      <c r="F745" t="s">
        <v>120</v>
      </c>
      <c r="G745" t="s">
        <v>51</v>
      </c>
      <c r="H745" t="s">
        <v>95</v>
      </c>
    </row>
    <row r="746" spans="1:8">
      <c r="A746" t="s">
        <v>59</v>
      </c>
      <c r="B746" s="1">
        <v>46137</v>
      </c>
      <c r="C746">
        <v>510060</v>
      </c>
      <c r="D746">
        <v>-309.69799999999998</v>
      </c>
      <c r="E746" t="s">
        <v>52</v>
      </c>
      <c r="F746" t="s">
        <v>120</v>
      </c>
      <c r="G746" t="s">
        <v>51</v>
      </c>
      <c r="H746" t="s">
        <v>95</v>
      </c>
    </row>
    <row r="747" spans="1:8">
      <c r="A747" t="s">
        <v>59</v>
      </c>
      <c r="B747" s="1">
        <v>46137</v>
      </c>
      <c r="C747">
        <v>510062</v>
      </c>
      <c r="D747">
        <v>3364.6840000000002</v>
      </c>
      <c r="E747" t="s">
        <v>52</v>
      </c>
      <c r="F747" t="s">
        <v>120</v>
      </c>
      <c r="G747" t="s">
        <v>51</v>
      </c>
      <c r="H747" t="s">
        <v>95</v>
      </c>
    </row>
    <row r="748" spans="1:8">
      <c r="A748" t="s">
        <v>59</v>
      </c>
      <c r="B748" s="1">
        <v>46137</v>
      </c>
      <c r="C748">
        <v>510063</v>
      </c>
      <c r="D748">
        <v>4249.7020000000002</v>
      </c>
      <c r="E748" t="s">
        <v>52</v>
      </c>
      <c r="F748" t="s">
        <v>120</v>
      </c>
      <c r="G748" t="s">
        <v>51</v>
      </c>
      <c r="H748" t="s">
        <v>95</v>
      </c>
    </row>
    <row r="749" spans="1:8">
      <c r="A749" t="s">
        <v>59</v>
      </c>
      <c r="B749" s="1">
        <v>46137</v>
      </c>
      <c r="C749">
        <v>510064</v>
      </c>
      <c r="D749">
        <v>38460.184000000001</v>
      </c>
      <c r="E749" t="s">
        <v>52</v>
      </c>
      <c r="F749" t="s">
        <v>120</v>
      </c>
      <c r="G749" t="s">
        <v>51</v>
      </c>
      <c r="H749" t="s">
        <v>95</v>
      </c>
    </row>
    <row r="750" spans="1:8">
      <c r="A750" t="s">
        <v>59</v>
      </c>
      <c r="B750" s="1">
        <v>46137</v>
      </c>
      <c r="C750">
        <v>520020</v>
      </c>
      <c r="D750">
        <v>11322.937</v>
      </c>
      <c r="E750" t="s">
        <v>52</v>
      </c>
      <c r="F750" t="s">
        <v>120</v>
      </c>
      <c r="G750" t="s">
        <v>51</v>
      </c>
      <c r="H750" t="s">
        <v>95</v>
      </c>
    </row>
    <row r="751" spans="1:8">
      <c r="A751" t="s">
        <v>59</v>
      </c>
      <c r="B751" s="1">
        <v>46137</v>
      </c>
      <c r="C751">
        <v>520021</v>
      </c>
      <c r="D751">
        <v>793.55700000000002</v>
      </c>
      <c r="E751" t="s">
        <v>52</v>
      </c>
      <c r="F751" t="s">
        <v>126</v>
      </c>
      <c r="G751" t="s">
        <v>51</v>
      </c>
      <c r="H751" t="s">
        <v>102</v>
      </c>
    </row>
    <row r="752" spans="1:8">
      <c r="A752" t="s">
        <v>59</v>
      </c>
      <c r="B752" s="1">
        <v>46137</v>
      </c>
      <c r="C752">
        <v>520022</v>
      </c>
      <c r="D752">
        <v>31.821999999999999</v>
      </c>
      <c r="E752" t="s">
        <v>52</v>
      </c>
      <c r="F752" t="s">
        <v>120</v>
      </c>
      <c r="G752" t="s">
        <v>51</v>
      </c>
      <c r="H752" t="s">
        <v>95</v>
      </c>
    </row>
    <row r="753" spans="1:8">
      <c r="A753" t="s">
        <v>59</v>
      </c>
      <c r="B753" s="1">
        <v>46137</v>
      </c>
      <c r="C753">
        <v>540004</v>
      </c>
      <c r="D753">
        <v>216.67599999999999</v>
      </c>
      <c r="E753" t="s">
        <v>52</v>
      </c>
      <c r="F753" t="s">
        <v>29</v>
      </c>
      <c r="G753" t="s">
        <v>51</v>
      </c>
      <c r="H753" t="s">
        <v>109</v>
      </c>
    </row>
    <row r="754" spans="1:8">
      <c r="A754" t="s">
        <v>59</v>
      </c>
      <c r="B754" s="1">
        <v>46137</v>
      </c>
      <c r="C754">
        <v>540008</v>
      </c>
      <c r="D754">
        <v>11712.498</v>
      </c>
      <c r="E754" t="s">
        <v>52</v>
      </c>
      <c r="F754" t="s">
        <v>29</v>
      </c>
      <c r="G754" t="s">
        <v>51</v>
      </c>
      <c r="H754" t="s">
        <v>109</v>
      </c>
    </row>
    <row r="755" spans="1:8">
      <c r="A755" t="s">
        <v>59</v>
      </c>
      <c r="B755" s="1">
        <v>46137</v>
      </c>
      <c r="C755">
        <v>541003</v>
      </c>
      <c r="D755">
        <v>487.79899999999998</v>
      </c>
      <c r="E755" t="s">
        <v>52</v>
      </c>
      <c r="F755" t="s">
        <v>127</v>
      </c>
      <c r="G755" t="s">
        <v>51</v>
      </c>
      <c r="H755" t="s">
        <v>103</v>
      </c>
    </row>
    <row r="756" spans="1:8">
      <c r="A756" t="s">
        <v>59</v>
      </c>
      <c r="B756" s="1">
        <v>46137</v>
      </c>
      <c r="C756">
        <v>541004</v>
      </c>
      <c r="D756">
        <v>5997.3209999999999</v>
      </c>
      <c r="E756" t="s">
        <v>52</v>
      </c>
      <c r="F756" t="s">
        <v>127</v>
      </c>
      <c r="G756" t="s">
        <v>51</v>
      </c>
      <c r="H756" t="s">
        <v>103</v>
      </c>
    </row>
    <row r="757" spans="1:8">
      <c r="A757" t="s">
        <v>59</v>
      </c>
      <c r="B757" s="1">
        <v>46137</v>
      </c>
      <c r="C757">
        <v>541008</v>
      </c>
      <c r="D757">
        <v>21332.15</v>
      </c>
      <c r="E757" t="s">
        <v>52</v>
      </c>
      <c r="F757" t="s">
        <v>127</v>
      </c>
      <c r="G757" t="s">
        <v>51</v>
      </c>
      <c r="H757" t="s">
        <v>103</v>
      </c>
    </row>
    <row r="758" spans="1:8">
      <c r="A758" t="s">
        <v>59</v>
      </c>
      <c r="B758" s="1">
        <v>46137</v>
      </c>
      <c r="C758">
        <v>541009</v>
      </c>
      <c r="D758">
        <v>6128.5950000000003</v>
      </c>
      <c r="E758" t="s">
        <v>52</v>
      </c>
      <c r="F758" t="s">
        <v>127</v>
      </c>
      <c r="G758" t="s">
        <v>51</v>
      </c>
      <c r="H758" t="s">
        <v>103</v>
      </c>
    </row>
    <row r="759" spans="1:8">
      <c r="A759" t="s">
        <v>59</v>
      </c>
      <c r="B759" s="1">
        <v>46137</v>
      </c>
      <c r="C759">
        <v>541010</v>
      </c>
      <c r="D759">
        <v>3035.8609999999999</v>
      </c>
      <c r="E759" t="s">
        <v>52</v>
      </c>
      <c r="F759" t="s">
        <v>127</v>
      </c>
      <c r="G759" t="s">
        <v>51</v>
      </c>
      <c r="H759" t="s">
        <v>103</v>
      </c>
    </row>
    <row r="760" spans="1:8">
      <c r="A760" t="s">
        <v>59</v>
      </c>
      <c r="B760" s="1">
        <v>46137</v>
      </c>
      <c r="C760">
        <v>541013</v>
      </c>
      <c r="D760">
        <v>9070.9989999999998</v>
      </c>
      <c r="E760" t="s">
        <v>52</v>
      </c>
      <c r="F760" t="s">
        <v>127</v>
      </c>
      <c r="G760" t="s">
        <v>51</v>
      </c>
      <c r="H760" t="s">
        <v>103</v>
      </c>
    </row>
    <row r="761" spans="1:8">
      <c r="A761" t="s">
        <v>59</v>
      </c>
      <c r="B761" s="1">
        <v>46137</v>
      </c>
      <c r="C761">
        <v>541021</v>
      </c>
      <c r="D761">
        <v>-23622.969000000001</v>
      </c>
      <c r="E761" t="s">
        <v>52</v>
      </c>
      <c r="F761" t="s">
        <v>127</v>
      </c>
      <c r="G761" t="s">
        <v>51</v>
      </c>
      <c r="H761" t="s">
        <v>103</v>
      </c>
    </row>
    <row r="762" spans="1:8">
      <c r="A762" t="s">
        <v>59</v>
      </c>
      <c r="B762" s="1">
        <v>46137</v>
      </c>
      <c r="C762">
        <v>541022</v>
      </c>
      <c r="D762">
        <v>-1.7000000000000001E-2</v>
      </c>
      <c r="E762" t="s">
        <v>52</v>
      </c>
      <c r="F762" t="s">
        <v>127</v>
      </c>
      <c r="G762" t="s">
        <v>51</v>
      </c>
      <c r="H762" t="s">
        <v>103</v>
      </c>
    </row>
    <row r="763" spans="1:8">
      <c r="A763" t="s">
        <v>59</v>
      </c>
      <c r="B763" s="1">
        <v>46137</v>
      </c>
      <c r="C763">
        <v>544002</v>
      </c>
      <c r="D763">
        <v>3955.451</v>
      </c>
      <c r="E763" t="s">
        <v>52</v>
      </c>
      <c r="F763" t="s">
        <v>127</v>
      </c>
      <c r="G763" t="s">
        <v>51</v>
      </c>
      <c r="H763" t="s">
        <v>103</v>
      </c>
    </row>
    <row r="764" spans="1:8">
      <c r="A764" t="s">
        <v>59</v>
      </c>
      <c r="B764" s="1">
        <v>46137</v>
      </c>
      <c r="C764">
        <v>544003</v>
      </c>
      <c r="D764">
        <v>-1905.653</v>
      </c>
      <c r="E764" t="s">
        <v>52</v>
      </c>
      <c r="F764" t="s">
        <v>127</v>
      </c>
      <c r="G764" t="s">
        <v>51</v>
      </c>
      <c r="H764" t="s">
        <v>103</v>
      </c>
    </row>
    <row r="765" spans="1:8">
      <c r="A765" t="s">
        <v>59</v>
      </c>
      <c r="B765" s="1">
        <v>46137</v>
      </c>
      <c r="C765">
        <v>544006</v>
      </c>
      <c r="D765">
        <v>84.994</v>
      </c>
      <c r="E765" t="s">
        <v>52</v>
      </c>
      <c r="F765" t="s">
        <v>127</v>
      </c>
      <c r="G765" t="s">
        <v>51</v>
      </c>
      <c r="H765" t="s">
        <v>103</v>
      </c>
    </row>
    <row r="766" spans="1:8">
      <c r="A766" t="s">
        <v>59</v>
      </c>
      <c r="B766" s="1">
        <v>46137</v>
      </c>
      <c r="C766">
        <v>547002</v>
      </c>
      <c r="D766">
        <v>20448.252</v>
      </c>
      <c r="E766" t="s">
        <v>52</v>
      </c>
      <c r="F766" t="s">
        <v>121</v>
      </c>
      <c r="G766" t="s">
        <v>51</v>
      </c>
      <c r="H766" t="s">
        <v>96</v>
      </c>
    </row>
    <row r="767" spans="1:8">
      <c r="A767" t="s">
        <v>59</v>
      </c>
      <c r="B767" s="1">
        <v>46137</v>
      </c>
      <c r="C767">
        <v>547006</v>
      </c>
      <c r="D767">
        <v>25927.631000000001</v>
      </c>
      <c r="E767" t="s">
        <v>52</v>
      </c>
      <c r="F767" t="s">
        <v>121</v>
      </c>
      <c r="G767" t="s">
        <v>51</v>
      </c>
      <c r="H767" t="s">
        <v>96</v>
      </c>
    </row>
    <row r="768" spans="1:8">
      <c r="A768" t="s">
        <v>59</v>
      </c>
      <c r="B768" s="1">
        <v>46137</v>
      </c>
      <c r="C768">
        <v>547011</v>
      </c>
      <c r="D768">
        <v>195.26</v>
      </c>
      <c r="E768" t="s">
        <v>52</v>
      </c>
      <c r="F768" t="s">
        <v>121</v>
      </c>
      <c r="G768" t="s">
        <v>51</v>
      </c>
      <c r="H768" t="s">
        <v>96</v>
      </c>
    </row>
    <row r="769" spans="1:8">
      <c r="A769" t="s">
        <v>59</v>
      </c>
      <c r="B769" s="1">
        <v>46137</v>
      </c>
      <c r="C769">
        <v>550002</v>
      </c>
      <c r="D769">
        <v>54104.006000000001</v>
      </c>
      <c r="E769" t="s">
        <v>52</v>
      </c>
      <c r="F769" t="s">
        <v>128</v>
      </c>
      <c r="G769" t="s">
        <v>51</v>
      </c>
      <c r="H769" t="s">
        <v>104</v>
      </c>
    </row>
    <row r="770" spans="1:8">
      <c r="A770" t="s">
        <v>59</v>
      </c>
      <c r="B770" s="1">
        <v>46137</v>
      </c>
      <c r="C770">
        <v>550003</v>
      </c>
      <c r="D770">
        <v>-2469.35</v>
      </c>
      <c r="E770" t="s">
        <v>52</v>
      </c>
      <c r="F770" t="s">
        <v>128</v>
      </c>
      <c r="G770" t="s">
        <v>51</v>
      </c>
      <c r="H770" t="s">
        <v>104</v>
      </c>
    </row>
    <row r="771" spans="1:8">
      <c r="A771" t="s">
        <v>59</v>
      </c>
      <c r="B771" s="1">
        <v>46137</v>
      </c>
      <c r="C771">
        <v>550004</v>
      </c>
      <c r="D771">
        <v>2600.9369999999999</v>
      </c>
      <c r="E771" t="s">
        <v>52</v>
      </c>
      <c r="F771" t="s">
        <v>128</v>
      </c>
      <c r="G771" t="s">
        <v>51</v>
      </c>
      <c r="H771" t="s">
        <v>104</v>
      </c>
    </row>
    <row r="772" spans="1:8">
      <c r="A772" t="s">
        <v>59</v>
      </c>
      <c r="B772" s="1">
        <v>46137</v>
      </c>
      <c r="C772">
        <v>550007</v>
      </c>
      <c r="D772">
        <v>-153.221</v>
      </c>
      <c r="E772" t="s">
        <v>52</v>
      </c>
      <c r="F772" t="s">
        <v>128</v>
      </c>
      <c r="G772" t="s">
        <v>51</v>
      </c>
      <c r="H772" t="s">
        <v>104</v>
      </c>
    </row>
    <row r="773" spans="1:8">
      <c r="A773" t="s">
        <v>59</v>
      </c>
      <c r="B773" s="1">
        <v>46137</v>
      </c>
      <c r="C773">
        <v>551002</v>
      </c>
      <c r="D773">
        <v>9099.5939999999991</v>
      </c>
      <c r="E773" t="s">
        <v>52</v>
      </c>
      <c r="F773" t="s">
        <v>129</v>
      </c>
      <c r="G773" t="s">
        <v>51</v>
      </c>
      <c r="H773" t="s">
        <v>105</v>
      </c>
    </row>
    <row r="774" spans="1:8">
      <c r="A774" t="s">
        <v>59</v>
      </c>
      <c r="B774" s="1">
        <v>46137</v>
      </c>
      <c r="C774">
        <v>551003</v>
      </c>
      <c r="D774">
        <v>52829.127999999997</v>
      </c>
      <c r="E774" t="s">
        <v>52</v>
      </c>
      <c r="F774" t="s">
        <v>129</v>
      </c>
      <c r="G774" t="s">
        <v>51</v>
      </c>
      <c r="H774" t="s">
        <v>105</v>
      </c>
    </row>
    <row r="775" spans="1:8">
      <c r="A775" t="s">
        <v>59</v>
      </c>
      <c r="B775" s="1">
        <v>46137</v>
      </c>
      <c r="C775">
        <v>551007</v>
      </c>
      <c r="D775">
        <v>31</v>
      </c>
      <c r="E775" t="s">
        <v>52</v>
      </c>
      <c r="F775" t="s">
        <v>129</v>
      </c>
      <c r="G775" t="s">
        <v>51</v>
      </c>
      <c r="H775" t="s">
        <v>105</v>
      </c>
    </row>
    <row r="776" spans="1:8">
      <c r="A776" t="s">
        <v>59</v>
      </c>
      <c r="B776" s="1">
        <v>46137</v>
      </c>
      <c r="C776">
        <v>551008</v>
      </c>
      <c r="D776">
        <v>-4661.0510000000004</v>
      </c>
      <c r="E776" t="s">
        <v>52</v>
      </c>
      <c r="F776" t="s">
        <v>129</v>
      </c>
      <c r="G776" t="s">
        <v>51</v>
      </c>
      <c r="H776" t="s">
        <v>105</v>
      </c>
    </row>
    <row r="777" spans="1:8">
      <c r="A777" t="s">
        <v>59</v>
      </c>
      <c r="B777" s="1">
        <v>46137</v>
      </c>
      <c r="C777">
        <v>551011</v>
      </c>
      <c r="D777">
        <v>502.30700000000002</v>
      </c>
      <c r="E777" t="s">
        <v>52</v>
      </c>
      <c r="F777" t="s">
        <v>127</v>
      </c>
      <c r="G777" t="s">
        <v>51</v>
      </c>
      <c r="H777" t="s">
        <v>103</v>
      </c>
    </row>
    <row r="778" spans="1:8">
      <c r="A778" t="s">
        <v>59</v>
      </c>
      <c r="B778" s="1">
        <v>46137</v>
      </c>
      <c r="C778">
        <v>551012</v>
      </c>
      <c r="D778">
        <v>1976.25</v>
      </c>
      <c r="E778" t="s">
        <v>52</v>
      </c>
      <c r="F778" t="s">
        <v>129</v>
      </c>
      <c r="G778" t="s">
        <v>51</v>
      </c>
      <c r="H778" t="s">
        <v>105</v>
      </c>
    </row>
    <row r="779" spans="1:8">
      <c r="A779" t="s">
        <v>59</v>
      </c>
      <c r="B779" s="1">
        <v>46137</v>
      </c>
      <c r="C779">
        <v>551014</v>
      </c>
      <c r="D779">
        <v>5906.9740000000002</v>
      </c>
      <c r="E779" t="s">
        <v>52</v>
      </c>
      <c r="F779" t="s">
        <v>129</v>
      </c>
      <c r="G779" t="s">
        <v>51</v>
      </c>
      <c r="H779" t="s">
        <v>105</v>
      </c>
    </row>
    <row r="780" spans="1:8">
      <c r="A780" t="s">
        <v>59</v>
      </c>
      <c r="B780" s="1">
        <v>46137</v>
      </c>
      <c r="C780">
        <v>552002</v>
      </c>
      <c r="D780">
        <v>8829.4009999999998</v>
      </c>
      <c r="E780" t="s">
        <v>52</v>
      </c>
      <c r="F780" t="s">
        <v>122</v>
      </c>
      <c r="G780" t="s">
        <v>51</v>
      </c>
      <c r="H780" t="s">
        <v>97</v>
      </c>
    </row>
    <row r="781" spans="1:8">
      <c r="A781" t="s">
        <v>59</v>
      </c>
      <c r="B781" s="1">
        <v>46137</v>
      </c>
      <c r="C781">
        <v>552502</v>
      </c>
      <c r="D781">
        <v>346.79899999999998</v>
      </c>
      <c r="E781" t="s">
        <v>52</v>
      </c>
      <c r="F781" t="s">
        <v>122</v>
      </c>
      <c r="G781" t="s">
        <v>51</v>
      </c>
      <c r="H781" t="s">
        <v>97</v>
      </c>
    </row>
    <row r="782" spans="1:8">
      <c r="A782" t="s">
        <v>59</v>
      </c>
      <c r="B782" s="1">
        <v>46137</v>
      </c>
      <c r="C782">
        <v>552503</v>
      </c>
      <c r="D782">
        <v>94.433999999999997</v>
      </c>
      <c r="E782" t="s">
        <v>52</v>
      </c>
      <c r="F782" t="s">
        <v>122</v>
      </c>
      <c r="G782" t="s">
        <v>51</v>
      </c>
      <c r="H782" t="s">
        <v>97</v>
      </c>
    </row>
    <row r="783" spans="1:8">
      <c r="A783" t="s">
        <v>59</v>
      </c>
      <c r="B783" s="1">
        <v>46137</v>
      </c>
      <c r="C783">
        <v>552504</v>
      </c>
      <c r="D783">
        <v>239.32</v>
      </c>
      <c r="E783" t="s">
        <v>52</v>
      </c>
      <c r="F783" t="s">
        <v>122</v>
      </c>
      <c r="G783" t="s">
        <v>51</v>
      </c>
      <c r="H783" t="s">
        <v>97</v>
      </c>
    </row>
    <row r="784" spans="1:8">
      <c r="A784" t="s">
        <v>59</v>
      </c>
      <c r="B784" s="1">
        <v>46137</v>
      </c>
      <c r="C784">
        <v>554002</v>
      </c>
      <c r="D784">
        <v>9399.8189999999995</v>
      </c>
      <c r="E784" t="s">
        <v>52</v>
      </c>
      <c r="F784" t="s">
        <v>122</v>
      </c>
      <c r="G784" t="s">
        <v>51</v>
      </c>
      <c r="H784" t="s">
        <v>97</v>
      </c>
    </row>
    <row r="785" spans="1:8">
      <c r="A785" t="s">
        <v>59</v>
      </c>
      <c r="B785" s="1">
        <v>46137</v>
      </c>
      <c r="C785">
        <v>554003</v>
      </c>
      <c r="D785">
        <v>7278.0280000000002</v>
      </c>
      <c r="E785" t="s">
        <v>52</v>
      </c>
      <c r="F785" t="s">
        <v>122</v>
      </c>
      <c r="G785" t="s">
        <v>51</v>
      </c>
      <c r="H785" t="s">
        <v>97</v>
      </c>
    </row>
    <row r="786" spans="1:8">
      <c r="A786" t="s">
        <v>59</v>
      </c>
      <c r="B786" s="1">
        <v>46137</v>
      </c>
      <c r="C786">
        <v>554004</v>
      </c>
      <c r="D786">
        <v>5954.1080000000002</v>
      </c>
      <c r="E786" t="s">
        <v>52</v>
      </c>
      <c r="F786" t="s">
        <v>122</v>
      </c>
      <c r="G786" t="s">
        <v>51</v>
      </c>
      <c r="H786" t="s">
        <v>97</v>
      </c>
    </row>
    <row r="787" spans="1:8">
      <c r="A787" t="s">
        <v>59</v>
      </c>
      <c r="B787" s="1">
        <v>46137</v>
      </c>
      <c r="C787">
        <v>554005</v>
      </c>
      <c r="D787">
        <v>-8444.1579999999994</v>
      </c>
      <c r="E787" t="s">
        <v>52</v>
      </c>
      <c r="F787" t="s">
        <v>122</v>
      </c>
      <c r="G787" t="s">
        <v>51</v>
      </c>
      <c r="H787" t="s">
        <v>97</v>
      </c>
    </row>
    <row r="788" spans="1:8">
      <c r="A788" t="s">
        <v>59</v>
      </c>
      <c r="B788" s="1">
        <v>46137</v>
      </c>
      <c r="C788">
        <v>554006</v>
      </c>
      <c r="D788">
        <v>1540.3630000000001</v>
      </c>
      <c r="E788" t="s">
        <v>52</v>
      </c>
      <c r="F788" t="s">
        <v>122</v>
      </c>
      <c r="G788" t="s">
        <v>51</v>
      </c>
      <c r="H788" t="s">
        <v>97</v>
      </c>
    </row>
    <row r="789" spans="1:8">
      <c r="A789" t="s">
        <v>59</v>
      </c>
      <c r="B789" s="1">
        <v>46137</v>
      </c>
      <c r="C789">
        <v>554007</v>
      </c>
      <c r="D789">
        <v>48054.857000000004</v>
      </c>
      <c r="E789" t="s">
        <v>52</v>
      </c>
      <c r="F789" t="s">
        <v>122</v>
      </c>
      <c r="G789" t="s">
        <v>51</v>
      </c>
      <c r="H789" t="s">
        <v>97</v>
      </c>
    </row>
    <row r="790" spans="1:8">
      <c r="A790" t="s">
        <v>59</v>
      </c>
      <c r="B790" s="1">
        <v>46137</v>
      </c>
      <c r="C790">
        <v>554008</v>
      </c>
      <c r="D790">
        <v>205.90199999999999</v>
      </c>
      <c r="E790" t="s">
        <v>52</v>
      </c>
      <c r="F790" t="s">
        <v>122</v>
      </c>
      <c r="G790" t="s">
        <v>51</v>
      </c>
      <c r="H790" t="s">
        <v>97</v>
      </c>
    </row>
    <row r="791" spans="1:8">
      <c r="A791" t="s">
        <v>59</v>
      </c>
      <c r="B791" s="1">
        <v>46137</v>
      </c>
      <c r="C791">
        <v>555002</v>
      </c>
      <c r="D791">
        <v>52.137</v>
      </c>
      <c r="E791" t="s">
        <v>52</v>
      </c>
      <c r="F791" t="s">
        <v>122</v>
      </c>
      <c r="G791" t="s">
        <v>51</v>
      </c>
      <c r="H791" t="s">
        <v>97</v>
      </c>
    </row>
    <row r="792" spans="1:8">
      <c r="A792" t="s">
        <v>59</v>
      </c>
      <c r="B792" s="1">
        <v>46137</v>
      </c>
      <c r="C792">
        <v>555003</v>
      </c>
      <c r="D792">
        <v>21.719000000000001</v>
      </c>
      <c r="E792" t="s">
        <v>52</v>
      </c>
      <c r="F792" t="s">
        <v>122</v>
      </c>
      <c r="G792" t="s">
        <v>51</v>
      </c>
      <c r="H792" t="s">
        <v>97</v>
      </c>
    </row>
    <row r="793" spans="1:8">
      <c r="A793" t="s">
        <v>59</v>
      </c>
      <c r="B793" s="1">
        <v>46137</v>
      </c>
      <c r="C793">
        <v>555004</v>
      </c>
      <c r="D793">
        <v>17.648</v>
      </c>
      <c r="E793" t="s">
        <v>52</v>
      </c>
      <c r="F793" t="s">
        <v>122</v>
      </c>
      <c r="G793" t="s">
        <v>51</v>
      </c>
      <c r="H793" t="s">
        <v>97</v>
      </c>
    </row>
    <row r="794" spans="1:8">
      <c r="A794" t="s">
        <v>59</v>
      </c>
      <c r="B794" s="1">
        <v>46137</v>
      </c>
      <c r="C794">
        <v>555005</v>
      </c>
      <c r="D794">
        <v>-185.602</v>
      </c>
      <c r="E794" t="s">
        <v>52</v>
      </c>
      <c r="F794" t="s">
        <v>122</v>
      </c>
      <c r="G794" t="s">
        <v>51</v>
      </c>
      <c r="H794" t="s">
        <v>97</v>
      </c>
    </row>
    <row r="795" spans="1:8">
      <c r="A795" t="s">
        <v>59</v>
      </c>
      <c r="B795" s="1">
        <v>46137</v>
      </c>
      <c r="C795">
        <v>555007</v>
      </c>
      <c r="D795">
        <v>2110.4229999999998</v>
      </c>
      <c r="E795" t="s">
        <v>52</v>
      </c>
      <c r="F795" t="s">
        <v>122</v>
      </c>
      <c r="G795" t="s">
        <v>51</v>
      </c>
      <c r="H795" t="s">
        <v>97</v>
      </c>
    </row>
    <row r="796" spans="1:8">
      <c r="A796" t="s">
        <v>59</v>
      </c>
      <c r="B796" s="1">
        <v>46137</v>
      </c>
      <c r="C796">
        <v>555008</v>
      </c>
      <c r="D796">
        <v>193.22</v>
      </c>
      <c r="E796" t="s">
        <v>52</v>
      </c>
      <c r="F796" t="s">
        <v>122</v>
      </c>
      <c r="G796" t="s">
        <v>51</v>
      </c>
      <c r="H796" t="s">
        <v>97</v>
      </c>
    </row>
    <row r="797" spans="1:8">
      <c r="A797" t="s">
        <v>59</v>
      </c>
      <c r="B797" s="1">
        <v>46137</v>
      </c>
      <c r="C797">
        <v>555009</v>
      </c>
      <c r="D797">
        <v>9520.7890000000007</v>
      </c>
      <c r="E797" t="s">
        <v>52</v>
      </c>
      <c r="F797" t="s">
        <v>120</v>
      </c>
      <c r="G797" t="s">
        <v>51</v>
      </c>
      <c r="H797" t="s">
        <v>95</v>
      </c>
    </row>
    <row r="798" spans="1:8">
      <c r="A798" t="s">
        <v>59</v>
      </c>
      <c r="B798" s="1">
        <v>46137</v>
      </c>
      <c r="C798">
        <v>555010</v>
      </c>
      <c r="D798">
        <v>717.52</v>
      </c>
      <c r="E798" t="s">
        <v>52</v>
      </c>
      <c r="F798" t="s">
        <v>122</v>
      </c>
      <c r="G798" t="s">
        <v>51</v>
      </c>
      <c r="H798" t="s">
        <v>97</v>
      </c>
    </row>
    <row r="799" spans="1:8">
      <c r="A799" t="s">
        <v>59</v>
      </c>
      <c r="B799" s="1">
        <v>46137</v>
      </c>
      <c r="C799">
        <v>555504</v>
      </c>
      <c r="D799">
        <v>383.625</v>
      </c>
      <c r="E799" t="s">
        <v>52</v>
      </c>
      <c r="F799" t="s">
        <v>122</v>
      </c>
      <c r="G799" t="s">
        <v>51</v>
      </c>
      <c r="H799" t="s">
        <v>97</v>
      </c>
    </row>
    <row r="800" spans="1:8">
      <c r="A800" t="s">
        <v>59</v>
      </c>
      <c r="B800" s="1">
        <v>46137</v>
      </c>
      <c r="C800">
        <v>555508</v>
      </c>
      <c r="D800">
        <v>475.16800000000001</v>
      </c>
      <c r="E800" t="s">
        <v>52</v>
      </c>
      <c r="F800" t="s">
        <v>122</v>
      </c>
      <c r="G800" t="s">
        <v>51</v>
      </c>
      <c r="H800" t="s">
        <v>97</v>
      </c>
    </row>
    <row r="801" spans="1:8">
      <c r="A801" t="s">
        <v>59</v>
      </c>
      <c r="B801" s="1">
        <v>46137</v>
      </c>
      <c r="C801">
        <v>556002</v>
      </c>
      <c r="D801">
        <v>7312.24</v>
      </c>
      <c r="E801" t="s">
        <v>52</v>
      </c>
      <c r="F801" t="s">
        <v>126</v>
      </c>
      <c r="G801" t="s">
        <v>51</v>
      </c>
      <c r="H801" t="s">
        <v>102</v>
      </c>
    </row>
    <row r="802" spans="1:8">
      <c r="A802" t="s">
        <v>59</v>
      </c>
      <c r="B802" s="1">
        <v>46137</v>
      </c>
      <c r="C802">
        <v>556003</v>
      </c>
      <c r="D802">
        <v>364.464</v>
      </c>
      <c r="E802" t="s">
        <v>52</v>
      </c>
      <c r="F802" t="s">
        <v>122</v>
      </c>
      <c r="G802" t="s">
        <v>51</v>
      </c>
      <c r="H802" t="s">
        <v>97</v>
      </c>
    </row>
    <row r="803" spans="1:8">
      <c r="A803" t="s">
        <v>59</v>
      </c>
      <c r="B803" s="1">
        <v>46137</v>
      </c>
      <c r="C803">
        <v>556004</v>
      </c>
      <c r="D803">
        <v>487.608</v>
      </c>
      <c r="E803" t="s">
        <v>52</v>
      </c>
      <c r="F803" t="s">
        <v>122</v>
      </c>
      <c r="G803" t="s">
        <v>51</v>
      </c>
      <c r="H803" t="s">
        <v>97</v>
      </c>
    </row>
    <row r="804" spans="1:8">
      <c r="A804" t="s">
        <v>59</v>
      </c>
      <c r="B804" s="1">
        <v>46137</v>
      </c>
      <c r="C804">
        <v>557002</v>
      </c>
      <c r="D804">
        <v>107348.54399999999</v>
      </c>
      <c r="E804" t="s">
        <v>52</v>
      </c>
      <c r="F804" t="s">
        <v>123</v>
      </c>
      <c r="G804" t="s">
        <v>51</v>
      </c>
      <c r="H804" t="s">
        <v>98</v>
      </c>
    </row>
    <row r="805" spans="1:8">
      <c r="A805" t="s">
        <v>59</v>
      </c>
      <c r="B805" s="1">
        <v>46137</v>
      </c>
      <c r="C805">
        <v>557003</v>
      </c>
      <c r="D805">
        <v>646.01599999999996</v>
      </c>
      <c r="E805" t="s">
        <v>52</v>
      </c>
      <c r="F805" t="s">
        <v>123</v>
      </c>
      <c r="G805" t="s">
        <v>51</v>
      </c>
      <c r="H805" t="s">
        <v>98</v>
      </c>
    </row>
    <row r="806" spans="1:8">
      <c r="A806" t="s">
        <v>59</v>
      </c>
      <c r="B806" s="1">
        <v>46137</v>
      </c>
      <c r="C806">
        <v>557008</v>
      </c>
      <c r="D806">
        <v>25.498000000000001</v>
      </c>
      <c r="E806" t="s">
        <v>52</v>
      </c>
      <c r="F806" t="s">
        <v>123</v>
      </c>
      <c r="G806" t="s">
        <v>51</v>
      </c>
      <c r="H806" t="s">
        <v>98</v>
      </c>
    </row>
    <row r="807" spans="1:8">
      <c r="A807" t="s">
        <v>59</v>
      </c>
      <c r="B807" s="1">
        <v>46137</v>
      </c>
      <c r="C807">
        <v>558003</v>
      </c>
      <c r="D807">
        <v>278.55700000000002</v>
      </c>
      <c r="E807" t="s">
        <v>52</v>
      </c>
      <c r="F807" t="s">
        <v>124</v>
      </c>
      <c r="G807" t="s">
        <v>51</v>
      </c>
      <c r="H807" t="s">
        <v>99</v>
      </c>
    </row>
    <row r="808" spans="1:8">
      <c r="A808" t="s">
        <v>59</v>
      </c>
      <c r="B808" s="1">
        <v>46137</v>
      </c>
      <c r="C808">
        <v>558006</v>
      </c>
      <c r="D808">
        <v>11628.423000000001</v>
      </c>
      <c r="E808" t="s">
        <v>52</v>
      </c>
      <c r="F808" t="s">
        <v>124</v>
      </c>
      <c r="G808" t="s">
        <v>51</v>
      </c>
      <c r="H808" t="s">
        <v>99</v>
      </c>
    </row>
    <row r="809" spans="1:8">
      <c r="A809" t="s">
        <v>59</v>
      </c>
      <c r="B809" s="1">
        <v>46137</v>
      </c>
      <c r="C809">
        <v>558011</v>
      </c>
      <c r="D809">
        <v>170.84899999999999</v>
      </c>
      <c r="E809" t="s">
        <v>52</v>
      </c>
      <c r="F809" t="s">
        <v>124</v>
      </c>
      <c r="G809" t="s">
        <v>51</v>
      </c>
      <c r="H809" t="s">
        <v>99</v>
      </c>
    </row>
    <row r="810" spans="1:8">
      <c r="A810" t="s">
        <v>59</v>
      </c>
      <c r="B810" s="1">
        <v>46137</v>
      </c>
      <c r="C810">
        <v>558012</v>
      </c>
      <c r="D810">
        <v>-1020.498</v>
      </c>
      <c r="E810" t="s">
        <v>52</v>
      </c>
      <c r="F810" t="s">
        <v>126</v>
      </c>
      <c r="G810" t="s">
        <v>51</v>
      </c>
      <c r="H810" t="s">
        <v>102</v>
      </c>
    </row>
    <row r="811" spans="1:8">
      <c r="A811" t="s">
        <v>59</v>
      </c>
      <c r="B811" s="1">
        <v>46137</v>
      </c>
      <c r="C811">
        <v>559002</v>
      </c>
      <c r="D811">
        <v>456.49200000000002</v>
      </c>
      <c r="E811" t="s">
        <v>52</v>
      </c>
      <c r="F811" t="s">
        <v>126</v>
      </c>
      <c r="G811" t="s">
        <v>51</v>
      </c>
      <c r="H811" t="s">
        <v>102</v>
      </c>
    </row>
    <row r="812" spans="1:8">
      <c r="A812" t="s">
        <v>59</v>
      </c>
      <c r="B812" s="1">
        <v>46137</v>
      </c>
      <c r="C812">
        <v>560002</v>
      </c>
      <c r="D812">
        <v>1291.6659999999999</v>
      </c>
      <c r="E812" t="s">
        <v>52</v>
      </c>
      <c r="F812" t="s">
        <v>123</v>
      </c>
      <c r="G812" t="s">
        <v>51</v>
      </c>
      <c r="H812" t="s">
        <v>98</v>
      </c>
    </row>
    <row r="813" spans="1:8">
      <c r="A813" t="s">
        <v>59</v>
      </c>
      <c r="B813" s="1">
        <v>46137</v>
      </c>
      <c r="C813">
        <v>560007</v>
      </c>
      <c r="D813">
        <v>430.55399999999997</v>
      </c>
      <c r="E813" t="s">
        <v>52</v>
      </c>
      <c r="F813" t="s">
        <v>123</v>
      </c>
      <c r="G813" t="s">
        <v>51</v>
      </c>
      <c r="H813" t="s">
        <v>98</v>
      </c>
    </row>
    <row r="814" spans="1:8">
      <c r="A814" t="s">
        <v>59</v>
      </c>
      <c r="B814" s="1">
        <v>46137</v>
      </c>
      <c r="C814">
        <v>564005</v>
      </c>
      <c r="D814">
        <v>2132.8000000000002</v>
      </c>
      <c r="E814" t="s">
        <v>52</v>
      </c>
      <c r="F814" t="s">
        <v>123</v>
      </c>
      <c r="G814" t="s">
        <v>51</v>
      </c>
      <c r="H814" t="s">
        <v>98</v>
      </c>
    </row>
    <row r="815" spans="1:8">
      <c r="A815" t="s">
        <v>59</v>
      </c>
      <c r="B815" s="1">
        <v>46137</v>
      </c>
      <c r="C815">
        <v>564006</v>
      </c>
      <c r="D815">
        <v>-3.915</v>
      </c>
      <c r="E815" t="s">
        <v>52</v>
      </c>
      <c r="F815" t="s">
        <v>124</v>
      </c>
      <c r="G815" t="s">
        <v>51</v>
      </c>
      <c r="H815" t="s">
        <v>99</v>
      </c>
    </row>
    <row r="816" spans="1:8">
      <c r="A816" t="s">
        <v>59</v>
      </c>
      <c r="B816" s="1">
        <v>46137</v>
      </c>
      <c r="C816">
        <v>564008</v>
      </c>
      <c r="D816">
        <v>103.485</v>
      </c>
      <c r="E816" t="s">
        <v>52</v>
      </c>
      <c r="F816" t="s">
        <v>122</v>
      </c>
      <c r="G816" t="s">
        <v>51</v>
      </c>
      <c r="H816" t="s">
        <v>97</v>
      </c>
    </row>
    <row r="817" spans="1:8">
      <c r="A817" t="s">
        <v>59</v>
      </c>
      <c r="B817" s="1">
        <v>46137</v>
      </c>
      <c r="C817">
        <v>564011</v>
      </c>
      <c r="D817">
        <v>490.584</v>
      </c>
      <c r="E817" t="s">
        <v>52</v>
      </c>
      <c r="F817" t="s">
        <v>122</v>
      </c>
      <c r="G817" t="s">
        <v>51</v>
      </c>
      <c r="H817" t="s">
        <v>97</v>
      </c>
    </row>
    <row r="818" spans="1:8">
      <c r="A818" t="s">
        <v>59</v>
      </c>
      <c r="B818" s="1">
        <v>46137</v>
      </c>
      <c r="C818">
        <v>564014</v>
      </c>
      <c r="D818">
        <v>340.84</v>
      </c>
      <c r="E818" t="s">
        <v>52</v>
      </c>
      <c r="F818" t="s">
        <v>122</v>
      </c>
      <c r="G818" t="s">
        <v>51</v>
      </c>
      <c r="H818" t="s">
        <v>97</v>
      </c>
    </row>
    <row r="819" spans="1:8">
      <c r="A819" t="s">
        <v>59</v>
      </c>
      <c r="B819" s="1">
        <v>46137</v>
      </c>
      <c r="C819">
        <v>564015</v>
      </c>
      <c r="D819">
        <v>8681.4069999999992</v>
      </c>
      <c r="E819" t="s">
        <v>52</v>
      </c>
      <c r="F819" t="s">
        <v>122</v>
      </c>
      <c r="G819" t="s">
        <v>51</v>
      </c>
      <c r="H819" t="s">
        <v>97</v>
      </c>
    </row>
    <row r="820" spans="1:8">
      <c r="A820" t="s">
        <v>59</v>
      </c>
      <c r="B820" s="1">
        <v>46137</v>
      </c>
      <c r="C820">
        <v>564016</v>
      </c>
      <c r="D820">
        <v>5076.0020000000004</v>
      </c>
      <c r="E820" t="s">
        <v>52</v>
      </c>
      <c r="F820" t="s">
        <v>122</v>
      </c>
      <c r="G820" t="s">
        <v>51</v>
      </c>
      <c r="H820" t="s">
        <v>97</v>
      </c>
    </row>
    <row r="821" spans="1:8">
      <c r="A821" t="s">
        <v>59</v>
      </c>
      <c r="B821" s="1">
        <v>46137</v>
      </c>
      <c r="C821">
        <v>564017</v>
      </c>
      <c r="D821">
        <v>3171.634</v>
      </c>
      <c r="E821" t="s">
        <v>52</v>
      </c>
      <c r="F821" t="s">
        <v>122</v>
      </c>
      <c r="G821" t="s">
        <v>51</v>
      </c>
      <c r="H821" t="s">
        <v>97</v>
      </c>
    </row>
    <row r="822" spans="1:8">
      <c r="A822" t="s">
        <v>59</v>
      </c>
      <c r="B822" s="1">
        <v>46137</v>
      </c>
      <c r="C822">
        <v>564019</v>
      </c>
      <c r="D822">
        <v>-21478.305</v>
      </c>
      <c r="E822" t="s">
        <v>52</v>
      </c>
      <c r="F822" t="s">
        <v>119</v>
      </c>
      <c r="G822" t="s">
        <v>51</v>
      </c>
      <c r="H822" t="s">
        <v>93</v>
      </c>
    </row>
    <row r="823" spans="1:8">
      <c r="A823" t="s">
        <v>59</v>
      </c>
      <c r="B823" s="1">
        <v>46137</v>
      </c>
      <c r="C823">
        <v>564020</v>
      </c>
      <c r="D823">
        <v>75.591999999999999</v>
      </c>
      <c r="E823" t="s">
        <v>52</v>
      </c>
      <c r="F823" t="s">
        <v>124</v>
      </c>
      <c r="G823" t="s">
        <v>51</v>
      </c>
      <c r="H823" t="s">
        <v>99</v>
      </c>
    </row>
    <row r="824" spans="1:8">
      <c r="A824" t="s">
        <v>59</v>
      </c>
      <c r="B824" s="1">
        <v>46137</v>
      </c>
      <c r="C824">
        <v>564021</v>
      </c>
      <c r="D824">
        <v>57.499000000000002</v>
      </c>
      <c r="E824" t="s">
        <v>52</v>
      </c>
      <c r="F824" t="s">
        <v>124</v>
      </c>
      <c r="G824" t="s">
        <v>51</v>
      </c>
      <c r="H824" t="s">
        <v>99</v>
      </c>
    </row>
    <row r="825" spans="1:8">
      <c r="A825" t="s">
        <v>59</v>
      </c>
      <c r="B825" s="1">
        <v>46137</v>
      </c>
      <c r="C825">
        <v>564023</v>
      </c>
      <c r="D825">
        <v>1077.3510000000001</v>
      </c>
      <c r="E825" t="s">
        <v>52</v>
      </c>
      <c r="F825" t="s">
        <v>29</v>
      </c>
      <c r="G825" t="s">
        <v>51</v>
      </c>
      <c r="H825" t="s">
        <v>109</v>
      </c>
    </row>
    <row r="826" spans="1:8">
      <c r="A826" t="s">
        <v>59</v>
      </c>
      <c r="B826" s="1">
        <v>46137</v>
      </c>
      <c r="C826">
        <v>564029</v>
      </c>
      <c r="D826">
        <v>16.274999999999999</v>
      </c>
      <c r="E826" t="s">
        <v>52</v>
      </c>
      <c r="F826" t="s">
        <v>29</v>
      </c>
      <c r="G826" t="s">
        <v>51</v>
      </c>
      <c r="H826" t="s">
        <v>109</v>
      </c>
    </row>
    <row r="827" spans="1:8">
      <c r="A827" t="s">
        <v>59</v>
      </c>
      <c r="B827" s="1">
        <v>46137</v>
      </c>
      <c r="C827">
        <v>564030</v>
      </c>
      <c r="D827">
        <v>7750</v>
      </c>
      <c r="E827" t="s">
        <v>52</v>
      </c>
      <c r="F827" t="s">
        <v>134</v>
      </c>
      <c r="G827" t="s">
        <v>51</v>
      </c>
      <c r="H827" t="s">
        <v>111</v>
      </c>
    </row>
    <row r="828" spans="1:8">
      <c r="A828" t="s">
        <v>59</v>
      </c>
      <c r="B828" s="1">
        <v>46137</v>
      </c>
      <c r="C828">
        <v>570002</v>
      </c>
      <c r="D828">
        <v>59518.87</v>
      </c>
      <c r="E828" t="s">
        <v>52</v>
      </c>
      <c r="F828" t="s">
        <v>132</v>
      </c>
      <c r="G828" t="s">
        <v>51</v>
      </c>
      <c r="H828" t="s">
        <v>108</v>
      </c>
    </row>
    <row r="829" spans="1:8">
      <c r="A829" t="s">
        <v>59</v>
      </c>
      <c r="B829" s="1">
        <v>46137</v>
      </c>
      <c r="C829">
        <v>570004</v>
      </c>
      <c r="D829">
        <v>33460.218999999997</v>
      </c>
      <c r="E829" t="s">
        <v>52</v>
      </c>
      <c r="F829" t="s">
        <v>132</v>
      </c>
      <c r="G829" t="s">
        <v>51</v>
      </c>
      <c r="H829" t="s">
        <v>108</v>
      </c>
    </row>
    <row r="830" spans="1:8">
      <c r="A830" t="s">
        <v>60</v>
      </c>
      <c r="B830" s="1">
        <v>46137</v>
      </c>
      <c r="C830">
        <v>210002</v>
      </c>
      <c r="D830">
        <v>45225.385999999999</v>
      </c>
      <c r="E830" t="s">
        <v>50</v>
      </c>
      <c r="F830" t="s">
        <v>14</v>
      </c>
      <c r="G830" t="s">
        <v>51</v>
      </c>
      <c r="H830" t="s">
        <v>84</v>
      </c>
    </row>
    <row r="831" spans="1:8">
      <c r="A831" t="s">
        <v>60</v>
      </c>
      <c r="B831" s="1">
        <v>46137</v>
      </c>
      <c r="C831">
        <v>220003</v>
      </c>
      <c r="D831">
        <v>-3170112.03</v>
      </c>
      <c r="E831" t="s">
        <v>50</v>
      </c>
      <c r="F831" t="s">
        <v>14</v>
      </c>
      <c r="G831" t="s">
        <v>51</v>
      </c>
      <c r="H831" t="s">
        <v>84</v>
      </c>
    </row>
    <row r="832" spans="1:8">
      <c r="A832" t="s">
        <v>60</v>
      </c>
      <c r="B832" s="1">
        <v>46137</v>
      </c>
      <c r="C832">
        <v>220004</v>
      </c>
      <c r="D832">
        <v>-707177.39500000002</v>
      </c>
      <c r="E832" t="s">
        <v>50</v>
      </c>
      <c r="F832" t="s">
        <v>14</v>
      </c>
      <c r="G832" t="s">
        <v>51</v>
      </c>
      <c r="H832" t="s">
        <v>84</v>
      </c>
    </row>
    <row r="833" spans="1:8">
      <c r="A833" t="s">
        <v>60</v>
      </c>
      <c r="B833" s="1">
        <v>46137</v>
      </c>
      <c r="C833">
        <v>220006</v>
      </c>
      <c r="D833">
        <v>4334471.7359999996</v>
      </c>
      <c r="E833" t="s">
        <v>50</v>
      </c>
      <c r="F833" t="s">
        <v>14</v>
      </c>
      <c r="G833" t="s">
        <v>51</v>
      </c>
      <c r="H833" t="s">
        <v>84</v>
      </c>
    </row>
    <row r="834" spans="1:8">
      <c r="A834" t="s">
        <v>60</v>
      </c>
      <c r="B834" s="1">
        <v>46137</v>
      </c>
      <c r="C834">
        <v>220007</v>
      </c>
      <c r="D834">
        <v>-455429.76</v>
      </c>
      <c r="E834" t="s">
        <v>50</v>
      </c>
      <c r="F834" t="s">
        <v>14</v>
      </c>
      <c r="G834" t="s">
        <v>51</v>
      </c>
      <c r="H834" t="s">
        <v>84</v>
      </c>
    </row>
    <row r="835" spans="1:8">
      <c r="A835" t="s">
        <v>60</v>
      </c>
      <c r="B835" s="1">
        <v>46137</v>
      </c>
      <c r="C835">
        <v>310016</v>
      </c>
      <c r="D835">
        <v>-7227.65</v>
      </c>
      <c r="E835" t="s">
        <v>50</v>
      </c>
      <c r="F835" t="s">
        <v>14</v>
      </c>
      <c r="G835" t="s">
        <v>51</v>
      </c>
      <c r="H835" t="s">
        <v>84</v>
      </c>
    </row>
    <row r="836" spans="1:8">
      <c r="A836" t="s">
        <v>60</v>
      </c>
      <c r="B836" s="1">
        <v>46137</v>
      </c>
      <c r="C836">
        <v>310017</v>
      </c>
      <c r="D836">
        <v>-39387.707000000002</v>
      </c>
      <c r="E836" t="s">
        <v>50</v>
      </c>
      <c r="F836" t="s">
        <v>14</v>
      </c>
      <c r="G836" t="s">
        <v>51</v>
      </c>
      <c r="H836" t="s">
        <v>84</v>
      </c>
    </row>
    <row r="837" spans="1:8">
      <c r="A837" t="s">
        <v>60</v>
      </c>
      <c r="B837" s="1">
        <v>46137</v>
      </c>
      <c r="C837">
        <v>310021</v>
      </c>
      <c r="D837">
        <v>-63.031999999999996</v>
      </c>
      <c r="E837" t="s">
        <v>50</v>
      </c>
      <c r="F837" t="s">
        <v>14</v>
      </c>
      <c r="G837" t="s">
        <v>51</v>
      </c>
      <c r="H837" t="s">
        <v>84</v>
      </c>
    </row>
    <row r="838" spans="1:8">
      <c r="A838" t="s">
        <v>60</v>
      </c>
      <c r="B838" s="1">
        <v>46137</v>
      </c>
      <c r="C838">
        <v>310032</v>
      </c>
      <c r="D838">
        <v>-299.548</v>
      </c>
      <c r="E838" t="s">
        <v>50</v>
      </c>
      <c r="F838" t="s">
        <v>14</v>
      </c>
      <c r="G838" t="s">
        <v>51</v>
      </c>
      <c r="H838" t="s">
        <v>84</v>
      </c>
    </row>
    <row r="839" spans="1:8">
      <c r="A839" t="s">
        <v>61</v>
      </c>
      <c r="B839" s="1">
        <v>46137</v>
      </c>
      <c r="C839">
        <v>220006</v>
      </c>
      <c r="D839">
        <v>-81940.395999999993</v>
      </c>
      <c r="E839" t="s">
        <v>50</v>
      </c>
      <c r="F839" t="s">
        <v>14</v>
      </c>
      <c r="G839" t="s">
        <v>51</v>
      </c>
      <c r="H839" t="s">
        <v>84</v>
      </c>
    </row>
    <row r="840" spans="1:8">
      <c r="A840" t="s">
        <v>61</v>
      </c>
      <c r="B840" s="1">
        <v>46137</v>
      </c>
      <c r="C840">
        <v>300004</v>
      </c>
      <c r="D840">
        <v>13.476000000000001</v>
      </c>
      <c r="E840" t="s">
        <v>50</v>
      </c>
      <c r="F840" t="s">
        <v>131</v>
      </c>
      <c r="G840" t="s">
        <v>51</v>
      </c>
      <c r="H840" t="s">
        <v>107</v>
      </c>
    </row>
    <row r="841" spans="1:8">
      <c r="A841" t="s">
        <v>61</v>
      </c>
      <c r="B841" s="1">
        <v>46137</v>
      </c>
      <c r="C841">
        <v>300005</v>
      </c>
      <c r="D841">
        <v>979.49099999999999</v>
      </c>
      <c r="E841" t="s">
        <v>50</v>
      </c>
      <c r="F841" t="s">
        <v>131</v>
      </c>
      <c r="G841" t="s">
        <v>51</v>
      </c>
      <c r="H841" t="s">
        <v>107</v>
      </c>
    </row>
    <row r="842" spans="1:8">
      <c r="A842" t="s">
        <v>61</v>
      </c>
      <c r="B842" s="1">
        <v>46137</v>
      </c>
      <c r="C842">
        <v>300008</v>
      </c>
      <c r="D842">
        <v>1066.2190000000001</v>
      </c>
      <c r="E842" t="s">
        <v>50</v>
      </c>
      <c r="F842" t="s">
        <v>131</v>
      </c>
      <c r="G842" t="s">
        <v>51</v>
      </c>
      <c r="H842" t="s">
        <v>107</v>
      </c>
    </row>
    <row r="843" spans="1:8">
      <c r="A843" t="s">
        <v>61</v>
      </c>
      <c r="B843" s="1">
        <v>46137</v>
      </c>
      <c r="C843">
        <v>300009</v>
      </c>
      <c r="D843">
        <v>114.246</v>
      </c>
      <c r="E843" t="s">
        <v>50</v>
      </c>
      <c r="F843" t="s">
        <v>131</v>
      </c>
      <c r="G843" t="s">
        <v>51</v>
      </c>
      <c r="H843" t="s">
        <v>107</v>
      </c>
    </row>
    <row r="844" spans="1:8">
      <c r="A844" t="s">
        <v>61</v>
      </c>
      <c r="B844" s="1">
        <v>46137</v>
      </c>
      <c r="C844">
        <v>300014</v>
      </c>
      <c r="D844">
        <v>500.52600000000001</v>
      </c>
      <c r="E844" t="s">
        <v>50</v>
      </c>
      <c r="F844" t="s">
        <v>131</v>
      </c>
      <c r="G844" t="s">
        <v>51</v>
      </c>
      <c r="H844" t="s">
        <v>107</v>
      </c>
    </row>
    <row r="845" spans="1:8">
      <c r="A845" t="s">
        <v>61</v>
      </c>
      <c r="B845" s="1">
        <v>46137</v>
      </c>
      <c r="C845">
        <v>300504</v>
      </c>
      <c r="D845">
        <v>-13.476000000000001</v>
      </c>
      <c r="E845" t="s">
        <v>50</v>
      </c>
      <c r="F845" t="s">
        <v>131</v>
      </c>
      <c r="G845" t="s">
        <v>51</v>
      </c>
      <c r="H845" t="s">
        <v>107</v>
      </c>
    </row>
    <row r="846" spans="1:8">
      <c r="A846" t="s">
        <v>61</v>
      </c>
      <c r="B846" s="1">
        <v>46137</v>
      </c>
      <c r="C846">
        <v>300505</v>
      </c>
      <c r="D846">
        <v>-979.49099999999999</v>
      </c>
      <c r="E846" t="s">
        <v>50</v>
      </c>
      <c r="F846" t="s">
        <v>131</v>
      </c>
      <c r="G846" t="s">
        <v>51</v>
      </c>
      <c r="H846" t="s">
        <v>107</v>
      </c>
    </row>
    <row r="847" spans="1:8">
      <c r="A847" t="s">
        <v>61</v>
      </c>
      <c r="B847" s="1">
        <v>46137</v>
      </c>
      <c r="C847">
        <v>300508</v>
      </c>
      <c r="D847">
        <v>-1066.2190000000001</v>
      </c>
      <c r="E847" t="s">
        <v>50</v>
      </c>
      <c r="F847" t="s">
        <v>131</v>
      </c>
      <c r="G847" t="s">
        <v>51</v>
      </c>
      <c r="H847" t="s">
        <v>107</v>
      </c>
    </row>
    <row r="848" spans="1:8">
      <c r="A848" t="s">
        <v>61</v>
      </c>
      <c r="B848" s="1">
        <v>46137</v>
      </c>
      <c r="C848">
        <v>300509</v>
      </c>
      <c r="D848">
        <v>-114.246</v>
      </c>
      <c r="E848" t="s">
        <v>50</v>
      </c>
      <c r="F848" t="s">
        <v>131</v>
      </c>
      <c r="G848" t="s">
        <v>51</v>
      </c>
      <c r="H848" t="s">
        <v>107</v>
      </c>
    </row>
    <row r="849" spans="1:8">
      <c r="A849" t="s">
        <v>61</v>
      </c>
      <c r="B849" s="1">
        <v>46137</v>
      </c>
      <c r="C849">
        <v>300514</v>
      </c>
      <c r="D849">
        <v>-500.52600000000001</v>
      </c>
      <c r="E849" t="s">
        <v>50</v>
      </c>
      <c r="F849" t="s">
        <v>131</v>
      </c>
      <c r="G849" t="s">
        <v>51</v>
      </c>
      <c r="H849" t="s">
        <v>107</v>
      </c>
    </row>
    <row r="850" spans="1:8">
      <c r="A850" t="s">
        <v>61</v>
      </c>
      <c r="B850" s="1">
        <v>46137</v>
      </c>
      <c r="C850">
        <v>330060</v>
      </c>
      <c r="D850">
        <v>79197.899999999994</v>
      </c>
      <c r="E850" t="s">
        <v>50</v>
      </c>
      <c r="F850" t="s">
        <v>113</v>
      </c>
      <c r="G850" t="s">
        <v>51</v>
      </c>
      <c r="H850" t="s">
        <v>85</v>
      </c>
    </row>
    <row r="851" spans="1:8">
      <c r="A851" t="s">
        <v>61</v>
      </c>
      <c r="B851" s="1">
        <v>46137</v>
      </c>
      <c r="C851">
        <v>340048</v>
      </c>
      <c r="D851">
        <v>1923.6880000000001</v>
      </c>
      <c r="E851" t="s">
        <v>50</v>
      </c>
      <c r="F851" t="s">
        <v>116</v>
      </c>
      <c r="G851" t="s">
        <v>51</v>
      </c>
      <c r="H851" t="s">
        <v>89</v>
      </c>
    </row>
    <row r="852" spans="1:8">
      <c r="A852" t="s">
        <v>61</v>
      </c>
      <c r="B852" s="1">
        <v>46137</v>
      </c>
      <c r="C852">
        <v>362018</v>
      </c>
      <c r="D852">
        <v>3.3530000000000002</v>
      </c>
      <c r="E852" t="s">
        <v>50</v>
      </c>
      <c r="F852" t="s">
        <v>125</v>
      </c>
      <c r="G852" t="s">
        <v>51</v>
      </c>
      <c r="H852" t="s">
        <v>100</v>
      </c>
    </row>
    <row r="853" spans="1:8">
      <c r="A853" t="s">
        <v>61</v>
      </c>
      <c r="B853" s="1">
        <v>46137</v>
      </c>
      <c r="C853">
        <v>364502</v>
      </c>
      <c r="D853">
        <v>311.93799999999999</v>
      </c>
      <c r="E853" t="s">
        <v>50</v>
      </c>
      <c r="F853" t="s">
        <v>125</v>
      </c>
      <c r="G853" t="s">
        <v>51</v>
      </c>
      <c r="H853" t="s">
        <v>100</v>
      </c>
    </row>
    <row r="854" spans="1:8">
      <c r="A854" t="s">
        <v>61</v>
      </c>
      <c r="B854" s="1">
        <v>46137</v>
      </c>
      <c r="C854">
        <v>421002</v>
      </c>
      <c r="D854">
        <v>17.061</v>
      </c>
      <c r="E854" t="s">
        <v>52</v>
      </c>
      <c r="F854" t="s">
        <v>24</v>
      </c>
      <c r="G854" t="s">
        <v>51</v>
      </c>
      <c r="H854" t="s">
        <v>94</v>
      </c>
    </row>
    <row r="855" spans="1:8">
      <c r="A855" t="s">
        <v>61</v>
      </c>
      <c r="B855" s="1">
        <v>46137</v>
      </c>
      <c r="C855">
        <v>421003</v>
      </c>
      <c r="D855">
        <v>486.45499999999998</v>
      </c>
      <c r="E855" t="s">
        <v>52</v>
      </c>
      <c r="F855" t="s">
        <v>24</v>
      </c>
      <c r="G855" t="s">
        <v>51</v>
      </c>
      <c r="H855" t="s">
        <v>94</v>
      </c>
    </row>
    <row r="856" spans="1:8">
      <c r="A856" t="s">
        <v>62</v>
      </c>
      <c r="B856" s="1">
        <v>46137</v>
      </c>
      <c r="C856">
        <v>210002</v>
      </c>
      <c r="D856">
        <v>-37797.684999999998</v>
      </c>
      <c r="E856" t="s">
        <v>50</v>
      </c>
      <c r="F856" t="s">
        <v>14</v>
      </c>
      <c r="G856" t="s">
        <v>51</v>
      </c>
      <c r="H856" t="s">
        <v>84</v>
      </c>
    </row>
    <row r="857" spans="1:8">
      <c r="A857" t="s">
        <v>62</v>
      </c>
      <c r="B857" s="1">
        <v>46137</v>
      </c>
      <c r="C857">
        <v>220006</v>
      </c>
      <c r="D857">
        <v>-235039.079</v>
      </c>
      <c r="E857" t="s">
        <v>50</v>
      </c>
      <c r="F857" t="s">
        <v>14</v>
      </c>
      <c r="G857" t="s">
        <v>51</v>
      </c>
      <c r="H857" t="s">
        <v>84</v>
      </c>
    </row>
    <row r="858" spans="1:8">
      <c r="A858" t="s">
        <v>62</v>
      </c>
      <c r="B858" s="1">
        <v>46137</v>
      </c>
      <c r="C858">
        <v>240002</v>
      </c>
      <c r="D858">
        <v>498.34699999999998</v>
      </c>
      <c r="E858" t="s">
        <v>50</v>
      </c>
      <c r="F858" t="s">
        <v>113</v>
      </c>
      <c r="G858" t="s">
        <v>51</v>
      </c>
      <c r="H858" t="s">
        <v>85</v>
      </c>
    </row>
    <row r="859" spans="1:8">
      <c r="A859" t="s">
        <v>62</v>
      </c>
      <c r="B859" s="1">
        <v>46137</v>
      </c>
      <c r="C859">
        <v>240009</v>
      </c>
      <c r="D859">
        <v>-525.55700000000002</v>
      </c>
      <c r="E859" t="s">
        <v>50</v>
      </c>
      <c r="F859" t="s">
        <v>113</v>
      </c>
      <c r="G859" t="s">
        <v>51</v>
      </c>
      <c r="H859" t="s">
        <v>85</v>
      </c>
    </row>
    <row r="860" spans="1:8">
      <c r="A860" t="s">
        <v>62</v>
      </c>
      <c r="B860" s="1">
        <v>46137</v>
      </c>
      <c r="C860">
        <v>242003</v>
      </c>
      <c r="D860">
        <v>9890.759</v>
      </c>
      <c r="E860" t="s">
        <v>50</v>
      </c>
      <c r="F860" t="s">
        <v>113</v>
      </c>
      <c r="G860" t="s">
        <v>51</v>
      </c>
      <c r="H860" t="s">
        <v>85</v>
      </c>
    </row>
    <row r="861" spans="1:8">
      <c r="A861" t="s">
        <v>62</v>
      </c>
      <c r="B861" s="1">
        <v>46137</v>
      </c>
      <c r="C861">
        <v>242041</v>
      </c>
      <c r="D861">
        <v>29.457000000000001</v>
      </c>
      <c r="E861" t="s">
        <v>50</v>
      </c>
      <c r="F861" t="s">
        <v>113</v>
      </c>
      <c r="G861" t="s">
        <v>51</v>
      </c>
      <c r="H861" t="s">
        <v>85</v>
      </c>
    </row>
    <row r="862" spans="1:8">
      <c r="A862" t="s">
        <v>62</v>
      </c>
      <c r="B862" s="1">
        <v>46137</v>
      </c>
      <c r="C862">
        <v>243002</v>
      </c>
      <c r="D862">
        <v>-313.21100000000001</v>
      </c>
      <c r="E862" t="s">
        <v>50</v>
      </c>
      <c r="F862" t="s">
        <v>113</v>
      </c>
      <c r="G862" t="s">
        <v>51</v>
      </c>
      <c r="H862" t="s">
        <v>85</v>
      </c>
    </row>
    <row r="863" spans="1:8">
      <c r="A863" t="s">
        <v>62</v>
      </c>
      <c r="B863" s="1">
        <v>46137</v>
      </c>
      <c r="C863">
        <v>245010</v>
      </c>
      <c r="D863">
        <v>-2669.7</v>
      </c>
      <c r="E863" t="s">
        <v>50</v>
      </c>
      <c r="F863" t="s">
        <v>20</v>
      </c>
      <c r="G863" t="s">
        <v>51</v>
      </c>
      <c r="H863" t="s">
        <v>86</v>
      </c>
    </row>
    <row r="864" spans="1:8">
      <c r="A864" t="s">
        <v>62</v>
      </c>
      <c r="B864" s="1">
        <v>46137</v>
      </c>
      <c r="C864">
        <v>245055</v>
      </c>
      <c r="D864">
        <v>-4046.498</v>
      </c>
      <c r="E864" t="s">
        <v>50</v>
      </c>
      <c r="F864" t="s">
        <v>113</v>
      </c>
      <c r="G864" t="s">
        <v>51</v>
      </c>
      <c r="H864" t="s">
        <v>85</v>
      </c>
    </row>
    <row r="865" spans="1:8">
      <c r="A865" t="s">
        <v>62</v>
      </c>
      <c r="B865" s="1">
        <v>46137</v>
      </c>
      <c r="C865">
        <v>245062</v>
      </c>
      <c r="D865">
        <v>-398.29599999999999</v>
      </c>
      <c r="E865" t="s">
        <v>50</v>
      </c>
      <c r="F865" t="s">
        <v>113</v>
      </c>
      <c r="G865" t="s">
        <v>51</v>
      </c>
      <c r="H865" t="s">
        <v>85</v>
      </c>
    </row>
    <row r="866" spans="1:8">
      <c r="A866" t="s">
        <v>62</v>
      </c>
      <c r="B866" s="1">
        <v>46137</v>
      </c>
      <c r="C866">
        <v>249002</v>
      </c>
      <c r="D866">
        <v>-11704.781000000001</v>
      </c>
      <c r="E866" t="s">
        <v>50</v>
      </c>
      <c r="F866" t="s">
        <v>20</v>
      </c>
      <c r="G866" t="s">
        <v>51</v>
      </c>
      <c r="H866" t="s">
        <v>86</v>
      </c>
    </row>
    <row r="867" spans="1:8">
      <c r="A867" t="s">
        <v>62</v>
      </c>
      <c r="B867" s="1">
        <v>46137</v>
      </c>
      <c r="C867">
        <v>300005</v>
      </c>
      <c r="D867">
        <v>6288.4530000000004</v>
      </c>
      <c r="E867" t="s">
        <v>50</v>
      </c>
      <c r="F867" t="s">
        <v>131</v>
      </c>
      <c r="G867" t="s">
        <v>51</v>
      </c>
      <c r="H867" t="s">
        <v>107</v>
      </c>
    </row>
    <row r="868" spans="1:8">
      <c r="A868" t="s">
        <v>62</v>
      </c>
      <c r="B868" s="1">
        <v>46137</v>
      </c>
      <c r="C868">
        <v>300008</v>
      </c>
      <c r="D868">
        <v>4614.3440000000001</v>
      </c>
      <c r="E868" t="s">
        <v>50</v>
      </c>
      <c r="F868" t="s">
        <v>131</v>
      </c>
      <c r="G868" t="s">
        <v>51</v>
      </c>
      <c r="H868" t="s">
        <v>107</v>
      </c>
    </row>
    <row r="869" spans="1:8">
      <c r="A869" t="s">
        <v>62</v>
      </c>
      <c r="B869" s="1">
        <v>46137</v>
      </c>
      <c r="C869">
        <v>300011</v>
      </c>
      <c r="D869">
        <v>18.968</v>
      </c>
      <c r="E869" t="s">
        <v>50</v>
      </c>
      <c r="F869" t="s">
        <v>131</v>
      </c>
      <c r="G869" t="s">
        <v>51</v>
      </c>
      <c r="H869" t="s">
        <v>107</v>
      </c>
    </row>
    <row r="870" spans="1:8">
      <c r="A870" t="s">
        <v>62</v>
      </c>
      <c r="B870" s="1">
        <v>46137</v>
      </c>
      <c r="C870">
        <v>300012</v>
      </c>
      <c r="D870">
        <v>3569.3339999999998</v>
      </c>
      <c r="E870" t="s">
        <v>50</v>
      </c>
      <c r="F870" t="s">
        <v>131</v>
      </c>
      <c r="G870" t="s">
        <v>51</v>
      </c>
      <c r="H870" t="s">
        <v>107</v>
      </c>
    </row>
    <row r="871" spans="1:8">
      <c r="A871" t="s">
        <v>62</v>
      </c>
      <c r="B871" s="1">
        <v>46137</v>
      </c>
      <c r="C871">
        <v>300505</v>
      </c>
      <c r="D871">
        <v>-6005.4539999999997</v>
      </c>
      <c r="E871" t="s">
        <v>50</v>
      </c>
      <c r="F871" t="s">
        <v>131</v>
      </c>
      <c r="G871" t="s">
        <v>51</v>
      </c>
      <c r="H871" t="s">
        <v>107</v>
      </c>
    </row>
    <row r="872" spans="1:8">
      <c r="A872" t="s">
        <v>62</v>
      </c>
      <c r="B872" s="1">
        <v>46137</v>
      </c>
      <c r="C872">
        <v>300508</v>
      </c>
      <c r="D872">
        <v>-4614.3440000000001</v>
      </c>
      <c r="E872" t="s">
        <v>50</v>
      </c>
      <c r="F872" t="s">
        <v>131</v>
      </c>
      <c r="G872" t="s">
        <v>51</v>
      </c>
      <c r="H872" t="s">
        <v>107</v>
      </c>
    </row>
    <row r="873" spans="1:8">
      <c r="A873" t="s">
        <v>62</v>
      </c>
      <c r="B873" s="1">
        <v>46137</v>
      </c>
      <c r="C873">
        <v>300511</v>
      </c>
      <c r="D873">
        <v>-18.968</v>
      </c>
      <c r="E873" t="s">
        <v>50</v>
      </c>
      <c r="F873" t="s">
        <v>131</v>
      </c>
      <c r="G873" t="s">
        <v>51</v>
      </c>
      <c r="H873" t="s">
        <v>107</v>
      </c>
    </row>
    <row r="874" spans="1:8">
      <c r="A874" t="s">
        <v>62</v>
      </c>
      <c r="B874" s="1">
        <v>46137</v>
      </c>
      <c r="C874">
        <v>300512</v>
      </c>
      <c r="D874">
        <v>-3569.3339999999998</v>
      </c>
      <c r="E874" t="s">
        <v>50</v>
      </c>
      <c r="F874" t="s">
        <v>131</v>
      </c>
      <c r="G874" t="s">
        <v>51</v>
      </c>
      <c r="H874" t="s">
        <v>107</v>
      </c>
    </row>
    <row r="875" spans="1:8">
      <c r="A875" t="s">
        <v>62</v>
      </c>
      <c r="B875" s="1">
        <v>46137</v>
      </c>
      <c r="C875">
        <v>321006</v>
      </c>
      <c r="D875">
        <v>23274.73</v>
      </c>
      <c r="E875" t="s">
        <v>50</v>
      </c>
      <c r="F875" t="s">
        <v>115</v>
      </c>
      <c r="G875" t="s">
        <v>51</v>
      </c>
      <c r="H875" t="s">
        <v>88</v>
      </c>
    </row>
    <row r="876" spans="1:8">
      <c r="A876" t="s">
        <v>62</v>
      </c>
      <c r="B876" s="1">
        <v>46137</v>
      </c>
      <c r="C876">
        <v>321014</v>
      </c>
      <c r="D876">
        <v>7090.67</v>
      </c>
      <c r="E876" t="s">
        <v>50</v>
      </c>
      <c r="F876" t="s">
        <v>115</v>
      </c>
      <c r="G876" t="s">
        <v>51</v>
      </c>
      <c r="H876" t="s">
        <v>88</v>
      </c>
    </row>
    <row r="877" spans="1:8">
      <c r="A877" t="s">
        <v>62</v>
      </c>
      <c r="B877" s="1">
        <v>46137</v>
      </c>
      <c r="C877">
        <v>321031</v>
      </c>
      <c r="D877">
        <v>4363.1620000000003</v>
      </c>
      <c r="E877" t="s">
        <v>50</v>
      </c>
      <c r="F877" t="s">
        <v>115</v>
      </c>
      <c r="G877" t="s">
        <v>51</v>
      </c>
      <c r="H877" t="s">
        <v>88</v>
      </c>
    </row>
    <row r="878" spans="1:8">
      <c r="A878" t="s">
        <v>62</v>
      </c>
      <c r="B878" s="1">
        <v>46137</v>
      </c>
      <c r="C878">
        <v>321042</v>
      </c>
      <c r="D878">
        <v>9.8460000000000001</v>
      </c>
      <c r="E878" t="s">
        <v>50</v>
      </c>
      <c r="F878" t="s">
        <v>115</v>
      </c>
      <c r="G878" t="s">
        <v>51</v>
      </c>
      <c r="H878" t="s">
        <v>88</v>
      </c>
    </row>
    <row r="879" spans="1:8">
      <c r="A879" t="s">
        <v>62</v>
      </c>
      <c r="B879" s="1">
        <v>46137</v>
      </c>
      <c r="C879">
        <v>330049</v>
      </c>
      <c r="D879">
        <v>160386.16500000001</v>
      </c>
      <c r="E879" t="s">
        <v>50</v>
      </c>
      <c r="F879" t="s">
        <v>113</v>
      </c>
      <c r="G879" t="s">
        <v>51</v>
      </c>
      <c r="H879" t="s">
        <v>85</v>
      </c>
    </row>
    <row r="880" spans="1:8">
      <c r="A880" t="s">
        <v>62</v>
      </c>
      <c r="B880" s="1">
        <v>46137</v>
      </c>
      <c r="C880">
        <v>330060</v>
      </c>
      <c r="D880">
        <v>-76036.017999999996</v>
      </c>
      <c r="E880" t="s">
        <v>50</v>
      </c>
      <c r="F880" t="s">
        <v>113</v>
      </c>
      <c r="G880" t="s">
        <v>51</v>
      </c>
      <c r="H880" t="s">
        <v>85</v>
      </c>
    </row>
    <row r="881" spans="1:8">
      <c r="A881" t="s">
        <v>62</v>
      </c>
      <c r="B881" s="1">
        <v>46137</v>
      </c>
      <c r="C881">
        <v>340101</v>
      </c>
      <c r="D881">
        <v>4387.6109999999999</v>
      </c>
      <c r="E881" t="s">
        <v>50</v>
      </c>
      <c r="F881" t="s">
        <v>117</v>
      </c>
      <c r="G881" t="s">
        <v>51</v>
      </c>
      <c r="H881" t="s">
        <v>90</v>
      </c>
    </row>
    <row r="882" spans="1:8">
      <c r="A882" t="s">
        <v>62</v>
      </c>
      <c r="B882" s="1">
        <v>46137</v>
      </c>
      <c r="C882">
        <v>340121</v>
      </c>
      <c r="D882">
        <v>151800.981</v>
      </c>
      <c r="E882" t="s">
        <v>50</v>
      </c>
      <c r="F882" t="s">
        <v>116</v>
      </c>
      <c r="G882" t="s">
        <v>51</v>
      </c>
      <c r="H882" t="s">
        <v>89</v>
      </c>
    </row>
    <row r="883" spans="1:8">
      <c r="A883" t="s">
        <v>62</v>
      </c>
      <c r="B883" s="1">
        <v>46137</v>
      </c>
      <c r="C883">
        <v>350003</v>
      </c>
      <c r="D883">
        <v>57.473999999999997</v>
      </c>
      <c r="E883" t="s">
        <v>50</v>
      </c>
      <c r="F883" t="s">
        <v>118</v>
      </c>
      <c r="G883" t="s">
        <v>51</v>
      </c>
      <c r="H883" t="s">
        <v>91</v>
      </c>
    </row>
    <row r="884" spans="1:8">
      <c r="A884" t="s">
        <v>62</v>
      </c>
      <c r="B884" s="1">
        <v>46137</v>
      </c>
      <c r="C884">
        <v>350031</v>
      </c>
      <c r="D884">
        <v>525.55700000000002</v>
      </c>
      <c r="E884" t="s">
        <v>50</v>
      </c>
      <c r="F884" t="s">
        <v>113</v>
      </c>
      <c r="G884" t="s">
        <v>51</v>
      </c>
      <c r="H884" t="s">
        <v>85</v>
      </c>
    </row>
    <row r="885" spans="1:8">
      <c r="A885" t="s">
        <v>62</v>
      </c>
      <c r="B885" s="1">
        <v>46137</v>
      </c>
      <c r="C885">
        <v>352002</v>
      </c>
      <c r="D885">
        <v>956.37</v>
      </c>
      <c r="E885" t="s">
        <v>50</v>
      </c>
      <c r="F885" t="s">
        <v>117</v>
      </c>
      <c r="G885" t="s">
        <v>51</v>
      </c>
      <c r="H885" t="s">
        <v>90</v>
      </c>
    </row>
    <row r="886" spans="1:8">
      <c r="A886" t="s">
        <v>62</v>
      </c>
      <c r="B886" s="1">
        <v>46137</v>
      </c>
      <c r="C886">
        <v>355002</v>
      </c>
      <c r="D886">
        <v>3384.9459999999999</v>
      </c>
      <c r="E886" t="s">
        <v>50</v>
      </c>
      <c r="F886" t="s">
        <v>118</v>
      </c>
      <c r="G886" t="s">
        <v>51</v>
      </c>
      <c r="H886" t="s">
        <v>91</v>
      </c>
    </row>
    <row r="887" spans="1:8">
      <c r="A887" t="s">
        <v>62</v>
      </c>
      <c r="B887" s="1">
        <v>46137</v>
      </c>
      <c r="C887">
        <v>355014</v>
      </c>
      <c r="D887">
        <v>154.05000000000001</v>
      </c>
      <c r="E887" t="s">
        <v>50</v>
      </c>
      <c r="F887" t="s">
        <v>118</v>
      </c>
      <c r="G887" t="s">
        <v>51</v>
      </c>
      <c r="H887" t="s">
        <v>91</v>
      </c>
    </row>
    <row r="888" spans="1:8">
      <c r="A888" t="s">
        <v>62</v>
      </c>
      <c r="B888" s="1">
        <v>46137</v>
      </c>
      <c r="C888">
        <v>372004</v>
      </c>
      <c r="D888">
        <v>106.181</v>
      </c>
      <c r="E888" t="s">
        <v>50</v>
      </c>
      <c r="F888" t="s">
        <v>114</v>
      </c>
      <c r="G888" t="s">
        <v>51</v>
      </c>
      <c r="H888" t="s">
        <v>87</v>
      </c>
    </row>
    <row r="889" spans="1:8">
      <c r="A889" t="s">
        <v>62</v>
      </c>
      <c r="B889" s="1">
        <v>46137</v>
      </c>
      <c r="C889">
        <v>410009</v>
      </c>
      <c r="D889">
        <v>-816.07100000000003</v>
      </c>
      <c r="E889" t="s">
        <v>52</v>
      </c>
      <c r="F889" t="s">
        <v>119</v>
      </c>
      <c r="G889" t="s">
        <v>51</v>
      </c>
      <c r="H889" t="s">
        <v>93</v>
      </c>
    </row>
    <row r="890" spans="1:8">
      <c r="A890" t="s">
        <v>62</v>
      </c>
      <c r="B890" s="1">
        <v>46137</v>
      </c>
      <c r="C890">
        <v>410039</v>
      </c>
      <c r="D890">
        <v>-757.10199999999998</v>
      </c>
      <c r="E890" t="s">
        <v>52</v>
      </c>
      <c r="F890" t="s">
        <v>119</v>
      </c>
      <c r="G890" t="s">
        <v>51</v>
      </c>
      <c r="H890" t="s">
        <v>93</v>
      </c>
    </row>
    <row r="891" spans="1:8">
      <c r="A891" t="s">
        <v>62</v>
      </c>
      <c r="B891" s="1">
        <v>46137</v>
      </c>
      <c r="C891">
        <v>421003</v>
      </c>
      <c r="D891">
        <v>-1311.588</v>
      </c>
      <c r="E891" t="s">
        <v>52</v>
      </c>
      <c r="F891" t="s">
        <v>24</v>
      </c>
      <c r="G891" t="s">
        <v>51</v>
      </c>
      <c r="H891" t="s">
        <v>94</v>
      </c>
    </row>
    <row r="892" spans="1:8">
      <c r="A892" t="s">
        <v>62</v>
      </c>
      <c r="B892" s="1">
        <v>46137</v>
      </c>
      <c r="C892">
        <v>421007</v>
      </c>
      <c r="D892">
        <v>1.125</v>
      </c>
      <c r="E892" t="s">
        <v>52</v>
      </c>
      <c r="F892" t="s">
        <v>24</v>
      </c>
      <c r="G892" t="s">
        <v>51</v>
      </c>
      <c r="H892" t="s">
        <v>94</v>
      </c>
    </row>
    <row r="893" spans="1:8">
      <c r="A893" t="s">
        <v>62</v>
      </c>
      <c r="B893" s="1">
        <v>46137</v>
      </c>
      <c r="C893">
        <v>510002</v>
      </c>
      <c r="D893">
        <v>2509.056</v>
      </c>
      <c r="E893" t="s">
        <v>52</v>
      </c>
      <c r="F893" t="s">
        <v>120</v>
      </c>
      <c r="G893" t="s">
        <v>51</v>
      </c>
      <c r="H893" t="s">
        <v>95</v>
      </c>
    </row>
    <row r="894" spans="1:8">
      <c r="A894" t="s">
        <v>62</v>
      </c>
      <c r="B894" s="1">
        <v>46137</v>
      </c>
      <c r="C894">
        <v>510005</v>
      </c>
      <c r="D894">
        <v>209.08799999999999</v>
      </c>
      <c r="E894" t="s">
        <v>52</v>
      </c>
      <c r="F894" t="s">
        <v>120</v>
      </c>
      <c r="G894" t="s">
        <v>51</v>
      </c>
      <c r="H894" t="s">
        <v>95</v>
      </c>
    </row>
    <row r="895" spans="1:8">
      <c r="A895" t="s">
        <v>62</v>
      </c>
      <c r="B895" s="1">
        <v>46137</v>
      </c>
      <c r="C895">
        <v>510006</v>
      </c>
      <c r="D895">
        <v>131.898</v>
      </c>
      <c r="E895" t="s">
        <v>52</v>
      </c>
      <c r="F895" t="s">
        <v>120</v>
      </c>
      <c r="G895" t="s">
        <v>51</v>
      </c>
      <c r="H895" t="s">
        <v>95</v>
      </c>
    </row>
    <row r="896" spans="1:8">
      <c r="A896" t="s">
        <v>62</v>
      </c>
      <c r="B896" s="1">
        <v>46137</v>
      </c>
      <c r="C896">
        <v>510007</v>
      </c>
      <c r="D896">
        <v>398.29599999999999</v>
      </c>
      <c r="E896" t="s">
        <v>52</v>
      </c>
      <c r="F896" t="s">
        <v>120</v>
      </c>
      <c r="G896" t="s">
        <v>51</v>
      </c>
      <c r="H896" t="s">
        <v>95</v>
      </c>
    </row>
    <row r="897" spans="1:8">
      <c r="A897" t="s">
        <v>62</v>
      </c>
      <c r="B897" s="1">
        <v>46137</v>
      </c>
      <c r="C897">
        <v>510062</v>
      </c>
      <c r="D897">
        <v>255.03200000000001</v>
      </c>
      <c r="E897" t="s">
        <v>52</v>
      </c>
      <c r="F897" t="s">
        <v>120</v>
      </c>
      <c r="G897" t="s">
        <v>51</v>
      </c>
      <c r="H897" t="s">
        <v>95</v>
      </c>
    </row>
    <row r="898" spans="1:8">
      <c r="A898" t="s">
        <v>62</v>
      </c>
      <c r="B898" s="1">
        <v>46137</v>
      </c>
      <c r="C898">
        <v>541010</v>
      </c>
      <c r="D898">
        <v>46.064999999999998</v>
      </c>
      <c r="E898" t="s">
        <v>52</v>
      </c>
      <c r="F898" t="s">
        <v>127</v>
      </c>
      <c r="G898" t="s">
        <v>51</v>
      </c>
      <c r="H898" t="s">
        <v>103</v>
      </c>
    </row>
    <row r="899" spans="1:8">
      <c r="A899" t="s">
        <v>62</v>
      </c>
      <c r="B899" s="1">
        <v>46137</v>
      </c>
      <c r="C899">
        <v>552502</v>
      </c>
      <c r="D899">
        <v>234.417</v>
      </c>
      <c r="E899" t="s">
        <v>52</v>
      </c>
      <c r="F899" t="s">
        <v>122</v>
      </c>
      <c r="G899" t="s">
        <v>51</v>
      </c>
      <c r="H899" t="s">
        <v>97</v>
      </c>
    </row>
    <row r="900" spans="1:8">
      <c r="A900" t="s">
        <v>62</v>
      </c>
      <c r="B900" s="1">
        <v>46137</v>
      </c>
      <c r="C900">
        <v>552504</v>
      </c>
      <c r="D900">
        <v>29.289000000000001</v>
      </c>
      <c r="E900" t="s">
        <v>52</v>
      </c>
      <c r="F900" t="s">
        <v>122</v>
      </c>
      <c r="G900" t="s">
        <v>51</v>
      </c>
      <c r="H900" t="s">
        <v>97</v>
      </c>
    </row>
    <row r="901" spans="1:8">
      <c r="A901" t="s">
        <v>62</v>
      </c>
      <c r="B901" s="1">
        <v>46137</v>
      </c>
      <c r="C901">
        <v>555007</v>
      </c>
      <c r="D901">
        <v>294.29399999999998</v>
      </c>
      <c r="E901" t="s">
        <v>52</v>
      </c>
      <c r="F901" t="s">
        <v>122</v>
      </c>
      <c r="G901" t="s">
        <v>51</v>
      </c>
      <c r="H901" t="s">
        <v>97</v>
      </c>
    </row>
    <row r="902" spans="1:8">
      <c r="A902" t="s">
        <v>62</v>
      </c>
      <c r="B902" s="1">
        <v>46137</v>
      </c>
      <c r="C902">
        <v>557002</v>
      </c>
      <c r="D902">
        <v>-21.731000000000002</v>
      </c>
      <c r="E902" t="s">
        <v>52</v>
      </c>
      <c r="F902" t="s">
        <v>123</v>
      </c>
      <c r="G902" t="s">
        <v>51</v>
      </c>
      <c r="H902" t="s">
        <v>98</v>
      </c>
    </row>
    <row r="903" spans="1:8">
      <c r="A903" t="s">
        <v>62</v>
      </c>
      <c r="B903" s="1">
        <v>46137</v>
      </c>
      <c r="C903">
        <v>558006</v>
      </c>
      <c r="D903">
        <v>44.374000000000002</v>
      </c>
      <c r="E903" t="s">
        <v>52</v>
      </c>
      <c r="F903" t="s">
        <v>124</v>
      </c>
      <c r="G903" t="s">
        <v>51</v>
      </c>
      <c r="H903" t="s">
        <v>99</v>
      </c>
    </row>
    <row r="904" spans="1:8">
      <c r="A904" t="s">
        <v>62</v>
      </c>
      <c r="B904" s="1">
        <v>46137</v>
      </c>
      <c r="C904">
        <v>560008</v>
      </c>
      <c r="D904">
        <v>27.893999999999998</v>
      </c>
      <c r="E904" t="s">
        <v>52</v>
      </c>
      <c r="F904" t="s">
        <v>123</v>
      </c>
      <c r="G904" t="s">
        <v>51</v>
      </c>
      <c r="H904" t="s">
        <v>98</v>
      </c>
    </row>
    <row r="905" spans="1:8">
      <c r="A905" t="s">
        <v>62</v>
      </c>
      <c r="B905" s="1">
        <v>46137</v>
      </c>
      <c r="C905">
        <v>564020</v>
      </c>
      <c r="D905">
        <v>46.024999999999999</v>
      </c>
      <c r="E905" t="s">
        <v>52</v>
      </c>
      <c r="F905" t="s">
        <v>124</v>
      </c>
      <c r="G905" t="s">
        <v>51</v>
      </c>
      <c r="H905" t="s">
        <v>99</v>
      </c>
    </row>
    <row r="906" spans="1:8">
      <c r="A906" t="s">
        <v>62</v>
      </c>
      <c r="B906" s="1">
        <v>46137</v>
      </c>
      <c r="C906">
        <v>570002</v>
      </c>
      <c r="D906">
        <v>11.159000000000001</v>
      </c>
      <c r="E906" t="s">
        <v>52</v>
      </c>
      <c r="F906" t="s">
        <v>132</v>
      </c>
      <c r="G906" t="s">
        <v>51</v>
      </c>
      <c r="H906" t="s">
        <v>108</v>
      </c>
    </row>
    <row r="907" spans="1:8">
      <c r="A907" t="s">
        <v>63</v>
      </c>
      <c r="B907" s="1">
        <v>46137</v>
      </c>
      <c r="C907">
        <v>210002</v>
      </c>
      <c r="D907">
        <v>-138.65899999999999</v>
      </c>
      <c r="E907" t="s">
        <v>50</v>
      </c>
      <c r="F907" t="s">
        <v>14</v>
      </c>
      <c r="G907" t="s">
        <v>51</v>
      </c>
      <c r="H907" t="s">
        <v>84</v>
      </c>
    </row>
    <row r="908" spans="1:8">
      <c r="A908" t="s">
        <v>63</v>
      </c>
      <c r="B908" s="1">
        <v>46137</v>
      </c>
      <c r="C908">
        <v>220006</v>
      </c>
      <c r="D908">
        <v>-41262.574000000001</v>
      </c>
      <c r="E908" t="s">
        <v>50</v>
      </c>
      <c r="F908" t="s">
        <v>14</v>
      </c>
      <c r="G908" t="s">
        <v>51</v>
      </c>
      <c r="H908" t="s">
        <v>84</v>
      </c>
    </row>
    <row r="909" spans="1:8">
      <c r="A909" t="s">
        <v>63</v>
      </c>
      <c r="B909" s="1">
        <v>46137</v>
      </c>
      <c r="C909">
        <v>240002</v>
      </c>
      <c r="D909">
        <v>-1114.5319999999999</v>
      </c>
      <c r="E909" t="s">
        <v>50</v>
      </c>
      <c r="F909" t="s">
        <v>113</v>
      </c>
      <c r="G909" t="s">
        <v>51</v>
      </c>
      <c r="H909" t="s">
        <v>85</v>
      </c>
    </row>
    <row r="910" spans="1:8">
      <c r="A910" t="s">
        <v>63</v>
      </c>
      <c r="B910" s="1">
        <v>46137</v>
      </c>
      <c r="C910">
        <v>242003</v>
      </c>
      <c r="D910">
        <v>-8880.9560000000001</v>
      </c>
      <c r="E910" t="s">
        <v>50</v>
      </c>
      <c r="F910" t="s">
        <v>113</v>
      </c>
      <c r="G910" t="s">
        <v>51</v>
      </c>
      <c r="H910" t="s">
        <v>85</v>
      </c>
    </row>
    <row r="911" spans="1:8">
      <c r="A911" t="s">
        <v>63</v>
      </c>
      <c r="B911" s="1">
        <v>46137</v>
      </c>
      <c r="C911">
        <v>242011</v>
      </c>
      <c r="D911">
        <v>-187.363</v>
      </c>
      <c r="E911" t="s">
        <v>50</v>
      </c>
      <c r="F911" t="s">
        <v>113</v>
      </c>
      <c r="G911" t="s">
        <v>51</v>
      </c>
      <c r="H911" t="s">
        <v>85</v>
      </c>
    </row>
    <row r="912" spans="1:8">
      <c r="A912" t="s">
        <v>63</v>
      </c>
      <c r="B912" s="1">
        <v>46137</v>
      </c>
      <c r="C912">
        <v>242013</v>
      </c>
      <c r="D912">
        <v>187.363</v>
      </c>
      <c r="E912" t="s">
        <v>50</v>
      </c>
      <c r="F912" t="s">
        <v>113</v>
      </c>
      <c r="G912" t="s">
        <v>51</v>
      </c>
      <c r="H912" t="s">
        <v>85</v>
      </c>
    </row>
    <row r="913" spans="1:8">
      <c r="A913" t="s">
        <v>63</v>
      </c>
      <c r="B913" s="1">
        <v>46137</v>
      </c>
      <c r="C913">
        <v>243002</v>
      </c>
      <c r="D913">
        <v>-367.35</v>
      </c>
      <c r="E913" t="s">
        <v>50</v>
      </c>
      <c r="F913" t="s">
        <v>113</v>
      </c>
      <c r="G913" t="s">
        <v>51</v>
      </c>
      <c r="H913" t="s">
        <v>85</v>
      </c>
    </row>
    <row r="914" spans="1:8">
      <c r="A914" t="s">
        <v>63</v>
      </c>
      <c r="B914" s="1">
        <v>46137</v>
      </c>
      <c r="C914">
        <v>251002</v>
      </c>
      <c r="D914">
        <v>-4697.2610000000004</v>
      </c>
      <c r="E914" t="s">
        <v>50</v>
      </c>
      <c r="F914" t="s">
        <v>114</v>
      </c>
      <c r="G914" t="s">
        <v>51</v>
      </c>
      <c r="H914" t="s">
        <v>87</v>
      </c>
    </row>
    <row r="915" spans="1:8">
      <c r="A915" t="s">
        <v>63</v>
      </c>
      <c r="B915" s="1">
        <v>46137</v>
      </c>
      <c r="C915">
        <v>251005</v>
      </c>
      <c r="D915">
        <v>2899.1170000000002</v>
      </c>
      <c r="E915" t="s">
        <v>50</v>
      </c>
      <c r="F915" t="s">
        <v>115</v>
      </c>
      <c r="G915" t="s">
        <v>51</v>
      </c>
      <c r="H915" t="s">
        <v>88</v>
      </c>
    </row>
    <row r="916" spans="1:8">
      <c r="A916" t="s">
        <v>63</v>
      </c>
      <c r="B916" s="1">
        <v>46137</v>
      </c>
      <c r="C916">
        <v>260004</v>
      </c>
      <c r="D916">
        <v>-799.04200000000003</v>
      </c>
      <c r="E916" t="s">
        <v>50</v>
      </c>
      <c r="F916" t="s">
        <v>114</v>
      </c>
      <c r="G916" t="s">
        <v>51</v>
      </c>
      <c r="H916" t="s">
        <v>87</v>
      </c>
    </row>
    <row r="917" spans="1:8">
      <c r="A917" t="s">
        <v>63</v>
      </c>
      <c r="B917" s="1">
        <v>46137</v>
      </c>
      <c r="C917">
        <v>270026</v>
      </c>
      <c r="D917">
        <v>-2527.895</v>
      </c>
      <c r="E917" t="s">
        <v>50</v>
      </c>
      <c r="F917" t="s">
        <v>125</v>
      </c>
      <c r="G917" t="s">
        <v>51</v>
      </c>
      <c r="H917" t="s">
        <v>100</v>
      </c>
    </row>
    <row r="918" spans="1:8">
      <c r="A918" t="s">
        <v>63</v>
      </c>
      <c r="B918" s="1">
        <v>46137</v>
      </c>
      <c r="C918">
        <v>300008</v>
      </c>
      <c r="D918">
        <v>241.239</v>
      </c>
      <c r="E918" t="s">
        <v>50</v>
      </c>
      <c r="F918" t="s">
        <v>131</v>
      </c>
      <c r="G918" t="s">
        <v>51</v>
      </c>
      <c r="H918" t="s">
        <v>107</v>
      </c>
    </row>
    <row r="919" spans="1:8">
      <c r="A919" t="s">
        <v>63</v>
      </c>
      <c r="B919" s="1">
        <v>46137</v>
      </c>
      <c r="C919">
        <v>300508</v>
      </c>
      <c r="D919">
        <v>-241.239</v>
      </c>
      <c r="E919" t="s">
        <v>50</v>
      </c>
      <c r="F919" t="s">
        <v>131</v>
      </c>
      <c r="G919" t="s">
        <v>51</v>
      </c>
      <c r="H919" t="s">
        <v>107</v>
      </c>
    </row>
    <row r="920" spans="1:8">
      <c r="A920" t="s">
        <v>63</v>
      </c>
      <c r="B920" s="1">
        <v>46137</v>
      </c>
      <c r="C920">
        <v>320003</v>
      </c>
      <c r="D920">
        <v>22991.59</v>
      </c>
      <c r="E920" t="s">
        <v>50</v>
      </c>
      <c r="F920" t="s">
        <v>115</v>
      </c>
      <c r="G920" t="s">
        <v>51</v>
      </c>
      <c r="H920" t="s">
        <v>88</v>
      </c>
    </row>
    <row r="921" spans="1:8">
      <c r="A921" t="s">
        <v>63</v>
      </c>
      <c r="B921" s="1">
        <v>46137</v>
      </c>
      <c r="C921">
        <v>320004</v>
      </c>
      <c r="D921">
        <v>609.66499999999996</v>
      </c>
      <c r="E921" t="s">
        <v>50</v>
      </c>
      <c r="F921" t="s">
        <v>115</v>
      </c>
      <c r="G921" t="s">
        <v>51</v>
      </c>
      <c r="H921" t="s">
        <v>88</v>
      </c>
    </row>
    <row r="922" spans="1:8">
      <c r="A922" t="s">
        <v>63</v>
      </c>
      <c r="B922" s="1">
        <v>46137</v>
      </c>
      <c r="C922">
        <v>340261</v>
      </c>
      <c r="D922">
        <v>30066.989000000001</v>
      </c>
      <c r="E922" t="s">
        <v>50</v>
      </c>
      <c r="F922" t="s">
        <v>116</v>
      </c>
      <c r="G922" t="s">
        <v>51</v>
      </c>
      <c r="H922" t="s">
        <v>89</v>
      </c>
    </row>
    <row r="923" spans="1:8">
      <c r="A923" t="s">
        <v>63</v>
      </c>
      <c r="B923" s="1">
        <v>46137</v>
      </c>
      <c r="C923">
        <v>355013</v>
      </c>
      <c r="D923">
        <v>698.84199999999998</v>
      </c>
      <c r="E923" t="s">
        <v>50</v>
      </c>
      <c r="F923" t="s">
        <v>118</v>
      </c>
      <c r="G923" t="s">
        <v>51</v>
      </c>
      <c r="H923" t="s">
        <v>91</v>
      </c>
    </row>
    <row r="924" spans="1:8">
      <c r="A924" t="s">
        <v>63</v>
      </c>
      <c r="B924" s="1">
        <v>46137</v>
      </c>
      <c r="C924">
        <v>355014</v>
      </c>
      <c r="D924">
        <v>37.478000000000002</v>
      </c>
      <c r="E924" t="s">
        <v>50</v>
      </c>
      <c r="F924" t="s">
        <v>118</v>
      </c>
      <c r="G924" t="s">
        <v>51</v>
      </c>
      <c r="H924" t="s">
        <v>91</v>
      </c>
    </row>
    <row r="925" spans="1:8">
      <c r="A925" t="s">
        <v>63</v>
      </c>
      <c r="B925" s="1">
        <v>46137</v>
      </c>
      <c r="C925">
        <v>360028</v>
      </c>
      <c r="D925">
        <v>136.96700000000001</v>
      </c>
      <c r="E925" t="s">
        <v>50</v>
      </c>
      <c r="F925" t="s">
        <v>125</v>
      </c>
      <c r="G925" t="s">
        <v>51</v>
      </c>
      <c r="H925" t="s">
        <v>100</v>
      </c>
    </row>
    <row r="926" spans="1:8">
      <c r="A926" t="s">
        <v>63</v>
      </c>
      <c r="B926" s="1">
        <v>46137</v>
      </c>
      <c r="C926">
        <v>360030</v>
      </c>
      <c r="D926">
        <v>957.46900000000005</v>
      </c>
      <c r="E926" t="s">
        <v>50</v>
      </c>
      <c r="F926" t="s">
        <v>125</v>
      </c>
      <c r="G926" t="s">
        <v>51</v>
      </c>
      <c r="H926" t="s">
        <v>100</v>
      </c>
    </row>
    <row r="927" spans="1:8">
      <c r="A927" t="s">
        <v>63</v>
      </c>
      <c r="B927" s="1">
        <v>46137</v>
      </c>
      <c r="C927">
        <v>360032</v>
      </c>
      <c r="D927">
        <v>813.87400000000002</v>
      </c>
      <c r="E927" t="s">
        <v>50</v>
      </c>
      <c r="F927" t="s">
        <v>125</v>
      </c>
      <c r="G927" t="s">
        <v>51</v>
      </c>
      <c r="H927" t="s">
        <v>100</v>
      </c>
    </row>
    <row r="928" spans="1:8">
      <c r="A928" t="s">
        <v>63</v>
      </c>
      <c r="B928" s="1">
        <v>46137</v>
      </c>
      <c r="C928">
        <v>372004</v>
      </c>
      <c r="D928">
        <v>62.896000000000001</v>
      </c>
      <c r="E928" t="s">
        <v>50</v>
      </c>
      <c r="F928" t="s">
        <v>114</v>
      </c>
      <c r="G928" t="s">
        <v>51</v>
      </c>
      <c r="H928" t="s">
        <v>87</v>
      </c>
    </row>
    <row r="929" spans="1:8">
      <c r="A929" t="s">
        <v>63</v>
      </c>
      <c r="B929" s="1">
        <v>46137</v>
      </c>
      <c r="C929">
        <v>415002</v>
      </c>
      <c r="D929">
        <v>252.714</v>
      </c>
      <c r="E929" t="s">
        <v>52</v>
      </c>
      <c r="F929" t="s">
        <v>23</v>
      </c>
      <c r="G929" t="s">
        <v>51</v>
      </c>
      <c r="H929" t="s">
        <v>92</v>
      </c>
    </row>
    <row r="930" spans="1:8">
      <c r="A930" t="s">
        <v>63</v>
      </c>
      <c r="B930" s="1">
        <v>46137</v>
      </c>
      <c r="C930">
        <v>415004</v>
      </c>
      <c r="D930">
        <v>3410.7260000000001</v>
      </c>
      <c r="E930" t="s">
        <v>52</v>
      </c>
      <c r="F930" t="s">
        <v>23</v>
      </c>
      <c r="G930" t="s">
        <v>51</v>
      </c>
      <c r="H930" t="s">
        <v>92</v>
      </c>
    </row>
    <row r="931" spans="1:8">
      <c r="A931" t="s">
        <v>63</v>
      </c>
      <c r="B931" s="1">
        <v>46137</v>
      </c>
      <c r="C931">
        <v>421007</v>
      </c>
      <c r="D931">
        <v>-580.53800000000001</v>
      </c>
      <c r="E931" t="s">
        <v>52</v>
      </c>
      <c r="F931" t="s">
        <v>24</v>
      </c>
      <c r="G931" t="s">
        <v>51</v>
      </c>
      <c r="H931" t="s">
        <v>94</v>
      </c>
    </row>
    <row r="932" spans="1:8">
      <c r="A932" t="s">
        <v>63</v>
      </c>
      <c r="B932" s="1">
        <v>46137</v>
      </c>
      <c r="C932">
        <v>546002</v>
      </c>
      <c r="D932">
        <v>-2899.1170000000002</v>
      </c>
      <c r="E932" t="s">
        <v>52</v>
      </c>
      <c r="F932" t="s">
        <v>119</v>
      </c>
      <c r="G932" t="s">
        <v>51</v>
      </c>
      <c r="H932" t="s">
        <v>93</v>
      </c>
    </row>
    <row r="933" spans="1:8">
      <c r="A933" t="s">
        <v>63</v>
      </c>
      <c r="B933" s="1">
        <v>46137</v>
      </c>
      <c r="C933">
        <v>557002</v>
      </c>
      <c r="D933">
        <v>308.23899999999998</v>
      </c>
      <c r="E933" t="s">
        <v>52</v>
      </c>
      <c r="F933" t="s">
        <v>123</v>
      </c>
      <c r="G933" t="s">
        <v>51</v>
      </c>
      <c r="H933" t="s">
        <v>98</v>
      </c>
    </row>
    <row r="934" spans="1:8">
      <c r="A934" t="s">
        <v>63</v>
      </c>
      <c r="B934" s="1">
        <v>46137</v>
      </c>
      <c r="C934">
        <v>558006</v>
      </c>
      <c r="D934">
        <v>4.6840000000000002</v>
      </c>
      <c r="E934" t="s">
        <v>52</v>
      </c>
      <c r="F934" t="s">
        <v>124</v>
      </c>
      <c r="G934" t="s">
        <v>51</v>
      </c>
      <c r="H934" t="s">
        <v>99</v>
      </c>
    </row>
    <row r="935" spans="1:8">
      <c r="A935" t="s">
        <v>63</v>
      </c>
      <c r="B935" s="1">
        <v>46137</v>
      </c>
      <c r="C935">
        <v>560008</v>
      </c>
      <c r="D935">
        <v>11.106999999999999</v>
      </c>
      <c r="E935" t="s">
        <v>52</v>
      </c>
      <c r="F935" t="s">
        <v>123</v>
      </c>
      <c r="G935" t="s">
        <v>51</v>
      </c>
      <c r="H935" t="s">
        <v>98</v>
      </c>
    </row>
    <row r="936" spans="1:8">
      <c r="A936" t="s">
        <v>63</v>
      </c>
      <c r="B936" s="1">
        <v>46137</v>
      </c>
      <c r="C936">
        <v>564020</v>
      </c>
      <c r="D936">
        <v>5.5519999999999996</v>
      </c>
      <c r="E936" t="s">
        <v>52</v>
      </c>
      <c r="F936" t="s">
        <v>124</v>
      </c>
      <c r="G936" t="s">
        <v>51</v>
      </c>
      <c r="H936" t="s">
        <v>99</v>
      </c>
    </row>
    <row r="937" spans="1:8">
      <c r="A937" t="s">
        <v>64</v>
      </c>
      <c r="B937" s="1">
        <v>46137</v>
      </c>
      <c r="C937">
        <v>210002</v>
      </c>
      <c r="D937">
        <v>-294.66500000000002</v>
      </c>
      <c r="E937" t="s">
        <v>50</v>
      </c>
      <c r="F937" t="s">
        <v>14</v>
      </c>
      <c r="G937" t="s">
        <v>54</v>
      </c>
      <c r="H937" t="s">
        <v>84</v>
      </c>
    </row>
    <row r="938" spans="1:8">
      <c r="A938" t="s">
        <v>64</v>
      </c>
      <c r="B938" s="1">
        <v>46137</v>
      </c>
      <c r="C938">
        <v>220006</v>
      </c>
      <c r="D938">
        <v>10007.907999999999</v>
      </c>
      <c r="E938" t="s">
        <v>50</v>
      </c>
      <c r="F938" t="s">
        <v>14</v>
      </c>
      <c r="G938" t="s">
        <v>54</v>
      </c>
      <c r="H938" t="s">
        <v>84</v>
      </c>
    </row>
    <row r="939" spans="1:8">
      <c r="A939" t="s">
        <v>64</v>
      </c>
      <c r="B939" s="1">
        <v>46137</v>
      </c>
      <c r="C939">
        <v>240002</v>
      </c>
      <c r="D939">
        <v>3.8180000000000001</v>
      </c>
      <c r="E939" t="s">
        <v>50</v>
      </c>
      <c r="F939" t="s">
        <v>113</v>
      </c>
      <c r="G939" t="s">
        <v>54</v>
      </c>
      <c r="H939" t="s">
        <v>85</v>
      </c>
    </row>
    <row r="940" spans="1:8">
      <c r="A940" t="s">
        <v>64</v>
      </c>
      <c r="B940" s="1">
        <v>46137</v>
      </c>
      <c r="C940">
        <v>240009</v>
      </c>
      <c r="D940">
        <v>-3.8180000000000001</v>
      </c>
      <c r="E940" t="s">
        <v>50</v>
      </c>
      <c r="F940" t="s">
        <v>113</v>
      </c>
      <c r="G940" t="s">
        <v>54</v>
      </c>
      <c r="H940" t="s">
        <v>85</v>
      </c>
    </row>
    <row r="941" spans="1:8">
      <c r="A941" t="s">
        <v>64</v>
      </c>
      <c r="B941" s="1">
        <v>46137</v>
      </c>
      <c r="C941">
        <v>242003</v>
      </c>
      <c r="D941">
        <v>-14703.243</v>
      </c>
      <c r="E941" t="s">
        <v>50</v>
      </c>
      <c r="F941" t="s">
        <v>113</v>
      </c>
      <c r="G941" t="s">
        <v>54</v>
      </c>
      <c r="H941" t="s">
        <v>85</v>
      </c>
    </row>
    <row r="942" spans="1:8">
      <c r="A942" t="s">
        <v>64</v>
      </c>
      <c r="B942" s="1">
        <v>46137</v>
      </c>
      <c r="C942">
        <v>242011</v>
      </c>
      <c r="D942">
        <v>-17431.883999999998</v>
      </c>
      <c r="E942" t="s">
        <v>50</v>
      </c>
      <c r="F942" t="s">
        <v>113</v>
      </c>
      <c r="G942" t="s">
        <v>54</v>
      </c>
      <c r="H942" t="s">
        <v>85</v>
      </c>
    </row>
    <row r="943" spans="1:8">
      <c r="A943" t="s">
        <v>64</v>
      </c>
      <c r="B943" s="1">
        <v>46137</v>
      </c>
      <c r="C943">
        <v>242012</v>
      </c>
      <c r="D943">
        <v>-14582.279</v>
      </c>
      <c r="E943" t="s">
        <v>50</v>
      </c>
      <c r="F943" t="s">
        <v>113</v>
      </c>
      <c r="G943" t="s">
        <v>54</v>
      </c>
      <c r="H943" t="s">
        <v>85</v>
      </c>
    </row>
    <row r="944" spans="1:8">
      <c r="A944" t="s">
        <v>64</v>
      </c>
      <c r="B944" s="1">
        <v>46137</v>
      </c>
      <c r="C944">
        <v>242014</v>
      </c>
      <c r="D944">
        <v>-2739.1550000000002</v>
      </c>
      <c r="E944" t="s">
        <v>50</v>
      </c>
      <c r="F944" t="s">
        <v>113</v>
      </c>
      <c r="G944" t="s">
        <v>54</v>
      </c>
      <c r="H944" t="s">
        <v>85</v>
      </c>
    </row>
    <row r="945" spans="1:8">
      <c r="A945" t="s">
        <v>64</v>
      </c>
      <c r="B945" s="1">
        <v>46137</v>
      </c>
      <c r="C945">
        <v>242030</v>
      </c>
      <c r="D945">
        <v>-273.464</v>
      </c>
      <c r="E945" t="s">
        <v>50</v>
      </c>
      <c r="F945" t="s">
        <v>113</v>
      </c>
      <c r="G945" t="s">
        <v>54</v>
      </c>
      <c r="H945" t="s">
        <v>85</v>
      </c>
    </row>
    <row r="946" spans="1:8">
      <c r="A946" t="s">
        <v>64</v>
      </c>
      <c r="B946" s="1">
        <v>46137</v>
      </c>
      <c r="C946">
        <v>242041</v>
      </c>
      <c r="D946">
        <v>2143.0990000000002</v>
      </c>
      <c r="E946" t="s">
        <v>50</v>
      </c>
      <c r="F946" t="s">
        <v>113</v>
      </c>
      <c r="G946" t="s">
        <v>54</v>
      </c>
      <c r="H946" t="s">
        <v>85</v>
      </c>
    </row>
    <row r="947" spans="1:8">
      <c r="A947" t="s">
        <v>64</v>
      </c>
      <c r="B947" s="1">
        <v>46137</v>
      </c>
      <c r="C947">
        <v>243002</v>
      </c>
      <c r="D947">
        <v>-256.85000000000002</v>
      </c>
      <c r="E947" t="s">
        <v>50</v>
      </c>
      <c r="F947" t="s">
        <v>113</v>
      </c>
      <c r="G947" t="s">
        <v>54</v>
      </c>
      <c r="H947" t="s">
        <v>85</v>
      </c>
    </row>
    <row r="948" spans="1:8">
      <c r="A948" t="s">
        <v>64</v>
      </c>
      <c r="B948" s="1">
        <v>46137</v>
      </c>
      <c r="C948">
        <v>245055</v>
      </c>
      <c r="D948">
        <v>-268.75200000000001</v>
      </c>
      <c r="E948" t="s">
        <v>50</v>
      </c>
      <c r="F948" t="s">
        <v>113</v>
      </c>
      <c r="G948" t="s">
        <v>54</v>
      </c>
      <c r="H948" t="s">
        <v>85</v>
      </c>
    </row>
    <row r="949" spans="1:8">
      <c r="A949" t="s">
        <v>64</v>
      </c>
      <c r="B949" s="1">
        <v>46137</v>
      </c>
      <c r="C949">
        <v>245062</v>
      </c>
      <c r="D949">
        <v>-17.456</v>
      </c>
      <c r="E949" t="s">
        <v>50</v>
      </c>
      <c r="F949" t="s">
        <v>113</v>
      </c>
      <c r="G949" t="s">
        <v>54</v>
      </c>
      <c r="H949" t="s">
        <v>85</v>
      </c>
    </row>
    <row r="950" spans="1:8">
      <c r="A950" t="s">
        <v>64</v>
      </c>
      <c r="B950" s="1">
        <v>46137</v>
      </c>
      <c r="C950">
        <v>251002</v>
      </c>
      <c r="D950">
        <v>-23736.580999999998</v>
      </c>
      <c r="E950" t="s">
        <v>50</v>
      </c>
      <c r="F950" t="s">
        <v>114</v>
      </c>
      <c r="G950" t="s">
        <v>54</v>
      </c>
      <c r="H950" t="s">
        <v>87</v>
      </c>
    </row>
    <row r="951" spans="1:8">
      <c r="A951" t="s">
        <v>64</v>
      </c>
      <c r="B951" s="1">
        <v>46137</v>
      </c>
      <c r="C951">
        <v>257008</v>
      </c>
      <c r="D951">
        <v>-1475.1389999999999</v>
      </c>
      <c r="E951" t="s">
        <v>50</v>
      </c>
      <c r="F951" t="s">
        <v>114</v>
      </c>
      <c r="G951" t="s">
        <v>54</v>
      </c>
      <c r="H951" t="s">
        <v>87</v>
      </c>
    </row>
    <row r="952" spans="1:8">
      <c r="A952" t="s">
        <v>64</v>
      </c>
      <c r="B952" s="1">
        <v>46137</v>
      </c>
      <c r="C952">
        <v>257028</v>
      </c>
      <c r="D952">
        <v>1327.164</v>
      </c>
      <c r="E952" t="s">
        <v>50</v>
      </c>
      <c r="F952" t="s">
        <v>114</v>
      </c>
      <c r="G952" t="s">
        <v>54</v>
      </c>
      <c r="H952" t="s">
        <v>87</v>
      </c>
    </row>
    <row r="953" spans="1:8">
      <c r="A953" t="s">
        <v>64</v>
      </c>
      <c r="B953" s="1">
        <v>46137</v>
      </c>
      <c r="C953">
        <v>257030</v>
      </c>
      <c r="D953">
        <v>-933.72</v>
      </c>
      <c r="E953" t="s">
        <v>50</v>
      </c>
      <c r="F953" t="s">
        <v>114</v>
      </c>
      <c r="G953" t="s">
        <v>54</v>
      </c>
      <c r="H953" t="s">
        <v>87</v>
      </c>
    </row>
    <row r="954" spans="1:8">
      <c r="A954" t="s">
        <v>64</v>
      </c>
      <c r="B954" s="1">
        <v>46137</v>
      </c>
      <c r="C954">
        <v>260004</v>
      </c>
      <c r="D954">
        <v>-10226.267</v>
      </c>
      <c r="E954" t="s">
        <v>50</v>
      </c>
      <c r="F954" t="s">
        <v>114</v>
      </c>
      <c r="G954" t="s">
        <v>54</v>
      </c>
      <c r="H954" t="s">
        <v>87</v>
      </c>
    </row>
    <row r="955" spans="1:8">
      <c r="A955" t="s">
        <v>64</v>
      </c>
      <c r="B955" s="1">
        <v>46137</v>
      </c>
      <c r="C955">
        <v>270026</v>
      </c>
      <c r="D955">
        <v>-4795.5439999999999</v>
      </c>
      <c r="E955" t="s">
        <v>50</v>
      </c>
      <c r="F955" t="s">
        <v>125</v>
      </c>
      <c r="G955" t="s">
        <v>54</v>
      </c>
      <c r="H955" t="s">
        <v>100</v>
      </c>
    </row>
    <row r="956" spans="1:8">
      <c r="A956" t="s">
        <v>64</v>
      </c>
      <c r="B956" s="1">
        <v>46137</v>
      </c>
      <c r="C956">
        <v>320003</v>
      </c>
      <c r="D956">
        <v>13402.206</v>
      </c>
      <c r="E956" t="s">
        <v>50</v>
      </c>
      <c r="F956" t="s">
        <v>115</v>
      </c>
      <c r="G956" t="s">
        <v>54</v>
      </c>
      <c r="H956" t="s">
        <v>88</v>
      </c>
    </row>
    <row r="957" spans="1:8">
      <c r="A957" t="s">
        <v>64</v>
      </c>
      <c r="B957" s="1">
        <v>46137</v>
      </c>
      <c r="C957">
        <v>320004</v>
      </c>
      <c r="D957">
        <v>116.13800000000001</v>
      </c>
      <c r="E957" t="s">
        <v>50</v>
      </c>
      <c r="F957" t="s">
        <v>115</v>
      </c>
      <c r="G957" t="s">
        <v>54</v>
      </c>
      <c r="H957" t="s">
        <v>88</v>
      </c>
    </row>
    <row r="958" spans="1:8">
      <c r="A958" t="s">
        <v>64</v>
      </c>
      <c r="B958" s="1">
        <v>46137</v>
      </c>
      <c r="C958">
        <v>321002</v>
      </c>
      <c r="D958">
        <v>-1377.635</v>
      </c>
      <c r="E958" t="s">
        <v>50</v>
      </c>
      <c r="F958" t="s">
        <v>115</v>
      </c>
      <c r="G958" t="s">
        <v>54</v>
      </c>
      <c r="H958" t="s">
        <v>88</v>
      </c>
    </row>
    <row r="959" spans="1:8">
      <c r="A959" t="s">
        <v>64</v>
      </c>
      <c r="B959" s="1">
        <v>46137</v>
      </c>
      <c r="C959">
        <v>321010</v>
      </c>
      <c r="D959">
        <v>12.108000000000001</v>
      </c>
      <c r="E959" t="s">
        <v>50</v>
      </c>
      <c r="F959" t="s">
        <v>115</v>
      </c>
      <c r="G959" t="s">
        <v>54</v>
      </c>
      <c r="H959" t="s">
        <v>88</v>
      </c>
    </row>
    <row r="960" spans="1:8">
      <c r="A960" t="s">
        <v>64</v>
      </c>
      <c r="B960" s="1">
        <v>46137</v>
      </c>
      <c r="C960">
        <v>321012</v>
      </c>
      <c r="D960">
        <v>4084.15</v>
      </c>
      <c r="E960" t="s">
        <v>50</v>
      </c>
      <c r="F960" t="s">
        <v>115</v>
      </c>
      <c r="G960" t="s">
        <v>54</v>
      </c>
      <c r="H960" t="s">
        <v>88</v>
      </c>
    </row>
    <row r="961" spans="1:8">
      <c r="A961" t="s">
        <v>64</v>
      </c>
      <c r="B961" s="1">
        <v>46137</v>
      </c>
      <c r="C961">
        <v>321013</v>
      </c>
      <c r="D961">
        <v>26.494</v>
      </c>
      <c r="E961" t="s">
        <v>50</v>
      </c>
      <c r="F961" t="s">
        <v>115</v>
      </c>
      <c r="G961" t="s">
        <v>54</v>
      </c>
      <c r="H961" t="s">
        <v>88</v>
      </c>
    </row>
    <row r="962" spans="1:8">
      <c r="A962" t="s">
        <v>64</v>
      </c>
      <c r="B962" s="1">
        <v>46137</v>
      </c>
      <c r="C962">
        <v>321014</v>
      </c>
      <c r="D962">
        <v>12.108000000000001</v>
      </c>
      <c r="E962" t="s">
        <v>50</v>
      </c>
      <c r="F962" t="s">
        <v>115</v>
      </c>
      <c r="G962" t="s">
        <v>54</v>
      </c>
      <c r="H962" t="s">
        <v>88</v>
      </c>
    </row>
    <row r="963" spans="1:8">
      <c r="A963" t="s">
        <v>64</v>
      </c>
      <c r="B963" s="1">
        <v>46137</v>
      </c>
      <c r="C963">
        <v>321025</v>
      </c>
      <c r="D963">
        <v>798.149</v>
      </c>
      <c r="E963" t="s">
        <v>50</v>
      </c>
      <c r="F963" t="s">
        <v>115</v>
      </c>
      <c r="G963" t="s">
        <v>54</v>
      </c>
      <c r="H963" t="s">
        <v>88</v>
      </c>
    </row>
    <row r="964" spans="1:8">
      <c r="A964" t="s">
        <v>64</v>
      </c>
      <c r="B964" s="1">
        <v>46137</v>
      </c>
      <c r="C964">
        <v>321029</v>
      </c>
      <c r="D964">
        <v>11918.504999999999</v>
      </c>
      <c r="E964" t="s">
        <v>50</v>
      </c>
      <c r="F964" t="s">
        <v>115</v>
      </c>
      <c r="G964" t="s">
        <v>54</v>
      </c>
      <c r="H964" t="s">
        <v>88</v>
      </c>
    </row>
    <row r="965" spans="1:8">
      <c r="A965" t="s">
        <v>64</v>
      </c>
      <c r="B965" s="1">
        <v>46137</v>
      </c>
      <c r="C965">
        <v>321031</v>
      </c>
      <c r="D965">
        <v>422.911</v>
      </c>
      <c r="E965" t="s">
        <v>50</v>
      </c>
      <c r="F965" t="s">
        <v>115</v>
      </c>
      <c r="G965" t="s">
        <v>54</v>
      </c>
      <c r="H965" t="s">
        <v>88</v>
      </c>
    </row>
    <row r="966" spans="1:8">
      <c r="A966" t="s">
        <v>64</v>
      </c>
      <c r="B966" s="1">
        <v>46137</v>
      </c>
      <c r="C966">
        <v>321042</v>
      </c>
      <c r="D966">
        <v>-4.9909999999999997</v>
      </c>
      <c r="E966" t="s">
        <v>50</v>
      </c>
      <c r="F966" t="s">
        <v>115</v>
      </c>
      <c r="G966" t="s">
        <v>54</v>
      </c>
      <c r="H966" t="s">
        <v>88</v>
      </c>
    </row>
    <row r="967" spans="1:8">
      <c r="A967" t="s">
        <v>64</v>
      </c>
      <c r="B967" s="1">
        <v>46137</v>
      </c>
      <c r="C967">
        <v>340265</v>
      </c>
      <c r="D967">
        <v>273220.13400000002</v>
      </c>
      <c r="E967" t="s">
        <v>50</v>
      </c>
      <c r="F967" t="s">
        <v>116</v>
      </c>
      <c r="G967" t="s">
        <v>54</v>
      </c>
      <c r="H967" t="s">
        <v>89</v>
      </c>
    </row>
    <row r="968" spans="1:8">
      <c r="A968" t="s">
        <v>64</v>
      </c>
      <c r="B968" s="1">
        <v>46137</v>
      </c>
      <c r="C968">
        <v>340266</v>
      </c>
      <c r="D968">
        <v>-239893.37599999999</v>
      </c>
      <c r="E968" t="s">
        <v>50</v>
      </c>
      <c r="F968" t="s">
        <v>116</v>
      </c>
      <c r="G968" t="s">
        <v>54</v>
      </c>
      <c r="H968" t="s">
        <v>89</v>
      </c>
    </row>
    <row r="969" spans="1:8">
      <c r="A969" t="s">
        <v>64</v>
      </c>
      <c r="B969" s="1">
        <v>46137</v>
      </c>
      <c r="C969">
        <v>350031</v>
      </c>
      <c r="D969">
        <v>3.8180000000000001</v>
      </c>
      <c r="E969" t="s">
        <v>50</v>
      </c>
      <c r="F969" t="s">
        <v>113</v>
      </c>
      <c r="G969" t="s">
        <v>54</v>
      </c>
      <c r="H969" t="s">
        <v>85</v>
      </c>
    </row>
    <row r="970" spans="1:8">
      <c r="A970" t="s">
        <v>64</v>
      </c>
      <c r="B970" s="1">
        <v>46137</v>
      </c>
      <c r="C970">
        <v>352002</v>
      </c>
      <c r="D970">
        <v>1414.3920000000001</v>
      </c>
      <c r="E970" t="s">
        <v>50</v>
      </c>
      <c r="F970" t="s">
        <v>117</v>
      </c>
      <c r="G970" t="s">
        <v>54</v>
      </c>
      <c r="H970" t="s">
        <v>90</v>
      </c>
    </row>
    <row r="971" spans="1:8">
      <c r="A971" t="s">
        <v>64</v>
      </c>
      <c r="B971" s="1">
        <v>46137</v>
      </c>
      <c r="C971">
        <v>354014</v>
      </c>
      <c r="D971">
        <v>1334.1759999999999</v>
      </c>
      <c r="E971" t="s">
        <v>50</v>
      </c>
      <c r="F971" t="s">
        <v>115</v>
      </c>
      <c r="G971" t="s">
        <v>54</v>
      </c>
      <c r="H971" t="s">
        <v>88</v>
      </c>
    </row>
    <row r="972" spans="1:8">
      <c r="A972" t="s">
        <v>64</v>
      </c>
      <c r="B972" s="1">
        <v>46137</v>
      </c>
      <c r="C972">
        <v>360028</v>
      </c>
      <c r="D972">
        <v>4795.5439999999999</v>
      </c>
      <c r="E972" t="s">
        <v>50</v>
      </c>
      <c r="F972" t="s">
        <v>125</v>
      </c>
      <c r="G972" t="s">
        <v>54</v>
      </c>
      <c r="H972" t="s">
        <v>100</v>
      </c>
    </row>
    <row r="973" spans="1:8">
      <c r="A973" t="s">
        <v>64</v>
      </c>
      <c r="B973" s="1">
        <v>46137</v>
      </c>
      <c r="C973">
        <v>360030</v>
      </c>
      <c r="D973">
        <v>400.47899999999998</v>
      </c>
      <c r="E973" t="s">
        <v>50</v>
      </c>
      <c r="F973" t="s">
        <v>125</v>
      </c>
      <c r="G973" t="s">
        <v>54</v>
      </c>
      <c r="H973" t="s">
        <v>100</v>
      </c>
    </row>
    <row r="974" spans="1:8">
      <c r="A974" t="s">
        <v>64</v>
      </c>
      <c r="B974" s="1">
        <v>46137</v>
      </c>
      <c r="C974">
        <v>372004</v>
      </c>
      <c r="D974">
        <v>4419.402</v>
      </c>
      <c r="E974" t="s">
        <v>50</v>
      </c>
      <c r="F974" t="s">
        <v>114</v>
      </c>
      <c r="G974" t="s">
        <v>54</v>
      </c>
      <c r="H974" t="s">
        <v>87</v>
      </c>
    </row>
    <row r="975" spans="1:8">
      <c r="A975" t="s">
        <v>64</v>
      </c>
      <c r="B975" s="1">
        <v>46137</v>
      </c>
      <c r="C975">
        <v>410002</v>
      </c>
      <c r="D975">
        <v>-875.90700000000004</v>
      </c>
      <c r="E975" t="s">
        <v>52</v>
      </c>
      <c r="F975" t="s">
        <v>119</v>
      </c>
      <c r="G975" t="s">
        <v>54</v>
      </c>
      <c r="H975" t="s">
        <v>93</v>
      </c>
    </row>
    <row r="976" spans="1:8">
      <c r="A976" t="s">
        <v>64</v>
      </c>
      <c r="B976" s="1">
        <v>46137</v>
      </c>
      <c r="C976">
        <v>410032</v>
      </c>
      <c r="D976">
        <v>-352.714</v>
      </c>
      <c r="E976" t="s">
        <v>52</v>
      </c>
      <c r="F976" t="s">
        <v>119</v>
      </c>
      <c r="G976" t="s">
        <v>54</v>
      </c>
      <c r="H976" t="s">
        <v>93</v>
      </c>
    </row>
    <row r="977" spans="1:8">
      <c r="A977" t="s">
        <v>64</v>
      </c>
      <c r="B977" s="1">
        <v>46137</v>
      </c>
      <c r="C977">
        <v>410037</v>
      </c>
      <c r="D977">
        <v>-761.86199999999997</v>
      </c>
      <c r="E977" t="s">
        <v>52</v>
      </c>
      <c r="F977" t="s">
        <v>119</v>
      </c>
      <c r="G977" t="s">
        <v>54</v>
      </c>
      <c r="H977" t="s">
        <v>93</v>
      </c>
    </row>
    <row r="978" spans="1:8">
      <c r="A978" t="s">
        <v>64</v>
      </c>
      <c r="B978" s="1">
        <v>46137</v>
      </c>
      <c r="C978">
        <v>415002</v>
      </c>
      <c r="D978">
        <v>-727.49800000000005</v>
      </c>
      <c r="E978" t="s">
        <v>52</v>
      </c>
      <c r="F978" t="s">
        <v>23</v>
      </c>
      <c r="G978" t="s">
        <v>54</v>
      </c>
      <c r="H978" t="s">
        <v>92</v>
      </c>
    </row>
    <row r="979" spans="1:8">
      <c r="A979" t="s">
        <v>64</v>
      </c>
      <c r="B979" s="1">
        <v>46137</v>
      </c>
      <c r="C979">
        <v>415004</v>
      </c>
      <c r="D979">
        <v>-1036.5160000000001</v>
      </c>
      <c r="E979" t="s">
        <v>52</v>
      </c>
      <c r="F979" t="s">
        <v>23</v>
      </c>
      <c r="G979" t="s">
        <v>54</v>
      </c>
      <c r="H979" t="s">
        <v>92</v>
      </c>
    </row>
    <row r="980" spans="1:8">
      <c r="A980" t="s">
        <v>64</v>
      </c>
      <c r="B980" s="1">
        <v>46137</v>
      </c>
      <c r="C980">
        <v>421002</v>
      </c>
      <c r="D980">
        <v>47.396000000000001</v>
      </c>
      <c r="E980" t="s">
        <v>52</v>
      </c>
      <c r="F980" t="s">
        <v>24</v>
      </c>
      <c r="G980" t="s">
        <v>54</v>
      </c>
      <c r="H980" t="s">
        <v>94</v>
      </c>
    </row>
    <row r="981" spans="1:8">
      <c r="A981" t="s">
        <v>64</v>
      </c>
      <c r="B981" s="1">
        <v>46137</v>
      </c>
      <c r="C981">
        <v>421003</v>
      </c>
      <c r="D981">
        <v>1042.6120000000001</v>
      </c>
      <c r="E981" t="s">
        <v>52</v>
      </c>
      <c r="F981" t="s">
        <v>24</v>
      </c>
      <c r="G981" t="s">
        <v>54</v>
      </c>
      <c r="H981" t="s">
        <v>94</v>
      </c>
    </row>
    <row r="982" spans="1:8">
      <c r="A982" t="s">
        <v>64</v>
      </c>
      <c r="B982" s="1">
        <v>46137</v>
      </c>
      <c r="C982">
        <v>421007</v>
      </c>
      <c r="D982">
        <v>-394.03</v>
      </c>
      <c r="E982" t="s">
        <v>52</v>
      </c>
      <c r="F982" t="s">
        <v>24</v>
      </c>
      <c r="G982" t="s">
        <v>54</v>
      </c>
      <c r="H982" t="s">
        <v>94</v>
      </c>
    </row>
    <row r="983" spans="1:8">
      <c r="A983" t="s">
        <v>64</v>
      </c>
      <c r="B983" s="1">
        <v>46137</v>
      </c>
      <c r="C983">
        <v>510002</v>
      </c>
      <c r="D983">
        <v>3861.2730000000001</v>
      </c>
      <c r="E983" t="s">
        <v>52</v>
      </c>
      <c r="F983" t="s">
        <v>120</v>
      </c>
      <c r="G983" t="s">
        <v>54</v>
      </c>
      <c r="H983" t="s">
        <v>95</v>
      </c>
    </row>
    <row r="984" spans="1:8">
      <c r="A984" t="s">
        <v>64</v>
      </c>
      <c r="B984" s="1">
        <v>46137</v>
      </c>
      <c r="C984">
        <v>510007</v>
      </c>
      <c r="D984">
        <v>17.456</v>
      </c>
      <c r="E984" t="s">
        <v>52</v>
      </c>
      <c r="F984" t="s">
        <v>120</v>
      </c>
      <c r="G984" t="s">
        <v>54</v>
      </c>
      <c r="H984" t="s">
        <v>95</v>
      </c>
    </row>
    <row r="985" spans="1:8">
      <c r="A985" t="s">
        <v>64</v>
      </c>
      <c r="B985" s="1">
        <v>46137</v>
      </c>
      <c r="C985">
        <v>510015</v>
      </c>
      <c r="D985">
        <v>224.09100000000001</v>
      </c>
      <c r="E985" t="s">
        <v>52</v>
      </c>
      <c r="F985" t="s">
        <v>120</v>
      </c>
      <c r="G985" t="s">
        <v>54</v>
      </c>
      <c r="H985" t="s">
        <v>95</v>
      </c>
    </row>
    <row r="986" spans="1:8">
      <c r="A986" t="s">
        <v>64</v>
      </c>
      <c r="B986" s="1">
        <v>46137</v>
      </c>
      <c r="C986">
        <v>510018</v>
      </c>
      <c r="D986">
        <v>18.355</v>
      </c>
      <c r="E986" t="s">
        <v>52</v>
      </c>
      <c r="F986" t="s">
        <v>120</v>
      </c>
      <c r="G986" t="s">
        <v>54</v>
      </c>
      <c r="H986" t="s">
        <v>95</v>
      </c>
    </row>
    <row r="987" spans="1:8">
      <c r="A987" t="s">
        <v>64</v>
      </c>
      <c r="B987" s="1">
        <v>46137</v>
      </c>
      <c r="C987">
        <v>510062</v>
      </c>
      <c r="D987">
        <v>75.536000000000001</v>
      </c>
      <c r="E987" t="s">
        <v>52</v>
      </c>
      <c r="F987" t="s">
        <v>120</v>
      </c>
      <c r="G987" t="s">
        <v>54</v>
      </c>
      <c r="H987" t="s">
        <v>95</v>
      </c>
    </row>
    <row r="988" spans="1:8">
      <c r="A988" t="s">
        <v>64</v>
      </c>
      <c r="B988" s="1">
        <v>46137</v>
      </c>
      <c r="C988">
        <v>541010</v>
      </c>
      <c r="D988">
        <v>127.831</v>
      </c>
      <c r="E988" t="s">
        <v>52</v>
      </c>
      <c r="F988" t="s">
        <v>127</v>
      </c>
      <c r="G988" t="s">
        <v>54</v>
      </c>
      <c r="H988" t="s">
        <v>103</v>
      </c>
    </row>
    <row r="989" spans="1:8">
      <c r="A989" t="s">
        <v>64</v>
      </c>
      <c r="B989" s="1">
        <v>46137</v>
      </c>
      <c r="C989">
        <v>546002</v>
      </c>
      <c r="D989">
        <v>984.69</v>
      </c>
      <c r="E989" t="s">
        <v>52</v>
      </c>
      <c r="F989" t="s">
        <v>119</v>
      </c>
      <c r="G989" t="s">
        <v>54</v>
      </c>
      <c r="H989" t="s">
        <v>93</v>
      </c>
    </row>
    <row r="990" spans="1:8">
      <c r="A990" t="s">
        <v>64</v>
      </c>
      <c r="B990" s="1">
        <v>46137</v>
      </c>
      <c r="C990">
        <v>546008</v>
      </c>
      <c r="D990">
        <v>572.29899999999998</v>
      </c>
      <c r="E990" t="s">
        <v>52</v>
      </c>
      <c r="F990" t="s">
        <v>119</v>
      </c>
      <c r="G990" t="s">
        <v>54</v>
      </c>
      <c r="H990" t="s">
        <v>93</v>
      </c>
    </row>
    <row r="991" spans="1:8">
      <c r="A991" t="s">
        <v>64</v>
      </c>
      <c r="B991" s="1">
        <v>46137</v>
      </c>
      <c r="C991">
        <v>552502</v>
      </c>
      <c r="D991">
        <v>707.19600000000003</v>
      </c>
      <c r="E991" t="s">
        <v>52</v>
      </c>
      <c r="F991" t="s">
        <v>122</v>
      </c>
      <c r="G991" t="s">
        <v>54</v>
      </c>
      <c r="H991" t="s">
        <v>97</v>
      </c>
    </row>
    <row r="992" spans="1:8">
      <c r="A992" t="s">
        <v>64</v>
      </c>
      <c r="B992" s="1">
        <v>46137</v>
      </c>
      <c r="C992">
        <v>555508</v>
      </c>
      <c r="D992">
        <v>108.26600000000001</v>
      </c>
      <c r="E992" t="s">
        <v>52</v>
      </c>
      <c r="F992" t="s">
        <v>122</v>
      </c>
      <c r="G992" t="s">
        <v>54</v>
      </c>
      <c r="H992" t="s">
        <v>97</v>
      </c>
    </row>
    <row r="993" spans="1:8">
      <c r="A993" t="s">
        <v>64</v>
      </c>
      <c r="B993" s="1">
        <v>46137</v>
      </c>
      <c r="C993">
        <v>557002</v>
      </c>
      <c r="D993">
        <v>-503.11900000000003</v>
      </c>
      <c r="E993" t="s">
        <v>52</v>
      </c>
      <c r="F993" t="s">
        <v>123</v>
      </c>
      <c r="G993" t="s">
        <v>54</v>
      </c>
      <c r="H993" t="s">
        <v>98</v>
      </c>
    </row>
    <row r="994" spans="1:8">
      <c r="A994" t="s">
        <v>64</v>
      </c>
      <c r="B994" s="1">
        <v>46137</v>
      </c>
      <c r="C994">
        <v>564006</v>
      </c>
      <c r="D994">
        <v>4.0000000000000001E-3</v>
      </c>
      <c r="E994" t="s">
        <v>52</v>
      </c>
      <c r="F994" t="s">
        <v>124</v>
      </c>
      <c r="G994" t="s">
        <v>54</v>
      </c>
      <c r="H994" t="s">
        <v>99</v>
      </c>
    </row>
    <row r="995" spans="1:8">
      <c r="A995" t="s">
        <v>64</v>
      </c>
      <c r="B995" s="1">
        <v>46137</v>
      </c>
      <c r="C995">
        <v>564020</v>
      </c>
      <c r="D995">
        <v>16.756</v>
      </c>
      <c r="E995" t="s">
        <v>52</v>
      </c>
      <c r="F995" t="s">
        <v>124</v>
      </c>
      <c r="G995" t="s">
        <v>54</v>
      </c>
      <c r="H995" t="s">
        <v>99</v>
      </c>
    </row>
    <row r="996" spans="1:8">
      <c r="A996" t="s">
        <v>65</v>
      </c>
      <c r="B996" s="1">
        <v>46137</v>
      </c>
      <c r="C996">
        <v>220006</v>
      </c>
      <c r="D996">
        <v>-66209.827999999994</v>
      </c>
      <c r="E996" t="s">
        <v>50</v>
      </c>
      <c r="F996" t="s">
        <v>14</v>
      </c>
      <c r="G996" t="s">
        <v>56</v>
      </c>
      <c r="H996" t="s">
        <v>84</v>
      </c>
    </row>
    <row r="997" spans="1:8">
      <c r="A997" t="s">
        <v>65</v>
      </c>
      <c r="B997" s="1">
        <v>46137</v>
      </c>
      <c r="C997">
        <v>240002</v>
      </c>
      <c r="D997">
        <v>-474.79199999999997</v>
      </c>
      <c r="E997" t="s">
        <v>50</v>
      </c>
      <c r="F997" t="s">
        <v>113</v>
      </c>
      <c r="G997" t="s">
        <v>56</v>
      </c>
      <c r="H997" t="s">
        <v>85</v>
      </c>
    </row>
    <row r="998" spans="1:8">
      <c r="A998" t="s">
        <v>65</v>
      </c>
      <c r="B998" s="1">
        <v>46137</v>
      </c>
      <c r="C998">
        <v>242003</v>
      </c>
      <c r="D998">
        <v>-89627.540999999997</v>
      </c>
      <c r="E998" t="s">
        <v>50</v>
      </c>
      <c r="F998" t="s">
        <v>113</v>
      </c>
      <c r="G998" t="s">
        <v>56</v>
      </c>
      <c r="H998" t="s">
        <v>85</v>
      </c>
    </row>
    <row r="999" spans="1:8">
      <c r="A999" t="s">
        <v>65</v>
      </c>
      <c r="B999" s="1">
        <v>46137</v>
      </c>
      <c r="C999">
        <v>242011</v>
      </c>
      <c r="D999">
        <v>-814.63599999999997</v>
      </c>
      <c r="E999" t="s">
        <v>50</v>
      </c>
      <c r="F999" t="s">
        <v>113</v>
      </c>
      <c r="G999" t="s">
        <v>56</v>
      </c>
      <c r="H999" t="s">
        <v>85</v>
      </c>
    </row>
    <row r="1000" spans="1:8">
      <c r="A1000" t="s">
        <v>65</v>
      </c>
      <c r="B1000" s="1">
        <v>46137</v>
      </c>
      <c r="C1000">
        <v>242016</v>
      </c>
      <c r="D1000">
        <v>-4490.723</v>
      </c>
      <c r="E1000" t="s">
        <v>50</v>
      </c>
      <c r="F1000" t="s">
        <v>113</v>
      </c>
      <c r="G1000" t="s">
        <v>56</v>
      </c>
      <c r="H1000" t="s">
        <v>85</v>
      </c>
    </row>
    <row r="1001" spans="1:8">
      <c r="A1001" t="s">
        <v>65</v>
      </c>
      <c r="B1001" s="1">
        <v>46137</v>
      </c>
      <c r="C1001">
        <v>242027</v>
      </c>
      <c r="D1001">
        <v>-1974.1020000000001</v>
      </c>
      <c r="E1001" t="s">
        <v>50</v>
      </c>
      <c r="F1001" t="s">
        <v>113</v>
      </c>
      <c r="G1001" t="s">
        <v>56</v>
      </c>
      <c r="H1001" t="s">
        <v>85</v>
      </c>
    </row>
    <row r="1002" spans="1:8">
      <c r="A1002" t="s">
        <v>65</v>
      </c>
      <c r="B1002" s="1">
        <v>46137</v>
      </c>
      <c r="C1002">
        <v>242039</v>
      </c>
      <c r="D1002">
        <v>-271.51100000000002</v>
      </c>
      <c r="E1002" t="s">
        <v>50</v>
      </c>
      <c r="F1002" t="s">
        <v>113</v>
      </c>
      <c r="G1002" t="s">
        <v>56</v>
      </c>
      <c r="H1002" t="s">
        <v>85</v>
      </c>
    </row>
    <row r="1003" spans="1:8">
      <c r="A1003" t="s">
        <v>65</v>
      </c>
      <c r="B1003" s="1">
        <v>46137</v>
      </c>
      <c r="C1003">
        <v>242040</v>
      </c>
      <c r="D1003">
        <v>-577.85599999999999</v>
      </c>
      <c r="E1003" t="s">
        <v>50</v>
      </c>
      <c r="F1003" t="s">
        <v>113</v>
      </c>
      <c r="G1003" t="s">
        <v>56</v>
      </c>
      <c r="H1003" t="s">
        <v>85</v>
      </c>
    </row>
    <row r="1004" spans="1:8">
      <c r="A1004" t="s">
        <v>65</v>
      </c>
      <c r="B1004" s="1">
        <v>46137</v>
      </c>
      <c r="C1004">
        <v>242041</v>
      </c>
      <c r="D1004">
        <v>-80.650000000000006</v>
      </c>
      <c r="E1004" t="s">
        <v>50</v>
      </c>
      <c r="F1004" t="s">
        <v>113</v>
      </c>
      <c r="G1004" t="s">
        <v>56</v>
      </c>
      <c r="H1004" t="s">
        <v>85</v>
      </c>
    </row>
    <row r="1005" spans="1:8">
      <c r="A1005" t="s">
        <v>65</v>
      </c>
      <c r="B1005" s="1">
        <v>46137</v>
      </c>
      <c r="C1005">
        <v>243002</v>
      </c>
      <c r="D1005">
        <v>-4654.8879999999999</v>
      </c>
      <c r="E1005" t="s">
        <v>50</v>
      </c>
      <c r="F1005" t="s">
        <v>113</v>
      </c>
      <c r="G1005" t="s">
        <v>56</v>
      </c>
      <c r="H1005" t="s">
        <v>85</v>
      </c>
    </row>
    <row r="1006" spans="1:8">
      <c r="A1006" t="s">
        <v>65</v>
      </c>
      <c r="B1006" s="1">
        <v>46137</v>
      </c>
      <c r="C1006">
        <v>243003</v>
      </c>
      <c r="D1006">
        <v>-3370.2539999999999</v>
      </c>
      <c r="E1006" t="s">
        <v>50</v>
      </c>
      <c r="F1006" t="s">
        <v>113</v>
      </c>
      <c r="G1006" t="s">
        <v>56</v>
      </c>
      <c r="H1006" t="s">
        <v>85</v>
      </c>
    </row>
    <row r="1007" spans="1:8">
      <c r="A1007" t="s">
        <v>65</v>
      </c>
      <c r="B1007" s="1">
        <v>46137</v>
      </c>
      <c r="C1007">
        <v>243010</v>
      </c>
      <c r="D1007">
        <v>-831.60799999999995</v>
      </c>
      <c r="E1007" t="s">
        <v>50</v>
      </c>
      <c r="F1007" t="s">
        <v>113</v>
      </c>
      <c r="G1007" t="s">
        <v>56</v>
      </c>
      <c r="H1007" t="s">
        <v>85</v>
      </c>
    </row>
    <row r="1008" spans="1:8">
      <c r="A1008" t="s">
        <v>65</v>
      </c>
      <c r="B1008" s="1">
        <v>46137</v>
      </c>
      <c r="C1008">
        <v>245055</v>
      </c>
      <c r="D1008">
        <v>-580.95299999999997</v>
      </c>
      <c r="E1008" t="s">
        <v>50</v>
      </c>
      <c r="F1008" t="s">
        <v>113</v>
      </c>
      <c r="G1008" t="s">
        <v>56</v>
      </c>
      <c r="H1008" t="s">
        <v>85</v>
      </c>
    </row>
    <row r="1009" spans="1:8">
      <c r="A1009" t="s">
        <v>65</v>
      </c>
      <c r="B1009" s="1">
        <v>46137</v>
      </c>
      <c r="C1009">
        <v>245056</v>
      </c>
      <c r="D1009">
        <v>-582.84</v>
      </c>
      <c r="E1009" t="s">
        <v>50</v>
      </c>
      <c r="F1009" t="s">
        <v>118</v>
      </c>
      <c r="G1009" t="s">
        <v>56</v>
      </c>
      <c r="H1009" t="s">
        <v>91</v>
      </c>
    </row>
    <row r="1010" spans="1:8">
      <c r="A1010" t="s">
        <v>65</v>
      </c>
      <c r="B1010" s="1">
        <v>46137</v>
      </c>
      <c r="C1010">
        <v>245062</v>
      </c>
      <c r="D1010">
        <v>-294.15199999999999</v>
      </c>
      <c r="E1010" t="s">
        <v>50</v>
      </c>
      <c r="F1010" t="s">
        <v>113</v>
      </c>
      <c r="G1010" t="s">
        <v>56</v>
      </c>
      <c r="H1010" t="s">
        <v>85</v>
      </c>
    </row>
    <row r="1011" spans="1:8">
      <c r="A1011" t="s">
        <v>65</v>
      </c>
      <c r="B1011" s="1">
        <v>46137</v>
      </c>
      <c r="C1011">
        <v>251002</v>
      </c>
      <c r="D1011">
        <v>-6387.6189999999997</v>
      </c>
      <c r="E1011" t="s">
        <v>50</v>
      </c>
      <c r="F1011" t="s">
        <v>114</v>
      </c>
      <c r="G1011" t="s">
        <v>56</v>
      </c>
      <c r="H1011" t="s">
        <v>87</v>
      </c>
    </row>
    <row r="1012" spans="1:8">
      <c r="A1012" t="s">
        <v>65</v>
      </c>
      <c r="B1012" s="1">
        <v>46137</v>
      </c>
      <c r="C1012">
        <v>257030</v>
      </c>
      <c r="D1012">
        <v>-2964.6509999999998</v>
      </c>
      <c r="E1012" t="s">
        <v>50</v>
      </c>
      <c r="F1012" t="s">
        <v>114</v>
      </c>
      <c r="G1012" t="s">
        <v>56</v>
      </c>
      <c r="H1012" t="s">
        <v>87</v>
      </c>
    </row>
    <row r="1013" spans="1:8">
      <c r="A1013" t="s">
        <v>65</v>
      </c>
      <c r="B1013" s="1">
        <v>46137</v>
      </c>
      <c r="C1013">
        <v>260004</v>
      </c>
      <c r="D1013">
        <v>-5720.47</v>
      </c>
      <c r="E1013" t="s">
        <v>50</v>
      </c>
      <c r="F1013" t="s">
        <v>114</v>
      </c>
      <c r="G1013" t="s">
        <v>56</v>
      </c>
      <c r="H1013" t="s">
        <v>87</v>
      </c>
    </row>
    <row r="1014" spans="1:8">
      <c r="A1014" t="s">
        <v>65</v>
      </c>
      <c r="B1014" s="1">
        <v>46137</v>
      </c>
      <c r="C1014">
        <v>270024</v>
      </c>
      <c r="D1014">
        <v>-13543.427</v>
      </c>
      <c r="E1014" t="s">
        <v>50</v>
      </c>
      <c r="F1014" t="s">
        <v>125</v>
      </c>
      <c r="G1014" t="s">
        <v>56</v>
      </c>
      <c r="H1014" t="s">
        <v>100</v>
      </c>
    </row>
    <row r="1015" spans="1:8">
      <c r="A1015" t="s">
        <v>65</v>
      </c>
      <c r="B1015" s="1">
        <v>46137</v>
      </c>
      <c r="C1015">
        <v>270025</v>
      </c>
      <c r="D1015">
        <v>-1096.617</v>
      </c>
      <c r="E1015" t="s">
        <v>50</v>
      </c>
      <c r="F1015" t="s">
        <v>125</v>
      </c>
      <c r="G1015" t="s">
        <v>56</v>
      </c>
      <c r="H1015" t="s">
        <v>100</v>
      </c>
    </row>
    <row r="1016" spans="1:8">
      <c r="A1016" t="s">
        <v>65</v>
      </c>
      <c r="B1016" s="1">
        <v>46137</v>
      </c>
      <c r="C1016">
        <v>270026</v>
      </c>
      <c r="D1016">
        <v>-388.00799999999998</v>
      </c>
      <c r="E1016" t="s">
        <v>50</v>
      </c>
      <c r="F1016" t="s">
        <v>125</v>
      </c>
      <c r="G1016" t="s">
        <v>56</v>
      </c>
      <c r="H1016" t="s">
        <v>100</v>
      </c>
    </row>
    <row r="1017" spans="1:8">
      <c r="A1017" t="s">
        <v>65</v>
      </c>
      <c r="B1017" s="1">
        <v>46137</v>
      </c>
      <c r="C1017">
        <v>320002</v>
      </c>
      <c r="D1017">
        <v>19271.68</v>
      </c>
      <c r="E1017" t="s">
        <v>50</v>
      </c>
      <c r="F1017" t="s">
        <v>115</v>
      </c>
      <c r="G1017" t="s">
        <v>56</v>
      </c>
      <c r="H1017" t="s">
        <v>88</v>
      </c>
    </row>
    <row r="1018" spans="1:8">
      <c r="A1018" t="s">
        <v>65</v>
      </c>
      <c r="B1018" s="1">
        <v>46137</v>
      </c>
      <c r="C1018">
        <v>321002</v>
      </c>
      <c r="D1018">
        <v>23205.503000000001</v>
      </c>
      <c r="E1018" t="s">
        <v>50</v>
      </c>
      <c r="F1018" t="s">
        <v>115</v>
      </c>
      <c r="G1018" t="s">
        <v>56</v>
      </c>
      <c r="H1018" t="s">
        <v>88</v>
      </c>
    </row>
    <row r="1019" spans="1:8">
      <c r="A1019" t="s">
        <v>65</v>
      </c>
      <c r="B1019" s="1">
        <v>46137</v>
      </c>
      <c r="C1019">
        <v>321029</v>
      </c>
      <c r="D1019">
        <v>794.61099999999999</v>
      </c>
      <c r="E1019" t="s">
        <v>50</v>
      </c>
      <c r="F1019" t="s">
        <v>115</v>
      </c>
      <c r="G1019" t="s">
        <v>56</v>
      </c>
      <c r="H1019" t="s">
        <v>88</v>
      </c>
    </row>
    <row r="1020" spans="1:8">
      <c r="A1020" t="s">
        <v>65</v>
      </c>
      <c r="B1020" s="1">
        <v>46137</v>
      </c>
      <c r="C1020">
        <v>321042</v>
      </c>
      <c r="D1020">
        <v>5.0000000000000001E-3</v>
      </c>
      <c r="E1020" t="s">
        <v>50</v>
      </c>
      <c r="F1020" t="s">
        <v>115</v>
      </c>
      <c r="G1020" t="s">
        <v>56</v>
      </c>
      <c r="H1020" t="s">
        <v>88</v>
      </c>
    </row>
    <row r="1021" spans="1:8">
      <c r="A1021" t="s">
        <v>65</v>
      </c>
      <c r="B1021" s="1">
        <v>46137</v>
      </c>
      <c r="C1021">
        <v>330116</v>
      </c>
      <c r="D1021">
        <v>211.99799999999999</v>
      </c>
      <c r="E1021" t="s">
        <v>50</v>
      </c>
      <c r="F1021" t="s">
        <v>113</v>
      </c>
      <c r="G1021" t="s">
        <v>56</v>
      </c>
      <c r="H1021" t="s">
        <v>85</v>
      </c>
    </row>
    <row r="1022" spans="1:8">
      <c r="A1022" t="s">
        <v>65</v>
      </c>
      <c r="B1022" s="1">
        <v>46137</v>
      </c>
      <c r="C1022">
        <v>340208</v>
      </c>
      <c r="D1022">
        <v>70823.051999999996</v>
      </c>
      <c r="E1022" t="s">
        <v>50</v>
      </c>
      <c r="F1022" t="s">
        <v>116</v>
      </c>
      <c r="G1022" t="s">
        <v>56</v>
      </c>
      <c r="H1022" t="s">
        <v>89</v>
      </c>
    </row>
    <row r="1023" spans="1:8">
      <c r="A1023" t="s">
        <v>65</v>
      </c>
      <c r="B1023" s="1">
        <v>46137</v>
      </c>
      <c r="C1023">
        <v>350003</v>
      </c>
      <c r="D1023">
        <v>-390.572</v>
      </c>
      <c r="E1023" t="s">
        <v>50</v>
      </c>
      <c r="F1023" t="s">
        <v>118</v>
      </c>
      <c r="G1023" t="s">
        <v>56</v>
      </c>
      <c r="H1023" t="s">
        <v>91</v>
      </c>
    </row>
    <row r="1024" spans="1:8">
      <c r="A1024" t="s">
        <v>65</v>
      </c>
      <c r="B1024" s="1">
        <v>46137</v>
      </c>
      <c r="C1024">
        <v>350034</v>
      </c>
      <c r="D1024">
        <v>582.84</v>
      </c>
      <c r="E1024" t="s">
        <v>50</v>
      </c>
      <c r="F1024" t="s">
        <v>118</v>
      </c>
      <c r="G1024" t="s">
        <v>56</v>
      </c>
      <c r="H1024" t="s">
        <v>91</v>
      </c>
    </row>
    <row r="1025" spans="1:8">
      <c r="A1025" t="s">
        <v>65</v>
      </c>
      <c r="B1025" s="1">
        <v>46137</v>
      </c>
      <c r="C1025">
        <v>354015</v>
      </c>
      <c r="D1025">
        <v>48049.68</v>
      </c>
      <c r="E1025" t="s">
        <v>50</v>
      </c>
      <c r="F1025" t="s">
        <v>115</v>
      </c>
      <c r="G1025" t="s">
        <v>56</v>
      </c>
      <c r="H1025" t="s">
        <v>88</v>
      </c>
    </row>
    <row r="1026" spans="1:8">
      <c r="A1026" t="s">
        <v>65</v>
      </c>
      <c r="B1026" s="1">
        <v>46137</v>
      </c>
      <c r="C1026">
        <v>355002</v>
      </c>
      <c r="D1026">
        <v>38.838999999999999</v>
      </c>
      <c r="E1026" t="s">
        <v>50</v>
      </c>
      <c r="F1026" t="s">
        <v>118</v>
      </c>
      <c r="G1026" t="s">
        <v>56</v>
      </c>
      <c r="H1026" t="s">
        <v>91</v>
      </c>
    </row>
    <row r="1027" spans="1:8">
      <c r="A1027" t="s">
        <v>65</v>
      </c>
      <c r="B1027" s="1">
        <v>46137</v>
      </c>
      <c r="C1027">
        <v>360026</v>
      </c>
      <c r="D1027">
        <v>15311.803</v>
      </c>
      <c r="E1027" t="s">
        <v>50</v>
      </c>
      <c r="F1027" t="s">
        <v>125</v>
      </c>
      <c r="G1027" t="s">
        <v>56</v>
      </c>
      <c r="H1027" t="s">
        <v>100</v>
      </c>
    </row>
    <row r="1028" spans="1:8">
      <c r="A1028" t="s">
        <v>65</v>
      </c>
      <c r="B1028" s="1">
        <v>46137</v>
      </c>
      <c r="C1028">
        <v>360028</v>
      </c>
      <c r="D1028">
        <v>14344.736999999999</v>
      </c>
      <c r="E1028" t="s">
        <v>50</v>
      </c>
      <c r="F1028" t="s">
        <v>125</v>
      </c>
      <c r="G1028" t="s">
        <v>56</v>
      </c>
      <c r="H1028" t="s">
        <v>100</v>
      </c>
    </row>
    <row r="1029" spans="1:8">
      <c r="A1029" t="s">
        <v>65</v>
      </c>
      <c r="B1029" s="1">
        <v>46137</v>
      </c>
      <c r="C1029">
        <v>372004</v>
      </c>
      <c r="D1029">
        <v>4734.4260000000004</v>
      </c>
      <c r="E1029" t="s">
        <v>50</v>
      </c>
      <c r="F1029" t="s">
        <v>114</v>
      </c>
      <c r="G1029" t="s">
        <v>56</v>
      </c>
      <c r="H1029" t="s">
        <v>87</v>
      </c>
    </row>
    <row r="1030" spans="1:8">
      <c r="A1030" t="s">
        <v>65</v>
      </c>
      <c r="B1030" s="1">
        <v>46137</v>
      </c>
      <c r="C1030">
        <v>400002</v>
      </c>
      <c r="D1030">
        <v>1299.8009999999999</v>
      </c>
      <c r="E1030" t="s">
        <v>52</v>
      </c>
      <c r="F1030" t="s">
        <v>23</v>
      </c>
      <c r="G1030" t="s">
        <v>56</v>
      </c>
      <c r="H1030" t="s">
        <v>92</v>
      </c>
    </row>
    <row r="1031" spans="1:8">
      <c r="A1031" t="s">
        <v>65</v>
      </c>
      <c r="B1031" s="1">
        <v>46137</v>
      </c>
      <c r="C1031">
        <v>400004</v>
      </c>
      <c r="D1031">
        <v>-6436.3220000000001</v>
      </c>
      <c r="E1031" t="s">
        <v>52</v>
      </c>
      <c r="F1031" t="s">
        <v>23</v>
      </c>
      <c r="G1031" t="s">
        <v>56</v>
      </c>
      <c r="H1031" t="s">
        <v>92</v>
      </c>
    </row>
    <row r="1032" spans="1:8">
      <c r="A1032" t="s">
        <v>65</v>
      </c>
      <c r="B1032" s="1">
        <v>46137</v>
      </c>
      <c r="C1032">
        <v>410002</v>
      </c>
      <c r="D1032">
        <v>-4289.2889999999998</v>
      </c>
      <c r="E1032" t="s">
        <v>52</v>
      </c>
      <c r="F1032" t="s">
        <v>119</v>
      </c>
      <c r="G1032" t="s">
        <v>56</v>
      </c>
      <c r="H1032" t="s">
        <v>93</v>
      </c>
    </row>
    <row r="1033" spans="1:8">
      <c r="A1033" t="s">
        <v>65</v>
      </c>
      <c r="B1033" s="1">
        <v>46137</v>
      </c>
      <c r="C1033">
        <v>421003</v>
      </c>
      <c r="D1033">
        <v>66.44</v>
      </c>
      <c r="E1033" t="s">
        <v>52</v>
      </c>
      <c r="F1033" t="s">
        <v>24</v>
      </c>
      <c r="G1033" t="s">
        <v>56</v>
      </c>
      <c r="H1033" t="s">
        <v>94</v>
      </c>
    </row>
    <row r="1034" spans="1:8">
      <c r="A1034" t="s">
        <v>65</v>
      </c>
      <c r="B1034" s="1">
        <v>46137</v>
      </c>
      <c r="C1034">
        <v>510002</v>
      </c>
      <c r="D1034">
        <v>3796.1959999999999</v>
      </c>
      <c r="E1034" t="s">
        <v>52</v>
      </c>
      <c r="F1034" t="s">
        <v>120</v>
      </c>
      <c r="G1034" t="s">
        <v>56</v>
      </c>
      <c r="H1034" t="s">
        <v>95</v>
      </c>
    </row>
    <row r="1035" spans="1:8">
      <c r="A1035" t="s">
        <v>65</v>
      </c>
      <c r="B1035" s="1">
        <v>46137</v>
      </c>
      <c r="C1035">
        <v>510005</v>
      </c>
      <c r="D1035">
        <v>316.517</v>
      </c>
      <c r="E1035" t="s">
        <v>52</v>
      </c>
      <c r="F1035" t="s">
        <v>120</v>
      </c>
      <c r="G1035" t="s">
        <v>56</v>
      </c>
      <c r="H1035" t="s">
        <v>95</v>
      </c>
    </row>
    <row r="1036" spans="1:8">
      <c r="A1036" t="s">
        <v>65</v>
      </c>
      <c r="B1036" s="1">
        <v>46137</v>
      </c>
      <c r="C1036">
        <v>510007</v>
      </c>
      <c r="D1036">
        <v>294.15199999999999</v>
      </c>
      <c r="E1036" t="s">
        <v>52</v>
      </c>
      <c r="F1036" t="s">
        <v>120</v>
      </c>
      <c r="G1036" t="s">
        <v>56</v>
      </c>
      <c r="H1036" t="s">
        <v>95</v>
      </c>
    </row>
    <row r="1037" spans="1:8">
      <c r="A1037" t="s">
        <v>65</v>
      </c>
      <c r="B1037" s="1">
        <v>46137</v>
      </c>
      <c r="C1037">
        <v>510015</v>
      </c>
      <c r="D1037">
        <v>721.05</v>
      </c>
      <c r="E1037" t="s">
        <v>52</v>
      </c>
      <c r="F1037" t="s">
        <v>120</v>
      </c>
      <c r="G1037" t="s">
        <v>56</v>
      </c>
      <c r="H1037" t="s">
        <v>95</v>
      </c>
    </row>
    <row r="1038" spans="1:8">
      <c r="A1038" t="s">
        <v>65</v>
      </c>
      <c r="B1038" s="1">
        <v>46137</v>
      </c>
      <c r="C1038">
        <v>510065</v>
      </c>
      <c r="D1038">
        <v>160.25299999999999</v>
      </c>
      <c r="E1038" t="s">
        <v>52</v>
      </c>
      <c r="F1038" t="s">
        <v>120</v>
      </c>
      <c r="G1038" t="s">
        <v>56</v>
      </c>
      <c r="H1038" t="s">
        <v>95</v>
      </c>
    </row>
    <row r="1039" spans="1:8">
      <c r="A1039" t="s">
        <v>65</v>
      </c>
      <c r="B1039" s="1">
        <v>46137</v>
      </c>
      <c r="C1039">
        <v>520020</v>
      </c>
      <c r="D1039">
        <v>2761.07</v>
      </c>
      <c r="E1039" t="s">
        <v>52</v>
      </c>
      <c r="F1039" t="s">
        <v>120</v>
      </c>
      <c r="G1039" t="s">
        <v>56</v>
      </c>
      <c r="H1039" t="s">
        <v>95</v>
      </c>
    </row>
    <row r="1040" spans="1:8">
      <c r="A1040" t="s">
        <v>65</v>
      </c>
      <c r="B1040" s="1">
        <v>46137</v>
      </c>
      <c r="C1040">
        <v>546002</v>
      </c>
      <c r="D1040">
        <v>5663.9629999999997</v>
      </c>
      <c r="E1040" t="s">
        <v>52</v>
      </c>
      <c r="F1040" t="s">
        <v>119</v>
      </c>
      <c r="G1040" t="s">
        <v>56</v>
      </c>
      <c r="H1040" t="s">
        <v>93</v>
      </c>
    </row>
    <row r="1041" spans="1:8">
      <c r="A1041" t="s">
        <v>65</v>
      </c>
      <c r="B1041" s="1">
        <v>46137</v>
      </c>
      <c r="C1041">
        <v>546035</v>
      </c>
      <c r="D1041">
        <v>-398.02300000000002</v>
      </c>
      <c r="E1041" t="s">
        <v>52</v>
      </c>
      <c r="F1041" t="s">
        <v>119</v>
      </c>
      <c r="G1041" t="s">
        <v>56</v>
      </c>
      <c r="H1041" t="s">
        <v>93</v>
      </c>
    </row>
    <row r="1042" spans="1:8">
      <c r="A1042" t="s">
        <v>65</v>
      </c>
      <c r="B1042" s="1">
        <v>46137</v>
      </c>
      <c r="C1042">
        <v>546045</v>
      </c>
      <c r="D1042">
        <v>-2.5449999999999999</v>
      </c>
      <c r="E1042" t="s">
        <v>52</v>
      </c>
      <c r="F1042" t="s">
        <v>119</v>
      </c>
      <c r="G1042" t="s">
        <v>56</v>
      </c>
      <c r="H1042" t="s">
        <v>93</v>
      </c>
    </row>
    <row r="1043" spans="1:8">
      <c r="A1043" t="s">
        <v>65</v>
      </c>
      <c r="B1043" s="1">
        <v>46137</v>
      </c>
      <c r="C1043">
        <v>550002</v>
      </c>
      <c r="D1043">
        <v>3370.2539999999999</v>
      </c>
      <c r="E1043" t="s">
        <v>52</v>
      </c>
      <c r="F1043" t="s">
        <v>128</v>
      </c>
      <c r="G1043" t="s">
        <v>56</v>
      </c>
      <c r="H1043" t="s">
        <v>104</v>
      </c>
    </row>
    <row r="1044" spans="1:8">
      <c r="A1044" t="s">
        <v>65</v>
      </c>
      <c r="B1044" s="1">
        <v>46137</v>
      </c>
      <c r="C1044">
        <v>552502</v>
      </c>
      <c r="D1044">
        <v>38.838999999999999</v>
      </c>
      <c r="E1044" t="s">
        <v>52</v>
      </c>
      <c r="F1044" t="s">
        <v>122</v>
      </c>
      <c r="G1044" t="s">
        <v>56</v>
      </c>
      <c r="H1044" t="s">
        <v>97</v>
      </c>
    </row>
    <row r="1045" spans="1:8">
      <c r="A1045" t="s">
        <v>65</v>
      </c>
      <c r="B1045" s="1">
        <v>46137</v>
      </c>
      <c r="C1045">
        <v>557002</v>
      </c>
      <c r="D1045">
        <v>552.88300000000004</v>
      </c>
      <c r="E1045" t="s">
        <v>52</v>
      </c>
      <c r="F1045" t="s">
        <v>123</v>
      </c>
      <c r="G1045" t="s">
        <v>56</v>
      </c>
      <c r="H1045" t="s">
        <v>98</v>
      </c>
    </row>
    <row r="1046" spans="1:8">
      <c r="A1046" t="s">
        <v>65</v>
      </c>
      <c r="B1046" s="1">
        <v>46137</v>
      </c>
      <c r="C1046">
        <v>564020</v>
      </c>
      <c r="D1046">
        <v>43.281999999999996</v>
      </c>
      <c r="E1046" t="s">
        <v>52</v>
      </c>
      <c r="F1046" t="s">
        <v>124</v>
      </c>
      <c r="G1046" t="s">
        <v>56</v>
      </c>
      <c r="H1046" t="s">
        <v>99</v>
      </c>
    </row>
    <row r="1047" spans="1:8">
      <c r="A1047" t="s">
        <v>66</v>
      </c>
      <c r="B1047" s="1">
        <v>46137</v>
      </c>
      <c r="C1047">
        <v>220006</v>
      </c>
      <c r="D1047">
        <v>3698.9290000000001</v>
      </c>
      <c r="E1047" t="s">
        <v>50</v>
      </c>
      <c r="F1047" t="s">
        <v>14</v>
      </c>
      <c r="G1047" t="s">
        <v>51</v>
      </c>
      <c r="H1047" t="s">
        <v>84</v>
      </c>
    </row>
    <row r="1048" spans="1:8">
      <c r="A1048" t="s">
        <v>66</v>
      </c>
      <c r="B1048" s="1">
        <v>46137</v>
      </c>
      <c r="C1048">
        <v>240002</v>
      </c>
      <c r="D1048">
        <v>-5712.1360000000004</v>
      </c>
      <c r="E1048" t="s">
        <v>50</v>
      </c>
      <c r="F1048" t="s">
        <v>113</v>
      </c>
      <c r="G1048" t="s">
        <v>51</v>
      </c>
      <c r="H1048" t="s">
        <v>85</v>
      </c>
    </row>
    <row r="1049" spans="1:8">
      <c r="A1049" t="s">
        <v>66</v>
      </c>
      <c r="B1049" s="1">
        <v>46137</v>
      </c>
      <c r="C1049">
        <v>242003</v>
      </c>
      <c r="D1049">
        <v>-19061.71</v>
      </c>
      <c r="E1049" t="s">
        <v>50</v>
      </c>
      <c r="F1049" t="s">
        <v>113</v>
      </c>
      <c r="G1049" t="s">
        <v>51</v>
      </c>
      <c r="H1049" t="s">
        <v>85</v>
      </c>
    </row>
    <row r="1050" spans="1:8">
      <c r="A1050" t="s">
        <v>66</v>
      </c>
      <c r="B1050" s="1">
        <v>46137</v>
      </c>
      <c r="C1050">
        <v>242019</v>
      </c>
      <c r="D1050">
        <v>-33316.665999999997</v>
      </c>
      <c r="E1050" t="s">
        <v>50</v>
      </c>
      <c r="F1050" t="s">
        <v>113</v>
      </c>
      <c r="G1050" t="s">
        <v>51</v>
      </c>
      <c r="H1050" t="s">
        <v>85</v>
      </c>
    </row>
    <row r="1051" spans="1:8">
      <c r="A1051" t="s">
        <v>66</v>
      </c>
      <c r="B1051" s="1">
        <v>46137</v>
      </c>
      <c r="C1051">
        <v>242041</v>
      </c>
      <c r="D1051">
        <v>3.492</v>
      </c>
      <c r="E1051" t="s">
        <v>50</v>
      </c>
      <c r="F1051" t="s">
        <v>113</v>
      </c>
      <c r="G1051" t="s">
        <v>51</v>
      </c>
      <c r="H1051" t="s">
        <v>85</v>
      </c>
    </row>
    <row r="1052" spans="1:8">
      <c r="A1052" t="s">
        <v>66</v>
      </c>
      <c r="B1052" s="1">
        <v>46137</v>
      </c>
      <c r="C1052">
        <v>243002</v>
      </c>
      <c r="D1052">
        <v>-5303.4170000000004</v>
      </c>
      <c r="E1052" t="s">
        <v>50</v>
      </c>
      <c r="F1052" t="s">
        <v>113</v>
      </c>
      <c r="G1052" t="s">
        <v>51</v>
      </c>
      <c r="H1052" t="s">
        <v>85</v>
      </c>
    </row>
    <row r="1053" spans="1:8">
      <c r="A1053" t="s">
        <v>66</v>
      </c>
      <c r="B1053" s="1">
        <v>46137</v>
      </c>
      <c r="C1053">
        <v>251002</v>
      </c>
      <c r="D1053">
        <v>-18813.254000000001</v>
      </c>
      <c r="E1053" t="s">
        <v>50</v>
      </c>
      <c r="F1053" t="s">
        <v>114</v>
      </c>
      <c r="G1053" t="s">
        <v>51</v>
      </c>
      <c r="H1053" t="s">
        <v>87</v>
      </c>
    </row>
    <row r="1054" spans="1:8">
      <c r="A1054" t="s">
        <v>66</v>
      </c>
      <c r="B1054" s="1">
        <v>46137</v>
      </c>
      <c r="C1054">
        <v>260004</v>
      </c>
      <c r="D1054">
        <v>-3075.1460000000002</v>
      </c>
      <c r="E1054" t="s">
        <v>50</v>
      </c>
      <c r="F1054" t="s">
        <v>114</v>
      </c>
      <c r="G1054" t="s">
        <v>51</v>
      </c>
      <c r="H1054" t="s">
        <v>87</v>
      </c>
    </row>
    <row r="1055" spans="1:8">
      <c r="A1055" t="s">
        <v>66</v>
      </c>
      <c r="B1055" s="1">
        <v>46137</v>
      </c>
      <c r="C1055">
        <v>320002</v>
      </c>
      <c r="D1055">
        <v>7907.12</v>
      </c>
      <c r="E1055" t="s">
        <v>50</v>
      </c>
      <c r="F1055" t="s">
        <v>115</v>
      </c>
      <c r="G1055" t="s">
        <v>51</v>
      </c>
      <c r="H1055" t="s">
        <v>88</v>
      </c>
    </row>
    <row r="1056" spans="1:8">
      <c r="A1056" t="s">
        <v>66</v>
      </c>
      <c r="B1056" s="1">
        <v>46137</v>
      </c>
      <c r="C1056">
        <v>321002</v>
      </c>
      <c r="D1056">
        <v>4985.9260000000004</v>
      </c>
      <c r="E1056" t="s">
        <v>50</v>
      </c>
      <c r="F1056" t="s">
        <v>115</v>
      </c>
      <c r="G1056" t="s">
        <v>51</v>
      </c>
      <c r="H1056" t="s">
        <v>88</v>
      </c>
    </row>
    <row r="1057" spans="1:8">
      <c r="A1057" t="s">
        <v>66</v>
      </c>
      <c r="B1057" s="1">
        <v>46137</v>
      </c>
      <c r="C1057">
        <v>340314</v>
      </c>
      <c r="D1057">
        <v>8317.4670000000006</v>
      </c>
      <c r="E1057" t="s">
        <v>50</v>
      </c>
      <c r="F1057" t="s">
        <v>116</v>
      </c>
      <c r="G1057" t="s">
        <v>51</v>
      </c>
      <c r="H1057" t="s">
        <v>89</v>
      </c>
    </row>
    <row r="1058" spans="1:8">
      <c r="A1058" t="s">
        <v>66</v>
      </c>
      <c r="B1058" s="1">
        <v>46137</v>
      </c>
      <c r="C1058">
        <v>354013</v>
      </c>
      <c r="D1058">
        <v>42087.932999999997</v>
      </c>
      <c r="E1058" t="s">
        <v>50</v>
      </c>
      <c r="F1058" t="s">
        <v>115</v>
      </c>
      <c r="G1058" t="s">
        <v>51</v>
      </c>
      <c r="H1058" t="s">
        <v>88</v>
      </c>
    </row>
    <row r="1059" spans="1:8">
      <c r="A1059" t="s">
        <v>66</v>
      </c>
      <c r="B1059" s="1">
        <v>46137</v>
      </c>
      <c r="C1059">
        <v>355013</v>
      </c>
      <c r="D1059">
        <v>2810.127</v>
      </c>
      <c r="E1059" t="s">
        <v>50</v>
      </c>
      <c r="F1059" t="s">
        <v>118</v>
      </c>
      <c r="G1059" t="s">
        <v>51</v>
      </c>
      <c r="H1059" t="s">
        <v>91</v>
      </c>
    </row>
    <row r="1060" spans="1:8">
      <c r="A1060" t="s">
        <v>66</v>
      </c>
      <c r="B1060" s="1">
        <v>46137</v>
      </c>
      <c r="C1060">
        <v>372004</v>
      </c>
      <c r="D1060">
        <v>3565.67</v>
      </c>
      <c r="E1060" t="s">
        <v>50</v>
      </c>
      <c r="F1060" t="s">
        <v>114</v>
      </c>
      <c r="G1060" t="s">
        <v>51</v>
      </c>
      <c r="H1060" t="s">
        <v>87</v>
      </c>
    </row>
    <row r="1061" spans="1:8">
      <c r="A1061" t="s">
        <v>66</v>
      </c>
      <c r="B1061" s="1">
        <v>46137</v>
      </c>
      <c r="C1061">
        <v>400002</v>
      </c>
      <c r="D1061">
        <v>-2161.3020000000001</v>
      </c>
      <c r="E1061" t="s">
        <v>52</v>
      </c>
      <c r="F1061" t="s">
        <v>23</v>
      </c>
      <c r="G1061" t="s">
        <v>51</v>
      </c>
      <c r="H1061" t="s">
        <v>92</v>
      </c>
    </row>
    <row r="1062" spans="1:8">
      <c r="A1062" t="s">
        <v>66</v>
      </c>
      <c r="B1062" s="1">
        <v>46137</v>
      </c>
      <c r="C1062">
        <v>400004</v>
      </c>
      <c r="D1062">
        <v>-168.904</v>
      </c>
      <c r="E1062" t="s">
        <v>52</v>
      </c>
      <c r="F1062" t="s">
        <v>23</v>
      </c>
      <c r="G1062" t="s">
        <v>51</v>
      </c>
      <c r="H1062" t="s">
        <v>92</v>
      </c>
    </row>
    <row r="1063" spans="1:8">
      <c r="A1063" t="s">
        <v>66</v>
      </c>
      <c r="B1063" s="1">
        <v>46137</v>
      </c>
      <c r="C1063">
        <v>421003</v>
      </c>
      <c r="D1063">
        <v>0.371</v>
      </c>
      <c r="E1063" t="s">
        <v>52</v>
      </c>
      <c r="F1063" t="s">
        <v>24</v>
      </c>
      <c r="G1063" t="s">
        <v>51</v>
      </c>
      <c r="H1063" t="s">
        <v>94</v>
      </c>
    </row>
    <row r="1064" spans="1:8">
      <c r="A1064" t="s">
        <v>66</v>
      </c>
      <c r="B1064" s="1">
        <v>46137</v>
      </c>
      <c r="C1064">
        <v>546002</v>
      </c>
      <c r="D1064">
        <v>143.56800000000001</v>
      </c>
      <c r="E1064" t="s">
        <v>52</v>
      </c>
      <c r="F1064" t="s">
        <v>119</v>
      </c>
      <c r="G1064" t="s">
        <v>51</v>
      </c>
      <c r="H1064" t="s">
        <v>93</v>
      </c>
    </row>
    <row r="1065" spans="1:8">
      <c r="A1065" t="s">
        <v>66</v>
      </c>
      <c r="B1065" s="1">
        <v>46137</v>
      </c>
      <c r="C1065">
        <v>547002</v>
      </c>
      <c r="D1065">
        <v>12198.084000000001</v>
      </c>
      <c r="E1065" t="s">
        <v>52</v>
      </c>
      <c r="F1065" t="s">
        <v>121</v>
      </c>
      <c r="G1065" t="s">
        <v>51</v>
      </c>
      <c r="H1065" t="s">
        <v>96</v>
      </c>
    </row>
    <row r="1066" spans="1:8">
      <c r="A1066" t="s">
        <v>66</v>
      </c>
      <c r="B1066" s="1">
        <v>46137</v>
      </c>
      <c r="C1066">
        <v>547011</v>
      </c>
      <c r="D1066">
        <v>61.16</v>
      </c>
      <c r="E1066" t="s">
        <v>52</v>
      </c>
      <c r="F1066" t="s">
        <v>121</v>
      </c>
      <c r="G1066" t="s">
        <v>51</v>
      </c>
      <c r="H1066" t="s">
        <v>96</v>
      </c>
    </row>
    <row r="1067" spans="1:8">
      <c r="A1067" t="s">
        <v>66</v>
      </c>
      <c r="B1067" s="1">
        <v>46137</v>
      </c>
      <c r="C1067">
        <v>557002</v>
      </c>
      <c r="D1067">
        <v>56.261000000000003</v>
      </c>
      <c r="E1067" t="s">
        <v>52</v>
      </c>
      <c r="F1067" t="s">
        <v>123</v>
      </c>
      <c r="G1067" t="s">
        <v>51</v>
      </c>
      <c r="H1067" t="s">
        <v>98</v>
      </c>
    </row>
    <row r="1068" spans="1:8">
      <c r="A1068" t="s">
        <v>66</v>
      </c>
      <c r="B1068" s="1">
        <v>46137</v>
      </c>
      <c r="C1068">
        <v>564019</v>
      </c>
      <c r="D1068">
        <v>1755.1659999999999</v>
      </c>
      <c r="E1068" t="s">
        <v>52</v>
      </c>
      <c r="F1068" t="s">
        <v>119</v>
      </c>
      <c r="G1068" t="s">
        <v>51</v>
      </c>
      <c r="H1068" t="s">
        <v>93</v>
      </c>
    </row>
    <row r="1069" spans="1:8">
      <c r="A1069" t="s">
        <v>66</v>
      </c>
      <c r="B1069" s="1">
        <v>46137</v>
      </c>
      <c r="C1069">
        <v>564021</v>
      </c>
      <c r="D1069">
        <v>21.259</v>
      </c>
      <c r="E1069" t="s">
        <v>52</v>
      </c>
      <c r="F1069" t="s">
        <v>124</v>
      </c>
      <c r="G1069" t="s">
        <v>51</v>
      </c>
      <c r="H1069" t="s">
        <v>99</v>
      </c>
    </row>
    <row r="1070" spans="1:8">
      <c r="A1070" t="s">
        <v>67</v>
      </c>
      <c r="B1070" s="1">
        <v>46137</v>
      </c>
      <c r="C1070">
        <v>220006</v>
      </c>
      <c r="D1070">
        <v>10004.148999999999</v>
      </c>
      <c r="E1070" t="s">
        <v>50</v>
      </c>
      <c r="F1070" t="s">
        <v>14</v>
      </c>
      <c r="G1070" t="s">
        <v>56</v>
      </c>
      <c r="H1070" t="s">
        <v>84</v>
      </c>
    </row>
    <row r="1071" spans="1:8">
      <c r="A1071" t="s">
        <v>67</v>
      </c>
      <c r="B1071" s="1">
        <v>46137</v>
      </c>
      <c r="C1071">
        <v>240002</v>
      </c>
      <c r="D1071">
        <v>-261.15300000000002</v>
      </c>
      <c r="E1071" t="s">
        <v>50</v>
      </c>
      <c r="F1071" t="s">
        <v>113</v>
      </c>
      <c r="G1071" t="s">
        <v>56</v>
      </c>
      <c r="H1071" t="s">
        <v>85</v>
      </c>
    </row>
    <row r="1072" spans="1:8">
      <c r="A1072" t="s">
        <v>67</v>
      </c>
      <c r="B1072" s="1">
        <v>46137</v>
      </c>
      <c r="C1072">
        <v>243002</v>
      </c>
      <c r="D1072">
        <v>-508.334</v>
      </c>
      <c r="E1072" t="s">
        <v>50</v>
      </c>
      <c r="F1072" t="s">
        <v>113</v>
      </c>
      <c r="G1072" t="s">
        <v>56</v>
      </c>
      <c r="H1072" t="s">
        <v>85</v>
      </c>
    </row>
    <row r="1073" spans="1:8">
      <c r="A1073" t="s">
        <v>67</v>
      </c>
      <c r="B1073" s="1">
        <v>46137</v>
      </c>
      <c r="C1073">
        <v>330132</v>
      </c>
      <c r="D1073">
        <v>-9002.5990000000002</v>
      </c>
      <c r="E1073" t="s">
        <v>50</v>
      </c>
      <c r="F1073" t="s">
        <v>113</v>
      </c>
      <c r="G1073" t="s">
        <v>56</v>
      </c>
      <c r="H1073" t="s">
        <v>85</v>
      </c>
    </row>
    <row r="1074" spans="1:8">
      <c r="A1074" t="s">
        <v>67</v>
      </c>
      <c r="B1074" s="1">
        <v>46137</v>
      </c>
      <c r="C1074">
        <v>330147</v>
      </c>
      <c r="D1074">
        <v>-2108.62</v>
      </c>
      <c r="E1074" t="s">
        <v>50</v>
      </c>
      <c r="F1074" t="s">
        <v>113</v>
      </c>
      <c r="G1074" t="s">
        <v>56</v>
      </c>
      <c r="H1074" t="s">
        <v>85</v>
      </c>
    </row>
    <row r="1075" spans="1:8">
      <c r="A1075" t="s">
        <v>67</v>
      </c>
      <c r="B1075" s="1">
        <v>46137</v>
      </c>
      <c r="C1075">
        <v>340237</v>
      </c>
      <c r="D1075">
        <v>1246.7249999999999</v>
      </c>
      <c r="E1075" t="s">
        <v>50</v>
      </c>
      <c r="F1075" t="s">
        <v>116</v>
      </c>
      <c r="G1075" t="s">
        <v>56</v>
      </c>
      <c r="H1075" t="s">
        <v>89</v>
      </c>
    </row>
    <row r="1076" spans="1:8">
      <c r="A1076" t="s">
        <v>67</v>
      </c>
      <c r="B1076" s="1">
        <v>46137</v>
      </c>
      <c r="C1076">
        <v>340240</v>
      </c>
      <c r="D1076">
        <v>49.313000000000002</v>
      </c>
      <c r="E1076" t="s">
        <v>50</v>
      </c>
      <c r="F1076" t="s">
        <v>116</v>
      </c>
      <c r="G1076" t="s">
        <v>56</v>
      </c>
      <c r="H1076" t="s">
        <v>89</v>
      </c>
    </row>
    <row r="1077" spans="1:8">
      <c r="A1077" t="s">
        <v>67</v>
      </c>
      <c r="B1077" s="1">
        <v>46137</v>
      </c>
      <c r="C1077">
        <v>340313</v>
      </c>
      <c r="D1077">
        <v>9.2390000000000008</v>
      </c>
      <c r="E1077" t="s">
        <v>50</v>
      </c>
      <c r="F1077" t="s">
        <v>116</v>
      </c>
      <c r="G1077" t="s">
        <v>56</v>
      </c>
      <c r="H1077" t="s">
        <v>89</v>
      </c>
    </row>
    <row r="1078" spans="1:8">
      <c r="A1078" t="s">
        <v>67</v>
      </c>
      <c r="B1078" s="1">
        <v>46137</v>
      </c>
      <c r="C1078">
        <v>372004</v>
      </c>
      <c r="D1078">
        <v>47.347999999999999</v>
      </c>
      <c r="E1078" t="s">
        <v>50</v>
      </c>
      <c r="F1078" t="s">
        <v>114</v>
      </c>
      <c r="G1078" t="s">
        <v>56</v>
      </c>
      <c r="H1078" t="s">
        <v>87</v>
      </c>
    </row>
    <row r="1079" spans="1:8">
      <c r="A1079" t="s">
        <v>67</v>
      </c>
      <c r="B1079" s="1">
        <v>46137</v>
      </c>
      <c r="C1079">
        <v>421003</v>
      </c>
      <c r="D1079">
        <v>1.728</v>
      </c>
      <c r="E1079" t="s">
        <v>52</v>
      </c>
      <c r="F1079" t="s">
        <v>24</v>
      </c>
      <c r="G1079" t="s">
        <v>56</v>
      </c>
      <c r="H1079" t="s">
        <v>94</v>
      </c>
    </row>
    <row r="1080" spans="1:8">
      <c r="A1080" t="s">
        <v>67</v>
      </c>
      <c r="B1080" s="1">
        <v>46137</v>
      </c>
      <c r="C1080">
        <v>421004</v>
      </c>
      <c r="D1080">
        <v>-67.323999999999998</v>
      </c>
      <c r="E1080" t="s">
        <v>52</v>
      </c>
      <c r="F1080" t="s">
        <v>24</v>
      </c>
      <c r="G1080" t="s">
        <v>56</v>
      </c>
      <c r="H1080" t="s">
        <v>94</v>
      </c>
    </row>
    <row r="1081" spans="1:8">
      <c r="A1081" t="s">
        <v>67</v>
      </c>
      <c r="B1081" s="1">
        <v>46137</v>
      </c>
      <c r="C1081">
        <v>552502</v>
      </c>
      <c r="D1081">
        <v>19.399000000000001</v>
      </c>
      <c r="E1081" t="s">
        <v>52</v>
      </c>
      <c r="F1081" t="s">
        <v>122</v>
      </c>
      <c r="G1081" t="s">
        <v>56</v>
      </c>
      <c r="H1081" t="s">
        <v>97</v>
      </c>
    </row>
    <row r="1082" spans="1:8">
      <c r="A1082" t="s">
        <v>67</v>
      </c>
      <c r="B1082" s="1">
        <v>46137</v>
      </c>
      <c r="C1082">
        <v>557002</v>
      </c>
      <c r="D1082">
        <v>550.25800000000004</v>
      </c>
      <c r="E1082" t="s">
        <v>52</v>
      </c>
      <c r="F1082" t="s">
        <v>123</v>
      </c>
      <c r="G1082" t="s">
        <v>56</v>
      </c>
      <c r="H1082" t="s">
        <v>98</v>
      </c>
    </row>
    <row r="1083" spans="1:8">
      <c r="A1083" t="s">
        <v>67</v>
      </c>
      <c r="B1083" s="1">
        <v>46137</v>
      </c>
      <c r="C1083">
        <v>564020</v>
      </c>
      <c r="D1083">
        <v>19.87</v>
      </c>
      <c r="E1083" t="s">
        <v>52</v>
      </c>
      <c r="F1083" t="s">
        <v>124</v>
      </c>
      <c r="G1083" t="s">
        <v>56</v>
      </c>
      <c r="H1083" t="s">
        <v>99</v>
      </c>
    </row>
    <row r="1084" spans="1:8">
      <c r="A1084" t="s">
        <v>68</v>
      </c>
      <c r="B1084" s="1">
        <v>46137</v>
      </c>
      <c r="C1084">
        <v>220006</v>
      </c>
      <c r="D1084">
        <v>-23456.206999999999</v>
      </c>
      <c r="E1084" t="s">
        <v>50</v>
      </c>
      <c r="F1084" t="s">
        <v>14</v>
      </c>
      <c r="G1084" t="s">
        <v>51</v>
      </c>
      <c r="H1084" t="s">
        <v>84</v>
      </c>
    </row>
    <row r="1085" spans="1:8">
      <c r="A1085" t="s">
        <v>68</v>
      </c>
      <c r="B1085" s="1">
        <v>46137</v>
      </c>
      <c r="C1085">
        <v>240002</v>
      </c>
      <c r="D1085">
        <v>-30.052</v>
      </c>
      <c r="E1085" t="s">
        <v>50</v>
      </c>
      <c r="F1085" t="s">
        <v>113</v>
      </c>
      <c r="G1085" t="s">
        <v>51</v>
      </c>
      <c r="H1085" t="s">
        <v>85</v>
      </c>
    </row>
    <row r="1086" spans="1:8">
      <c r="A1086" t="s">
        <v>68</v>
      </c>
      <c r="B1086" s="1">
        <v>46137</v>
      </c>
      <c r="C1086">
        <v>243002</v>
      </c>
      <c r="D1086">
        <v>-68.117000000000004</v>
      </c>
      <c r="E1086" t="s">
        <v>50</v>
      </c>
      <c r="F1086" t="s">
        <v>113</v>
      </c>
      <c r="G1086" t="s">
        <v>51</v>
      </c>
      <c r="H1086" t="s">
        <v>85</v>
      </c>
    </row>
    <row r="1087" spans="1:8">
      <c r="A1087" t="s">
        <v>68</v>
      </c>
      <c r="B1087" s="1">
        <v>46137</v>
      </c>
      <c r="C1087">
        <v>340016</v>
      </c>
      <c r="D1087">
        <v>23526.912</v>
      </c>
      <c r="E1087" t="s">
        <v>50</v>
      </c>
      <c r="F1087" t="s">
        <v>116</v>
      </c>
      <c r="G1087" t="s">
        <v>51</v>
      </c>
      <c r="H1087" t="s">
        <v>89</v>
      </c>
    </row>
    <row r="1088" spans="1:8">
      <c r="A1088" t="s">
        <v>68</v>
      </c>
      <c r="B1088" s="1">
        <v>46137</v>
      </c>
      <c r="C1088">
        <v>557002</v>
      </c>
      <c r="D1088">
        <v>24.041</v>
      </c>
      <c r="E1088" t="s">
        <v>52</v>
      </c>
      <c r="F1088" t="s">
        <v>123</v>
      </c>
      <c r="G1088" t="s">
        <v>51</v>
      </c>
      <c r="H1088" t="s">
        <v>98</v>
      </c>
    </row>
    <row r="1089" spans="1:8">
      <c r="A1089" t="s">
        <v>68</v>
      </c>
      <c r="B1089" s="1">
        <v>46137</v>
      </c>
      <c r="C1089">
        <v>564021</v>
      </c>
      <c r="D1089">
        <v>3.423</v>
      </c>
      <c r="E1089" t="s">
        <v>52</v>
      </c>
      <c r="F1089" t="s">
        <v>124</v>
      </c>
      <c r="G1089" t="s">
        <v>51</v>
      </c>
      <c r="H1089" t="s">
        <v>99</v>
      </c>
    </row>
    <row r="1090" spans="1:8">
      <c r="A1090" t="s">
        <v>69</v>
      </c>
      <c r="B1090" s="1">
        <v>46137</v>
      </c>
      <c r="C1090">
        <v>220006</v>
      </c>
      <c r="D1090">
        <v>-523871.96899999998</v>
      </c>
      <c r="E1090" t="s">
        <v>50</v>
      </c>
      <c r="F1090" t="s">
        <v>14</v>
      </c>
      <c r="G1090" t="s">
        <v>51</v>
      </c>
      <c r="H1090" t="s">
        <v>84</v>
      </c>
    </row>
    <row r="1091" spans="1:8">
      <c r="A1091" t="s">
        <v>69</v>
      </c>
      <c r="B1091" s="1">
        <v>46137</v>
      </c>
      <c r="C1091">
        <v>240002</v>
      </c>
      <c r="D1091">
        <v>-3156.1010000000001</v>
      </c>
      <c r="E1091" t="s">
        <v>50</v>
      </c>
      <c r="F1091" t="s">
        <v>113</v>
      </c>
      <c r="G1091" t="s">
        <v>51</v>
      </c>
      <c r="H1091" t="s">
        <v>85</v>
      </c>
    </row>
    <row r="1092" spans="1:8">
      <c r="A1092" t="s">
        <v>69</v>
      </c>
      <c r="B1092" s="1">
        <v>46137</v>
      </c>
      <c r="C1092">
        <v>240003</v>
      </c>
      <c r="D1092">
        <v>-0.625</v>
      </c>
      <c r="E1092" t="s">
        <v>50</v>
      </c>
      <c r="F1092" t="s">
        <v>113</v>
      </c>
      <c r="G1092" t="s">
        <v>51</v>
      </c>
      <c r="H1092" t="s">
        <v>85</v>
      </c>
    </row>
    <row r="1093" spans="1:8">
      <c r="A1093" t="s">
        <v>69</v>
      </c>
      <c r="B1093" s="1">
        <v>46137</v>
      </c>
      <c r="C1093">
        <v>240009</v>
      </c>
      <c r="D1093">
        <v>-479.93799999999999</v>
      </c>
      <c r="E1093" t="s">
        <v>50</v>
      </c>
      <c r="F1093" t="s">
        <v>113</v>
      </c>
      <c r="G1093" t="s">
        <v>51</v>
      </c>
      <c r="H1093" t="s">
        <v>85</v>
      </c>
    </row>
    <row r="1094" spans="1:8">
      <c r="A1094" t="s">
        <v>69</v>
      </c>
      <c r="B1094" s="1">
        <v>46137</v>
      </c>
      <c r="C1094">
        <v>242003</v>
      </c>
      <c r="D1094">
        <v>171754.75099999999</v>
      </c>
      <c r="E1094" t="s">
        <v>50</v>
      </c>
      <c r="F1094" t="s">
        <v>113</v>
      </c>
      <c r="G1094" t="s">
        <v>51</v>
      </c>
      <c r="H1094" t="s">
        <v>85</v>
      </c>
    </row>
    <row r="1095" spans="1:8">
      <c r="A1095" t="s">
        <v>69</v>
      </c>
      <c r="B1095" s="1">
        <v>46137</v>
      </c>
      <c r="C1095">
        <v>242011</v>
      </c>
      <c r="D1095">
        <v>-432.31299999999999</v>
      </c>
      <c r="E1095" t="s">
        <v>50</v>
      </c>
      <c r="F1095" t="s">
        <v>113</v>
      </c>
      <c r="G1095" t="s">
        <v>51</v>
      </c>
      <c r="H1095" t="s">
        <v>85</v>
      </c>
    </row>
    <row r="1096" spans="1:8">
      <c r="A1096" t="s">
        <v>69</v>
      </c>
      <c r="B1096" s="1">
        <v>46137</v>
      </c>
      <c r="C1096">
        <v>242012</v>
      </c>
      <c r="D1096">
        <v>-73.048000000000002</v>
      </c>
      <c r="E1096" t="s">
        <v>50</v>
      </c>
      <c r="F1096" t="s">
        <v>113</v>
      </c>
      <c r="G1096" t="s">
        <v>51</v>
      </c>
      <c r="H1096" t="s">
        <v>85</v>
      </c>
    </row>
    <row r="1097" spans="1:8">
      <c r="A1097" t="s">
        <v>69</v>
      </c>
      <c r="B1097" s="1">
        <v>46137</v>
      </c>
      <c r="C1097">
        <v>242019</v>
      </c>
      <c r="D1097">
        <v>6295.5360000000001</v>
      </c>
      <c r="E1097" t="s">
        <v>50</v>
      </c>
      <c r="F1097" t="s">
        <v>113</v>
      </c>
      <c r="G1097" t="s">
        <v>51</v>
      </c>
      <c r="H1097" t="s">
        <v>85</v>
      </c>
    </row>
    <row r="1098" spans="1:8">
      <c r="A1098" t="s">
        <v>69</v>
      </c>
      <c r="B1098" s="1">
        <v>46137</v>
      </c>
      <c r="C1098">
        <v>242038</v>
      </c>
      <c r="D1098">
        <v>-11.538</v>
      </c>
      <c r="E1098" t="s">
        <v>50</v>
      </c>
      <c r="F1098" t="s">
        <v>113</v>
      </c>
      <c r="G1098" t="s">
        <v>51</v>
      </c>
      <c r="H1098" t="s">
        <v>85</v>
      </c>
    </row>
    <row r="1099" spans="1:8">
      <c r="A1099" t="s">
        <v>69</v>
      </c>
      <c r="B1099" s="1">
        <v>46137</v>
      </c>
      <c r="C1099">
        <v>242041</v>
      </c>
      <c r="D1099">
        <v>-605.47</v>
      </c>
      <c r="E1099" t="s">
        <v>50</v>
      </c>
      <c r="F1099" t="s">
        <v>113</v>
      </c>
      <c r="G1099" t="s">
        <v>51</v>
      </c>
      <c r="H1099" t="s">
        <v>85</v>
      </c>
    </row>
    <row r="1100" spans="1:8">
      <c r="A1100" t="s">
        <v>69</v>
      </c>
      <c r="B1100" s="1">
        <v>46137</v>
      </c>
      <c r="C1100">
        <v>243002</v>
      </c>
      <c r="D1100">
        <v>-6953.393</v>
      </c>
      <c r="E1100" t="s">
        <v>50</v>
      </c>
      <c r="F1100" t="s">
        <v>113</v>
      </c>
      <c r="G1100" t="s">
        <v>51</v>
      </c>
      <c r="H1100" t="s">
        <v>85</v>
      </c>
    </row>
    <row r="1101" spans="1:8">
      <c r="A1101" t="s">
        <v>69</v>
      </c>
      <c r="B1101" s="1">
        <v>46137</v>
      </c>
      <c r="C1101">
        <v>243003</v>
      </c>
      <c r="D1101">
        <v>-6074.1779999999999</v>
      </c>
      <c r="E1101" t="s">
        <v>50</v>
      </c>
      <c r="F1101" t="s">
        <v>113</v>
      </c>
      <c r="G1101" t="s">
        <v>51</v>
      </c>
      <c r="H1101" t="s">
        <v>85</v>
      </c>
    </row>
    <row r="1102" spans="1:8">
      <c r="A1102" t="s">
        <v>69</v>
      </c>
      <c r="B1102" s="1">
        <v>46137</v>
      </c>
      <c r="C1102">
        <v>243010</v>
      </c>
      <c r="D1102">
        <v>-5.335</v>
      </c>
      <c r="E1102" t="s">
        <v>50</v>
      </c>
      <c r="F1102" t="s">
        <v>113</v>
      </c>
      <c r="G1102" t="s">
        <v>51</v>
      </c>
      <c r="H1102" t="s">
        <v>85</v>
      </c>
    </row>
    <row r="1103" spans="1:8">
      <c r="A1103" t="s">
        <v>69</v>
      </c>
      <c r="B1103" s="1">
        <v>46137</v>
      </c>
      <c r="C1103">
        <v>245010</v>
      </c>
      <c r="D1103">
        <v>-1158.778</v>
      </c>
      <c r="E1103" t="s">
        <v>50</v>
      </c>
      <c r="F1103" t="s">
        <v>20</v>
      </c>
      <c r="G1103" t="s">
        <v>51</v>
      </c>
      <c r="H1103" t="s">
        <v>86</v>
      </c>
    </row>
    <row r="1104" spans="1:8">
      <c r="A1104" t="s">
        <v>69</v>
      </c>
      <c r="B1104" s="1">
        <v>46137</v>
      </c>
      <c r="C1104">
        <v>245055</v>
      </c>
      <c r="D1104">
        <v>-3219.7620000000002</v>
      </c>
      <c r="E1104" t="s">
        <v>50</v>
      </c>
      <c r="F1104" t="s">
        <v>113</v>
      </c>
      <c r="G1104" t="s">
        <v>51</v>
      </c>
      <c r="H1104" t="s">
        <v>85</v>
      </c>
    </row>
    <row r="1105" spans="1:8">
      <c r="A1105" t="s">
        <v>69</v>
      </c>
      <c r="B1105" s="1">
        <v>46137</v>
      </c>
      <c r="C1105">
        <v>245056</v>
      </c>
      <c r="D1105">
        <v>-16.303000000000001</v>
      </c>
      <c r="E1105" t="s">
        <v>50</v>
      </c>
      <c r="F1105" t="s">
        <v>118</v>
      </c>
      <c r="G1105" t="s">
        <v>51</v>
      </c>
      <c r="H1105" t="s">
        <v>91</v>
      </c>
    </row>
    <row r="1106" spans="1:8">
      <c r="A1106" t="s">
        <v>69</v>
      </c>
      <c r="B1106" s="1">
        <v>46137</v>
      </c>
      <c r="C1106">
        <v>245062</v>
      </c>
      <c r="D1106">
        <v>-845.67</v>
      </c>
      <c r="E1106" t="s">
        <v>50</v>
      </c>
      <c r="F1106" t="s">
        <v>113</v>
      </c>
      <c r="G1106" t="s">
        <v>51</v>
      </c>
      <c r="H1106" t="s">
        <v>85</v>
      </c>
    </row>
    <row r="1107" spans="1:8">
      <c r="A1107" t="s">
        <v>69</v>
      </c>
      <c r="B1107" s="1">
        <v>46137</v>
      </c>
      <c r="C1107">
        <v>250003</v>
      </c>
      <c r="D1107">
        <v>-2046.2239999999999</v>
      </c>
      <c r="E1107" t="s">
        <v>50</v>
      </c>
      <c r="F1107" t="s">
        <v>114</v>
      </c>
      <c r="G1107" t="s">
        <v>51</v>
      </c>
      <c r="H1107" t="s">
        <v>87</v>
      </c>
    </row>
    <row r="1108" spans="1:8">
      <c r="A1108" t="s">
        <v>69</v>
      </c>
      <c r="B1108" s="1">
        <v>46137</v>
      </c>
      <c r="C1108">
        <v>251002</v>
      </c>
      <c r="D1108">
        <v>-10201.579</v>
      </c>
      <c r="E1108" t="s">
        <v>50</v>
      </c>
      <c r="F1108" t="s">
        <v>114</v>
      </c>
      <c r="G1108" t="s">
        <v>51</v>
      </c>
      <c r="H1108" t="s">
        <v>87</v>
      </c>
    </row>
    <row r="1109" spans="1:8">
      <c r="A1109" t="s">
        <v>69</v>
      </c>
      <c r="B1109" s="1">
        <v>46137</v>
      </c>
      <c r="C1109">
        <v>257005</v>
      </c>
      <c r="D1109">
        <v>-449.68400000000003</v>
      </c>
      <c r="E1109" t="s">
        <v>50</v>
      </c>
      <c r="F1109" t="s">
        <v>114</v>
      </c>
      <c r="G1109" t="s">
        <v>51</v>
      </c>
      <c r="H1109" t="s">
        <v>87</v>
      </c>
    </row>
    <row r="1110" spans="1:8">
      <c r="A1110" t="s">
        <v>69</v>
      </c>
      <c r="B1110" s="1">
        <v>46137</v>
      </c>
      <c r="C1110">
        <v>257027</v>
      </c>
      <c r="D1110">
        <v>19.681000000000001</v>
      </c>
      <c r="E1110" t="s">
        <v>50</v>
      </c>
      <c r="F1110" t="s">
        <v>114</v>
      </c>
      <c r="G1110" t="s">
        <v>51</v>
      </c>
      <c r="H1110" t="s">
        <v>87</v>
      </c>
    </row>
    <row r="1111" spans="1:8">
      <c r="A1111" t="s">
        <v>69</v>
      </c>
      <c r="B1111" s="1">
        <v>46137</v>
      </c>
      <c r="C1111">
        <v>257030</v>
      </c>
      <c r="D1111">
        <v>-11.843999999999999</v>
      </c>
      <c r="E1111" t="s">
        <v>50</v>
      </c>
      <c r="F1111" t="s">
        <v>114</v>
      </c>
      <c r="G1111" t="s">
        <v>51</v>
      </c>
      <c r="H1111" t="s">
        <v>87</v>
      </c>
    </row>
    <row r="1112" spans="1:8">
      <c r="A1112" t="s">
        <v>69</v>
      </c>
      <c r="B1112" s="1">
        <v>46137</v>
      </c>
      <c r="C1112">
        <v>260004</v>
      </c>
      <c r="D1112">
        <v>-1905.5619999999999</v>
      </c>
      <c r="E1112" t="s">
        <v>50</v>
      </c>
      <c r="F1112" t="s">
        <v>114</v>
      </c>
      <c r="G1112" t="s">
        <v>51</v>
      </c>
      <c r="H1112" t="s">
        <v>87</v>
      </c>
    </row>
    <row r="1113" spans="1:8">
      <c r="A1113" t="s">
        <v>69</v>
      </c>
      <c r="B1113" s="1">
        <v>46137</v>
      </c>
      <c r="C1113">
        <v>270025</v>
      </c>
      <c r="D1113">
        <v>2092.0929999999998</v>
      </c>
      <c r="E1113" t="s">
        <v>50</v>
      </c>
      <c r="F1113" t="s">
        <v>125</v>
      </c>
      <c r="G1113" t="s">
        <v>51</v>
      </c>
      <c r="H1113" t="s">
        <v>100</v>
      </c>
    </row>
    <row r="1114" spans="1:8">
      <c r="A1114" t="s">
        <v>69</v>
      </c>
      <c r="B1114" s="1">
        <v>46137</v>
      </c>
      <c r="C1114">
        <v>270026</v>
      </c>
      <c r="D1114">
        <v>-679.62400000000002</v>
      </c>
      <c r="E1114" t="s">
        <v>50</v>
      </c>
      <c r="F1114" t="s">
        <v>125</v>
      </c>
      <c r="G1114" t="s">
        <v>51</v>
      </c>
      <c r="H1114" t="s">
        <v>100</v>
      </c>
    </row>
    <row r="1115" spans="1:8">
      <c r="A1115" t="s">
        <v>69</v>
      </c>
      <c r="B1115" s="1">
        <v>46137</v>
      </c>
      <c r="C1115">
        <v>300008</v>
      </c>
      <c r="D1115">
        <v>1312.3240000000001</v>
      </c>
      <c r="E1115" t="s">
        <v>50</v>
      </c>
      <c r="F1115" t="s">
        <v>131</v>
      </c>
      <c r="G1115" t="s">
        <v>51</v>
      </c>
      <c r="H1115" t="s">
        <v>107</v>
      </c>
    </row>
    <row r="1116" spans="1:8">
      <c r="A1116" t="s">
        <v>69</v>
      </c>
      <c r="B1116" s="1">
        <v>46137</v>
      </c>
      <c r="C1116">
        <v>300508</v>
      </c>
      <c r="D1116">
        <v>-414.56799999999998</v>
      </c>
      <c r="E1116" t="s">
        <v>50</v>
      </c>
      <c r="F1116" t="s">
        <v>131</v>
      </c>
      <c r="G1116" t="s">
        <v>51</v>
      </c>
      <c r="H1116" t="s">
        <v>107</v>
      </c>
    </row>
    <row r="1117" spans="1:8">
      <c r="A1117" t="s">
        <v>69</v>
      </c>
      <c r="B1117" s="1">
        <v>46137</v>
      </c>
      <c r="C1117">
        <v>320002</v>
      </c>
      <c r="D1117">
        <v>85197.082999999999</v>
      </c>
      <c r="E1117" t="s">
        <v>50</v>
      </c>
      <c r="F1117" t="s">
        <v>115</v>
      </c>
      <c r="G1117" t="s">
        <v>51</v>
      </c>
      <c r="H1117" t="s">
        <v>88</v>
      </c>
    </row>
    <row r="1118" spans="1:8">
      <c r="A1118" t="s">
        <v>69</v>
      </c>
      <c r="B1118" s="1">
        <v>46137</v>
      </c>
      <c r="C1118">
        <v>320003</v>
      </c>
      <c r="D1118">
        <v>1053.02</v>
      </c>
      <c r="E1118" t="s">
        <v>50</v>
      </c>
      <c r="F1118" t="s">
        <v>115</v>
      </c>
      <c r="G1118" t="s">
        <v>51</v>
      </c>
      <c r="H1118" t="s">
        <v>88</v>
      </c>
    </row>
    <row r="1119" spans="1:8">
      <c r="A1119" t="s">
        <v>69</v>
      </c>
      <c r="B1119" s="1">
        <v>46137</v>
      </c>
      <c r="C1119">
        <v>320004</v>
      </c>
      <c r="D1119">
        <v>254.893</v>
      </c>
      <c r="E1119" t="s">
        <v>50</v>
      </c>
      <c r="F1119" t="s">
        <v>115</v>
      </c>
      <c r="G1119" t="s">
        <v>51</v>
      </c>
      <c r="H1119" t="s">
        <v>88</v>
      </c>
    </row>
    <row r="1120" spans="1:8">
      <c r="A1120" t="s">
        <v>69</v>
      </c>
      <c r="B1120" s="1">
        <v>46137</v>
      </c>
      <c r="C1120">
        <v>320023</v>
      </c>
      <c r="D1120">
        <v>-3185.85</v>
      </c>
      <c r="E1120" t="s">
        <v>50</v>
      </c>
      <c r="F1120" t="s">
        <v>115</v>
      </c>
      <c r="G1120" t="s">
        <v>51</v>
      </c>
      <c r="H1120" t="s">
        <v>88</v>
      </c>
    </row>
    <row r="1121" spans="1:8">
      <c r="A1121" t="s">
        <v>69</v>
      </c>
      <c r="B1121" s="1">
        <v>46137</v>
      </c>
      <c r="C1121">
        <v>321002</v>
      </c>
      <c r="D1121">
        <v>-3657.5360000000001</v>
      </c>
      <c r="E1121" t="s">
        <v>50</v>
      </c>
      <c r="F1121" t="s">
        <v>115</v>
      </c>
      <c r="G1121" t="s">
        <v>51</v>
      </c>
      <c r="H1121" t="s">
        <v>88</v>
      </c>
    </row>
    <row r="1122" spans="1:8">
      <c r="A1122" t="s">
        <v>69</v>
      </c>
      <c r="B1122" s="1">
        <v>46137</v>
      </c>
      <c r="C1122">
        <v>321013</v>
      </c>
      <c r="D1122">
        <v>-625.55499999999995</v>
      </c>
      <c r="E1122" t="s">
        <v>50</v>
      </c>
      <c r="F1122" t="s">
        <v>115</v>
      </c>
      <c r="G1122" t="s">
        <v>51</v>
      </c>
      <c r="H1122" t="s">
        <v>88</v>
      </c>
    </row>
    <row r="1123" spans="1:8">
      <c r="A1123" t="s">
        <v>69</v>
      </c>
      <c r="B1123" s="1">
        <v>46137</v>
      </c>
      <c r="C1123">
        <v>321025</v>
      </c>
      <c r="D1123">
        <v>-2540.6170000000002</v>
      </c>
      <c r="E1123" t="s">
        <v>50</v>
      </c>
      <c r="F1123" t="s">
        <v>115</v>
      </c>
      <c r="G1123" t="s">
        <v>51</v>
      </c>
      <c r="H1123" t="s">
        <v>88</v>
      </c>
    </row>
    <row r="1124" spans="1:8">
      <c r="A1124" t="s">
        <v>69</v>
      </c>
      <c r="B1124" s="1">
        <v>46137</v>
      </c>
      <c r="C1124">
        <v>321028</v>
      </c>
      <c r="D1124">
        <v>3469.4859999999999</v>
      </c>
      <c r="E1124" t="s">
        <v>50</v>
      </c>
      <c r="F1124" t="s">
        <v>115</v>
      </c>
      <c r="G1124" t="s">
        <v>51</v>
      </c>
      <c r="H1124" t="s">
        <v>88</v>
      </c>
    </row>
    <row r="1125" spans="1:8">
      <c r="A1125" t="s">
        <v>69</v>
      </c>
      <c r="B1125" s="1">
        <v>46137</v>
      </c>
      <c r="C1125">
        <v>321029</v>
      </c>
      <c r="D1125">
        <v>8967.2279999999992</v>
      </c>
      <c r="E1125" t="s">
        <v>50</v>
      </c>
      <c r="F1125" t="s">
        <v>115</v>
      </c>
      <c r="G1125" t="s">
        <v>51</v>
      </c>
      <c r="H1125" t="s">
        <v>88</v>
      </c>
    </row>
    <row r="1126" spans="1:8">
      <c r="A1126" t="s">
        <v>69</v>
      </c>
      <c r="B1126" s="1">
        <v>46137</v>
      </c>
      <c r="C1126">
        <v>321042</v>
      </c>
      <c r="D1126">
        <v>-2209.643</v>
      </c>
      <c r="E1126" t="s">
        <v>50</v>
      </c>
      <c r="F1126" t="s">
        <v>115</v>
      </c>
      <c r="G1126" t="s">
        <v>51</v>
      </c>
      <c r="H1126" t="s">
        <v>88</v>
      </c>
    </row>
    <row r="1127" spans="1:8">
      <c r="A1127" t="s">
        <v>69</v>
      </c>
      <c r="B1127" s="1">
        <v>46137</v>
      </c>
      <c r="C1127">
        <v>330020</v>
      </c>
      <c r="D1127">
        <v>-41.404000000000003</v>
      </c>
      <c r="E1127" t="s">
        <v>50</v>
      </c>
      <c r="F1127" t="s">
        <v>113</v>
      </c>
      <c r="G1127" t="s">
        <v>51</v>
      </c>
      <c r="H1127" t="s">
        <v>85</v>
      </c>
    </row>
    <row r="1128" spans="1:8">
      <c r="A1128" t="s">
        <v>69</v>
      </c>
      <c r="B1128" s="1">
        <v>46137</v>
      </c>
      <c r="C1128">
        <v>330147</v>
      </c>
      <c r="D1128">
        <v>2353.971</v>
      </c>
      <c r="E1128" t="s">
        <v>50</v>
      </c>
      <c r="F1128" t="s">
        <v>113</v>
      </c>
      <c r="G1128" t="s">
        <v>51</v>
      </c>
      <c r="H1128" t="s">
        <v>85</v>
      </c>
    </row>
    <row r="1129" spans="1:8">
      <c r="A1129" t="s">
        <v>69</v>
      </c>
      <c r="B1129" s="1">
        <v>46137</v>
      </c>
      <c r="C1129">
        <v>340031</v>
      </c>
      <c r="D1129">
        <v>247013.62899999999</v>
      </c>
      <c r="E1129" t="s">
        <v>50</v>
      </c>
      <c r="F1129" t="s">
        <v>116</v>
      </c>
      <c r="G1129" t="s">
        <v>51</v>
      </c>
      <c r="H1129" t="s">
        <v>89</v>
      </c>
    </row>
    <row r="1130" spans="1:8">
      <c r="A1130" t="s">
        <v>69</v>
      </c>
      <c r="B1130" s="1">
        <v>46137</v>
      </c>
      <c r="C1130">
        <v>350003</v>
      </c>
      <c r="D1130">
        <v>-16.303000000000001</v>
      </c>
      <c r="E1130" t="s">
        <v>50</v>
      </c>
      <c r="F1130" t="s">
        <v>118</v>
      </c>
      <c r="G1130" t="s">
        <v>51</v>
      </c>
      <c r="H1130" t="s">
        <v>91</v>
      </c>
    </row>
    <row r="1131" spans="1:8">
      <c r="A1131" t="s">
        <v>69</v>
      </c>
      <c r="B1131" s="1">
        <v>46137</v>
      </c>
      <c r="C1131">
        <v>350031</v>
      </c>
      <c r="D1131">
        <v>479.93799999999999</v>
      </c>
      <c r="E1131" t="s">
        <v>50</v>
      </c>
      <c r="F1131" t="s">
        <v>113</v>
      </c>
      <c r="G1131" t="s">
        <v>51</v>
      </c>
      <c r="H1131" t="s">
        <v>85</v>
      </c>
    </row>
    <row r="1132" spans="1:8">
      <c r="A1132" t="s">
        <v>69</v>
      </c>
      <c r="B1132" s="1">
        <v>46137</v>
      </c>
      <c r="C1132">
        <v>350034</v>
      </c>
      <c r="D1132">
        <v>16.303000000000001</v>
      </c>
      <c r="E1132" t="s">
        <v>50</v>
      </c>
      <c r="F1132" t="s">
        <v>118</v>
      </c>
      <c r="G1132" t="s">
        <v>51</v>
      </c>
      <c r="H1132" t="s">
        <v>91</v>
      </c>
    </row>
    <row r="1133" spans="1:8">
      <c r="A1133" t="s">
        <v>69</v>
      </c>
      <c r="B1133" s="1">
        <v>46137</v>
      </c>
      <c r="C1133">
        <v>352002</v>
      </c>
      <c r="D1133">
        <v>1630.27</v>
      </c>
      <c r="E1133" t="s">
        <v>50</v>
      </c>
      <c r="F1133" t="s">
        <v>117</v>
      </c>
      <c r="G1133" t="s">
        <v>51</v>
      </c>
      <c r="H1133" t="s">
        <v>90</v>
      </c>
    </row>
    <row r="1134" spans="1:8">
      <c r="A1134" t="s">
        <v>69</v>
      </c>
      <c r="B1134" s="1">
        <v>46137</v>
      </c>
      <c r="C1134">
        <v>354008</v>
      </c>
      <c r="D1134">
        <v>6.4000000000000001E-2</v>
      </c>
      <c r="E1134" t="s">
        <v>50</v>
      </c>
      <c r="F1134" t="s">
        <v>115</v>
      </c>
      <c r="G1134" t="s">
        <v>51</v>
      </c>
      <c r="H1134" t="s">
        <v>88</v>
      </c>
    </row>
    <row r="1135" spans="1:8">
      <c r="A1135" t="s">
        <v>69</v>
      </c>
      <c r="B1135" s="1">
        <v>46137</v>
      </c>
      <c r="C1135">
        <v>354013</v>
      </c>
      <c r="D1135">
        <v>25657.145</v>
      </c>
      <c r="E1135" t="s">
        <v>50</v>
      </c>
      <c r="F1135" t="s">
        <v>115</v>
      </c>
      <c r="G1135" t="s">
        <v>51</v>
      </c>
      <c r="H1135" t="s">
        <v>88</v>
      </c>
    </row>
    <row r="1136" spans="1:8">
      <c r="A1136" t="s">
        <v>69</v>
      </c>
      <c r="B1136" s="1">
        <v>46137</v>
      </c>
      <c r="C1136">
        <v>354015</v>
      </c>
      <c r="D1136">
        <v>3419.2950000000001</v>
      </c>
      <c r="E1136" t="s">
        <v>50</v>
      </c>
      <c r="F1136" t="s">
        <v>115</v>
      </c>
      <c r="G1136" t="s">
        <v>51</v>
      </c>
      <c r="H1136" t="s">
        <v>88</v>
      </c>
    </row>
    <row r="1137" spans="1:8">
      <c r="A1137" t="s">
        <v>69</v>
      </c>
      <c r="B1137" s="1">
        <v>46137</v>
      </c>
      <c r="C1137">
        <v>372004</v>
      </c>
      <c r="D1137">
        <v>1901.777</v>
      </c>
      <c r="E1137" t="s">
        <v>50</v>
      </c>
      <c r="F1137" t="s">
        <v>114</v>
      </c>
      <c r="G1137" t="s">
        <v>51</v>
      </c>
      <c r="H1137" t="s">
        <v>87</v>
      </c>
    </row>
    <row r="1138" spans="1:8">
      <c r="A1138" t="s">
        <v>69</v>
      </c>
      <c r="B1138" s="1">
        <v>46137</v>
      </c>
      <c r="C1138">
        <v>400002</v>
      </c>
      <c r="D1138">
        <v>-3947.4769999999999</v>
      </c>
      <c r="E1138" t="s">
        <v>52</v>
      </c>
      <c r="F1138" t="s">
        <v>23</v>
      </c>
      <c r="G1138" t="s">
        <v>51</v>
      </c>
      <c r="H1138" t="s">
        <v>92</v>
      </c>
    </row>
    <row r="1139" spans="1:8">
      <c r="A1139" t="s">
        <v>69</v>
      </c>
      <c r="B1139" s="1">
        <v>46137</v>
      </c>
      <c r="C1139">
        <v>400004</v>
      </c>
      <c r="D1139">
        <v>-6717.5079999999998</v>
      </c>
      <c r="E1139" t="s">
        <v>52</v>
      </c>
      <c r="F1139" t="s">
        <v>23</v>
      </c>
      <c r="G1139" t="s">
        <v>51</v>
      </c>
      <c r="H1139" t="s">
        <v>92</v>
      </c>
    </row>
    <row r="1140" spans="1:8">
      <c r="A1140" t="s">
        <v>69</v>
      </c>
      <c r="B1140" s="1">
        <v>46137</v>
      </c>
      <c r="C1140">
        <v>410002</v>
      </c>
      <c r="D1140">
        <v>-2734.1109999999999</v>
      </c>
      <c r="E1140" t="s">
        <v>52</v>
      </c>
      <c r="F1140" t="s">
        <v>119</v>
      </c>
      <c r="G1140" t="s">
        <v>51</v>
      </c>
      <c r="H1140" t="s">
        <v>93</v>
      </c>
    </row>
    <row r="1141" spans="1:8">
      <c r="A1141" t="s">
        <v>69</v>
      </c>
      <c r="B1141" s="1">
        <v>46137</v>
      </c>
      <c r="C1141">
        <v>410037</v>
      </c>
      <c r="D1141">
        <v>-1752.4490000000001</v>
      </c>
      <c r="E1141" t="s">
        <v>52</v>
      </c>
      <c r="F1141" t="s">
        <v>119</v>
      </c>
      <c r="G1141" t="s">
        <v>51</v>
      </c>
      <c r="H1141" t="s">
        <v>93</v>
      </c>
    </row>
    <row r="1142" spans="1:8">
      <c r="A1142" t="s">
        <v>69</v>
      </c>
      <c r="B1142" s="1">
        <v>46137</v>
      </c>
      <c r="C1142">
        <v>421002</v>
      </c>
      <c r="D1142">
        <v>34.249000000000002</v>
      </c>
      <c r="E1142" t="s">
        <v>52</v>
      </c>
      <c r="F1142" t="s">
        <v>24</v>
      </c>
      <c r="G1142" t="s">
        <v>51</v>
      </c>
      <c r="H1142" t="s">
        <v>94</v>
      </c>
    </row>
    <row r="1143" spans="1:8">
      <c r="A1143" t="s">
        <v>69</v>
      </c>
      <c r="B1143" s="1">
        <v>46137</v>
      </c>
      <c r="C1143">
        <v>421003</v>
      </c>
      <c r="D1143">
        <v>316.63600000000002</v>
      </c>
      <c r="E1143" t="s">
        <v>52</v>
      </c>
      <c r="F1143" t="s">
        <v>24</v>
      </c>
      <c r="G1143" t="s">
        <v>51</v>
      </c>
      <c r="H1143" t="s">
        <v>94</v>
      </c>
    </row>
    <row r="1144" spans="1:8">
      <c r="A1144" t="s">
        <v>69</v>
      </c>
      <c r="B1144" s="1">
        <v>46137</v>
      </c>
      <c r="C1144">
        <v>421007</v>
      </c>
      <c r="D1144">
        <v>470.44799999999998</v>
      </c>
      <c r="E1144" t="s">
        <v>52</v>
      </c>
      <c r="F1144" t="s">
        <v>24</v>
      </c>
      <c r="G1144" t="s">
        <v>51</v>
      </c>
      <c r="H1144" t="s">
        <v>94</v>
      </c>
    </row>
    <row r="1145" spans="1:8">
      <c r="A1145" t="s">
        <v>69</v>
      </c>
      <c r="B1145" s="1">
        <v>46137</v>
      </c>
      <c r="C1145">
        <v>510002</v>
      </c>
      <c r="D1145">
        <v>4655.3239999999996</v>
      </c>
      <c r="E1145" t="s">
        <v>52</v>
      </c>
      <c r="F1145" t="s">
        <v>120</v>
      </c>
      <c r="G1145" t="s">
        <v>51</v>
      </c>
      <c r="H1145" t="s">
        <v>95</v>
      </c>
    </row>
    <row r="1146" spans="1:8">
      <c r="A1146" t="s">
        <v>69</v>
      </c>
      <c r="B1146" s="1">
        <v>46137</v>
      </c>
      <c r="C1146">
        <v>510005</v>
      </c>
      <c r="D1146">
        <v>-1147.634</v>
      </c>
      <c r="E1146" t="s">
        <v>52</v>
      </c>
      <c r="F1146" t="s">
        <v>120</v>
      </c>
      <c r="G1146" t="s">
        <v>51</v>
      </c>
      <c r="H1146" t="s">
        <v>95</v>
      </c>
    </row>
    <row r="1147" spans="1:8">
      <c r="A1147" t="s">
        <v>69</v>
      </c>
      <c r="B1147" s="1">
        <v>46137</v>
      </c>
      <c r="C1147">
        <v>510007</v>
      </c>
      <c r="D1147">
        <v>845.67</v>
      </c>
      <c r="E1147" t="s">
        <v>52</v>
      </c>
      <c r="F1147" t="s">
        <v>120</v>
      </c>
      <c r="G1147" t="s">
        <v>51</v>
      </c>
      <c r="H1147" t="s">
        <v>95</v>
      </c>
    </row>
    <row r="1148" spans="1:8">
      <c r="A1148" t="s">
        <v>69</v>
      </c>
      <c r="B1148" s="1">
        <v>46137</v>
      </c>
      <c r="C1148">
        <v>520020</v>
      </c>
      <c r="D1148">
        <v>136.54599999999999</v>
      </c>
      <c r="E1148" t="s">
        <v>52</v>
      </c>
      <c r="F1148" t="s">
        <v>120</v>
      </c>
      <c r="G1148" t="s">
        <v>51</v>
      </c>
      <c r="H1148" t="s">
        <v>95</v>
      </c>
    </row>
    <row r="1149" spans="1:8">
      <c r="A1149" t="s">
        <v>69</v>
      </c>
      <c r="B1149" s="1">
        <v>46137</v>
      </c>
      <c r="C1149">
        <v>546002</v>
      </c>
      <c r="D1149">
        <v>5709.8789999999999</v>
      </c>
      <c r="E1149" t="s">
        <v>52</v>
      </c>
      <c r="F1149" t="s">
        <v>119</v>
      </c>
      <c r="G1149" t="s">
        <v>51</v>
      </c>
      <c r="H1149" t="s">
        <v>93</v>
      </c>
    </row>
    <row r="1150" spans="1:8">
      <c r="A1150" t="s">
        <v>69</v>
      </c>
      <c r="B1150" s="1">
        <v>46137</v>
      </c>
      <c r="C1150">
        <v>550002</v>
      </c>
      <c r="D1150">
        <v>11745.411</v>
      </c>
      <c r="E1150" t="s">
        <v>52</v>
      </c>
      <c r="F1150" t="s">
        <v>128</v>
      </c>
      <c r="G1150" t="s">
        <v>51</v>
      </c>
      <c r="H1150" t="s">
        <v>104</v>
      </c>
    </row>
    <row r="1151" spans="1:8">
      <c r="A1151" t="s">
        <v>69</v>
      </c>
      <c r="B1151" s="1">
        <v>46137</v>
      </c>
      <c r="C1151">
        <v>550003</v>
      </c>
      <c r="D1151">
        <v>-4547.1589999999997</v>
      </c>
      <c r="E1151" t="s">
        <v>52</v>
      </c>
      <c r="F1151" t="s">
        <v>128</v>
      </c>
      <c r="G1151" t="s">
        <v>51</v>
      </c>
      <c r="H1151" t="s">
        <v>104</v>
      </c>
    </row>
    <row r="1152" spans="1:8">
      <c r="A1152" t="s">
        <v>69</v>
      </c>
      <c r="B1152" s="1">
        <v>46137</v>
      </c>
      <c r="C1152">
        <v>551003</v>
      </c>
      <c r="D1152">
        <v>569.30100000000004</v>
      </c>
      <c r="E1152" t="s">
        <v>52</v>
      </c>
      <c r="F1152" t="s">
        <v>129</v>
      </c>
      <c r="G1152" t="s">
        <v>51</v>
      </c>
      <c r="H1152" t="s">
        <v>105</v>
      </c>
    </row>
    <row r="1153" spans="1:8">
      <c r="A1153" t="s">
        <v>69</v>
      </c>
      <c r="B1153" s="1">
        <v>46137</v>
      </c>
      <c r="C1153">
        <v>552502</v>
      </c>
      <c r="D1153">
        <v>539.54200000000003</v>
      </c>
      <c r="E1153" t="s">
        <v>52</v>
      </c>
      <c r="F1153" t="s">
        <v>122</v>
      </c>
      <c r="G1153" t="s">
        <v>51</v>
      </c>
      <c r="H1153" t="s">
        <v>97</v>
      </c>
    </row>
    <row r="1154" spans="1:8">
      <c r="A1154" t="s">
        <v>69</v>
      </c>
      <c r="B1154" s="1">
        <v>46137</v>
      </c>
      <c r="C1154">
        <v>556002</v>
      </c>
      <c r="D1154">
        <v>7.0010000000000003</v>
      </c>
      <c r="E1154" t="s">
        <v>52</v>
      </c>
      <c r="F1154" t="s">
        <v>126</v>
      </c>
      <c r="G1154" t="s">
        <v>51</v>
      </c>
      <c r="H1154" t="s">
        <v>102</v>
      </c>
    </row>
    <row r="1155" spans="1:8">
      <c r="A1155" t="s">
        <v>69</v>
      </c>
      <c r="B1155" s="1">
        <v>46137</v>
      </c>
      <c r="C1155">
        <v>557002</v>
      </c>
      <c r="D1155">
        <v>4578.7650000000003</v>
      </c>
      <c r="E1155" t="s">
        <v>52</v>
      </c>
      <c r="F1155" t="s">
        <v>123</v>
      </c>
      <c r="G1155" t="s">
        <v>51</v>
      </c>
      <c r="H1155" t="s">
        <v>98</v>
      </c>
    </row>
    <row r="1156" spans="1:8">
      <c r="A1156" t="s">
        <v>69</v>
      </c>
      <c r="B1156" s="1">
        <v>46137</v>
      </c>
      <c r="C1156">
        <v>558006</v>
      </c>
      <c r="D1156">
        <v>-583.61800000000005</v>
      </c>
      <c r="E1156" t="s">
        <v>52</v>
      </c>
      <c r="F1156" t="s">
        <v>124</v>
      </c>
      <c r="G1156" t="s">
        <v>51</v>
      </c>
      <c r="H1156" t="s">
        <v>99</v>
      </c>
    </row>
    <row r="1157" spans="1:8">
      <c r="A1157" t="s">
        <v>69</v>
      </c>
      <c r="B1157" s="1">
        <v>46137</v>
      </c>
      <c r="C1157">
        <v>559002</v>
      </c>
      <c r="D1157">
        <v>15.237</v>
      </c>
      <c r="E1157" t="s">
        <v>52</v>
      </c>
      <c r="F1157" t="s">
        <v>126</v>
      </c>
      <c r="G1157" t="s">
        <v>51</v>
      </c>
      <c r="H1157" t="s">
        <v>102</v>
      </c>
    </row>
    <row r="1158" spans="1:8">
      <c r="A1158" t="s">
        <v>69</v>
      </c>
      <c r="B1158" s="1">
        <v>46137</v>
      </c>
      <c r="C1158">
        <v>560008</v>
      </c>
      <c r="D1158">
        <v>93.445999999999998</v>
      </c>
      <c r="E1158" t="s">
        <v>52</v>
      </c>
      <c r="F1158" t="s">
        <v>123</v>
      </c>
      <c r="G1158" t="s">
        <v>51</v>
      </c>
      <c r="H1158" t="s">
        <v>98</v>
      </c>
    </row>
    <row r="1159" spans="1:8">
      <c r="A1159" t="s">
        <v>69</v>
      </c>
      <c r="B1159" s="1">
        <v>46137</v>
      </c>
      <c r="C1159">
        <v>564019</v>
      </c>
      <c r="D1159">
        <v>3673.3789999999999</v>
      </c>
      <c r="E1159" t="s">
        <v>52</v>
      </c>
      <c r="F1159" t="s">
        <v>119</v>
      </c>
      <c r="G1159" t="s">
        <v>51</v>
      </c>
      <c r="H1159" t="s">
        <v>93</v>
      </c>
    </row>
    <row r="1160" spans="1:8">
      <c r="A1160" t="s">
        <v>69</v>
      </c>
      <c r="B1160" s="1">
        <v>46137</v>
      </c>
      <c r="C1160">
        <v>564020</v>
      </c>
      <c r="D1160">
        <v>31.914000000000001</v>
      </c>
      <c r="E1160" t="s">
        <v>52</v>
      </c>
      <c r="F1160" t="s">
        <v>124</v>
      </c>
      <c r="G1160" t="s">
        <v>51</v>
      </c>
      <c r="H1160" t="s">
        <v>99</v>
      </c>
    </row>
    <row r="1161" spans="1:8">
      <c r="A1161" t="s">
        <v>69</v>
      </c>
      <c r="B1161" s="1">
        <v>46137</v>
      </c>
      <c r="C1161">
        <v>570002</v>
      </c>
      <c r="D1161">
        <v>9.1370000000000005</v>
      </c>
      <c r="E1161" t="s">
        <v>52</v>
      </c>
      <c r="F1161" t="s">
        <v>132</v>
      </c>
      <c r="G1161" t="s">
        <v>51</v>
      </c>
      <c r="H1161" t="s">
        <v>108</v>
      </c>
    </row>
    <row r="1162" spans="1:8">
      <c r="A1162" t="s">
        <v>70</v>
      </c>
      <c r="B1162" s="1">
        <v>46137</v>
      </c>
      <c r="C1162">
        <v>220006</v>
      </c>
      <c r="D1162">
        <v>4378.6729999999998</v>
      </c>
      <c r="E1162" t="s">
        <v>50</v>
      </c>
      <c r="F1162" t="s">
        <v>14</v>
      </c>
      <c r="G1162" t="s">
        <v>56</v>
      </c>
      <c r="H1162" t="s">
        <v>84</v>
      </c>
    </row>
    <row r="1163" spans="1:8">
      <c r="A1163" t="s">
        <v>70</v>
      </c>
      <c r="B1163" s="1">
        <v>46137</v>
      </c>
      <c r="C1163">
        <v>240002</v>
      </c>
      <c r="D1163">
        <v>6.42</v>
      </c>
      <c r="E1163" t="s">
        <v>50</v>
      </c>
      <c r="F1163" t="s">
        <v>113</v>
      </c>
      <c r="G1163" t="s">
        <v>56</v>
      </c>
      <c r="H1163" t="s">
        <v>85</v>
      </c>
    </row>
    <row r="1164" spans="1:8">
      <c r="A1164" t="s">
        <v>70</v>
      </c>
      <c r="B1164" s="1">
        <v>46137</v>
      </c>
      <c r="C1164">
        <v>240009</v>
      </c>
      <c r="D1164">
        <v>-6.42</v>
      </c>
      <c r="E1164" t="s">
        <v>50</v>
      </c>
      <c r="F1164" t="s">
        <v>113</v>
      </c>
      <c r="G1164" t="s">
        <v>56</v>
      </c>
      <c r="H1164" t="s">
        <v>85</v>
      </c>
    </row>
    <row r="1165" spans="1:8">
      <c r="A1165" t="s">
        <v>70</v>
      </c>
      <c r="B1165" s="1">
        <v>46137</v>
      </c>
      <c r="C1165">
        <v>243002</v>
      </c>
      <c r="D1165">
        <v>-2147.2040000000002</v>
      </c>
      <c r="E1165" t="s">
        <v>50</v>
      </c>
      <c r="F1165" t="s">
        <v>113</v>
      </c>
      <c r="G1165" t="s">
        <v>56</v>
      </c>
      <c r="H1165" t="s">
        <v>85</v>
      </c>
    </row>
    <row r="1166" spans="1:8">
      <c r="A1166" t="s">
        <v>70</v>
      </c>
      <c r="B1166" s="1">
        <v>46137</v>
      </c>
      <c r="C1166">
        <v>330141</v>
      </c>
      <c r="D1166">
        <v>-3647.9209999999998</v>
      </c>
      <c r="E1166" t="s">
        <v>50</v>
      </c>
      <c r="F1166" t="s">
        <v>113</v>
      </c>
      <c r="G1166" t="s">
        <v>56</v>
      </c>
      <c r="H1166" t="s">
        <v>85</v>
      </c>
    </row>
    <row r="1167" spans="1:8">
      <c r="A1167" t="s">
        <v>70</v>
      </c>
      <c r="B1167" s="1">
        <v>46137</v>
      </c>
      <c r="C1167">
        <v>350031</v>
      </c>
      <c r="D1167">
        <v>6.42</v>
      </c>
      <c r="E1167" t="s">
        <v>50</v>
      </c>
      <c r="F1167" t="s">
        <v>113</v>
      </c>
      <c r="G1167" t="s">
        <v>56</v>
      </c>
      <c r="H1167" t="s">
        <v>85</v>
      </c>
    </row>
    <row r="1168" spans="1:8">
      <c r="A1168" t="s">
        <v>70</v>
      </c>
      <c r="B1168" s="1">
        <v>46137</v>
      </c>
      <c r="C1168">
        <v>355002</v>
      </c>
      <c r="D1168">
        <v>144.636</v>
      </c>
      <c r="E1168" t="s">
        <v>50</v>
      </c>
      <c r="F1168" t="s">
        <v>118</v>
      </c>
      <c r="G1168" t="s">
        <v>56</v>
      </c>
      <c r="H1168" t="s">
        <v>91</v>
      </c>
    </row>
    <row r="1169" spans="1:8">
      <c r="A1169" t="s">
        <v>70</v>
      </c>
      <c r="B1169" s="1">
        <v>46137</v>
      </c>
      <c r="C1169">
        <v>552502</v>
      </c>
      <c r="D1169">
        <v>72.286000000000001</v>
      </c>
      <c r="E1169" t="s">
        <v>52</v>
      </c>
      <c r="F1169" t="s">
        <v>122</v>
      </c>
      <c r="G1169" t="s">
        <v>56</v>
      </c>
      <c r="H1169" t="s">
        <v>97</v>
      </c>
    </row>
    <row r="1170" spans="1:8">
      <c r="A1170" t="s">
        <v>70</v>
      </c>
      <c r="B1170" s="1">
        <v>46137</v>
      </c>
      <c r="C1170">
        <v>557002</v>
      </c>
      <c r="D1170">
        <v>1193.1099999999999</v>
      </c>
      <c r="E1170" t="s">
        <v>52</v>
      </c>
      <c r="F1170" t="s">
        <v>123</v>
      </c>
      <c r="G1170" t="s">
        <v>56</v>
      </c>
      <c r="H1170" t="s">
        <v>98</v>
      </c>
    </row>
    <row r="1171" spans="1:8">
      <c r="A1171" t="s">
        <v>71</v>
      </c>
      <c r="B1171" s="1">
        <v>46137</v>
      </c>
      <c r="C1171">
        <v>220006</v>
      </c>
      <c r="D1171">
        <v>37035.406999999999</v>
      </c>
      <c r="E1171" t="s">
        <v>50</v>
      </c>
      <c r="F1171" t="s">
        <v>14</v>
      </c>
      <c r="G1171" t="s">
        <v>56</v>
      </c>
      <c r="H1171" t="s">
        <v>84</v>
      </c>
    </row>
    <row r="1172" spans="1:8">
      <c r="A1172" t="s">
        <v>71</v>
      </c>
      <c r="B1172" s="1">
        <v>46137</v>
      </c>
      <c r="C1172">
        <v>240002</v>
      </c>
      <c r="D1172">
        <v>-71.94</v>
      </c>
      <c r="E1172" t="s">
        <v>50</v>
      </c>
      <c r="F1172" t="s">
        <v>113</v>
      </c>
      <c r="G1172" t="s">
        <v>56</v>
      </c>
      <c r="H1172" t="s">
        <v>85</v>
      </c>
    </row>
    <row r="1173" spans="1:8">
      <c r="A1173" t="s">
        <v>71</v>
      </c>
      <c r="B1173" s="1">
        <v>46137</v>
      </c>
      <c r="C1173">
        <v>240003</v>
      </c>
      <c r="D1173">
        <v>-14.759</v>
      </c>
      <c r="E1173" t="s">
        <v>50</v>
      </c>
      <c r="F1173" t="s">
        <v>113</v>
      </c>
      <c r="G1173" t="s">
        <v>56</v>
      </c>
      <c r="H1173" t="s">
        <v>85</v>
      </c>
    </row>
    <row r="1174" spans="1:8">
      <c r="A1174" t="s">
        <v>71</v>
      </c>
      <c r="B1174" s="1">
        <v>46137</v>
      </c>
      <c r="C1174">
        <v>240009</v>
      </c>
      <c r="D1174">
        <v>-14.981999999999999</v>
      </c>
      <c r="E1174" t="s">
        <v>50</v>
      </c>
      <c r="F1174" t="s">
        <v>113</v>
      </c>
      <c r="G1174" t="s">
        <v>56</v>
      </c>
      <c r="H1174" t="s">
        <v>85</v>
      </c>
    </row>
    <row r="1175" spans="1:8">
      <c r="A1175" t="s">
        <v>71</v>
      </c>
      <c r="B1175" s="1">
        <v>46137</v>
      </c>
      <c r="C1175">
        <v>242003</v>
      </c>
      <c r="D1175">
        <v>-572.88400000000001</v>
      </c>
      <c r="E1175" t="s">
        <v>50</v>
      </c>
      <c r="F1175" t="s">
        <v>113</v>
      </c>
      <c r="G1175" t="s">
        <v>56</v>
      </c>
      <c r="H1175" t="s">
        <v>85</v>
      </c>
    </row>
    <row r="1176" spans="1:8">
      <c r="A1176" t="s">
        <v>71</v>
      </c>
      <c r="B1176" s="1">
        <v>46137</v>
      </c>
      <c r="C1176">
        <v>243002</v>
      </c>
      <c r="D1176">
        <v>-260.76499999999999</v>
      </c>
      <c r="E1176" t="s">
        <v>50</v>
      </c>
      <c r="F1176" t="s">
        <v>113</v>
      </c>
      <c r="G1176" t="s">
        <v>56</v>
      </c>
      <c r="H1176" t="s">
        <v>85</v>
      </c>
    </row>
    <row r="1177" spans="1:8">
      <c r="A1177" t="s">
        <v>71</v>
      </c>
      <c r="B1177" s="1">
        <v>46137</v>
      </c>
      <c r="C1177">
        <v>257005</v>
      </c>
      <c r="D1177">
        <v>-103.401</v>
      </c>
      <c r="E1177" t="s">
        <v>50</v>
      </c>
      <c r="F1177" t="s">
        <v>114</v>
      </c>
      <c r="G1177" t="s">
        <v>56</v>
      </c>
      <c r="H1177" t="s">
        <v>87</v>
      </c>
    </row>
    <row r="1178" spans="1:8">
      <c r="A1178" t="s">
        <v>71</v>
      </c>
      <c r="B1178" s="1">
        <v>46137</v>
      </c>
      <c r="C1178">
        <v>257008</v>
      </c>
      <c r="D1178">
        <v>185.49799999999999</v>
      </c>
      <c r="E1178" t="s">
        <v>50</v>
      </c>
      <c r="F1178" t="s">
        <v>114</v>
      </c>
      <c r="G1178" t="s">
        <v>56</v>
      </c>
      <c r="H1178" t="s">
        <v>87</v>
      </c>
    </row>
    <row r="1179" spans="1:8">
      <c r="A1179" t="s">
        <v>71</v>
      </c>
      <c r="B1179" s="1">
        <v>46137</v>
      </c>
      <c r="C1179">
        <v>260004</v>
      </c>
      <c r="D1179">
        <v>4.0000000000000001E-3</v>
      </c>
      <c r="E1179" t="s">
        <v>50</v>
      </c>
      <c r="F1179" t="s">
        <v>114</v>
      </c>
      <c r="G1179" t="s">
        <v>56</v>
      </c>
      <c r="H1179" t="s">
        <v>87</v>
      </c>
    </row>
    <row r="1180" spans="1:8">
      <c r="A1180" t="s">
        <v>71</v>
      </c>
      <c r="B1180" s="1">
        <v>46137</v>
      </c>
      <c r="C1180">
        <v>321004</v>
      </c>
      <c r="D1180">
        <v>3498.4949999999999</v>
      </c>
      <c r="E1180" t="s">
        <v>50</v>
      </c>
      <c r="F1180" t="s">
        <v>115</v>
      </c>
      <c r="G1180" t="s">
        <v>56</v>
      </c>
      <c r="H1180" t="s">
        <v>88</v>
      </c>
    </row>
    <row r="1181" spans="1:8">
      <c r="A1181" t="s">
        <v>71</v>
      </c>
      <c r="B1181" s="1">
        <v>46137</v>
      </c>
      <c r="C1181">
        <v>321030</v>
      </c>
      <c r="D1181">
        <v>577.63300000000004</v>
      </c>
      <c r="E1181" t="s">
        <v>50</v>
      </c>
      <c r="F1181" t="s">
        <v>115</v>
      </c>
      <c r="G1181" t="s">
        <v>56</v>
      </c>
      <c r="H1181" t="s">
        <v>88</v>
      </c>
    </row>
    <row r="1182" spans="1:8">
      <c r="A1182" t="s">
        <v>71</v>
      </c>
      <c r="B1182" s="1">
        <v>46137</v>
      </c>
      <c r="C1182">
        <v>330124</v>
      </c>
      <c r="D1182">
        <v>-2102.078</v>
      </c>
      <c r="E1182" t="s">
        <v>50</v>
      </c>
      <c r="F1182" t="s">
        <v>113</v>
      </c>
      <c r="G1182" t="s">
        <v>56</v>
      </c>
      <c r="H1182" t="s">
        <v>85</v>
      </c>
    </row>
    <row r="1183" spans="1:8">
      <c r="A1183" t="s">
        <v>71</v>
      </c>
      <c r="B1183" s="1">
        <v>46137</v>
      </c>
      <c r="C1183">
        <v>330130</v>
      </c>
      <c r="D1183">
        <v>-39722.610999999997</v>
      </c>
      <c r="E1183" t="s">
        <v>50</v>
      </c>
      <c r="F1183" t="s">
        <v>113</v>
      </c>
      <c r="G1183" t="s">
        <v>56</v>
      </c>
      <c r="H1183" t="s">
        <v>85</v>
      </c>
    </row>
    <row r="1184" spans="1:8">
      <c r="A1184" t="s">
        <v>71</v>
      </c>
      <c r="B1184" s="1">
        <v>46137</v>
      </c>
      <c r="C1184">
        <v>340234</v>
      </c>
      <c r="D1184">
        <v>5.0709999999999997</v>
      </c>
      <c r="E1184" t="s">
        <v>50</v>
      </c>
      <c r="F1184" t="s">
        <v>116</v>
      </c>
      <c r="G1184" t="s">
        <v>56</v>
      </c>
      <c r="H1184" t="s">
        <v>89</v>
      </c>
    </row>
    <row r="1185" spans="1:8">
      <c r="A1185" t="s">
        <v>71</v>
      </c>
      <c r="B1185" s="1">
        <v>46137</v>
      </c>
      <c r="C1185">
        <v>340267</v>
      </c>
      <c r="D1185">
        <v>1053.3530000000001</v>
      </c>
      <c r="E1185" t="s">
        <v>50</v>
      </c>
      <c r="F1185" t="s">
        <v>116</v>
      </c>
      <c r="G1185" t="s">
        <v>56</v>
      </c>
      <c r="H1185" t="s">
        <v>89</v>
      </c>
    </row>
    <row r="1186" spans="1:8">
      <c r="A1186" t="s">
        <v>71</v>
      </c>
      <c r="B1186" s="1">
        <v>46137</v>
      </c>
      <c r="C1186">
        <v>350031</v>
      </c>
      <c r="D1186">
        <v>14.981999999999999</v>
      </c>
      <c r="E1186" t="s">
        <v>50</v>
      </c>
      <c r="F1186" t="s">
        <v>113</v>
      </c>
      <c r="G1186" t="s">
        <v>56</v>
      </c>
      <c r="H1186" t="s">
        <v>85</v>
      </c>
    </row>
    <row r="1187" spans="1:8">
      <c r="A1187" t="s">
        <v>71</v>
      </c>
      <c r="B1187" s="1">
        <v>46137</v>
      </c>
      <c r="C1187">
        <v>360019</v>
      </c>
      <c r="D1187">
        <v>27.359000000000002</v>
      </c>
      <c r="E1187" t="s">
        <v>50</v>
      </c>
      <c r="F1187" t="s">
        <v>125</v>
      </c>
      <c r="G1187" t="s">
        <v>56</v>
      </c>
      <c r="H1187" t="s">
        <v>100</v>
      </c>
    </row>
    <row r="1188" spans="1:8">
      <c r="A1188" t="s">
        <v>71</v>
      </c>
      <c r="B1188" s="1">
        <v>46137</v>
      </c>
      <c r="C1188">
        <v>360022</v>
      </c>
      <c r="D1188">
        <v>66.382999999999996</v>
      </c>
      <c r="E1188" t="s">
        <v>50</v>
      </c>
      <c r="F1188" t="s">
        <v>125</v>
      </c>
      <c r="G1188" t="s">
        <v>56</v>
      </c>
      <c r="H1188" t="s">
        <v>100</v>
      </c>
    </row>
    <row r="1189" spans="1:8">
      <c r="A1189" t="s">
        <v>71</v>
      </c>
      <c r="B1189" s="1">
        <v>46137</v>
      </c>
      <c r="C1189">
        <v>372002</v>
      </c>
      <c r="D1189">
        <v>17.384</v>
      </c>
      <c r="E1189" t="s">
        <v>50</v>
      </c>
      <c r="F1189" t="s">
        <v>114</v>
      </c>
      <c r="G1189" t="s">
        <v>56</v>
      </c>
      <c r="H1189" t="s">
        <v>87</v>
      </c>
    </row>
    <row r="1190" spans="1:8">
      <c r="A1190" t="s">
        <v>71</v>
      </c>
      <c r="B1190" s="1">
        <v>46137</v>
      </c>
      <c r="C1190">
        <v>372004</v>
      </c>
      <c r="D1190">
        <v>45.738</v>
      </c>
      <c r="E1190" t="s">
        <v>50</v>
      </c>
      <c r="F1190" t="s">
        <v>114</v>
      </c>
      <c r="G1190" t="s">
        <v>56</v>
      </c>
      <c r="H1190" t="s">
        <v>87</v>
      </c>
    </row>
    <row r="1191" spans="1:8">
      <c r="A1191" t="s">
        <v>71</v>
      </c>
      <c r="B1191" s="1">
        <v>46137</v>
      </c>
      <c r="C1191">
        <v>421003</v>
      </c>
      <c r="D1191">
        <v>0.90100000000000002</v>
      </c>
      <c r="E1191" t="s">
        <v>52</v>
      </c>
      <c r="F1191" t="s">
        <v>24</v>
      </c>
      <c r="G1191" t="s">
        <v>56</v>
      </c>
      <c r="H1191" t="s">
        <v>94</v>
      </c>
    </row>
    <row r="1192" spans="1:8">
      <c r="A1192" t="s">
        <v>71</v>
      </c>
      <c r="B1192" s="1">
        <v>46137</v>
      </c>
      <c r="C1192">
        <v>557002</v>
      </c>
      <c r="D1192">
        <v>218.54599999999999</v>
      </c>
      <c r="E1192" t="s">
        <v>52</v>
      </c>
      <c r="F1192" t="s">
        <v>123</v>
      </c>
      <c r="G1192" t="s">
        <v>56</v>
      </c>
      <c r="H1192" t="s">
        <v>98</v>
      </c>
    </row>
    <row r="1193" spans="1:8">
      <c r="A1193" t="s">
        <v>71</v>
      </c>
      <c r="B1193" s="1">
        <v>46137</v>
      </c>
      <c r="C1193">
        <v>564019</v>
      </c>
      <c r="D1193">
        <v>95.533000000000001</v>
      </c>
      <c r="E1193" t="s">
        <v>52</v>
      </c>
      <c r="F1193" t="s">
        <v>119</v>
      </c>
      <c r="G1193" t="s">
        <v>56</v>
      </c>
      <c r="H1193" t="s">
        <v>93</v>
      </c>
    </row>
    <row r="1194" spans="1:8">
      <c r="A1194" t="s">
        <v>71</v>
      </c>
      <c r="B1194" s="1">
        <v>46137</v>
      </c>
      <c r="C1194">
        <v>564020</v>
      </c>
      <c r="D1194">
        <v>21.131</v>
      </c>
      <c r="E1194" t="s">
        <v>52</v>
      </c>
      <c r="F1194" t="s">
        <v>124</v>
      </c>
      <c r="G1194" t="s">
        <v>56</v>
      </c>
      <c r="H1194" t="s">
        <v>99</v>
      </c>
    </row>
    <row r="1195" spans="1:8">
      <c r="A1195" t="s">
        <v>72</v>
      </c>
      <c r="B1195" s="1">
        <v>46137</v>
      </c>
      <c r="C1195">
        <v>220006</v>
      </c>
      <c r="D1195">
        <v>-606324.11699999997</v>
      </c>
      <c r="E1195" t="s">
        <v>50</v>
      </c>
      <c r="F1195" t="s">
        <v>14</v>
      </c>
      <c r="G1195" t="s">
        <v>56</v>
      </c>
      <c r="H1195" t="s">
        <v>84</v>
      </c>
    </row>
    <row r="1196" spans="1:8">
      <c r="A1196" t="s">
        <v>72</v>
      </c>
      <c r="B1196" s="1">
        <v>46137</v>
      </c>
      <c r="C1196">
        <v>240002</v>
      </c>
      <c r="D1196">
        <v>-8604.6029999999992</v>
      </c>
      <c r="E1196" t="s">
        <v>50</v>
      </c>
      <c r="F1196" t="s">
        <v>113</v>
      </c>
      <c r="G1196" t="s">
        <v>56</v>
      </c>
      <c r="H1196" t="s">
        <v>85</v>
      </c>
    </row>
    <row r="1197" spans="1:8">
      <c r="A1197" t="s">
        <v>72</v>
      </c>
      <c r="B1197" s="1">
        <v>46137</v>
      </c>
      <c r="C1197">
        <v>240003</v>
      </c>
      <c r="D1197">
        <v>-9.734</v>
      </c>
      <c r="E1197" t="s">
        <v>50</v>
      </c>
      <c r="F1197" t="s">
        <v>113</v>
      </c>
      <c r="G1197" t="s">
        <v>56</v>
      </c>
      <c r="H1197" t="s">
        <v>85</v>
      </c>
    </row>
    <row r="1198" spans="1:8">
      <c r="A1198" t="s">
        <v>72</v>
      </c>
      <c r="B1198" s="1">
        <v>46137</v>
      </c>
      <c r="C1198">
        <v>242003</v>
      </c>
      <c r="D1198">
        <v>30443.378000000001</v>
      </c>
      <c r="E1198" t="s">
        <v>50</v>
      </c>
      <c r="F1198" t="s">
        <v>113</v>
      </c>
      <c r="G1198" t="s">
        <v>56</v>
      </c>
      <c r="H1198" t="s">
        <v>85</v>
      </c>
    </row>
    <row r="1199" spans="1:8">
      <c r="A1199" t="s">
        <v>72</v>
      </c>
      <c r="B1199" s="1">
        <v>46137</v>
      </c>
      <c r="C1199">
        <v>242007</v>
      </c>
      <c r="D1199">
        <v>-3471.1190000000001</v>
      </c>
      <c r="E1199" t="s">
        <v>50</v>
      </c>
      <c r="F1199" t="s">
        <v>113</v>
      </c>
      <c r="G1199" t="s">
        <v>56</v>
      </c>
      <c r="H1199" t="s">
        <v>85</v>
      </c>
    </row>
    <row r="1200" spans="1:8">
      <c r="A1200" t="s">
        <v>72</v>
      </c>
      <c r="B1200" s="1">
        <v>46137</v>
      </c>
      <c r="C1200">
        <v>242012</v>
      </c>
      <c r="D1200">
        <v>-1922.38</v>
      </c>
      <c r="E1200" t="s">
        <v>50</v>
      </c>
      <c r="F1200" t="s">
        <v>113</v>
      </c>
      <c r="G1200" t="s">
        <v>56</v>
      </c>
      <c r="H1200" t="s">
        <v>85</v>
      </c>
    </row>
    <row r="1201" spans="1:8">
      <c r="A1201" t="s">
        <v>72</v>
      </c>
      <c r="B1201" s="1">
        <v>46137</v>
      </c>
      <c r="C1201">
        <v>242013</v>
      </c>
      <c r="D1201">
        <v>-172.589</v>
      </c>
      <c r="E1201" t="s">
        <v>50</v>
      </c>
      <c r="F1201" t="s">
        <v>113</v>
      </c>
      <c r="G1201" t="s">
        <v>56</v>
      </c>
      <c r="H1201" t="s">
        <v>85</v>
      </c>
    </row>
    <row r="1202" spans="1:8">
      <c r="A1202" t="s">
        <v>72</v>
      </c>
      <c r="B1202" s="1">
        <v>46137</v>
      </c>
      <c r="C1202">
        <v>242023</v>
      </c>
      <c r="D1202">
        <v>-6330.0559999999996</v>
      </c>
      <c r="E1202" t="s">
        <v>50</v>
      </c>
      <c r="F1202" t="s">
        <v>113</v>
      </c>
      <c r="G1202" t="s">
        <v>56</v>
      </c>
      <c r="H1202" t="s">
        <v>85</v>
      </c>
    </row>
    <row r="1203" spans="1:8">
      <c r="A1203" t="s">
        <v>72</v>
      </c>
      <c r="B1203" s="1">
        <v>46137</v>
      </c>
      <c r="C1203">
        <v>242027</v>
      </c>
      <c r="D1203">
        <v>-1308.6400000000001</v>
      </c>
      <c r="E1203" t="s">
        <v>50</v>
      </c>
      <c r="F1203" t="s">
        <v>113</v>
      </c>
      <c r="G1203" t="s">
        <v>56</v>
      </c>
      <c r="H1203" t="s">
        <v>85</v>
      </c>
    </row>
    <row r="1204" spans="1:8">
      <c r="A1204" t="s">
        <v>72</v>
      </c>
      <c r="B1204" s="1">
        <v>46137</v>
      </c>
      <c r="C1204">
        <v>242039</v>
      </c>
      <c r="D1204">
        <v>-1086.19</v>
      </c>
      <c r="E1204" t="s">
        <v>50</v>
      </c>
      <c r="F1204" t="s">
        <v>113</v>
      </c>
      <c r="G1204" t="s">
        <v>56</v>
      </c>
      <c r="H1204" t="s">
        <v>85</v>
      </c>
    </row>
    <row r="1205" spans="1:8">
      <c r="A1205" t="s">
        <v>72</v>
      </c>
      <c r="B1205" s="1">
        <v>46137</v>
      </c>
      <c r="C1205">
        <v>242041</v>
      </c>
      <c r="D1205">
        <v>-114.42100000000001</v>
      </c>
      <c r="E1205" t="s">
        <v>50</v>
      </c>
      <c r="F1205" t="s">
        <v>113</v>
      </c>
      <c r="G1205" t="s">
        <v>56</v>
      </c>
      <c r="H1205" t="s">
        <v>85</v>
      </c>
    </row>
    <row r="1206" spans="1:8">
      <c r="A1206" t="s">
        <v>72</v>
      </c>
      <c r="B1206" s="1">
        <v>46137</v>
      </c>
      <c r="C1206">
        <v>243002</v>
      </c>
      <c r="D1206">
        <v>-9035.4740000000002</v>
      </c>
      <c r="E1206" t="s">
        <v>50</v>
      </c>
      <c r="F1206" t="s">
        <v>113</v>
      </c>
      <c r="G1206" t="s">
        <v>56</v>
      </c>
      <c r="H1206" t="s">
        <v>85</v>
      </c>
    </row>
    <row r="1207" spans="1:8">
      <c r="A1207" t="s">
        <v>72</v>
      </c>
      <c r="B1207" s="1">
        <v>46137</v>
      </c>
      <c r="C1207">
        <v>243003</v>
      </c>
      <c r="D1207">
        <v>-6820.2030000000004</v>
      </c>
      <c r="E1207" t="s">
        <v>50</v>
      </c>
      <c r="F1207" t="s">
        <v>113</v>
      </c>
      <c r="G1207" t="s">
        <v>56</v>
      </c>
      <c r="H1207" t="s">
        <v>85</v>
      </c>
    </row>
    <row r="1208" spans="1:8">
      <c r="A1208" t="s">
        <v>72</v>
      </c>
      <c r="B1208" s="1">
        <v>46137</v>
      </c>
      <c r="C1208">
        <v>243010</v>
      </c>
      <c r="D1208">
        <v>-3191.567</v>
      </c>
      <c r="E1208" t="s">
        <v>50</v>
      </c>
      <c r="F1208" t="s">
        <v>113</v>
      </c>
      <c r="G1208" t="s">
        <v>56</v>
      </c>
      <c r="H1208" t="s">
        <v>85</v>
      </c>
    </row>
    <row r="1209" spans="1:8">
      <c r="A1209" t="s">
        <v>72</v>
      </c>
      <c r="B1209" s="1">
        <v>46137</v>
      </c>
      <c r="C1209">
        <v>245002</v>
      </c>
      <c r="D1209">
        <v>-10.097</v>
      </c>
      <c r="E1209" t="s">
        <v>50</v>
      </c>
      <c r="F1209" t="s">
        <v>113</v>
      </c>
      <c r="G1209" t="s">
        <v>56</v>
      </c>
      <c r="H1209" t="s">
        <v>85</v>
      </c>
    </row>
    <row r="1210" spans="1:8">
      <c r="A1210" t="s">
        <v>72</v>
      </c>
      <c r="B1210" s="1">
        <v>46137</v>
      </c>
      <c r="C1210">
        <v>245049</v>
      </c>
      <c r="D1210">
        <v>2103.0210000000002</v>
      </c>
      <c r="E1210" t="s">
        <v>50</v>
      </c>
      <c r="F1210" t="s">
        <v>113</v>
      </c>
      <c r="G1210" t="s">
        <v>56</v>
      </c>
      <c r="H1210" t="s">
        <v>85</v>
      </c>
    </row>
    <row r="1211" spans="1:8">
      <c r="A1211" t="s">
        <v>72</v>
      </c>
      <c r="B1211" s="1">
        <v>46137</v>
      </c>
      <c r="C1211">
        <v>245055</v>
      </c>
      <c r="D1211">
        <v>-8530.07</v>
      </c>
      <c r="E1211" t="s">
        <v>50</v>
      </c>
      <c r="F1211" t="s">
        <v>113</v>
      </c>
      <c r="G1211" t="s">
        <v>56</v>
      </c>
      <c r="H1211" t="s">
        <v>85</v>
      </c>
    </row>
    <row r="1212" spans="1:8">
      <c r="A1212" t="s">
        <v>72</v>
      </c>
      <c r="B1212" s="1">
        <v>46137</v>
      </c>
      <c r="C1212">
        <v>245062</v>
      </c>
      <c r="D1212">
        <v>-1292.01</v>
      </c>
      <c r="E1212" t="s">
        <v>50</v>
      </c>
      <c r="F1212" t="s">
        <v>113</v>
      </c>
      <c r="G1212" t="s">
        <v>56</v>
      </c>
      <c r="H1212" t="s">
        <v>85</v>
      </c>
    </row>
    <row r="1213" spans="1:8">
      <c r="A1213" t="s">
        <v>72</v>
      </c>
      <c r="B1213" s="1">
        <v>46137</v>
      </c>
      <c r="C1213">
        <v>250007</v>
      </c>
      <c r="D1213">
        <v>-7679.5140000000001</v>
      </c>
      <c r="E1213" t="s">
        <v>50</v>
      </c>
      <c r="F1213" t="s">
        <v>113</v>
      </c>
      <c r="G1213" t="s">
        <v>56</v>
      </c>
      <c r="H1213" t="s">
        <v>85</v>
      </c>
    </row>
    <row r="1214" spans="1:8">
      <c r="A1214" t="s">
        <v>72</v>
      </c>
      <c r="B1214" s="1">
        <v>46137</v>
      </c>
      <c r="C1214">
        <v>251002</v>
      </c>
      <c r="D1214">
        <v>-48985.436000000002</v>
      </c>
      <c r="E1214" t="s">
        <v>50</v>
      </c>
      <c r="F1214" t="s">
        <v>114</v>
      </c>
      <c r="G1214" t="s">
        <v>56</v>
      </c>
      <c r="H1214" t="s">
        <v>87</v>
      </c>
    </row>
    <row r="1215" spans="1:8">
      <c r="A1215" t="s">
        <v>72</v>
      </c>
      <c r="B1215" s="1">
        <v>46137</v>
      </c>
      <c r="C1215">
        <v>257005</v>
      </c>
      <c r="D1215">
        <v>-5478.1909999999998</v>
      </c>
      <c r="E1215" t="s">
        <v>50</v>
      </c>
      <c r="F1215" t="s">
        <v>114</v>
      </c>
      <c r="G1215" t="s">
        <v>56</v>
      </c>
      <c r="H1215" t="s">
        <v>87</v>
      </c>
    </row>
    <row r="1216" spans="1:8">
      <c r="A1216" t="s">
        <v>72</v>
      </c>
      <c r="B1216" s="1">
        <v>46137</v>
      </c>
      <c r="C1216">
        <v>257014</v>
      </c>
      <c r="D1216">
        <v>-27965.53</v>
      </c>
      <c r="E1216" t="s">
        <v>50</v>
      </c>
      <c r="F1216" t="s">
        <v>114</v>
      </c>
      <c r="G1216" t="s">
        <v>56</v>
      </c>
      <c r="H1216" t="s">
        <v>87</v>
      </c>
    </row>
    <row r="1217" spans="1:8">
      <c r="A1217" t="s">
        <v>72</v>
      </c>
      <c r="B1217" s="1">
        <v>46137</v>
      </c>
      <c r="C1217">
        <v>257030</v>
      </c>
      <c r="D1217">
        <v>-5431.3370000000004</v>
      </c>
      <c r="E1217" t="s">
        <v>50</v>
      </c>
      <c r="F1217" t="s">
        <v>114</v>
      </c>
      <c r="G1217" t="s">
        <v>56</v>
      </c>
      <c r="H1217" t="s">
        <v>87</v>
      </c>
    </row>
    <row r="1218" spans="1:8">
      <c r="A1218" t="s">
        <v>72</v>
      </c>
      <c r="B1218" s="1">
        <v>46137</v>
      </c>
      <c r="C1218">
        <v>260004</v>
      </c>
      <c r="D1218">
        <v>-25060.662</v>
      </c>
      <c r="E1218" t="s">
        <v>50</v>
      </c>
      <c r="F1218" t="s">
        <v>114</v>
      </c>
      <c r="G1218" t="s">
        <v>56</v>
      </c>
      <c r="H1218" t="s">
        <v>87</v>
      </c>
    </row>
    <row r="1219" spans="1:8">
      <c r="A1219" t="s">
        <v>72</v>
      </c>
      <c r="B1219" s="1">
        <v>46137</v>
      </c>
      <c r="C1219">
        <v>270024</v>
      </c>
      <c r="D1219">
        <v>-68004.085000000006</v>
      </c>
      <c r="E1219" t="s">
        <v>50</v>
      </c>
      <c r="F1219" t="s">
        <v>125</v>
      </c>
      <c r="G1219" t="s">
        <v>56</v>
      </c>
      <c r="H1219" t="s">
        <v>100</v>
      </c>
    </row>
    <row r="1220" spans="1:8">
      <c r="A1220" t="s">
        <v>72</v>
      </c>
      <c r="B1220" s="1">
        <v>46137</v>
      </c>
      <c r="C1220">
        <v>270025</v>
      </c>
      <c r="D1220">
        <v>-52297.826999999997</v>
      </c>
      <c r="E1220" t="s">
        <v>50</v>
      </c>
      <c r="F1220" t="s">
        <v>125</v>
      </c>
      <c r="G1220" t="s">
        <v>56</v>
      </c>
      <c r="H1220" t="s">
        <v>100</v>
      </c>
    </row>
    <row r="1221" spans="1:8">
      <c r="A1221" t="s">
        <v>72</v>
      </c>
      <c r="B1221" s="1">
        <v>46137</v>
      </c>
      <c r="C1221">
        <v>320002</v>
      </c>
      <c r="D1221">
        <v>294287.00199999998</v>
      </c>
      <c r="E1221" t="s">
        <v>50</v>
      </c>
      <c r="F1221" t="s">
        <v>115</v>
      </c>
      <c r="G1221" t="s">
        <v>56</v>
      </c>
      <c r="H1221" t="s">
        <v>88</v>
      </c>
    </row>
    <row r="1222" spans="1:8">
      <c r="A1222" t="s">
        <v>72</v>
      </c>
      <c r="B1222" s="1">
        <v>46137</v>
      </c>
      <c r="C1222">
        <v>320003</v>
      </c>
      <c r="D1222">
        <v>-1169.3140000000001</v>
      </c>
      <c r="E1222" t="s">
        <v>50</v>
      </c>
      <c r="F1222" t="s">
        <v>115</v>
      </c>
      <c r="G1222" t="s">
        <v>56</v>
      </c>
      <c r="H1222" t="s">
        <v>88</v>
      </c>
    </row>
    <row r="1223" spans="1:8">
      <c r="A1223" t="s">
        <v>72</v>
      </c>
      <c r="B1223" s="1">
        <v>46137</v>
      </c>
      <c r="C1223">
        <v>320004</v>
      </c>
      <c r="D1223">
        <v>13951.234</v>
      </c>
      <c r="E1223" t="s">
        <v>50</v>
      </c>
      <c r="F1223" t="s">
        <v>115</v>
      </c>
      <c r="G1223" t="s">
        <v>56</v>
      </c>
      <c r="H1223" t="s">
        <v>88</v>
      </c>
    </row>
    <row r="1224" spans="1:8">
      <c r="A1224" t="s">
        <v>72</v>
      </c>
      <c r="B1224" s="1">
        <v>46137</v>
      </c>
      <c r="C1224">
        <v>321002</v>
      </c>
      <c r="D1224">
        <v>4207.3440000000001</v>
      </c>
      <c r="E1224" t="s">
        <v>50</v>
      </c>
      <c r="F1224" t="s">
        <v>115</v>
      </c>
      <c r="G1224" t="s">
        <v>56</v>
      </c>
      <c r="H1224" t="s">
        <v>88</v>
      </c>
    </row>
    <row r="1225" spans="1:8">
      <c r="A1225" t="s">
        <v>72</v>
      </c>
      <c r="B1225" s="1">
        <v>46137</v>
      </c>
      <c r="C1225">
        <v>321004</v>
      </c>
      <c r="D1225">
        <v>73282.591</v>
      </c>
      <c r="E1225" t="s">
        <v>50</v>
      </c>
      <c r="F1225" t="s">
        <v>115</v>
      </c>
      <c r="G1225" t="s">
        <v>56</v>
      </c>
      <c r="H1225" t="s">
        <v>88</v>
      </c>
    </row>
    <row r="1226" spans="1:8">
      <c r="A1226" t="s">
        <v>72</v>
      </c>
      <c r="B1226" s="1">
        <v>46137</v>
      </c>
      <c r="C1226">
        <v>321012</v>
      </c>
      <c r="D1226">
        <v>21.283000000000001</v>
      </c>
      <c r="E1226" t="s">
        <v>50</v>
      </c>
      <c r="F1226" t="s">
        <v>115</v>
      </c>
      <c r="G1226" t="s">
        <v>56</v>
      </c>
      <c r="H1226" t="s">
        <v>88</v>
      </c>
    </row>
    <row r="1227" spans="1:8">
      <c r="A1227" t="s">
        <v>72</v>
      </c>
      <c r="B1227" s="1">
        <v>46137</v>
      </c>
      <c r="C1227">
        <v>321025</v>
      </c>
      <c r="D1227">
        <v>6789.1210000000001</v>
      </c>
      <c r="E1227" t="s">
        <v>50</v>
      </c>
      <c r="F1227" t="s">
        <v>115</v>
      </c>
      <c r="G1227" t="s">
        <v>56</v>
      </c>
      <c r="H1227" t="s">
        <v>88</v>
      </c>
    </row>
    <row r="1228" spans="1:8">
      <c r="A1228" t="s">
        <v>72</v>
      </c>
      <c r="B1228" s="1">
        <v>46137</v>
      </c>
      <c r="C1228">
        <v>321042</v>
      </c>
      <c r="D1228">
        <v>-379.37700000000001</v>
      </c>
      <c r="E1228" t="s">
        <v>50</v>
      </c>
      <c r="F1228" t="s">
        <v>115</v>
      </c>
      <c r="G1228" t="s">
        <v>56</v>
      </c>
      <c r="H1228" t="s">
        <v>88</v>
      </c>
    </row>
    <row r="1229" spans="1:8">
      <c r="A1229" t="s">
        <v>72</v>
      </c>
      <c r="B1229" s="1">
        <v>46137</v>
      </c>
      <c r="C1229">
        <v>330131</v>
      </c>
      <c r="D1229">
        <v>49316.201999999997</v>
      </c>
      <c r="E1229" t="s">
        <v>50</v>
      </c>
      <c r="F1229" t="s">
        <v>113</v>
      </c>
      <c r="G1229" t="s">
        <v>56</v>
      </c>
      <c r="H1229" t="s">
        <v>85</v>
      </c>
    </row>
    <row r="1230" spans="1:8">
      <c r="A1230" t="s">
        <v>72</v>
      </c>
      <c r="B1230" s="1">
        <v>46137</v>
      </c>
      <c r="C1230">
        <v>340243</v>
      </c>
      <c r="D1230">
        <v>163700.40299999999</v>
      </c>
      <c r="E1230" t="s">
        <v>50</v>
      </c>
      <c r="F1230" t="s">
        <v>116</v>
      </c>
      <c r="G1230" t="s">
        <v>56</v>
      </c>
      <c r="H1230" t="s">
        <v>89</v>
      </c>
    </row>
    <row r="1231" spans="1:8">
      <c r="A1231" t="s">
        <v>72</v>
      </c>
      <c r="B1231" s="1">
        <v>46137</v>
      </c>
      <c r="C1231">
        <v>340244</v>
      </c>
      <c r="D1231">
        <v>1053479.3219999999</v>
      </c>
      <c r="E1231" t="s">
        <v>50</v>
      </c>
      <c r="F1231" t="s">
        <v>116</v>
      </c>
      <c r="G1231" t="s">
        <v>56</v>
      </c>
      <c r="H1231" t="s">
        <v>89</v>
      </c>
    </row>
    <row r="1232" spans="1:8">
      <c r="A1232" t="s">
        <v>72</v>
      </c>
      <c r="B1232" s="1">
        <v>46137</v>
      </c>
      <c r="C1232">
        <v>340245</v>
      </c>
      <c r="D1232">
        <v>-1212399.3400000001</v>
      </c>
      <c r="E1232" t="s">
        <v>50</v>
      </c>
      <c r="F1232" t="s">
        <v>116</v>
      </c>
      <c r="G1232" t="s">
        <v>56</v>
      </c>
      <c r="H1232" t="s">
        <v>89</v>
      </c>
    </row>
    <row r="1233" spans="1:8">
      <c r="A1233" t="s">
        <v>72</v>
      </c>
      <c r="B1233" s="1">
        <v>46137</v>
      </c>
      <c r="C1233">
        <v>340246</v>
      </c>
      <c r="D1233">
        <v>255840.247</v>
      </c>
      <c r="E1233" t="s">
        <v>50</v>
      </c>
      <c r="F1233" t="s">
        <v>116</v>
      </c>
      <c r="G1233" t="s">
        <v>56</v>
      </c>
      <c r="H1233" t="s">
        <v>89</v>
      </c>
    </row>
    <row r="1234" spans="1:8">
      <c r="A1234" t="s">
        <v>72</v>
      </c>
      <c r="B1234" s="1">
        <v>46137</v>
      </c>
      <c r="C1234">
        <v>340247</v>
      </c>
      <c r="D1234">
        <v>2410324.6359999999</v>
      </c>
      <c r="E1234" t="s">
        <v>50</v>
      </c>
      <c r="F1234" t="s">
        <v>116</v>
      </c>
      <c r="G1234" t="s">
        <v>56</v>
      </c>
      <c r="H1234" t="s">
        <v>89</v>
      </c>
    </row>
    <row r="1235" spans="1:8">
      <c r="A1235" t="s">
        <v>72</v>
      </c>
      <c r="B1235" s="1">
        <v>46137</v>
      </c>
      <c r="C1235">
        <v>340248</v>
      </c>
      <c r="D1235">
        <v>-2591917.6269999999</v>
      </c>
      <c r="E1235" t="s">
        <v>50</v>
      </c>
      <c r="F1235" t="s">
        <v>116</v>
      </c>
      <c r="G1235" t="s">
        <v>56</v>
      </c>
      <c r="H1235" t="s">
        <v>89</v>
      </c>
    </row>
    <row r="1236" spans="1:8">
      <c r="A1236" t="s">
        <v>72</v>
      </c>
      <c r="B1236" s="1">
        <v>46137</v>
      </c>
      <c r="C1236">
        <v>340249</v>
      </c>
      <c r="D1236">
        <v>2688.3359999999998</v>
      </c>
      <c r="E1236" t="s">
        <v>50</v>
      </c>
      <c r="F1236" t="s">
        <v>116</v>
      </c>
      <c r="G1236" t="s">
        <v>56</v>
      </c>
      <c r="H1236" t="s">
        <v>89</v>
      </c>
    </row>
    <row r="1237" spans="1:8">
      <c r="A1237" t="s">
        <v>72</v>
      </c>
      <c r="B1237" s="1">
        <v>46137</v>
      </c>
      <c r="C1237">
        <v>340250</v>
      </c>
      <c r="D1237">
        <v>1050557.777</v>
      </c>
      <c r="E1237" t="s">
        <v>50</v>
      </c>
      <c r="F1237" t="s">
        <v>116</v>
      </c>
      <c r="G1237" t="s">
        <v>56</v>
      </c>
      <c r="H1237" t="s">
        <v>89</v>
      </c>
    </row>
    <row r="1238" spans="1:8">
      <c r="A1238" t="s">
        <v>72</v>
      </c>
      <c r="B1238" s="1">
        <v>46137</v>
      </c>
      <c r="C1238">
        <v>340251</v>
      </c>
      <c r="D1238">
        <v>-898325.35900000005</v>
      </c>
      <c r="E1238" t="s">
        <v>50</v>
      </c>
      <c r="F1238" t="s">
        <v>116</v>
      </c>
      <c r="G1238" t="s">
        <v>56</v>
      </c>
      <c r="H1238" t="s">
        <v>89</v>
      </c>
    </row>
    <row r="1239" spans="1:8">
      <c r="A1239" t="s">
        <v>72</v>
      </c>
      <c r="B1239" s="1">
        <v>46137</v>
      </c>
      <c r="C1239">
        <v>350003</v>
      </c>
      <c r="D1239">
        <v>2521.989</v>
      </c>
      <c r="E1239" t="s">
        <v>50</v>
      </c>
      <c r="F1239" t="s">
        <v>118</v>
      </c>
      <c r="G1239" t="s">
        <v>56</v>
      </c>
      <c r="H1239" t="s">
        <v>91</v>
      </c>
    </row>
    <row r="1240" spans="1:8">
      <c r="A1240" t="s">
        <v>72</v>
      </c>
      <c r="B1240" s="1">
        <v>46137</v>
      </c>
      <c r="C1240">
        <v>354015</v>
      </c>
      <c r="D1240">
        <v>73188.400999999998</v>
      </c>
      <c r="E1240" t="s">
        <v>50</v>
      </c>
      <c r="F1240" t="s">
        <v>115</v>
      </c>
      <c r="G1240" t="s">
        <v>56</v>
      </c>
      <c r="H1240" t="s">
        <v>88</v>
      </c>
    </row>
    <row r="1241" spans="1:8">
      <c r="A1241" t="s">
        <v>72</v>
      </c>
      <c r="B1241" s="1">
        <v>46137</v>
      </c>
      <c r="C1241">
        <v>355002</v>
      </c>
      <c r="D1241">
        <v>1686.8510000000001</v>
      </c>
      <c r="E1241" t="s">
        <v>50</v>
      </c>
      <c r="F1241" t="s">
        <v>118</v>
      </c>
      <c r="G1241" t="s">
        <v>56</v>
      </c>
      <c r="H1241" t="s">
        <v>91</v>
      </c>
    </row>
    <row r="1242" spans="1:8">
      <c r="A1242" t="s">
        <v>72</v>
      </c>
      <c r="B1242" s="1">
        <v>46137</v>
      </c>
      <c r="C1242">
        <v>355013</v>
      </c>
      <c r="D1242">
        <v>28923.376</v>
      </c>
      <c r="E1242" t="s">
        <v>50</v>
      </c>
      <c r="F1242" t="s">
        <v>118</v>
      </c>
      <c r="G1242" t="s">
        <v>56</v>
      </c>
      <c r="H1242" t="s">
        <v>91</v>
      </c>
    </row>
    <row r="1243" spans="1:8">
      <c r="A1243" t="s">
        <v>72</v>
      </c>
      <c r="B1243" s="1">
        <v>46137</v>
      </c>
      <c r="C1243">
        <v>360026</v>
      </c>
      <c r="D1243">
        <v>21642.417000000001</v>
      </c>
      <c r="E1243" t="s">
        <v>50</v>
      </c>
      <c r="F1243" t="s">
        <v>125</v>
      </c>
      <c r="G1243" t="s">
        <v>56</v>
      </c>
      <c r="H1243" t="s">
        <v>100</v>
      </c>
    </row>
    <row r="1244" spans="1:8">
      <c r="A1244" t="s">
        <v>72</v>
      </c>
      <c r="B1244" s="1">
        <v>46137</v>
      </c>
      <c r="C1244">
        <v>360028</v>
      </c>
      <c r="D1244">
        <v>45572.989000000001</v>
      </c>
      <c r="E1244" t="s">
        <v>50</v>
      </c>
      <c r="F1244" t="s">
        <v>125</v>
      </c>
      <c r="G1244" t="s">
        <v>56</v>
      </c>
      <c r="H1244" t="s">
        <v>100</v>
      </c>
    </row>
    <row r="1245" spans="1:8">
      <c r="A1245" t="s">
        <v>72</v>
      </c>
      <c r="B1245" s="1">
        <v>46137</v>
      </c>
      <c r="C1245">
        <v>372004</v>
      </c>
      <c r="D1245">
        <v>2111.2869999999998</v>
      </c>
      <c r="E1245" t="s">
        <v>50</v>
      </c>
      <c r="F1245" t="s">
        <v>114</v>
      </c>
      <c r="G1245" t="s">
        <v>56</v>
      </c>
      <c r="H1245" t="s">
        <v>87</v>
      </c>
    </row>
    <row r="1246" spans="1:8">
      <c r="A1246" t="s">
        <v>72</v>
      </c>
      <c r="B1246" s="1">
        <v>46137</v>
      </c>
      <c r="C1246">
        <v>400002</v>
      </c>
      <c r="D1246">
        <v>-22130.204000000002</v>
      </c>
      <c r="E1246" t="s">
        <v>52</v>
      </c>
      <c r="F1246" t="s">
        <v>23</v>
      </c>
      <c r="G1246" t="s">
        <v>56</v>
      </c>
      <c r="H1246" t="s">
        <v>92</v>
      </c>
    </row>
    <row r="1247" spans="1:8">
      <c r="A1247" t="s">
        <v>72</v>
      </c>
      <c r="B1247" s="1">
        <v>46137</v>
      </c>
      <c r="C1247">
        <v>400004</v>
      </c>
      <c r="D1247">
        <v>-109625.41499999999</v>
      </c>
      <c r="E1247" t="s">
        <v>52</v>
      </c>
      <c r="F1247" t="s">
        <v>23</v>
      </c>
      <c r="G1247" t="s">
        <v>56</v>
      </c>
      <c r="H1247" t="s">
        <v>92</v>
      </c>
    </row>
    <row r="1248" spans="1:8">
      <c r="A1248" t="s">
        <v>72</v>
      </c>
      <c r="B1248" s="1">
        <v>46137</v>
      </c>
      <c r="C1248">
        <v>410032</v>
      </c>
      <c r="D1248">
        <v>-531.37099999999998</v>
      </c>
      <c r="E1248" t="s">
        <v>52</v>
      </c>
      <c r="F1248" t="s">
        <v>119</v>
      </c>
      <c r="G1248" t="s">
        <v>56</v>
      </c>
      <c r="H1248" t="s">
        <v>93</v>
      </c>
    </row>
    <row r="1249" spans="1:8">
      <c r="A1249" t="s">
        <v>72</v>
      </c>
      <c r="B1249" s="1">
        <v>46137</v>
      </c>
      <c r="C1249">
        <v>421002</v>
      </c>
      <c r="D1249">
        <v>-332.32900000000001</v>
      </c>
      <c r="E1249" t="s">
        <v>52</v>
      </c>
      <c r="F1249" t="s">
        <v>24</v>
      </c>
      <c r="G1249" t="s">
        <v>56</v>
      </c>
      <c r="H1249" t="s">
        <v>94</v>
      </c>
    </row>
    <row r="1250" spans="1:8">
      <c r="A1250" t="s">
        <v>72</v>
      </c>
      <c r="B1250" s="1">
        <v>46137</v>
      </c>
      <c r="C1250">
        <v>421003</v>
      </c>
      <c r="D1250">
        <v>-1182.348</v>
      </c>
      <c r="E1250" t="s">
        <v>52</v>
      </c>
      <c r="F1250" t="s">
        <v>24</v>
      </c>
      <c r="G1250" t="s">
        <v>56</v>
      </c>
      <c r="H1250" t="s">
        <v>94</v>
      </c>
    </row>
    <row r="1251" spans="1:8">
      <c r="A1251" t="s">
        <v>72</v>
      </c>
      <c r="B1251" s="1">
        <v>46137</v>
      </c>
      <c r="C1251">
        <v>421004</v>
      </c>
      <c r="D1251">
        <v>6925.893</v>
      </c>
      <c r="E1251" t="s">
        <v>52</v>
      </c>
      <c r="F1251" t="s">
        <v>24</v>
      </c>
      <c r="G1251" t="s">
        <v>56</v>
      </c>
      <c r="H1251" t="s">
        <v>94</v>
      </c>
    </row>
    <row r="1252" spans="1:8">
      <c r="A1252" t="s">
        <v>72</v>
      </c>
      <c r="B1252" s="1">
        <v>46137</v>
      </c>
      <c r="C1252">
        <v>421007</v>
      </c>
      <c r="D1252">
        <v>-14633.837</v>
      </c>
      <c r="E1252" t="s">
        <v>52</v>
      </c>
      <c r="F1252" t="s">
        <v>24</v>
      </c>
      <c r="G1252" t="s">
        <v>56</v>
      </c>
      <c r="H1252" t="s">
        <v>94</v>
      </c>
    </row>
    <row r="1253" spans="1:8">
      <c r="A1253" t="s">
        <v>72</v>
      </c>
      <c r="B1253" s="1">
        <v>46137</v>
      </c>
      <c r="C1253">
        <v>510002</v>
      </c>
      <c r="D1253">
        <v>25909.360000000001</v>
      </c>
      <c r="E1253" t="s">
        <v>52</v>
      </c>
      <c r="F1253" t="s">
        <v>120</v>
      </c>
      <c r="G1253" t="s">
        <v>56</v>
      </c>
      <c r="H1253" t="s">
        <v>95</v>
      </c>
    </row>
    <row r="1254" spans="1:8">
      <c r="A1254" t="s">
        <v>72</v>
      </c>
      <c r="B1254" s="1">
        <v>46137</v>
      </c>
      <c r="C1254">
        <v>510005</v>
      </c>
      <c r="D1254">
        <v>1368.912</v>
      </c>
      <c r="E1254" t="s">
        <v>52</v>
      </c>
      <c r="F1254" t="s">
        <v>120</v>
      </c>
      <c r="G1254" t="s">
        <v>56</v>
      </c>
      <c r="H1254" t="s">
        <v>95</v>
      </c>
    </row>
    <row r="1255" spans="1:8">
      <c r="A1255" t="s">
        <v>72</v>
      </c>
      <c r="B1255" s="1">
        <v>46137</v>
      </c>
      <c r="C1255">
        <v>510007</v>
      </c>
      <c r="D1255">
        <v>1292.01</v>
      </c>
      <c r="E1255" t="s">
        <v>52</v>
      </c>
      <c r="F1255" t="s">
        <v>120</v>
      </c>
      <c r="G1255" t="s">
        <v>56</v>
      </c>
      <c r="H1255" t="s">
        <v>95</v>
      </c>
    </row>
    <row r="1256" spans="1:8">
      <c r="A1256" t="s">
        <v>72</v>
      </c>
      <c r="B1256" s="1">
        <v>46137</v>
      </c>
      <c r="C1256">
        <v>510015</v>
      </c>
      <c r="D1256">
        <v>1043.6220000000001</v>
      </c>
      <c r="E1256" t="s">
        <v>52</v>
      </c>
      <c r="F1256" t="s">
        <v>120</v>
      </c>
      <c r="G1256" t="s">
        <v>56</v>
      </c>
      <c r="H1256" t="s">
        <v>95</v>
      </c>
    </row>
    <row r="1257" spans="1:8">
      <c r="A1257" t="s">
        <v>72</v>
      </c>
      <c r="B1257" s="1">
        <v>46137</v>
      </c>
      <c r="C1257">
        <v>510018</v>
      </c>
      <c r="D1257">
        <v>1308.172</v>
      </c>
      <c r="E1257" t="s">
        <v>52</v>
      </c>
      <c r="F1257" t="s">
        <v>120</v>
      </c>
      <c r="G1257" t="s">
        <v>56</v>
      </c>
      <c r="H1257" t="s">
        <v>95</v>
      </c>
    </row>
    <row r="1258" spans="1:8">
      <c r="A1258" t="s">
        <v>72</v>
      </c>
      <c r="B1258" s="1">
        <v>46137</v>
      </c>
      <c r="C1258">
        <v>510062</v>
      </c>
      <c r="D1258">
        <v>170.6</v>
      </c>
      <c r="E1258" t="s">
        <v>52</v>
      </c>
      <c r="F1258" t="s">
        <v>120</v>
      </c>
      <c r="G1258" t="s">
        <v>56</v>
      </c>
      <c r="H1258" t="s">
        <v>95</v>
      </c>
    </row>
    <row r="1259" spans="1:8">
      <c r="A1259" t="s">
        <v>72</v>
      </c>
      <c r="B1259" s="1">
        <v>46137</v>
      </c>
      <c r="C1259">
        <v>541004</v>
      </c>
      <c r="D1259">
        <v>659.02099999999996</v>
      </c>
      <c r="E1259" t="s">
        <v>52</v>
      </c>
      <c r="F1259" t="s">
        <v>127</v>
      </c>
      <c r="G1259" t="s">
        <v>56</v>
      </c>
      <c r="H1259" t="s">
        <v>103</v>
      </c>
    </row>
    <row r="1260" spans="1:8">
      <c r="A1260" t="s">
        <v>72</v>
      </c>
      <c r="B1260" s="1">
        <v>46137</v>
      </c>
      <c r="C1260">
        <v>541010</v>
      </c>
      <c r="D1260">
        <v>3.6139999999999999</v>
      </c>
      <c r="E1260" t="s">
        <v>52</v>
      </c>
      <c r="F1260" t="s">
        <v>127</v>
      </c>
      <c r="G1260" t="s">
        <v>56</v>
      </c>
      <c r="H1260" t="s">
        <v>103</v>
      </c>
    </row>
    <row r="1261" spans="1:8">
      <c r="A1261" t="s">
        <v>72</v>
      </c>
      <c r="B1261" s="1">
        <v>46137</v>
      </c>
      <c r="C1261">
        <v>541013</v>
      </c>
      <c r="D1261">
        <v>259.78199999999998</v>
      </c>
      <c r="E1261" t="s">
        <v>52</v>
      </c>
      <c r="F1261" t="s">
        <v>127</v>
      </c>
      <c r="G1261" t="s">
        <v>56</v>
      </c>
      <c r="H1261" t="s">
        <v>103</v>
      </c>
    </row>
    <row r="1262" spans="1:8">
      <c r="A1262" t="s">
        <v>72</v>
      </c>
      <c r="B1262" s="1">
        <v>46137</v>
      </c>
      <c r="C1262">
        <v>546002</v>
      </c>
      <c r="D1262">
        <v>96470.362999999998</v>
      </c>
      <c r="E1262" t="s">
        <v>52</v>
      </c>
      <c r="F1262" t="s">
        <v>119</v>
      </c>
      <c r="G1262" t="s">
        <v>56</v>
      </c>
      <c r="H1262" t="s">
        <v>93</v>
      </c>
    </row>
    <row r="1263" spans="1:8">
      <c r="A1263" t="s">
        <v>72</v>
      </c>
      <c r="B1263" s="1">
        <v>46137</v>
      </c>
      <c r="C1263">
        <v>546024</v>
      </c>
      <c r="D1263">
        <v>835.91499999999996</v>
      </c>
      <c r="E1263" t="s">
        <v>52</v>
      </c>
      <c r="F1263" t="s">
        <v>119</v>
      </c>
      <c r="G1263" t="s">
        <v>56</v>
      </c>
      <c r="H1263" t="s">
        <v>93</v>
      </c>
    </row>
    <row r="1264" spans="1:8">
      <c r="A1264" t="s">
        <v>72</v>
      </c>
      <c r="B1264" s="1">
        <v>46137</v>
      </c>
      <c r="C1264">
        <v>546045</v>
      </c>
      <c r="D1264">
        <v>244.626</v>
      </c>
      <c r="E1264" t="s">
        <v>52</v>
      </c>
      <c r="F1264" t="s">
        <v>119</v>
      </c>
      <c r="G1264" t="s">
        <v>56</v>
      </c>
      <c r="H1264" t="s">
        <v>93</v>
      </c>
    </row>
    <row r="1265" spans="1:8">
      <c r="A1265" t="s">
        <v>72</v>
      </c>
      <c r="B1265" s="1">
        <v>46137</v>
      </c>
      <c r="C1265">
        <v>547002</v>
      </c>
      <c r="D1265">
        <v>4382.2160000000003</v>
      </c>
      <c r="E1265" t="s">
        <v>52</v>
      </c>
      <c r="F1265" t="s">
        <v>121</v>
      </c>
      <c r="G1265" t="s">
        <v>56</v>
      </c>
      <c r="H1265" t="s">
        <v>96</v>
      </c>
    </row>
    <row r="1266" spans="1:8">
      <c r="A1266" t="s">
        <v>72</v>
      </c>
      <c r="B1266" s="1">
        <v>46137</v>
      </c>
      <c r="C1266">
        <v>550002</v>
      </c>
      <c r="D1266">
        <v>7110.8549999999996</v>
      </c>
      <c r="E1266" t="s">
        <v>52</v>
      </c>
      <c r="F1266" t="s">
        <v>128</v>
      </c>
      <c r="G1266" t="s">
        <v>56</v>
      </c>
      <c r="H1266" t="s">
        <v>104</v>
      </c>
    </row>
    <row r="1267" spans="1:8">
      <c r="A1267" t="s">
        <v>72</v>
      </c>
      <c r="B1267" s="1">
        <v>46137</v>
      </c>
      <c r="C1267">
        <v>556002</v>
      </c>
      <c r="D1267">
        <v>51.881</v>
      </c>
      <c r="E1267" t="s">
        <v>52</v>
      </c>
      <c r="F1267" t="s">
        <v>126</v>
      </c>
      <c r="G1267" t="s">
        <v>56</v>
      </c>
      <c r="H1267" t="s">
        <v>102</v>
      </c>
    </row>
    <row r="1268" spans="1:8">
      <c r="A1268" t="s">
        <v>72</v>
      </c>
      <c r="B1268" s="1">
        <v>46137</v>
      </c>
      <c r="C1268">
        <v>557002</v>
      </c>
      <c r="D1268">
        <v>1074.1949999999999</v>
      </c>
      <c r="E1268" t="s">
        <v>52</v>
      </c>
      <c r="F1268" t="s">
        <v>123</v>
      </c>
      <c r="G1268" t="s">
        <v>56</v>
      </c>
      <c r="H1268" t="s">
        <v>98</v>
      </c>
    </row>
    <row r="1269" spans="1:8">
      <c r="A1269" t="s">
        <v>72</v>
      </c>
      <c r="B1269" s="1">
        <v>46137</v>
      </c>
      <c r="C1269">
        <v>564006</v>
      </c>
      <c r="D1269">
        <v>4.0000000000000001E-3</v>
      </c>
      <c r="E1269" t="s">
        <v>52</v>
      </c>
      <c r="F1269" t="s">
        <v>124</v>
      </c>
      <c r="G1269" t="s">
        <v>56</v>
      </c>
      <c r="H1269" t="s">
        <v>99</v>
      </c>
    </row>
    <row r="1270" spans="1:8">
      <c r="A1270" t="s">
        <v>72</v>
      </c>
      <c r="B1270" s="1">
        <v>46137</v>
      </c>
      <c r="C1270">
        <v>564019</v>
      </c>
      <c r="D1270">
        <v>15954.075000000001</v>
      </c>
      <c r="E1270" t="s">
        <v>52</v>
      </c>
      <c r="F1270" t="s">
        <v>119</v>
      </c>
      <c r="G1270" t="s">
        <v>56</v>
      </c>
      <c r="H1270" t="s">
        <v>93</v>
      </c>
    </row>
    <row r="1271" spans="1:8">
      <c r="A1271" t="s">
        <v>72</v>
      </c>
      <c r="B1271" s="1">
        <v>46137</v>
      </c>
      <c r="C1271">
        <v>564020</v>
      </c>
      <c r="D1271">
        <v>48.054000000000002</v>
      </c>
      <c r="E1271" t="s">
        <v>52</v>
      </c>
      <c r="F1271" t="s">
        <v>124</v>
      </c>
      <c r="G1271" t="s">
        <v>56</v>
      </c>
      <c r="H1271" t="s">
        <v>99</v>
      </c>
    </row>
    <row r="1272" spans="1:8">
      <c r="A1272" t="s">
        <v>73</v>
      </c>
      <c r="B1272" s="1">
        <v>46137</v>
      </c>
      <c r="C1272">
        <v>210002</v>
      </c>
      <c r="D1272">
        <v>-76753.288</v>
      </c>
      <c r="E1272" t="s">
        <v>50</v>
      </c>
      <c r="F1272" t="s">
        <v>14</v>
      </c>
      <c r="G1272" t="s">
        <v>56</v>
      </c>
      <c r="H1272" t="s">
        <v>84</v>
      </c>
    </row>
    <row r="1273" spans="1:8">
      <c r="A1273" t="s">
        <v>73</v>
      </c>
      <c r="B1273" s="1">
        <v>46137</v>
      </c>
      <c r="C1273">
        <v>220006</v>
      </c>
      <c r="D1273">
        <v>-303752.48</v>
      </c>
      <c r="E1273" t="s">
        <v>50</v>
      </c>
      <c r="F1273" t="s">
        <v>14</v>
      </c>
      <c r="G1273" t="s">
        <v>56</v>
      </c>
      <c r="H1273" t="s">
        <v>84</v>
      </c>
    </row>
    <row r="1274" spans="1:8">
      <c r="A1274" t="s">
        <v>73</v>
      </c>
      <c r="B1274" s="1">
        <v>46137</v>
      </c>
      <c r="C1274">
        <v>240002</v>
      </c>
      <c r="D1274">
        <v>-3676.951</v>
      </c>
      <c r="E1274" t="s">
        <v>50</v>
      </c>
      <c r="F1274" t="s">
        <v>113</v>
      </c>
      <c r="G1274" t="s">
        <v>56</v>
      </c>
      <c r="H1274" t="s">
        <v>85</v>
      </c>
    </row>
    <row r="1275" spans="1:8">
      <c r="A1275" t="s">
        <v>73</v>
      </c>
      <c r="B1275" s="1">
        <v>46137</v>
      </c>
      <c r="C1275">
        <v>240003</v>
      </c>
      <c r="D1275">
        <v>-89.816999999999993</v>
      </c>
      <c r="E1275" t="s">
        <v>50</v>
      </c>
      <c r="F1275" t="s">
        <v>113</v>
      </c>
      <c r="G1275" t="s">
        <v>56</v>
      </c>
      <c r="H1275" t="s">
        <v>85</v>
      </c>
    </row>
    <row r="1276" spans="1:8">
      <c r="A1276" t="s">
        <v>73</v>
      </c>
      <c r="B1276" s="1">
        <v>46137</v>
      </c>
      <c r="C1276">
        <v>240009</v>
      </c>
      <c r="D1276">
        <v>-197.87</v>
      </c>
      <c r="E1276" t="s">
        <v>50</v>
      </c>
      <c r="F1276" t="s">
        <v>113</v>
      </c>
      <c r="G1276" t="s">
        <v>56</v>
      </c>
      <c r="H1276" t="s">
        <v>85</v>
      </c>
    </row>
    <row r="1277" spans="1:8">
      <c r="A1277" t="s">
        <v>73</v>
      </c>
      <c r="B1277" s="1">
        <v>46137</v>
      </c>
      <c r="C1277">
        <v>242003</v>
      </c>
      <c r="D1277">
        <v>-709618.58799999999</v>
      </c>
      <c r="E1277" t="s">
        <v>50</v>
      </c>
      <c r="F1277" t="s">
        <v>113</v>
      </c>
      <c r="G1277" t="s">
        <v>56</v>
      </c>
      <c r="H1277" t="s">
        <v>85</v>
      </c>
    </row>
    <row r="1278" spans="1:8">
      <c r="A1278" t="s">
        <v>73</v>
      </c>
      <c r="B1278" s="1">
        <v>46137</v>
      </c>
      <c r="C1278">
        <v>242007</v>
      </c>
      <c r="D1278">
        <v>2496.3850000000002</v>
      </c>
      <c r="E1278" t="s">
        <v>50</v>
      </c>
      <c r="F1278" t="s">
        <v>113</v>
      </c>
      <c r="G1278" t="s">
        <v>56</v>
      </c>
      <c r="H1278" t="s">
        <v>85</v>
      </c>
    </row>
    <row r="1279" spans="1:8">
      <c r="A1279" t="s">
        <v>73</v>
      </c>
      <c r="B1279" s="1">
        <v>46137</v>
      </c>
      <c r="C1279">
        <v>242011</v>
      </c>
      <c r="D1279">
        <v>-103332.52</v>
      </c>
      <c r="E1279" t="s">
        <v>50</v>
      </c>
      <c r="F1279" t="s">
        <v>113</v>
      </c>
      <c r="G1279" t="s">
        <v>56</v>
      </c>
      <c r="H1279" t="s">
        <v>85</v>
      </c>
    </row>
    <row r="1280" spans="1:8">
      <c r="A1280" t="s">
        <v>73</v>
      </c>
      <c r="B1280" s="1">
        <v>46137</v>
      </c>
      <c r="C1280">
        <v>242012</v>
      </c>
      <c r="D1280">
        <v>-40026.828999999998</v>
      </c>
      <c r="E1280" t="s">
        <v>50</v>
      </c>
      <c r="F1280" t="s">
        <v>113</v>
      </c>
      <c r="G1280" t="s">
        <v>56</v>
      </c>
      <c r="H1280" t="s">
        <v>85</v>
      </c>
    </row>
    <row r="1281" spans="1:8">
      <c r="A1281" t="s">
        <v>73</v>
      </c>
      <c r="B1281" s="1">
        <v>46137</v>
      </c>
      <c r="C1281">
        <v>242014</v>
      </c>
      <c r="D1281">
        <v>-15381.281000000001</v>
      </c>
      <c r="E1281" t="s">
        <v>50</v>
      </c>
      <c r="F1281" t="s">
        <v>113</v>
      </c>
      <c r="G1281" t="s">
        <v>56</v>
      </c>
      <c r="H1281" t="s">
        <v>85</v>
      </c>
    </row>
    <row r="1282" spans="1:8">
      <c r="A1282" t="s">
        <v>73</v>
      </c>
      <c r="B1282" s="1">
        <v>46137</v>
      </c>
      <c r="C1282">
        <v>242019</v>
      </c>
      <c r="D1282">
        <v>7.0350000000000001</v>
      </c>
      <c r="E1282" t="s">
        <v>50</v>
      </c>
      <c r="F1282" t="s">
        <v>113</v>
      </c>
      <c r="G1282" t="s">
        <v>56</v>
      </c>
      <c r="H1282" t="s">
        <v>85</v>
      </c>
    </row>
    <row r="1283" spans="1:8">
      <c r="A1283" t="s">
        <v>73</v>
      </c>
      <c r="B1283" s="1">
        <v>46137</v>
      </c>
      <c r="C1283">
        <v>242022</v>
      </c>
      <c r="D1283">
        <v>-7521.0420000000004</v>
      </c>
      <c r="E1283" t="s">
        <v>50</v>
      </c>
      <c r="F1283" t="s">
        <v>113</v>
      </c>
      <c r="G1283" t="s">
        <v>56</v>
      </c>
      <c r="H1283" t="s">
        <v>85</v>
      </c>
    </row>
    <row r="1284" spans="1:8">
      <c r="A1284" t="s">
        <v>73</v>
      </c>
      <c r="B1284" s="1">
        <v>46137</v>
      </c>
      <c r="C1284">
        <v>242023</v>
      </c>
      <c r="D1284">
        <v>-22543.047999999999</v>
      </c>
      <c r="E1284" t="s">
        <v>50</v>
      </c>
      <c r="F1284" t="s">
        <v>113</v>
      </c>
      <c r="G1284" t="s">
        <v>56</v>
      </c>
      <c r="H1284" t="s">
        <v>85</v>
      </c>
    </row>
    <row r="1285" spans="1:8">
      <c r="A1285" t="s">
        <v>73</v>
      </c>
      <c r="B1285" s="1">
        <v>46137</v>
      </c>
      <c r="C1285">
        <v>242030</v>
      </c>
      <c r="D1285">
        <v>-76994.880999999994</v>
      </c>
      <c r="E1285" t="s">
        <v>50</v>
      </c>
      <c r="F1285" t="s">
        <v>113</v>
      </c>
      <c r="G1285" t="s">
        <v>56</v>
      </c>
      <c r="H1285" t="s">
        <v>85</v>
      </c>
    </row>
    <row r="1286" spans="1:8">
      <c r="A1286" t="s">
        <v>73</v>
      </c>
      <c r="B1286" s="1">
        <v>46137</v>
      </c>
      <c r="C1286">
        <v>242036</v>
      </c>
      <c r="D1286">
        <v>-6651.26</v>
      </c>
      <c r="E1286" t="s">
        <v>50</v>
      </c>
      <c r="F1286" t="s">
        <v>113</v>
      </c>
      <c r="G1286" t="s">
        <v>56</v>
      </c>
      <c r="H1286" t="s">
        <v>85</v>
      </c>
    </row>
    <row r="1287" spans="1:8">
      <c r="A1287" t="s">
        <v>73</v>
      </c>
      <c r="B1287" s="1">
        <v>46137</v>
      </c>
      <c r="C1287">
        <v>242038</v>
      </c>
      <c r="D1287">
        <v>-767.86099999999999</v>
      </c>
      <c r="E1287" t="s">
        <v>50</v>
      </c>
      <c r="F1287" t="s">
        <v>113</v>
      </c>
      <c r="G1287" t="s">
        <v>56</v>
      </c>
      <c r="H1287" t="s">
        <v>85</v>
      </c>
    </row>
    <row r="1288" spans="1:8">
      <c r="A1288" t="s">
        <v>73</v>
      </c>
      <c r="B1288" s="1">
        <v>46137</v>
      </c>
      <c r="C1288">
        <v>242039</v>
      </c>
      <c r="D1288">
        <v>-60281.417999999998</v>
      </c>
      <c r="E1288" t="s">
        <v>50</v>
      </c>
      <c r="F1288" t="s">
        <v>113</v>
      </c>
      <c r="G1288" t="s">
        <v>56</v>
      </c>
      <c r="H1288" t="s">
        <v>85</v>
      </c>
    </row>
    <row r="1289" spans="1:8">
      <c r="A1289" t="s">
        <v>73</v>
      </c>
      <c r="B1289" s="1">
        <v>46137</v>
      </c>
      <c r="C1289">
        <v>242041</v>
      </c>
      <c r="D1289">
        <v>-16404.185000000001</v>
      </c>
      <c r="E1289" t="s">
        <v>50</v>
      </c>
      <c r="F1289" t="s">
        <v>113</v>
      </c>
      <c r="G1289" t="s">
        <v>56</v>
      </c>
      <c r="H1289" t="s">
        <v>85</v>
      </c>
    </row>
    <row r="1290" spans="1:8">
      <c r="A1290" t="s">
        <v>73</v>
      </c>
      <c r="B1290" s="1">
        <v>46137</v>
      </c>
      <c r="C1290">
        <v>243002</v>
      </c>
      <c r="D1290">
        <v>-5852.9629999999997</v>
      </c>
      <c r="E1290" t="s">
        <v>50</v>
      </c>
      <c r="F1290" t="s">
        <v>113</v>
      </c>
      <c r="G1290" t="s">
        <v>56</v>
      </c>
      <c r="H1290" t="s">
        <v>85</v>
      </c>
    </row>
    <row r="1291" spans="1:8">
      <c r="A1291" t="s">
        <v>73</v>
      </c>
      <c r="B1291" s="1">
        <v>46137</v>
      </c>
      <c r="C1291">
        <v>243003</v>
      </c>
      <c r="D1291">
        <v>-53707.311999999998</v>
      </c>
      <c r="E1291" t="s">
        <v>50</v>
      </c>
      <c r="F1291" t="s">
        <v>113</v>
      </c>
      <c r="G1291" t="s">
        <v>56</v>
      </c>
      <c r="H1291" t="s">
        <v>85</v>
      </c>
    </row>
    <row r="1292" spans="1:8">
      <c r="A1292" t="s">
        <v>73</v>
      </c>
      <c r="B1292" s="1">
        <v>46137</v>
      </c>
      <c r="C1292">
        <v>243010</v>
      </c>
      <c r="D1292">
        <v>-703.77099999999996</v>
      </c>
      <c r="E1292" t="s">
        <v>50</v>
      </c>
      <c r="F1292" t="s">
        <v>113</v>
      </c>
      <c r="G1292" t="s">
        <v>56</v>
      </c>
      <c r="H1292" t="s">
        <v>85</v>
      </c>
    </row>
    <row r="1293" spans="1:8">
      <c r="A1293" t="s">
        <v>73</v>
      </c>
      <c r="B1293" s="1">
        <v>46137</v>
      </c>
      <c r="C1293">
        <v>245010</v>
      </c>
      <c r="D1293">
        <v>-2562.7660000000001</v>
      </c>
      <c r="E1293" t="s">
        <v>50</v>
      </c>
      <c r="F1293" t="s">
        <v>20</v>
      </c>
      <c r="G1293" t="s">
        <v>56</v>
      </c>
      <c r="H1293" t="s">
        <v>86</v>
      </c>
    </row>
    <row r="1294" spans="1:8">
      <c r="A1294" t="s">
        <v>73</v>
      </c>
      <c r="B1294" s="1">
        <v>46137</v>
      </c>
      <c r="C1294">
        <v>245049</v>
      </c>
      <c r="D1294">
        <v>-3.7999999999999999E-2</v>
      </c>
      <c r="E1294" t="s">
        <v>50</v>
      </c>
      <c r="F1294" t="s">
        <v>113</v>
      </c>
      <c r="G1294" t="s">
        <v>56</v>
      </c>
      <c r="H1294" t="s">
        <v>85</v>
      </c>
    </row>
    <row r="1295" spans="1:8">
      <c r="A1295" t="s">
        <v>73</v>
      </c>
      <c r="B1295" s="1">
        <v>46137</v>
      </c>
      <c r="C1295">
        <v>245055</v>
      </c>
      <c r="D1295">
        <v>-4240.55</v>
      </c>
      <c r="E1295" t="s">
        <v>50</v>
      </c>
      <c r="F1295" t="s">
        <v>113</v>
      </c>
      <c r="G1295" t="s">
        <v>56</v>
      </c>
      <c r="H1295" t="s">
        <v>85</v>
      </c>
    </row>
    <row r="1296" spans="1:8">
      <c r="A1296" t="s">
        <v>73</v>
      </c>
      <c r="B1296" s="1">
        <v>46137</v>
      </c>
      <c r="C1296">
        <v>245056</v>
      </c>
      <c r="D1296">
        <v>-8.8960000000000008</v>
      </c>
      <c r="E1296" t="s">
        <v>50</v>
      </c>
      <c r="F1296" t="s">
        <v>118</v>
      </c>
      <c r="G1296" t="s">
        <v>56</v>
      </c>
      <c r="H1296" t="s">
        <v>91</v>
      </c>
    </row>
    <row r="1297" spans="1:8">
      <c r="A1297" t="s">
        <v>73</v>
      </c>
      <c r="B1297" s="1">
        <v>46137</v>
      </c>
      <c r="C1297">
        <v>245062</v>
      </c>
      <c r="D1297">
        <v>-312.846</v>
      </c>
      <c r="E1297" t="s">
        <v>50</v>
      </c>
      <c r="F1297" t="s">
        <v>113</v>
      </c>
      <c r="G1297" t="s">
        <v>56</v>
      </c>
      <c r="H1297" t="s">
        <v>85</v>
      </c>
    </row>
    <row r="1298" spans="1:8">
      <c r="A1298" t="s">
        <v>73</v>
      </c>
      <c r="B1298" s="1">
        <v>46137</v>
      </c>
      <c r="C1298">
        <v>250003</v>
      </c>
      <c r="D1298">
        <v>-2600.4670000000001</v>
      </c>
      <c r="E1298" t="s">
        <v>50</v>
      </c>
      <c r="F1298" t="s">
        <v>114</v>
      </c>
      <c r="G1298" t="s">
        <v>56</v>
      </c>
      <c r="H1298" t="s">
        <v>87</v>
      </c>
    </row>
    <row r="1299" spans="1:8">
      <c r="A1299" t="s">
        <v>73</v>
      </c>
      <c r="B1299" s="1">
        <v>46137</v>
      </c>
      <c r="C1299">
        <v>251002</v>
      </c>
      <c r="D1299">
        <v>-13244.226000000001</v>
      </c>
      <c r="E1299" t="s">
        <v>50</v>
      </c>
      <c r="F1299" t="s">
        <v>114</v>
      </c>
      <c r="G1299" t="s">
        <v>56</v>
      </c>
      <c r="H1299" t="s">
        <v>87</v>
      </c>
    </row>
    <row r="1300" spans="1:8">
      <c r="A1300" t="s">
        <v>73</v>
      </c>
      <c r="B1300" s="1">
        <v>46137</v>
      </c>
      <c r="C1300">
        <v>251005</v>
      </c>
      <c r="D1300">
        <v>4.8120000000000003</v>
      </c>
      <c r="E1300" t="s">
        <v>50</v>
      </c>
      <c r="F1300" t="s">
        <v>115</v>
      </c>
      <c r="G1300" t="s">
        <v>56</v>
      </c>
      <c r="H1300" t="s">
        <v>88</v>
      </c>
    </row>
    <row r="1301" spans="1:8">
      <c r="A1301" t="s">
        <v>73</v>
      </c>
      <c r="B1301" s="1">
        <v>46137</v>
      </c>
      <c r="C1301">
        <v>256030</v>
      </c>
      <c r="D1301">
        <v>-1799.693</v>
      </c>
      <c r="E1301" t="s">
        <v>50</v>
      </c>
      <c r="F1301" t="s">
        <v>113</v>
      </c>
      <c r="G1301" t="s">
        <v>56</v>
      </c>
      <c r="H1301" t="s">
        <v>85</v>
      </c>
    </row>
    <row r="1302" spans="1:8">
      <c r="A1302" t="s">
        <v>73</v>
      </c>
      <c r="B1302" s="1">
        <v>46137</v>
      </c>
      <c r="C1302">
        <v>256039</v>
      </c>
      <c r="D1302">
        <v>202.13399999999999</v>
      </c>
      <c r="E1302" t="s">
        <v>50</v>
      </c>
      <c r="F1302" t="s">
        <v>113</v>
      </c>
      <c r="G1302" t="s">
        <v>56</v>
      </c>
      <c r="H1302" t="s">
        <v>85</v>
      </c>
    </row>
    <row r="1303" spans="1:8">
      <c r="A1303" t="s">
        <v>73</v>
      </c>
      <c r="B1303" s="1">
        <v>46137</v>
      </c>
      <c r="C1303">
        <v>256040</v>
      </c>
      <c r="D1303">
        <v>-1074546.0249999999</v>
      </c>
      <c r="E1303" t="s">
        <v>50</v>
      </c>
      <c r="F1303" t="s">
        <v>113</v>
      </c>
      <c r="G1303" t="s">
        <v>56</v>
      </c>
      <c r="H1303" t="s">
        <v>85</v>
      </c>
    </row>
    <row r="1304" spans="1:8">
      <c r="A1304" t="s">
        <v>73</v>
      </c>
      <c r="B1304" s="1">
        <v>46137</v>
      </c>
      <c r="C1304">
        <v>256041</v>
      </c>
      <c r="D1304">
        <v>-3357.9560000000001</v>
      </c>
      <c r="E1304" t="s">
        <v>50</v>
      </c>
      <c r="F1304" t="s">
        <v>113</v>
      </c>
      <c r="G1304" t="s">
        <v>56</v>
      </c>
      <c r="H1304" t="s">
        <v>85</v>
      </c>
    </row>
    <row r="1305" spans="1:8">
      <c r="A1305" t="s">
        <v>73</v>
      </c>
      <c r="B1305" s="1">
        <v>46137</v>
      </c>
      <c r="C1305">
        <v>257005</v>
      </c>
      <c r="D1305">
        <v>366.24099999999999</v>
      </c>
      <c r="E1305" t="s">
        <v>50</v>
      </c>
      <c r="F1305" t="s">
        <v>114</v>
      </c>
      <c r="G1305" t="s">
        <v>56</v>
      </c>
      <c r="H1305" t="s">
        <v>87</v>
      </c>
    </row>
    <row r="1306" spans="1:8">
      <c r="A1306" t="s">
        <v>73</v>
      </c>
      <c r="B1306" s="1">
        <v>46137</v>
      </c>
      <c r="C1306">
        <v>257022</v>
      </c>
      <c r="D1306">
        <v>23798.58</v>
      </c>
      <c r="E1306" t="s">
        <v>50</v>
      </c>
      <c r="F1306" t="s">
        <v>114</v>
      </c>
      <c r="G1306" t="s">
        <v>56</v>
      </c>
      <c r="H1306" t="s">
        <v>87</v>
      </c>
    </row>
    <row r="1307" spans="1:8">
      <c r="A1307" t="s">
        <v>73</v>
      </c>
      <c r="B1307" s="1">
        <v>46137</v>
      </c>
      <c r="C1307">
        <v>257027</v>
      </c>
      <c r="D1307">
        <v>-4100.2240000000002</v>
      </c>
      <c r="E1307" t="s">
        <v>50</v>
      </c>
      <c r="F1307" t="s">
        <v>114</v>
      </c>
      <c r="G1307" t="s">
        <v>56</v>
      </c>
      <c r="H1307" t="s">
        <v>87</v>
      </c>
    </row>
    <row r="1308" spans="1:8">
      <c r="A1308" t="s">
        <v>73</v>
      </c>
      <c r="B1308" s="1">
        <v>46137</v>
      </c>
      <c r="C1308">
        <v>260004</v>
      </c>
      <c r="D1308">
        <v>-41929.608999999997</v>
      </c>
      <c r="E1308" t="s">
        <v>50</v>
      </c>
      <c r="F1308" t="s">
        <v>114</v>
      </c>
      <c r="G1308" t="s">
        <v>56</v>
      </c>
      <c r="H1308" t="s">
        <v>87</v>
      </c>
    </row>
    <row r="1309" spans="1:8">
      <c r="A1309" t="s">
        <v>73</v>
      </c>
      <c r="B1309" s="1">
        <v>46137</v>
      </c>
      <c r="C1309">
        <v>270025</v>
      </c>
      <c r="D1309">
        <v>-30204.414000000001</v>
      </c>
      <c r="E1309" t="s">
        <v>50</v>
      </c>
      <c r="F1309" t="s">
        <v>125</v>
      </c>
      <c r="G1309" t="s">
        <v>56</v>
      </c>
      <c r="H1309" t="s">
        <v>100</v>
      </c>
    </row>
    <row r="1310" spans="1:8">
      <c r="A1310" t="s">
        <v>73</v>
      </c>
      <c r="B1310" s="1">
        <v>46137</v>
      </c>
      <c r="C1310">
        <v>270026</v>
      </c>
      <c r="D1310">
        <v>-10212.485000000001</v>
      </c>
      <c r="E1310" t="s">
        <v>50</v>
      </c>
      <c r="F1310" t="s">
        <v>125</v>
      </c>
      <c r="G1310" t="s">
        <v>56</v>
      </c>
      <c r="H1310" t="s">
        <v>100</v>
      </c>
    </row>
    <row r="1311" spans="1:8">
      <c r="A1311" t="s">
        <v>73</v>
      </c>
      <c r="B1311" s="1">
        <v>46137</v>
      </c>
      <c r="C1311">
        <v>275002</v>
      </c>
      <c r="D1311">
        <v>-91.646000000000001</v>
      </c>
      <c r="E1311" t="s">
        <v>50</v>
      </c>
      <c r="F1311" t="s">
        <v>125</v>
      </c>
      <c r="G1311" t="s">
        <v>56</v>
      </c>
      <c r="H1311" t="s">
        <v>100</v>
      </c>
    </row>
    <row r="1312" spans="1:8">
      <c r="A1312" t="s">
        <v>73</v>
      </c>
      <c r="B1312" s="1">
        <v>46137</v>
      </c>
      <c r="C1312">
        <v>300008</v>
      </c>
      <c r="D1312">
        <v>2767.1190000000001</v>
      </c>
      <c r="E1312" t="s">
        <v>50</v>
      </c>
      <c r="F1312" t="s">
        <v>131</v>
      </c>
      <c r="G1312" t="s">
        <v>56</v>
      </c>
      <c r="H1312" t="s">
        <v>107</v>
      </c>
    </row>
    <row r="1313" spans="1:8">
      <c r="A1313" t="s">
        <v>73</v>
      </c>
      <c r="B1313" s="1">
        <v>46137</v>
      </c>
      <c r="C1313">
        <v>300011</v>
      </c>
      <c r="D1313">
        <v>43.646999999999998</v>
      </c>
      <c r="E1313" t="s">
        <v>50</v>
      </c>
      <c r="F1313" t="s">
        <v>131</v>
      </c>
      <c r="G1313" t="s">
        <v>56</v>
      </c>
      <c r="H1313" t="s">
        <v>107</v>
      </c>
    </row>
    <row r="1314" spans="1:8">
      <c r="A1314" t="s">
        <v>73</v>
      </c>
      <c r="B1314" s="1">
        <v>46137</v>
      </c>
      <c r="C1314">
        <v>300012</v>
      </c>
      <c r="D1314">
        <v>66.491</v>
      </c>
      <c r="E1314" t="s">
        <v>50</v>
      </c>
      <c r="F1314" t="s">
        <v>131</v>
      </c>
      <c r="G1314" t="s">
        <v>56</v>
      </c>
      <c r="H1314" t="s">
        <v>107</v>
      </c>
    </row>
    <row r="1315" spans="1:8">
      <c r="A1315" t="s">
        <v>73</v>
      </c>
      <c r="B1315" s="1">
        <v>46137</v>
      </c>
      <c r="C1315">
        <v>300508</v>
      </c>
      <c r="D1315">
        <v>-2185.1999999999998</v>
      </c>
      <c r="E1315" t="s">
        <v>50</v>
      </c>
      <c r="F1315" t="s">
        <v>131</v>
      </c>
      <c r="G1315" t="s">
        <v>56</v>
      </c>
      <c r="H1315" t="s">
        <v>107</v>
      </c>
    </row>
    <row r="1316" spans="1:8">
      <c r="A1316" t="s">
        <v>73</v>
      </c>
      <c r="B1316" s="1">
        <v>46137</v>
      </c>
      <c r="C1316">
        <v>300511</v>
      </c>
      <c r="D1316">
        <v>-33.838999999999999</v>
      </c>
      <c r="E1316" t="s">
        <v>50</v>
      </c>
      <c r="F1316" t="s">
        <v>131</v>
      </c>
      <c r="G1316" t="s">
        <v>56</v>
      </c>
      <c r="H1316" t="s">
        <v>107</v>
      </c>
    </row>
    <row r="1317" spans="1:8">
      <c r="A1317" t="s">
        <v>73</v>
      </c>
      <c r="B1317" s="1">
        <v>46137</v>
      </c>
      <c r="C1317">
        <v>300512</v>
      </c>
      <c r="D1317">
        <v>-44.878</v>
      </c>
      <c r="E1317" t="s">
        <v>50</v>
      </c>
      <c r="F1317" t="s">
        <v>131</v>
      </c>
      <c r="G1317" t="s">
        <v>56</v>
      </c>
      <c r="H1317" t="s">
        <v>107</v>
      </c>
    </row>
    <row r="1318" spans="1:8">
      <c r="A1318" t="s">
        <v>73</v>
      </c>
      <c r="B1318" s="1">
        <v>46137</v>
      </c>
      <c r="C1318">
        <v>310022</v>
      </c>
      <c r="D1318">
        <v>1232247.7180000001</v>
      </c>
      <c r="E1318" t="s">
        <v>50</v>
      </c>
      <c r="F1318" t="s">
        <v>14</v>
      </c>
      <c r="G1318" t="s">
        <v>56</v>
      </c>
      <c r="H1318" t="s">
        <v>84</v>
      </c>
    </row>
    <row r="1319" spans="1:8">
      <c r="A1319" t="s">
        <v>73</v>
      </c>
      <c r="B1319" s="1">
        <v>46137</v>
      </c>
      <c r="C1319">
        <v>320002</v>
      </c>
      <c r="D1319">
        <v>40102.112999999998</v>
      </c>
      <c r="E1319" t="s">
        <v>50</v>
      </c>
      <c r="F1319" t="s">
        <v>115</v>
      </c>
      <c r="G1319" t="s">
        <v>56</v>
      </c>
      <c r="H1319" t="s">
        <v>88</v>
      </c>
    </row>
    <row r="1320" spans="1:8">
      <c r="A1320" t="s">
        <v>73</v>
      </c>
      <c r="B1320" s="1">
        <v>46137</v>
      </c>
      <c r="C1320">
        <v>320003</v>
      </c>
      <c r="D1320">
        <v>322130.22600000002</v>
      </c>
      <c r="E1320" t="s">
        <v>50</v>
      </c>
      <c r="F1320" t="s">
        <v>115</v>
      </c>
      <c r="G1320" t="s">
        <v>56</v>
      </c>
      <c r="H1320" t="s">
        <v>88</v>
      </c>
    </row>
    <row r="1321" spans="1:8">
      <c r="A1321" t="s">
        <v>73</v>
      </c>
      <c r="B1321" s="1">
        <v>46137</v>
      </c>
      <c r="C1321">
        <v>320004</v>
      </c>
      <c r="D1321">
        <v>3191.2310000000002</v>
      </c>
      <c r="E1321" t="s">
        <v>50</v>
      </c>
      <c r="F1321" t="s">
        <v>115</v>
      </c>
      <c r="G1321" t="s">
        <v>56</v>
      </c>
      <c r="H1321" t="s">
        <v>88</v>
      </c>
    </row>
    <row r="1322" spans="1:8">
      <c r="A1322" t="s">
        <v>73</v>
      </c>
      <c r="B1322" s="1">
        <v>46137</v>
      </c>
      <c r="C1322">
        <v>320018</v>
      </c>
      <c r="D1322">
        <v>2140.1030000000001</v>
      </c>
      <c r="E1322" t="s">
        <v>50</v>
      </c>
      <c r="F1322" t="s">
        <v>115</v>
      </c>
      <c r="G1322" t="s">
        <v>56</v>
      </c>
      <c r="H1322" t="s">
        <v>88</v>
      </c>
    </row>
    <row r="1323" spans="1:8">
      <c r="A1323" t="s">
        <v>73</v>
      </c>
      <c r="B1323" s="1">
        <v>46137</v>
      </c>
      <c r="C1323">
        <v>320023</v>
      </c>
      <c r="D1323">
        <v>-3301.3679999999999</v>
      </c>
      <c r="E1323" t="s">
        <v>50</v>
      </c>
      <c r="F1323" t="s">
        <v>115</v>
      </c>
      <c r="G1323" t="s">
        <v>56</v>
      </c>
      <c r="H1323" t="s">
        <v>88</v>
      </c>
    </row>
    <row r="1324" spans="1:8">
      <c r="A1324" t="s">
        <v>73</v>
      </c>
      <c r="B1324" s="1">
        <v>46137</v>
      </c>
      <c r="C1324">
        <v>321002</v>
      </c>
      <c r="D1324">
        <v>74819.960999999996</v>
      </c>
      <c r="E1324" t="s">
        <v>50</v>
      </c>
      <c r="F1324" t="s">
        <v>115</v>
      </c>
      <c r="G1324" t="s">
        <v>56</v>
      </c>
      <c r="H1324" t="s">
        <v>88</v>
      </c>
    </row>
    <row r="1325" spans="1:8">
      <c r="A1325" t="s">
        <v>73</v>
      </c>
      <c r="B1325" s="1">
        <v>46137</v>
      </c>
      <c r="C1325">
        <v>321004</v>
      </c>
      <c r="D1325">
        <v>25905.186000000002</v>
      </c>
      <c r="E1325" t="s">
        <v>50</v>
      </c>
      <c r="F1325" t="s">
        <v>115</v>
      </c>
      <c r="G1325" t="s">
        <v>56</v>
      </c>
      <c r="H1325" t="s">
        <v>88</v>
      </c>
    </row>
    <row r="1326" spans="1:8">
      <c r="A1326" t="s">
        <v>73</v>
      </c>
      <c r="B1326" s="1">
        <v>46137</v>
      </c>
      <c r="C1326">
        <v>321012</v>
      </c>
      <c r="D1326">
        <v>105837.005</v>
      </c>
      <c r="E1326" t="s">
        <v>50</v>
      </c>
      <c r="F1326" t="s">
        <v>115</v>
      </c>
      <c r="G1326" t="s">
        <v>56</v>
      </c>
      <c r="H1326" t="s">
        <v>88</v>
      </c>
    </row>
    <row r="1327" spans="1:8">
      <c r="A1327" t="s">
        <v>73</v>
      </c>
      <c r="B1327" s="1">
        <v>46137</v>
      </c>
      <c r="C1327">
        <v>321013</v>
      </c>
      <c r="D1327">
        <v>1192.7460000000001</v>
      </c>
      <c r="E1327" t="s">
        <v>50</v>
      </c>
      <c r="F1327" t="s">
        <v>115</v>
      </c>
      <c r="G1327" t="s">
        <v>56</v>
      </c>
      <c r="H1327" t="s">
        <v>88</v>
      </c>
    </row>
    <row r="1328" spans="1:8">
      <c r="A1328" t="s">
        <v>73</v>
      </c>
      <c r="B1328" s="1">
        <v>46137</v>
      </c>
      <c r="C1328">
        <v>321014</v>
      </c>
      <c r="D1328">
        <v>55703.669000000002</v>
      </c>
      <c r="E1328" t="s">
        <v>50</v>
      </c>
      <c r="F1328" t="s">
        <v>115</v>
      </c>
      <c r="G1328" t="s">
        <v>56</v>
      </c>
      <c r="H1328" t="s">
        <v>88</v>
      </c>
    </row>
    <row r="1329" spans="1:8">
      <c r="A1329" t="s">
        <v>73</v>
      </c>
      <c r="B1329" s="1">
        <v>46137</v>
      </c>
      <c r="C1329">
        <v>321021</v>
      </c>
      <c r="D1329">
        <v>32755.941999999999</v>
      </c>
      <c r="E1329" t="s">
        <v>50</v>
      </c>
      <c r="F1329" t="s">
        <v>115</v>
      </c>
      <c r="G1329" t="s">
        <v>56</v>
      </c>
      <c r="H1329" t="s">
        <v>88</v>
      </c>
    </row>
    <row r="1330" spans="1:8">
      <c r="A1330" t="s">
        <v>73</v>
      </c>
      <c r="B1330" s="1">
        <v>46137</v>
      </c>
      <c r="C1330">
        <v>321028</v>
      </c>
      <c r="D1330">
        <v>1304.548</v>
      </c>
      <c r="E1330" t="s">
        <v>50</v>
      </c>
      <c r="F1330" t="s">
        <v>115</v>
      </c>
      <c r="G1330" t="s">
        <v>56</v>
      </c>
      <c r="H1330" t="s">
        <v>88</v>
      </c>
    </row>
    <row r="1331" spans="1:8">
      <c r="A1331" t="s">
        <v>73</v>
      </c>
      <c r="B1331" s="1">
        <v>46137</v>
      </c>
      <c r="C1331">
        <v>321029</v>
      </c>
      <c r="D1331">
        <v>113748.39</v>
      </c>
      <c r="E1331" t="s">
        <v>50</v>
      </c>
      <c r="F1331" t="s">
        <v>115</v>
      </c>
      <c r="G1331" t="s">
        <v>56</v>
      </c>
      <c r="H1331" t="s">
        <v>88</v>
      </c>
    </row>
    <row r="1332" spans="1:8">
      <c r="A1332" t="s">
        <v>73</v>
      </c>
      <c r="B1332" s="1">
        <v>46137</v>
      </c>
      <c r="C1332">
        <v>321030</v>
      </c>
      <c r="D1332">
        <v>1960.173</v>
      </c>
      <c r="E1332" t="s">
        <v>50</v>
      </c>
      <c r="F1332" t="s">
        <v>115</v>
      </c>
      <c r="G1332" t="s">
        <v>56</v>
      </c>
      <c r="H1332" t="s">
        <v>88</v>
      </c>
    </row>
    <row r="1333" spans="1:8">
      <c r="A1333" t="s">
        <v>73</v>
      </c>
      <c r="B1333" s="1">
        <v>46137</v>
      </c>
      <c r="C1333">
        <v>321031</v>
      </c>
      <c r="D1333">
        <v>64460.849000000002</v>
      </c>
      <c r="E1333" t="s">
        <v>50</v>
      </c>
      <c r="F1333" t="s">
        <v>115</v>
      </c>
      <c r="G1333" t="s">
        <v>56</v>
      </c>
      <c r="H1333" t="s">
        <v>88</v>
      </c>
    </row>
    <row r="1334" spans="1:8">
      <c r="A1334" t="s">
        <v>73</v>
      </c>
      <c r="B1334" s="1">
        <v>46137</v>
      </c>
      <c r="C1334">
        <v>321042</v>
      </c>
      <c r="D1334">
        <v>-3315.5149999999999</v>
      </c>
      <c r="E1334" t="s">
        <v>50</v>
      </c>
      <c r="F1334" t="s">
        <v>115</v>
      </c>
      <c r="G1334" t="s">
        <v>56</v>
      </c>
      <c r="H1334" t="s">
        <v>88</v>
      </c>
    </row>
    <row r="1335" spans="1:8">
      <c r="A1335" t="s">
        <v>73</v>
      </c>
      <c r="B1335" s="1">
        <v>46137</v>
      </c>
      <c r="C1335">
        <v>330044</v>
      </c>
      <c r="D1335">
        <v>2112.25</v>
      </c>
      <c r="E1335" t="s">
        <v>50</v>
      </c>
      <c r="F1335" t="s">
        <v>113</v>
      </c>
      <c r="G1335" t="s">
        <v>56</v>
      </c>
      <c r="H1335" t="s">
        <v>85</v>
      </c>
    </row>
    <row r="1336" spans="1:8">
      <c r="A1336" t="s">
        <v>73</v>
      </c>
      <c r="B1336" s="1">
        <v>46137</v>
      </c>
      <c r="C1336">
        <v>330107</v>
      </c>
      <c r="D1336">
        <v>-980.44600000000003</v>
      </c>
      <c r="E1336" t="s">
        <v>50</v>
      </c>
      <c r="F1336" t="s">
        <v>113</v>
      </c>
      <c r="G1336" t="s">
        <v>56</v>
      </c>
      <c r="H1336" t="s">
        <v>85</v>
      </c>
    </row>
    <row r="1337" spans="1:8">
      <c r="A1337" t="s">
        <v>73</v>
      </c>
      <c r="B1337" s="1">
        <v>46137</v>
      </c>
      <c r="C1337">
        <v>330141</v>
      </c>
      <c r="D1337">
        <v>3622.328</v>
      </c>
      <c r="E1337" t="s">
        <v>50</v>
      </c>
      <c r="F1337" t="s">
        <v>113</v>
      </c>
      <c r="G1337" t="s">
        <v>56</v>
      </c>
      <c r="H1337" t="s">
        <v>85</v>
      </c>
    </row>
    <row r="1338" spans="1:8">
      <c r="A1338" t="s">
        <v>73</v>
      </c>
      <c r="B1338" s="1">
        <v>46137</v>
      </c>
      <c r="C1338">
        <v>330143</v>
      </c>
      <c r="D1338">
        <v>2008.0530000000001</v>
      </c>
      <c r="E1338" t="s">
        <v>50</v>
      </c>
      <c r="F1338" t="s">
        <v>113</v>
      </c>
      <c r="G1338" t="s">
        <v>56</v>
      </c>
      <c r="H1338" t="s">
        <v>85</v>
      </c>
    </row>
    <row r="1339" spans="1:8">
      <c r="A1339" t="s">
        <v>73</v>
      </c>
      <c r="B1339" s="1">
        <v>46137</v>
      </c>
      <c r="C1339">
        <v>340165</v>
      </c>
      <c r="D1339">
        <v>107507.697</v>
      </c>
      <c r="E1339" t="s">
        <v>50</v>
      </c>
      <c r="F1339" t="s">
        <v>116</v>
      </c>
      <c r="G1339" t="s">
        <v>56</v>
      </c>
      <c r="H1339" t="s">
        <v>89</v>
      </c>
    </row>
    <row r="1340" spans="1:8">
      <c r="A1340" t="s">
        <v>73</v>
      </c>
      <c r="B1340" s="1">
        <v>46137</v>
      </c>
      <c r="C1340">
        <v>350002</v>
      </c>
      <c r="D1340">
        <v>844.28599999999994</v>
      </c>
      <c r="E1340" t="s">
        <v>50</v>
      </c>
      <c r="F1340" t="s">
        <v>118</v>
      </c>
      <c r="G1340" t="s">
        <v>56</v>
      </c>
      <c r="H1340" t="s">
        <v>91</v>
      </c>
    </row>
    <row r="1341" spans="1:8">
      <c r="A1341" t="s">
        <v>73</v>
      </c>
      <c r="B1341" s="1">
        <v>46137</v>
      </c>
      <c r="C1341">
        <v>350003</v>
      </c>
      <c r="D1341">
        <v>490.72800000000001</v>
      </c>
      <c r="E1341" t="s">
        <v>50</v>
      </c>
      <c r="F1341" t="s">
        <v>118</v>
      </c>
      <c r="G1341" t="s">
        <v>56</v>
      </c>
      <c r="H1341" t="s">
        <v>91</v>
      </c>
    </row>
    <row r="1342" spans="1:8">
      <c r="A1342" t="s">
        <v>73</v>
      </c>
      <c r="B1342" s="1">
        <v>46137</v>
      </c>
      <c r="C1342">
        <v>350007</v>
      </c>
      <c r="D1342">
        <v>4.5670000000000002</v>
      </c>
      <c r="E1342" t="s">
        <v>50</v>
      </c>
      <c r="F1342" t="s">
        <v>118</v>
      </c>
      <c r="G1342" t="s">
        <v>56</v>
      </c>
      <c r="H1342" t="s">
        <v>91</v>
      </c>
    </row>
    <row r="1343" spans="1:8">
      <c r="A1343" t="s">
        <v>73</v>
      </c>
      <c r="B1343" s="1">
        <v>46137</v>
      </c>
      <c r="C1343">
        <v>350031</v>
      </c>
      <c r="D1343">
        <v>197.87</v>
      </c>
      <c r="E1343" t="s">
        <v>50</v>
      </c>
      <c r="F1343" t="s">
        <v>113</v>
      </c>
      <c r="G1343" t="s">
        <v>56</v>
      </c>
      <c r="H1343" t="s">
        <v>85</v>
      </c>
    </row>
    <row r="1344" spans="1:8">
      <c r="A1344" t="s">
        <v>73</v>
      </c>
      <c r="B1344" s="1">
        <v>46137</v>
      </c>
      <c r="C1344">
        <v>350034</v>
      </c>
      <c r="D1344">
        <v>8.8960000000000008</v>
      </c>
      <c r="E1344" t="s">
        <v>50</v>
      </c>
      <c r="F1344" t="s">
        <v>118</v>
      </c>
      <c r="G1344" t="s">
        <v>56</v>
      </c>
      <c r="H1344" t="s">
        <v>91</v>
      </c>
    </row>
    <row r="1345" spans="1:8">
      <c r="A1345" t="s">
        <v>73</v>
      </c>
      <c r="B1345" s="1">
        <v>46137</v>
      </c>
      <c r="C1345">
        <v>354012</v>
      </c>
      <c r="D1345">
        <v>343385.97600000002</v>
      </c>
      <c r="E1345" t="s">
        <v>50</v>
      </c>
      <c r="F1345" t="s">
        <v>115</v>
      </c>
      <c r="G1345" t="s">
        <v>56</v>
      </c>
      <c r="H1345" t="s">
        <v>88</v>
      </c>
    </row>
    <row r="1346" spans="1:8">
      <c r="A1346" t="s">
        <v>73</v>
      </c>
      <c r="B1346" s="1">
        <v>46137</v>
      </c>
      <c r="C1346">
        <v>354014</v>
      </c>
      <c r="D1346">
        <v>44193.767999999996</v>
      </c>
      <c r="E1346" t="s">
        <v>50</v>
      </c>
      <c r="F1346" t="s">
        <v>115</v>
      </c>
      <c r="G1346" t="s">
        <v>56</v>
      </c>
      <c r="H1346" t="s">
        <v>88</v>
      </c>
    </row>
    <row r="1347" spans="1:8">
      <c r="A1347" t="s">
        <v>73</v>
      </c>
      <c r="B1347" s="1">
        <v>46137</v>
      </c>
      <c r="C1347">
        <v>354015</v>
      </c>
      <c r="D1347">
        <v>19568.675999999999</v>
      </c>
      <c r="E1347" t="s">
        <v>50</v>
      </c>
      <c r="F1347" t="s">
        <v>115</v>
      </c>
      <c r="G1347" t="s">
        <v>56</v>
      </c>
      <c r="H1347" t="s">
        <v>88</v>
      </c>
    </row>
    <row r="1348" spans="1:8">
      <c r="A1348" t="s">
        <v>73</v>
      </c>
      <c r="B1348" s="1">
        <v>46137</v>
      </c>
      <c r="C1348">
        <v>355002</v>
      </c>
      <c r="D1348">
        <v>72.888000000000005</v>
      </c>
      <c r="E1348" t="s">
        <v>50</v>
      </c>
      <c r="F1348" t="s">
        <v>118</v>
      </c>
      <c r="G1348" t="s">
        <v>56</v>
      </c>
      <c r="H1348" t="s">
        <v>91</v>
      </c>
    </row>
    <row r="1349" spans="1:8">
      <c r="A1349" t="s">
        <v>73</v>
      </c>
      <c r="B1349" s="1">
        <v>46137</v>
      </c>
      <c r="C1349">
        <v>360028</v>
      </c>
      <c r="D1349">
        <v>30394.302</v>
      </c>
      <c r="E1349" t="s">
        <v>50</v>
      </c>
      <c r="F1349" t="s">
        <v>125</v>
      </c>
      <c r="G1349" t="s">
        <v>56</v>
      </c>
      <c r="H1349" t="s">
        <v>100</v>
      </c>
    </row>
    <row r="1350" spans="1:8">
      <c r="A1350" t="s">
        <v>73</v>
      </c>
      <c r="B1350" s="1">
        <v>46137</v>
      </c>
      <c r="C1350">
        <v>360030</v>
      </c>
      <c r="D1350">
        <v>4733.9889999999996</v>
      </c>
      <c r="E1350" t="s">
        <v>50</v>
      </c>
      <c r="F1350" t="s">
        <v>125</v>
      </c>
      <c r="G1350" t="s">
        <v>56</v>
      </c>
      <c r="H1350" t="s">
        <v>100</v>
      </c>
    </row>
    <row r="1351" spans="1:8">
      <c r="A1351" t="s">
        <v>73</v>
      </c>
      <c r="B1351" s="1">
        <v>46137</v>
      </c>
      <c r="C1351">
        <v>372004</v>
      </c>
      <c r="D1351">
        <v>37247.042999999998</v>
      </c>
      <c r="E1351" t="s">
        <v>50</v>
      </c>
      <c r="F1351" t="s">
        <v>114</v>
      </c>
      <c r="G1351" t="s">
        <v>56</v>
      </c>
      <c r="H1351" t="s">
        <v>87</v>
      </c>
    </row>
    <row r="1352" spans="1:8">
      <c r="A1352" t="s">
        <v>73</v>
      </c>
      <c r="B1352" s="1">
        <v>46137</v>
      </c>
      <c r="C1352">
        <v>400002</v>
      </c>
      <c r="D1352">
        <v>-2254.4839999999999</v>
      </c>
      <c r="E1352" t="s">
        <v>52</v>
      </c>
      <c r="F1352" t="s">
        <v>23</v>
      </c>
      <c r="G1352" t="s">
        <v>56</v>
      </c>
      <c r="H1352" t="s">
        <v>92</v>
      </c>
    </row>
    <row r="1353" spans="1:8">
      <c r="A1353" t="s">
        <v>73</v>
      </c>
      <c r="B1353" s="1">
        <v>46137</v>
      </c>
      <c r="C1353">
        <v>400004</v>
      </c>
      <c r="D1353">
        <v>-15166.614</v>
      </c>
      <c r="E1353" t="s">
        <v>52</v>
      </c>
      <c r="F1353" t="s">
        <v>23</v>
      </c>
      <c r="G1353" t="s">
        <v>56</v>
      </c>
      <c r="H1353" t="s">
        <v>92</v>
      </c>
    </row>
    <row r="1354" spans="1:8">
      <c r="A1354" t="s">
        <v>73</v>
      </c>
      <c r="B1354" s="1">
        <v>46137</v>
      </c>
      <c r="C1354">
        <v>410002</v>
      </c>
      <c r="D1354">
        <v>-3589.085</v>
      </c>
      <c r="E1354" t="s">
        <v>52</v>
      </c>
      <c r="F1354" t="s">
        <v>119</v>
      </c>
      <c r="G1354" t="s">
        <v>56</v>
      </c>
      <c r="H1354" t="s">
        <v>93</v>
      </c>
    </row>
    <row r="1355" spans="1:8">
      <c r="A1355" t="s">
        <v>73</v>
      </c>
      <c r="B1355" s="1">
        <v>46137</v>
      </c>
      <c r="C1355">
        <v>410006</v>
      </c>
      <c r="D1355">
        <v>-14911.659</v>
      </c>
      <c r="E1355" t="s">
        <v>52</v>
      </c>
      <c r="F1355" t="s">
        <v>119</v>
      </c>
      <c r="G1355" t="s">
        <v>56</v>
      </c>
      <c r="H1355" t="s">
        <v>93</v>
      </c>
    </row>
    <row r="1356" spans="1:8">
      <c r="A1356" t="s">
        <v>73</v>
      </c>
      <c r="B1356" s="1">
        <v>46137</v>
      </c>
      <c r="C1356">
        <v>410009</v>
      </c>
      <c r="D1356">
        <v>-7312.63</v>
      </c>
      <c r="E1356" t="s">
        <v>52</v>
      </c>
      <c r="F1356" t="s">
        <v>119</v>
      </c>
      <c r="G1356" t="s">
        <v>56</v>
      </c>
      <c r="H1356" t="s">
        <v>93</v>
      </c>
    </row>
    <row r="1357" spans="1:8">
      <c r="A1357" t="s">
        <v>73</v>
      </c>
      <c r="B1357" s="1">
        <v>46137</v>
      </c>
      <c r="C1357">
        <v>410015</v>
      </c>
      <c r="D1357">
        <v>45.131</v>
      </c>
      <c r="E1357" t="s">
        <v>52</v>
      </c>
      <c r="F1357" t="s">
        <v>119</v>
      </c>
      <c r="G1357" t="s">
        <v>56</v>
      </c>
      <c r="H1357" t="s">
        <v>93</v>
      </c>
    </row>
    <row r="1358" spans="1:8">
      <c r="A1358" t="s">
        <v>73</v>
      </c>
      <c r="B1358" s="1">
        <v>46137</v>
      </c>
      <c r="C1358">
        <v>410018</v>
      </c>
      <c r="D1358">
        <v>-784.19600000000003</v>
      </c>
      <c r="E1358" t="s">
        <v>52</v>
      </c>
      <c r="F1358" t="s">
        <v>119</v>
      </c>
      <c r="G1358" t="s">
        <v>56</v>
      </c>
      <c r="H1358" t="s">
        <v>93</v>
      </c>
    </row>
    <row r="1359" spans="1:8">
      <c r="A1359" t="s">
        <v>73</v>
      </c>
      <c r="B1359" s="1">
        <v>46137</v>
      </c>
      <c r="C1359">
        <v>410037</v>
      </c>
      <c r="D1359">
        <v>-4048.09</v>
      </c>
      <c r="E1359" t="s">
        <v>52</v>
      </c>
      <c r="F1359" t="s">
        <v>119</v>
      </c>
      <c r="G1359" t="s">
        <v>56</v>
      </c>
      <c r="H1359" t="s">
        <v>93</v>
      </c>
    </row>
    <row r="1360" spans="1:8">
      <c r="A1360" t="s">
        <v>73</v>
      </c>
      <c r="B1360" s="1">
        <v>46137</v>
      </c>
      <c r="C1360">
        <v>410039</v>
      </c>
      <c r="D1360">
        <v>-4993.0320000000002</v>
      </c>
      <c r="E1360" t="s">
        <v>52</v>
      </c>
      <c r="F1360" t="s">
        <v>119</v>
      </c>
      <c r="G1360" t="s">
        <v>56</v>
      </c>
      <c r="H1360" t="s">
        <v>93</v>
      </c>
    </row>
    <row r="1361" spans="1:8">
      <c r="A1361" t="s">
        <v>73</v>
      </c>
      <c r="B1361" s="1">
        <v>46137</v>
      </c>
      <c r="C1361">
        <v>410040</v>
      </c>
      <c r="D1361">
        <v>397.79500000000002</v>
      </c>
      <c r="E1361" t="s">
        <v>52</v>
      </c>
      <c r="F1361" t="s">
        <v>119</v>
      </c>
      <c r="G1361" t="s">
        <v>56</v>
      </c>
      <c r="H1361" t="s">
        <v>93</v>
      </c>
    </row>
    <row r="1362" spans="1:8">
      <c r="A1362" t="s">
        <v>73</v>
      </c>
      <c r="B1362" s="1">
        <v>46137</v>
      </c>
      <c r="C1362">
        <v>415002</v>
      </c>
      <c r="D1362">
        <v>-52409.194000000003</v>
      </c>
      <c r="E1362" t="s">
        <v>52</v>
      </c>
      <c r="F1362" t="s">
        <v>23</v>
      </c>
      <c r="G1362" t="s">
        <v>56</v>
      </c>
      <c r="H1362" t="s">
        <v>92</v>
      </c>
    </row>
    <row r="1363" spans="1:8">
      <c r="A1363" t="s">
        <v>73</v>
      </c>
      <c r="B1363" s="1">
        <v>46137</v>
      </c>
      <c r="C1363">
        <v>415004</v>
      </c>
      <c r="D1363">
        <v>-89516.845000000001</v>
      </c>
      <c r="E1363" t="s">
        <v>52</v>
      </c>
      <c r="F1363" t="s">
        <v>23</v>
      </c>
      <c r="G1363" t="s">
        <v>56</v>
      </c>
      <c r="H1363" t="s">
        <v>92</v>
      </c>
    </row>
    <row r="1364" spans="1:8">
      <c r="A1364" t="s">
        <v>73</v>
      </c>
      <c r="B1364" s="1">
        <v>46137</v>
      </c>
      <c r="C1364">
        <v>421002</v>
      </c>
      <c r="D1364">
        <v>151.39099999999999</v>
      </c>
      <c r="E1364" t="s">
        <v>52</v>
      </c>
      <c r="F1364" t="s">
        <v>24</v>
      </c>
      <c r="G1364" t="s">
        <v>56</v>
      </c>
      <c r="H1364" t="s">
        <v>94</v>
      </c>
    </row>
    <row r="1365" spans="1:8">
      <c r="A1365" t="s">
        <v>73</v>
      </c>
      <c r="B1365" s="1">
        <v>46137</v>
      </c>
      <c r="C1365">
        <v>421003</v>
      </c>
      <c r="D1365">
        <v>11613.101000000001</v>
      </c>
      <c r="E1365" t="s">
        <v>52</v>
      </c>
      <c r="F1365" t="s">
        <v>24</v>
      </c>
      <c r="G1365" t="s">
        <v>56</v>
      </c>
      <c r="H1365" t="s">
        <v>94</v>
      </c>
    </row>
    <row r="1366" spans="1:8">
      <c r="A1366" t="s">
        <v>73</v>
      </c>
      <c r="B1366" s="1">
        <v>46137</v>
      </c>
      <c r="C1366">
        <v>421004</v>
      </c>
      <c r="D1366">
        <v>1597.558</v>
      </c>
      <c r="E1366" t="s">
        <v>52</v>
      </c>
      <c r="F1366" t="s">
        <v>24</v>
      </c>
      <c r="G1366" t="s">
        <v>56</v>
      </c>
      <c r="H1366" t="s">
        <v>94</v>
      </c>
    </row>
    <row r="1367" spans="1:8">
      <c r="A1367" t="s">
        <v>73</v>
      </c>
      <c r="B1367" s="1">
        <v>46137</v>
      </c>
      <c r="C1367">
        <v>421007</v>
      </c>
      <c r="D1367">
        <v>-8452.0010000000002</v>
      </c>
      <c r="E1367" t="s">
        <v>52</v>
      </c>
      <c r="F1367" t="s">
        <v>24</v>
      </c>
      <c r="G1367" t="s">
        <v>56</v>
      </c>
      <c r="H1367" t="s">
        <v>94</v>
      </c>
    </row>
    <row r="1368" spans="1:8">
      <c r="A1368" t="s">
        <v>73</v>
      </c>
      <c r="B1368" s="1">
        <v>46137</v>
      </c>
      <c r="C1368">
        <v>510002</v>
      </c>
      <c r="D1368">
        <v>7438.0460000000003</v>
      </c>
      <c r="E1368" t="s">
        <v>52</v>
      </c>
      <c r="F1368" t="s">
        <v>120</v>
      </c>
      <c r="G1368" t="s">
        <v>56</v>
      </c>
      <c r="H1368" t="s">
        <v>95</v>
      </c>
    </row>
    <row r="1369" spans="1:8">
      <c r="A1369" t="s">
        <v>73</v>
      </c>
      <c r="B1369" s="1">
        <v>46137</v>
      </c>
      <c r="C1369">
        <v>510005</v>
      </c>
      <c r="D1369">
        <v>-2128.7849999999999</v>
      </c>
      <c r="E1369" t="s">
        <v>52</v>
      </c>
      <c r="F1369" t="s">
        <v>120</v>
      </c>
      <c r="G1369" t="s">
        <v>56</v>
      </c>
      <c r="H1369" t="s">
        <v>95</v>
      </c>
    </row>
    <row r="1370" spans="1:8">
      <c r="A1370" t="s">
        <v>73</v>
      </c>
      <c r="B1370" s="1">
        <v>46137</v>
      </c>
      <c r="C1370">
        <v>510007</v>
      </c>
      <c r="D1370">
        <v>312.846</v>
      </c>
      <c r="E1370" t="s">
        <v>52</v>
      </c>
      <c r="F1370" t="s">
        <v>120</v>
      </c>
      <c r="G1370" t="s">
        <v>56</v>
      </c>
      <c r="H1370" t="s">
        <v>95</v>
      </c>
    </row>
    <row r="1371" spans="1:8">
      <c r="A1371" t="s">
        <v>73</v>
      </c>
      <c r="B1371" s="1">
        <v>46137</v>
      </c>
      <c r="C1371">
        <v>520011</v>
      </c>
      <c r="D1371">
        <v>1167.471</v>
      </c>
      <c r="E1371" t="s">
        <v>52</v>
      </c>
      <c r="F1371" t="s">
        <v>120</v>
      </c>
      <c r="G1371" t="s">
        <v>56</v>
      </c>
      <c r="H1371" t="s">
        <v>95</v>
      </c>
    </row>
    <row r="1372" spans="1:8">
      <c r="A1372" t="s">
        <v>73</v>
      </c>
      <c r="B1372" s="1">
        <v>46137</v>
      </c>
      <c r="C1372">
        <v>520021</v>
      </c>
      <c r="D1372">
        <v>1.2769999999999999</v>
      </c>
      <c r="E1372" t="s">
        <v>52</v>
      </c>
      <c r="F1372" t="s">
        <v>126</v>
      </c>
      <c r="G1372" t="s">
        <v>56</v>
      </c>
      <c r="H1372" t="s">
        <v>102</v>
      </c>
    </row>
    <row r="1373" spans="1:8">
      <c r="A1373" t="s">
        <v>73</v>
      </c>
      <c r="B1373" s="1">
        <v>46137</v>
      </c>
      <c r="C1373">
        <v>540009</v>
      </c>
      <c r="D1373">
        <v>3357.9560000000001</v>
      </c>
      <c r="E1373" t="s">
        <v>52</v>
      </c>
      <c r="F1373" t="s">
        <v>26</v>
      </c>
      <c r="G1373" t="s">
        <v>56</v>
      </c>
      <c r="H1373" t="s">
        <v>101</v>
      </c>
    </row>
    <row r="1374" spans="1:8">
      <c r="A1374" t="s">
        <v>73</v>
      </c>
      <c r="B1374" s="1">
        <v>46137</v>
      </c>
      <c r="C1374">
        <v>541003</v>
      </c>
      <c r="D1374">
        <v>340.51400000000001</v>
      </c>
      <c r="E1374" t="s">
        <v>52</v>
      </c>
      <c r="F1374" t="s">
        <v>127</v>
      </c>
      <c r="G1374" t="s">
        <v>56</v>
      </c>
      <c r="H1374" t="s">
        <v>103</v>
      </c>
    </row>
    <row r="1375" spans="1:8">
      <c r="A1375" t="s">
        <v>73</v>
      </c>
      <c r="B1375" s="1">
        <v>46137</v>
      </c>
      <c r="C1375">
        <v>541009</v>
      </c>
      <c r="D1375">
        <v>606.04399999999998</v>
      </c>
      <c r="E1375" t="s">
        <v>52</v>
      </c>
      <c r="F1375" t="s">
        <v>127</v>
      </c>
      <c r="G1375" t="s">
        <v>56</v>
      </c>
      <c r="H1375" t="s">
        <v>103</v>
      </c>
    </row>
    <row r="1376" spans="1:8">
      <c r="A1376" t="s">
        <v>73</v>
      </c>
      <c r="B1376" s="1">
        <v>46137</v>
      </c>
      <c r="C1376">
        <v>541010</v>
      </c>
      <c r="D1376">
        <v>-31.268999999999998</v>
      </c>
      <c r="E1376" t="s">
        <v>52</v>
      </c>
      <c r="F1376" t="s">
        <v>127</v>
      </c>
      <c r="G1376" t="s">
        <v>56</v>
      </c>
      <c r="H1376" t="s">
        <v>103</v>
      </c>
    </row>
    <row r="1377" spans="1:8">
      <c r="A1377" t="s">
        <v>73</v>
      </c>
      <c r="B1377" s="1">
        <v>46137</v>
      </c>
      <c r="C1377">
        <v>546002</v>
      </c>
      <c r="D1377">
        <v>92121.438999999998</v>
      </c>
      <c r="E1377" t="s">
        <v>52</v>
      </c>
      <c r="F1377" t="s">
        <v>119</v>
      </c>
      <c r="G1377" t="s">
        <v>56</v>
      </c>
      <c r="H1377" t="s">
        <v>93</v>
      </c>
    </row>
    <row r="1378" spans="1:8">
      <c r="A1378" t="s">
        <v>73</v>
      </c>
      <c r="B1378" s="1">
        <v>46137</v>
      </c>
      <c r="C1378">
        <v>546008</v>
      </c>
      <c r="D1378">
        <v>1626.8230000000001</v>
      </c>
      <c r="E1378" t="s">
        <v>52</v>
      </c>
      <c r="F1378" t="s">
        <v>119</v>
      </c>
      <c r="G1378" t="s">
        <v>56</v>
      </c>
      <c r="H1378" t="s">
        <v>93</v>
      </c>
    </row>
    <row r="1379" spans="1:8">
      <c r="A1379" t="s">
        <v>73</v>
      </c>
      <c r="B1379" s="1">
        <v>46137</v>
      </c>
      <c r="C1379">
        <v>546013</v>
      </c>
      <c r="D1379">
        <v>14816.906999999999</v>
      </c>
      <c r="E1379" t="s">
        <v>52</v>
      </c>
      <c r="F1379" t="s">
        <v>119</v>
      </c>
      <c r="G1379" t="s">
        <v>56</v>
      </c>
      <c r="H1379" t="s">
        <v>93</v>
      </c>
    </row>
    <row r="1380" spans="1:8">
      <c r="A1380" t="s">
        <v>73</v>
      </c>
      <c r="B1380" s="1">
        <v>46137</v>
      </c>
      <c r="C1380">
        <v>546015</v>
      </c>
      <c r="D1380">
        <v>1626.3389999999999</v>
      </c>
      <c r="E1380" t="s">
        <v>52</v>
      </c>
      <c r="F1380" t="s">
        <v>119</v>
      </c>
      <c r="G1380" t="s">
        <v>56</v>
      </c>
      <c r="H1380" t="s">
        <v>93</v>
      </c>
    </row>
    <row r="1381" spans="1:8">
      <c r="A1381" t="s">
        <v>73</v>
      </c>
      <c r="B1381" s="1">
        <v>46137</v>
      </c>
      <c r="C1381">
        <v>546022</v>
      </c>
      <c r="D1381">
        <v>4674.9430000000002</v>
      </c>
      <c r="E1381" t="s">
        <v>52</v>
      </c>
      <c r="F1381" t="s">
        <v>119</v>
      </c>
      <c r="G1381" t="s">
        <v>56</v>
      </c>
      <c r="H1381" t="s">
        <v>93</v>
      </c>
    </row>
    <row r="1382" spans="1:8">
      <c r="A1382" t="s">
        <v>73</v>
      </c>
      <c r="B1382" s="1">
        <v>46137</v>
      </c>
      <c r="C1382">
        <v>546024</v>
      </c>
      <c r="D1382">
        <v>1299.9580000000001</v>
      </c>
      <c r="E1382" t="s">
        <v>52</v>
      </c>
      <c r="F1382" t="s">
        <v>119</v>
      </c>
      <c r="G1382" t="s">
        <v>56</v>
      </c>
      <c r="H1382" t="s">
        <v>93</v>
      </c>
    </row>
    <row r="1383" spans="1:8">
      <c r="A1383" t="s">
        <v>73</v>
      </c>
      <c r="B1383" s="1">
        <v>46137</v>
      </c>
      <c r="C1383">
        <v>546040</v>
      </c>
      <c r="D1383">
        <v>7915.43</v>
      </c>
      <c r="E1383" t="s">
        <v>52</v>
      </c>
      <c r="F1383" t="s">
        <v>119</v>
      </c>
      <c r="G1383" t="s">
        <v>56</v>
      </c>
      <c r="H1383" t="s">
        <v>93</v>
      </c>
    </row>
    <row r="1384" spans="1:8">
      <c r="A1384" t="s">
        <v>73</v>
      </c>
      <c r="B1384" s="1">
        <v>46137</v>
      </c>
      <c r="C1384">
        <v>546046</v>
      </c>
      <c r="D1384">
        <v>530.774</v>
      </c>
      <c r="E1384" t="s">
        <v>52</v>
      </c>
      <c r="F1384" t="s">
        <v>119</v>
      </c>
      <c r="G1384" t="s">
        <v>56</v>
      </c>
      <c r="H1384" t="s">
        <v>93</v>
      </c>
    </row>
    <row r="1385" spans="1:8">
      <c r="A1385" t="s">
        <v>73</v>
      </c>
      <c r="B1385" s="1">
        <v>46137</v>
      </c>
      <c r="C1385">
        <v>546047</v>
      </c>
      <c r="D1385">
        <v>350.95699999999999</v>
      </c>
      <c r="E1385" t="s">
        <v>52</v>
      </c>
      <c r="F1385" t="s">
        <v>119</v>
      </c>
      <c r="G1385" t="s">
        <v>56</v>
      </c>
      <c r="H1385" t="s">
        <v>93</v>
      </c>
    </row>
    <row r="1386" spans="1:8">
      <c r="A1386" t="s">
        <v>73</v>
      </c>
      <c r="B1386" s="1">
        <v>46137</v>
      </c>
      <c r="C1386">
        <v>550002</v>
      </c>
      <c r="D1386">
        <v>50911.633000000002</v>
      </c>
      <c r="E1386" t="s">
        <v>52</v>
      </c>
      <c r="F1386" t="s">
        <v>128</v>
      </c>
      <c r="G1386" t="s">
        <v>56</v>
      </c>
      <c r="H1386" t="s">
        <v>104</v>
      </c>
    </row>
    <row r="1387" spans="1:8">
      <c r="A1387" t="s">
        <v>73</v>
      </c>
      <c r="B1387" s="1">
        <v>46137</v>
      </c>
      <c r="C1387">
        <v>555007</v>
      </c>
      <c r="D1387">
        <v>72.897000000000006</v>
      </c>
      <c r="E1387" t="s">
        <v>52</v>
      </c>
      <c r="F1387" t="s">
        <v>122</v>
      </c>
      <c r="G1387" t="s">
        <v>56</v>
      </c>
      <c r="H1387" t="s">
        <v>97</v>
      </c>
    </row>
    <row r="1388" spans="1:8">
      <c r="A1388" t="s">
        <v>73</v>
      </c>
      <c r="B1388" s="1">
        <v>46137</v>
      </c>
      <c r="C1388">
        <v>557002</v>
      </c>
      <c r="D1388">
        <v>3918.393</v>
      </c>
      <c r="E1388" t="s">
        <v>52</v>
      </c>
      <c r="F1388" t="s">
        <v>123</v>
      </c>
      <c r="G1388" t="s">
        <v>56</v>
      </c>
      <c r="H1388" t="s">
        <v>98</v>
      </c>
    </row>
    <row r="1389" spans="1:8">
      <c r="A1389" t="s">
        <v>73</v>
      </c>
      <c r="B1389" s="1">
        <v>46137</v>
      </c>
      <c r="C1389">
        <v>557003</v>
      </c>
      <c r="D1389">
        <v>212.22300000000001</v>
      </c>
      <c r="E1389" t="s">
        <v>52</v>
      </c>
      <c r="F1389" t="s">
        <v>123</v>
      </c>
      <c r="G1389" t="s">
        <v>56</v>
      </c>
      <c r="H1389" t="s">
        <v>98</v>
      </c>
    </row>
    <row r="1390" spans="1:8">
      <c r="A1390" t="s">
        <v>73</v>
      </c>
      <c r="B1390" s="1">
        <v>46137</v>
      </c>
      <c r="C1390">
        <v>560008</v>
      </c>
      <c r="D1390">
        <v>-1880.4559999999999</v>
      </c>
      <c r="E1390" t="s">
        <v>52</v>
      </c>
      <c r="F1390" t="s">
        <v>123</v>
      </c>
      <c r="G1390" t="s">
        <v>56</v>
      </c>
      <c r="H1390" t="s">
        <v>98</v>
      </c>
    </row>
    <row r="1391" spans="1:8">
      <c r="A1391" t="s">
        <v>73</v>
      </c>
      <c r="B1391" s="1">
        <v>46137</v>
      </c>
      <c r="C1391">
        <v>564008</v>
      </c>
      <c r="D1391">
        <v>16.117999999999999</v>
      </c>
      <c r="E1391" t="s">
        <v>52</v>
      </c>
      <c r="F1391" t="s">
        <v>122</v>
      </c>
      <c r="G1391" t="s">
        <v>56</v>
      </c>
      <c r="H1391" t="s">
        <v>97</v>
      </c>
    </row>
    <row r="1392" spans="1:8">
      <c r="A1392" t="s">
        <v>73</v>
      </c>
      <c r="B1392" s="1">
        <v>46137</v>
      </c>
      <c r="C1392">
        <v>564020</v>
      </c>
      <c r="D1392">
        <v>16.654</v>
      </c>
      <c r="E1392" t="s">
        <v>52</v>
      </c>
      <c r="F1392" t="s">
        <v>124</v>
      </c>
      <c r="G1392" t="s">
        <v>56</v>
      </c>
      <c r="H1392" t="s">
        <v>99</v>
      </c>
    </row>
    <row r="1393" spans="1:8">
      <c r="A1393" t="s">
        <v>73</v>
      </c>
      <c r="B1393" s="1">
        <v>46137</v>
      </c>
      <c r="C1393">
        <v>570002</v>
      </c>
      <c r="D1393">
        <v>22.545999999999999</v>
      </c>
      <c r="E1393" t="s">
        <v>52</v>
      </c>
      <c r="F1393" t="s">
        <v>132</v>
      </c>
      <c r="G1393" t="s">
        <v>56</v>
      </c>
      <c r="H1393" t="s">
        <v>108</v>
      </c>
    </row>
    <row r="1394" spans="1:8">
      <c r="A1394" t="s">
        <v>74</v>
      </c>
      <c r="B1394" s="1">
        <v>46137</v>
      </c>
      <c r="C1394">
        <v>210002</v>
      </c>
      <c r="D1394">
        <v>-23025.986000000001</v>
      </c>
      <c r="E1394" t="s">
        <v>50</v>
      </c>
      <c r="F1394" t="s">
        <v>14</v>
      </c>
      <c r="G1394" t="s">
        <v>56</v>
      </c>
      <c r="H1394" t="s">
        <v>84</v>
      </c>
    </row>
    <row r="1395" spans="1:8">
      <c r="A1395" t="s">
        <v>74</v>
      </c>
      <c r="B1395" s="1">
        <v>46137</v>
      </c>
      <c r="C1395">
        <v>220006</v>
      </c>
      <c r="D1395">
        <v>-163123.85699999999</v>
      </c>
      <c r="E1395" t="s">
        <v>50</v>
      </c>
      <c r="F1395" t="s">
        <v>14</v>
      </c>
      <c r="G1395" t="s">
        <v>56</v>
      </c>
      <c r="H1395" t="s">
        <v>84</v>
      </c>
    </row>
    <row r="1396" spans="1:8">
      <c r="A1396" t="s">
        <v>74</v>
      </c>
      <c r="B1396" s="1">
        <v>46137</v>
      </c>
      <c r="C1396">
        <v>240002</v>
      </c>
      <c r="D1396">
        <v>-6437.7730000000001</v>
      </c>
      <c r="E1396" t="s">
        <v>50</v>
      </c>
      <c r="F1396" t="s">
        <v>113</v>
      </c>
      <c r="G1396" t="s">
        <v>56</v>
      </c>
      <c r="H1396" t="s">
        <v>85</v>
      </c>
    </row>
    <row r="1397" spans="1:8">
      <c r="A1397" t="s">
        <v>74</v>
      </c>
      <c r="B1397" s="1">
        <v>46137</v>
      </c>
      <c r="C1397">
        <v>240003</v>
      </c>
      <c r="D1397">
        <v>-634.87099999999998</v>
      </c>
      <c r="E1397" t="s">
        <v>50</v>
      </c>
      <c r="F1397" t="s">
        <v>113</v>
      </c>
      <c r="G1397" t="s">
        <v>56</v>
      </c>
      <c r="H1397" t="s">
        <v>85</v>
      </c>
    </row>
    <row r="1398" spans="1:8">
      <c r="A1398" t="s">
        <v>74</v>
      </c>
      <c r="B1398" s="1">
        <v>46137</v>
      </c>
      <c r="C1398">
        <v>240009</v>
      </c>
      <c r="D1398">
        <v>-1060.9280000000001</v>
      </c>
      <c r="E1398" t="s">
        <v>50</v>
      </c>
      <c r="F1398" t="s">
        <v>113</v>
      </c>
      <c r="G1398" t="s">
        <v>56</v>
      </c>
      <c r="H1398" t="s">
        <v>85</v>
      </c>
    </row>
    <row r="1399" spans="1:8">
      <c r="A1399" t="s">
        <v>74</v>
      </c>
      <c r="B1399" s="1">
        <v>46137</v>
      </c>
      <c r="C1399">
        <v>242003</v>
      </c>
      <c r="D1399">
        <v>-151045.70199999999</v>
      </c>
      <c r="E1399" t="s">
        <v>50</v>
      </c>
      <c r="F1399" t="s">
        <v>113</v>
      </c>
      <c r="G1399" t="s">
        <v>56</v>
      </c>
      <c r="H1399" t="s">
        <v>85</v>
      </c>
    </row>
    <row r="1400" spans="1:8">
      <c r="A1400" t="s">
        <v>74</v>
      </c>
      <c r="B1400" s="1">
        <v>46137</v>
      </c>
      <c r="C1400">
        <v>242011</v>
      </c>
      <c r="D1400">
        <v>-26193.077000000001</v>
      </c>
      <c r="E1400" t="s">
        <v>50</v>
      </c>
      <c r="F1400" t="s">
        <v>113</v>
      </c>
      <c r="G1400" t="s">
        <v>56</v>
      </c>
      <c r="H1400" t="s">
        <v>85</v>
      </c>
    </row>
    <row r="1401" spans="1:8">
      <c r="A1401" t="s">
        <v>74</v>
      </c>
      <c r="B1401" s="1">
        <v>46137</v>
      </c>
      <c r="C1401">
        <v>242018</v>
      </c>
      <c r="D1401">
        <v>-4258.1270000000004</v>
      </c>
      <c r="E1401" t="s">
        <v>50</v>
      </c>
      <c r="F1401" t="s">
        <v>113</v>
      </c>
      <c r="G1401" t="s">
        <v>56</v>
      </c>
      <c r="H1401" t="s">
        <v>85</v>
      </c>
    </row>
    <row r="1402" spans="1:8">
      <c r="A1402" t="s">
        <v>74</v>
      </c>
      <c r="B1402" s="1">
        <v>46137</v>
      </c>
      <c r="C1402">
        <v>242027</v>
      </c>
      <c r="D1402">
        <v>-64475.141000000003</v>
      </c>
      <c r="E1402" t="s">
        <v>50</v>
      </c>
      <c r="F1402" t="s">
        <v>113</v>
      </c>
      <c r="G1402" t="s">
        <v>56</v>
      </c>
      <c r="H1402" t="s">
        <v>85</v>
      </c>
    </row>
    <row r="1403" spans="1:8">
      <c r="A1403" t="s">
        <v>74</v>
      </c>
      <c r="B1403" s="1">
        <v>46137</v>
      </c>
      <c r="C1403">
        <v>242030</v>
      </c>
      <c r="D1403">
        <v>-15126.203</v>
      </c>
      <c r="E1403" t="s">
        <v>50</v>
      </c>
      <c r="F1403" t="s">
        <v>113</v>
      </c>
      <c r="G1403" t="s">
        <v>56</v>
      </c>
      <c r="H1403" t="s">
        <v>85</v>
      </c>
    </row>
    <row r="1404" spans="1:8">
      <c r="A1404" t="s">
        <v>74</v>
      </c>
      <c r="B1404" s="1">
        <v>46137</v>
      </c>
      <c r="C1404">
        <v>242038</v>
      </c>
      <c r="D1404">
        <v>-426.95400000000001</v>
      </c>
      <c r="E1404" t="s">
        <v>50</v>
      </c>
      <c r="F1404" t="s">
        <v>113</v>
      </c>
      <c r="G1404" t="s">
        <v>56</v>
      </c>
      <c r="H1404" t="s">
        <v>85</v>
      </c>
    </row>
    <row r="1405" spans="1:8">
      <c r="A1405" t="s">
        <v>74</v>
      </c>
      <c r="B1405" s="1">
        <v>46137</v>
      </c>
      <c r="C1405">
        <v>242041</v>
      </c>
      <c r="D1405">
        <v>-3021.5450000000001</v>
      </c>
      <c r="E1405" t="s">
        <v>50</v>
      </c>
      <c r="F1405" t="s">
        <v>113</v>
      </c>
      <c r="G1405" t="s">
        <v>56</v>
      </c>
      <c r="H1405" t="s">
        <v>85</v>
      </c>
    </row>
    <row r="1406" spans="1:8">
      <c r="A1406" t="s">
        <v>74</v>
      </c>
      <c r="B1406" s="1">
        <v>46137</v>
      </c>
      <c r="C1406">
        <v>243002</v>
      </c>
      <c r="D1406">
        <v>-4547.8950000000004</v>
      </c>
      <c r="E1406" t="s">
        <v>50</v>
      </c>
      <c r="F1406" t="s">
        <v>113</v>
      </c>
      <c r="G1406" t="s">
        <v>56</v>
      </c>
      <c r="H1406" t="s">
        <v>85</v>
      </c>
    </row>
    <row r="1407" spans="1:8">
      <c r="A1407" t="s">
        <v>74</v>
      </c>
      <c r="B1407" s="1">
        <v>46137</v>
      </c>
      <c r="C1407">
        <v>243010</v>
      </c>
      <c r="D1407">
        <v>-2944.4589999999998</v>
      </c>
      <c r="E1407" t="s">
        <v>50</v>
      </c>
      <c r="F1407" t="s">
        <v>113</v>
      </c>
      <c r="G1407" t="s">
        <v>56</v>
      </c>
      <c r="H1407" t="s">
        <v>85</v>
      </c>
    </row>
    <row r="1408" spans="1:8">
      <c r="A1408" t="s">
        <v>74</v>
      </c>
      <c r="B1408" s="1">
        <v>46137</v>
      </c>
      <c r="C1408">
        <v>245004</v>
      </c>
      <c r="D1408">
        <v>-56.287999999999997</v>
      </c>
      <c r="E1408" t="s">
        <v>50</v>
      </c>
      <c r="F1408" t="s">
        <v>113</v>
      </c>
      <c r="G1408" t="s">
        <v>56</v>
      </c>
      <c r="H1408" t="s">
        <v>85</v>
      </c>
    </row>
    <row r="1409" spans="1:8">
      <c r="A1409" t="s">
        <v>74</v>
      </c>
      <c r="B1409" s="1">
        <v>46137</v>
      </c>
      <c r="C1409">
        <v>245010</v>
      </c>
      <c r="D1409">
        <v>-9612.5429999999997</v>
      </c>
      <c r="E1409" t="s">
        <v>50</v>
      </c>
      <c r="F1409" t="s">
        <v>20</v>
      </c>
      <c r="G1409" t="s">
        <v>56</v>
      </c>
      <c r="H1409" t="s">
        <v>86</v>
      </c>
    </row>
    <row r="1410" spans="1:8">
      <c r="A1410" t="s">
        <v>74</v>
      </c>
      <c r="B1410" s="1">
        <v>46137</v>
      </c>
      <c r="C1410">
        <v>245018</v>
      </c>
      <c r="D1410">
        <v>-11431.191000000001</v>
      </c>
      <c r="E1410" t="s">
        <v>50</v>
      </c>
      <c r="F1410" t="s">
        <v>113</v>
      </c>
      <c r="G1410" t="s">
        <v>56</v>
      </c>
      <c r="H1410" t="s">
        <v>85</v>
      </c>
    </row>
    <row r="1411" spans="1:8">
      <c r="A1411" t="s">
        <v>74</v>
      </c>
      <c r="B1411" s="1">
        <v>46137</v>
      </c>
      <c r="C1411">
        <v>245049</v>
      </c>
      <c r="D1411">
        <v>-0.36499999999999999</v>
      </c>
      <c r="E1411" t="s">
        <v>50</v>
      </c>
      <c r="F1411" t="s">
        <v>113</v>
      </c>
      <c r="G1411" t="s">
        <v>56</v>
      </c>
      <c r="H1411" t="s">
        <v>85</v>
      </c>
    </row>
    <row r="1412" spans="1:8">
      <c r="A1412" t="s">
        <v>74</v>
      </c>
      <c r="B1412" s="1">
        <v>46137</v>
      </c>
      <c r="C1412">
        <v>245055</v>
      </c>
      <c r="D1412">
        <v>-11139.18</v>
      </c>
      <c r="E1412" t="s">
        <v>50</v>
      </c>
      <c r="F1412" t="s">
        <v>113</v>
      </c>
      <c r="G1412" t="s">
        <v>56</v>
      </c>
      <c r="H1412" t="s">
        <v>85</v>
      </c>
    </row>
    <row r="1413" spans="1:8">
      <c r="A1413" t="s">
        <v>74</v>
      </c>
      <c r="B1413" s="1">
        <v>46137</v>
      </c>
      <c r="C1413">
        <v>245056</v>
      </c>
      <c r="D1413">
        <v>-82.74</v>
      </c>
      <c r="E1413" t="s">
        <v>50</v>
      </c>
      <c r="F1413" t="s">
        <v>118</v>
      </c>
      <c r="G1413" t="s">
        <v>56</v>
      </c>
      <c r="H1413" t="s">
        <v>91</v>
      </c>
    </row>
    <row r="1414" spans="1:8">
      <c r="A1414" t="s">
        <v>74</v>
      </c>
      <c r="B1414" s="1">
        <v>46137</v>
      </c>
      <c r="C1414">
        <v>245062</v>
      </c>
      <c r="D1414">
        <v>-2978.335</v>
      </c>
      <c r="E1414" t="s">
        <v>50</v>
      </c>
      <c r="F1414" t="s">
        <v>113</v>
      </c>
      <c r="G1414" t="s">
        <v>56</v>
      </c>
      <c r="H1414" t="s">
        <v>85</v>
      </c>
    </row>
    <row r="1415" spans="1:8">
      <c r="A1415" t="s">
        <v>74</v>
      </c>
      <c r="B1415" s="1">
        <v>46137</v>
      </c>
      <c r="C1415">
        <v>250003</v>
      </c>
      <c r="D1415">
        <v>-954.12300000000005</v>
      </c>
      <c r="E1415" t="s">
        <v>50</v>
      </c>
      <c r="F1415" t="s">
        <v>114</v>
      </c>
      <c r="G1415" t="s">
        <v>56</v>
      </c>
      <c r="H1415" t="s">
        <v>87</v>
      </c>
    </row>
    <row r="1416" spans="1:8">
      <c r="A1416" t="s">
        <v>74</v>
      </c>
      <c r="B1416" s="1">
        <v>46137</v>
      </c>
      <c r="C1416">
        <v>250007</v>
      </c>
      <c r="D1416">
        <v>7862.0159999999996</v>
      </c>
      <c r="E1416" t="s">
        <v>50</v>
      </c>
      <c r="F1416" t="s">
        <v>113</v>
      </c>
      <c r="G1416" t="s">
        <v>56</v>
      </c>
      <c r="H1416" t="s">
        <v>85</v>
      </c>
    </row>
    <row r="1417" spans="1:8">
      <c r="A1417" t="s">
        <v>74</v>
      </c>
      <c r="B1417" s="1">
        <v>46137</v>
      </c>
      <c r="C1417">
        <v>251002</v>
      </c>
      <c r="D1417">
        <v>-110133.34299999999</v>
      </c>
      <c r="E1417" t="s">
        <v>50</v>
      </c>
      <c r="F1417" t="s">
        <v>114</v>
      </c>
      <c r="G1417" t="s">
        <v>56</v>
      </c>
      <c r="H1417" t="s">
        <v>87</v>
      </c>
    </row>
    <row r="1418" spans="1:8">
      <c r="A1418" t="s">
        <v>74</v>
      </c>
      <c r="B1418" s="1">
        <v>46137</v>
      </c>
      <c r="C1418">
        <v>251005</v>
      </c>
      <c r="D1418">
        <v>3247.4679999999998</v>
      </c>
      <c r="E1418" t="s">
        <v>50</v>
      </c>
      <c r="F1418" t="s">
        <v>115</v>
      </c>
      <c r="G1418" t="s">
        <v>56</v>
      </c>
      <c r="H1418" t="s">
        <v>88</v>
      </c>
    </row>
    <row r="1419" spans="1:8">
      <c r="A1419" t="s">
        <v>74</v>
      </c>
      <c r="B1419" s="1">
        <v>46137</v>
      </c>
      <c r="C1419">
        <v>257005</v>
      </c>
      <c r="D1419">
        <v>770.72299999999996</v>
      </c>
      <c r="E1419" t="s">
        <v>50</v>
      </c>
      <c r="F1419" t="s">
        <v>114</v>
      </c>
      <c r="G1419" t="s">
        <v>56</v>
      </c>
      <c r="H1419" t="s">
        <v>87</v>
      </c>
    </row>
    <row r="1420" spans="1:8">
      <c r="A1420" t="s">
        <v>74</v>
      </c>
      <c r="B1420" s="1">
        <v>46137</v>
      </c>
      <c r="C1420">
        <v>257027</v>
      </c>
      <c r="D1420">
        <v>-28160.513999999999</v>
      </c>
      <c r="E1420" t="s">
        <v>50</v>
      </c>
      <c r="F1420" t="s">
        <v>114</v>
      </c>
      <c r="G1420" t="s">
        <v>56</v>
      </c>
      <c r="H1420" t="s">
        <v>87</v>
      </c>
    </row>
    <row r="1421" spans="1:8">
      <c r="A1421" t="s">
        <v>74</v>
      </c>
      <c r="B1421" s="1">
        <v>46137</v>
      </c>
      <c r="C1421">
        <v>260004</v>
      </c>
      <c r="D1421">
        <v>-44147.071000000004</v>
      </c>
      <c r="E1421" t="s">
        <v>50</v>
      </c>
      <c r="F1421" t="s">
        <v>114</v>
      </c>
      <c r="G1421" t="s">
        <v>56</v>
      </c>
      <c r="H1421" t="s">
        <v>87</v>
      </c>
    </row>
    <row r="1422" spans="1:8">
      <c r="A1422" t="s">
        <v>74</v>
      </c>
      <c r="B1422" s="1">
        <v>46137</v>
      </c>
      <c r="C1422">
        <v>300008</v>
      </c>
      <c r="D1422">
        <v>5448.0969999999998</v>
      </c>
      <c r="E1422" t="s">
        <v>50</v>
      </c>
      <c r="F1422" t="s">
        <v>131</v>
      </c>
      <c r="G1422" t="s">
        <v>56</v>
      </c>
      <c r="H1422" t="s">
        <v>107</v>
      </c>
    </row>
    <row r="1423" spans="1:8">
      <c r="A1423" t="s">
        <v>74</v>
      </c>
      <c r="B1423" s="1">
        <v>46137</v>
      </c>
      <c r="C1423">
        <v>300011</v>
      </c>
      <c r="D1423">
        <v>36.036000000000001</v>
      </c>
      <c r="E1423" t="s">
        <v>50</v>
      </c>
      <c r="F1423" t="s">
        <v>131</v>
      </c>
      <c r="G1423" t="s">
        <v>56</v>
      </c>
      <c r="H1423" t="s">
        <v>107</v>
      </c>
    </row>
    <row r="1424" spans="1:8">
      <c r="A1424" t="s">
        <v>74</v>
      </c>
      <c r="B1424" s="1">
        <v>46137</v>
      </c>
      <c r="C1424">
        <v>300012</v>
      </c>
      <c r="D1424">
        <v>1727.316</v>
      </c>
      <c r="E1424" t="s">
        <v>50</v>
      </c>
      <c r="F1424" t="s">
        <v>131</v>
      </c>
      <c r="G1424" t="s">
        <v>56</v>
      </c>
      <c r="H1424" t="s">
        <v>107</v>
      </c>
    </row>
    <row r="1425" spans="1:8">
      <c r="A1425" t="s">
        <v>74</v>
      </c>
      <c r="B1425" s="1">
        <v>46137</v>
      </c>
      <c r="C1425">
        <v>300508</v>
      </c>
      <c r="D1425">
        <v>-3280.4169999999999</v>
      </c>
      <c r="E1425" t="s">
        <v>50</v>
      </c>
      <c r="F1425" t="s">
        <v>131</v>
      </c>
      <c r="G1425" t="s">
        <v>56</v>
      </c>
      <c r="H1425" t="s">
        <v>107</v>
      </c>
    </row>
    <row r="1426" spans="1:8">
      <c r="A1426" t="s">
        <v>74</v>
      </c>
      <c r="B1426" s="1">
        <v>46137</v>
      </c>
      <c r="C1426">
        <v>300511</v>
      </c>
      <c r="D1426">
        <v>-36.036000000000001</v>
      </c>
      <c r="E1426" t="s">
        <v>50</v>
      </c>
      <c r="F1426" t="s">
        <v>131</v>
      </c>
      <c r="G1426" t="s">
        <v>56</v>
      </c>
      <c r="H1426" t="s">
        <v>107</v>
      </c>
    </row>
    <row r="1427" spans="1:8">
      <c r="A1427" t="s">
        <v>74</v>
      </c>
      <c r="B1427" s="1">
        <v>46137</v>
      </c>
      <c r="C1427">
        <v>300512</v>
      </c>
      <c r="D1427">
        <v>-1727.316</v>
      </c>
      <c r="E1427" t="s">
        <v>50</v>
      </c>
      <c r="F1427" t="s">
        <v>131</v>
      </c>
      <c r="G1427" t="s">
        <v>56</v>
      </c>
      <c r="H1427" t="s">
        <v>107</v>
      </c>
    </row>
    <row r="1428" spans="1:8">
      <c r="A1428" t="s">
        <v>74</v>
      </c>
      <c r="B1428" s="1">
        <v>46137</v>
      </c>
      <c r="C1428">
        <v>303003</v>
      </c>
      <c r="D1428">
        <v>145.92599999999999</v>
      </c>
      <c r="E1428" t="s">
        <v>50</v>
      </c>
      <c r="F1428" t="s">
        <v>131</v>
      </c>
      <c r="G1428" t="s">
        <v>56</v>
      </c>
      <c r="H1428" t="s">
        <v>107</v>
      </c>
    </row>
    <row r="1429" spans="1:8">
      <c r="A1429" t="s">
        <v>74</v>
      </c>
      <c r="B1429" s="1">
        <v>46137</v>
      </c>
      <c r="C1429">
        <v>320002</v>
      </c>
      <c r="D1429">
        <v>8520.7420000000002</v>
      </c>
      <c r="E1429" t="s">
        <v>50</v>
      </c>
      <c r="F1429" t="s">
        <v>115</v>
      </c>
      <c r="G1429" t="s">
        <v>56</v>
      </c>
      <c r="H1429" t="s">
        <v>88</v>
      </c>
    </row>
    <row r="1430" spans="1:8">
      <c r="A1430" t="s">
        <v>74</v>
      </c>
      <c r="B1430" s="1">
        <v>46137</v>
      </c>
      <c r="C1430">
        <v>320003</v>
      </c>
      <c r="D1430">
        <v>187170.75099999999</v>
      </c>
      <c r="E1430" t="s">
        <v>50</v>
      </c>
      <c r="F1430" t="s">
        <v>115</v>
      </c>
      <c r="G1430" t="s">
        <v>56</v>
      </c>
      <c r="H1430" t="s">
        <v>88</v>
      </c>
    </row>
    <row r="1431" spans="1:8">
      <c r="A1431" t="s">
        <v>74</v>
      </c>
      <c r="B1431" s="1">
        <v>46137</v>
      </c>
      <c r="C1431">
        <v>320004</v>
      </c>
      <c r="D1431">
        <v>6304.5720000000001</v>
      </c>
      <c r="E1431" t="s">
        <v>50</v>
      </c>
      <c r="F1431" t="s">
        <v>115</v>
      </c>
      <c r="G1431" t="s">
        <v>56</v>
      </c>
      <c r="H1431" t="s">
        <v>88</v>
      </c>
    </row>
    <row r="1432" spans="1:8">
      <c r="A1432" t="s">
        <v>74</v>
      </c>
      <c r="B1432" s="1">
        <v>46137</v>
      </c>
      <c r="C1432">
        <v>320023</v>
      </c>
      <c r="D1432">
        <v>-1411.0319999999999</v>
      </c>
      <c r="E1432" t="s">
        <v>50</v>
      </c>
      <c r="F1432" t="s">
        <v>115</v>
      </c>
      <c r="G1432" t="s">
        <v>56</v>
      </c>
      <c r="H1432" t="s">
        <v>88</v>
      </c>
    </row>
    <row r="1433" spans="1:8">
      <c r="A1433" t="s">
        <v>74</v>
      </c>
      <c r="B1433" s="1">
        <v>46137</v>
      </c>
      <c r="C1433">
        <v>321002</v>
      </c>
      <c r="D1433">
        <v>16921.136999999999</v>
      </c>
      <c r="E1433" t="s">
        <v>50</v>
      </c>
      <c r="F1433" t="s">
        <v>115</v>
      </c>
      <c r="G1433" t="s">
        <v>56</v>
      </c>
      <c r="H1433" t="s">
        <v>88</v>
      </c>
    </row>
    <row r="1434" spans="1:8">
      <c r="A1434" t="s">
        <v>74</v>
      </c>
      <c r="B1434" s="1">
        <v>46137</v>
      </c>
      <c r="C1434">
        <v>321004</v>
      </c>
      <c r="D1434">
        <v>1774.568</v>
      </c>
      <c r="E1434" t="s">
        <v>50</v>
      </c>
      <c r="F1434" t="s">
        <v>115</v>
      </c>
      <c r="G1434" t="s">
        <v>56</v>
      </c>
      <c r="H1434" t="s">
        <v>88</v>
      </c>
    </row>
    <row r="1435" spans="1:8">
      <c r="A1435" t="s">
        <v>74</v>
      </c>
      <c r="B1435" s="1">
        <v>46137</v>
      </c>
      <c r="C1435">
        <v>321025</v>
      </c>
      <c r="D1435">
        <v>60281.417999999998</v>
      </c>
      <c r="E1435" t="s">
        <v>50</v>
      </c>
      <c r="F1435" t="s">
        <v>115</v>
      </c>
      <c r="G1435" t="s">
        <v>56</v>
      </c>
      <c r="H1435" t="s">
        <v>88</v>
      </c>
    </row>
    <row r="1436" spans="1:8">
      <c r="A1436" t="s">
        <v>74</v>
      </c>
      <c r="B1436" s="1">
        <v>46137</v>
      </c>
      <c r="C1436">
        <v>321028</v>
      </c>
      <c r="D1436">
        <v>1077.8530000000001</v>
      </c>
      <c r="E1436" t="s">
        <v>50</v>
      </c>
      <c r="F1436" t="s">
        <v>115</v>
      </c>
      <c r="G1436" t="s">
        <v>56</v>
      </c>
      <c r="H1436" t="s">
        <v>88</v>
      </c>
    </row>
    <row r="1437" spans="1:8">
      <c r="A1437" t="s">
        <v>74</v>
      </c>
      <c r="B1437" s="1">
        <v>46137</v>
      </c>
      <c r="C1437">
        <v>321029</v>
      </c>
      <c r="D1437">
        <v>20711.05</v>
      </c>
      <c r="E1437" t="s">
        <v>50</v>
      </c>
      <c r="F1437" t="s">
        <v>115</v>
      </c>
      <c r="G1437" t="s">
        <v>56</v>
      </c>
      <c r="H1437" t="s">
        <v>88</v>
      </c>
    </row>
    <row r="1438" spans="1:8">
      <c r="A1438" t="s">
        <v>74</v>
      </c>
      <c r="B1438" s="1">
        <v>46137</v>
      </c>
      <c r="C1438">
        <v>321030</v>
      </c>
      <c r="D1438">
        <v>272.02</v>
      </c>
      <c r="E1438" t="s">
        <v>50</v>
      </c>
      <c r="F1438" t="s">
        <v>115</v>
      </c>
      <c r="G1438" t="s">
        <v>56</v>
      </c>
      <c r="H1438" t="s">
        <v>88</v>
      </c>
    </row>
    <row r="1439" spans="1:8">
      <c r="A1439" t="s">
        <v>74</v>
      </c>
      <c r="B1439" s="1">
        <v>46137</v>
      </c>
      <c r="C1439">
        <v>321042</v>
      </c>
      <c r="D1439">
        <v>-21.927</v>
      </c>
      <c r="E1439" t="s">
        <v>50</v>
      </c>
      <c r="F1439" t="s">
        <v>115</v>
      </c>
      <c r="G1439" t="s">
        <v>56</v>
      </c>
      <c r="H1439" t="s">
        <v>88</v>
      </c>
    </row>
    <row r="1440" spans="1:8">
      <c r="A1440" t="s">
        <v>74</v>
      </c>
      <c r="B1440" s="1">
        <v>46137</v>
      </c>
      <c r="C1440">
        <v>330116</v>
      </c>
      <c r="D1440">
        <v>-212.636</v>
      </c>
      <c r="E1440" t="s">
        <v>50</v>
      </c>
      <c r="F1440" t="s">
        <v>113</v>
      </c>
      <c r="G1440" t="s">
        <v>56</v>
      </c>
      <c r="H1440" t="s">
        <v>85</v>
      </c>
    </row>
    <row r="1441" spans="1:8">
      <c r="A1441" t="s">
        <v>74</v>
      </c>
      <c r="B1441" s="1">
        <v>46137</v>
      </c>
      <c r="C1441">
        <v>330121</v>
      </c>
      <c r="D1441">
        <v>26056.61</v>
      </c>
      <c r="E1441" t="s">
        <v>50</v>
      </c>
      <c r="F1441" t="s">
        <v>113</v>
      </c>
      <c r="G1441" t="s">
        <v>56</v>
      </c>
      <c r="H1441" t="s">
        <v>85</v>
      </c>
    </row>
    <row r="1442" spans="1:8">
      <c r="A1442" t="s">
        <v>74</v>
      </c>
      <c r="B1442" s="1">
        <v>46137</v>
      </c>
      <c r="C1442">
        <v>330124</v>
      </c>
      <c r="D1442">
        <v>2107.0129999999999</v>
      </c>
      <c r="E1442" t="s">
        <v>50</v>
      </c>
      <c r="F1442" t="s">
        <v>113</v>
      </c>
      <c r="G1442" t="s">
        <v>56</v>
      </c>
      <c r="H1442" t="s">
        <v>85</v>
      </c>
    </row>
    <row r="1443" spans="1:8">
      <c r="A1443" t="s">
        <v>74</v>
      </c>
      <c r="B1443" s="1">
        <v>46137</v>
      </c>
      <c r="C1443">
        <v>330126</v>
      </c>
      <c r="D1443">
        <v>-851.87699999999995</v>
      </c>
      <c r="E1443" t="s">
        <v>50</v>
      </c>
      <c r="F1443" t="s">
        <v>113</v>
      </c>
      <c r="G1443" t="s">
        <v>56</v>
      </c>
      <c r="H1443" t="s">
        <v>85</v>
      </c>
    </row>
    <row r="1444" spans="1:8">
      <c r="A1444" t="s">
        <v>74</v>
      </c>
      <c r="B1444" s="1">
        <v>46137</v>
      </c>
      <c r="C1444">
        <v>340210</v>
      </c>
      <c r="D1444">
        <v>165508.992</v>
      </c>
      <c r="E1444" t="s">
        <v>50</v>
      </c>
      <c r="F1444" t="s">
        <v>116</v>
      </c>
      <c r="G1444" t="s">
        <v>56</v>
      </c>
      <c r="H1444" t="s">
        <v>89</v>
      </c>
    </row>
    <row r="1445" spans="1:8">
      <c r="A1445" t="s">
        <v>74</v>
      </c>
      <c r="B1445" s="1">
        <v>46137</v>
      </c>
      <c r="C1445">
        <v>340211</v>
      </c>
      <c r="D1445">
        <v>634558.40899999999</v>
      </c>
      <c r="E1445" t="s">
        <v>50</v>
      </c>
      <c r="F1445" t="s">
        <v>116</v>
      </c>
      <c r="G1445" t="s">
        <v>56</v>
      </c>
      <c r="H1445" t="s">
        <v>89</v>
      </c>
    </row>
    <row r="1446" spans="1:8">
      <c r="A1446" t="s">
        <v>74</v>
      </c>
      <c r="B1446" s="1">
        <v>46137</v>
      </c>
      <c r="C1446">
        <v>340212</v>
      </c>
      <c r="D1446">
        <v>-800067.40099999995</v>
      </c>
      <c r="E1446" t="s">
        <v>50</v>
      </c>
      <c r="F1446" t="s">
        <v>116</v>
      </c>
      <c r="G1446" t="s">
        <v>56</v>
      </c>
      <c r="H1446" t="s">
        <v>89</v>
      </c>
    </row>
    <row r="1447" spans="1:8">
      <c r="A1447" t="s">
        <v>74</v>
      </c>
      <c r="B1447" s="1">
        <v>46137</v>
      </c>
      <c r="C1447">
        <v>340213</v>
      </c>
      <c r="D1447">
        <v>-55.152000000000001</v>
      </c>
      <c r="E1447" t="s">
        <v>50</v>
      </c>
      <c r="F1447" t="s">
        <v>116</v>
      </c>
      <c r="G1447" t="s">
        <v>56</v>
      </c>
      <c r="H1447" t="s">
        <v>89</v>
      </c>
    </row>
    <row r="1448" spans="1:8">
      <c r="A1448" t="s">
        <v>74</v>
      </c>
      <c r="B1448" s="1">
        <v>46137</v>
      </c>
      <c r="C1448">
        <v>340214</v>
      </c>
      <c r="D1448">
        <v>57.427999999999997</v>
      </c>
      <c r="E1448" t="s">
        <v>50</v>
      </c>
      <c r="F1448" t="s">
        <v>116</v>
      </c>
      <c r="G1448" t="s">
        <v>56</v>
      </c>
      <c r="H1448" t="s">
        <v>89</v>
      </c>
    </row>
    <row r="1449" spans="1:8">
      <c r="A1449" t="s">
        <v>74</v>
      </c>
      <c r="B1449" s="1">
        <v>46137</v>
      </c>
      <c r="C1449">
        <v>340215</v>
      </c>
      <c r="D1449">
        <v>-2.2770000000000001</v>
      </c>
      <c r="E1449" t="s">
        <v>50</v>
      </c>
      <c r="F1449" t="s">
        <v>116</v>
      </c>
      <c r="G1449" t="s">
        <v>56</v>
      </c>
      <c r="H1449" t="s">
        <v>89</v>
      </c>
    </row>
    <row r="1450" spans="1:8">
      <c r="A1450" t="s">
        <v>74</v>
      </c>
      <c r="B1450" s="1">
        <v>46137</v>
      </c>
      <c r="C1450">
        <v>340216</v>
      </c>
      <c r="D1450">
        <v>17516.456999999999</v>
      </c>
      <c r="E1450" t="s">
        <v>50</v>
      </c>
      <c r="F1450" t="s">
        <v>116</v>
      </c>
      <c r="G1450" t="s">
        <v>56</v>
      </c>
      <c r="H1450" t="s">
        <v>89</v>
      </c>
    </row>
    <row r="1451" spans="1:8">
      <c r="A1451" t="s">
        <v>74</v>
      </c>
      <c r="B1451" s="1">
        <v>46137</v>
      </c>
      <c r="C1451">
        <v>340218</v>
      </c>
      <c r="D1451">
        <v>-17113.870999999999</v>
      </c>
      <c r="E1451" t="s">
        <v>50</v>
      </c>
      <c r="F1451" t="s">
        <v>116</v>
      </c>
      <c r="G1451" t="s">
        <v>56</v>
      </c>
      <c r="H1451" t="s">
        <v>89</v>
      </c>
    </row>
    <row r="1452" spans="1:8">
      <c r="A1452" t="s">
        <v>74</v>
      </c>
      <c r="B1452" s="1">
        <v>46137</v>
      </c>
      <c r="C1452">
        <v>340219</v>
      </c>
      <c r="D1452">
        <v>36910.019999999997</v>
      </c>
      <c r="E1452" t="s">
        <v>50</v>
      </c>
      <c r="F1452" t="s">
        <v>116</v>
      </c>
      <c r="G1452" t="s">
        <v>56</v>
      </c>
      <c r="H1452" t="s">
        <v>89</v>
      </c>
    </row>
    <row r="1453" spans="1:8">
      <c r="A1453" t="s">
        <v>74</v>
      </c>
      <c r="B1453" s="1">
        <v>46137</v>
      </c>
      <c r="C1453">
        <v>340220</v>
      </c>
      <c r="D1453">
        <v>1402523.686</v>
      </c>
      <c r="E1453" t="s">
        <v>50</v>
      </c>
      <c r="F1453" t="s">
        <v>116</v>
      </c>
      <c r="G1453" t="s">
        <v>56</v>
      </c>
      <c r="H1453" t="s">
        <v>89</v>
      </c>
    </row>
    <row r="1454" spans="1:8">
      <c r="A1454" t="s">
        <v>74</v>
      </c>
      <c r="B1454" s="1">
        <v>46137</v>
      </c>
      <c r="C1454">
        <v>340221</v>
      </c>
      <c r="D1454">
        <v>-1354805.1710000001</v>
      </c>
      <c r="E1454" t="s">
        <v>50</v>
      </c>
      <c r="F1454" t="s">
        <v>116</v>
      </c>
      <c r="G1454" t="s">
        <v>56</v>
      </c>
      <c r="H1454" t="s">
        <v>89</v>
      </c>
    </row>
    <row r="1455" spans="1:8">
      <c r="A1455" t="s">
        <v>74</v>
      </c>
      <c r="B1455" s="1">
        <v>46137</v>
      </c>
      <c r="C1455">
        <v>340222</v>
      </c>
      <c r="D1455">
        <v>610.34199999999998</v>
      </c>
      <c r="E1455" t="s">
        <v>50</v>
      </c>
      <c r="F1455" t="s">
        <v>116</v>
      </c>
      <c r="G1455" t="s">
        <v>56</v>
      </c>
      <c r="H1455" t="s">
        <v>89</v>
      </c>
    </row>
    <row r="1456" spans="1:8">
      <c r="A1456" t="s">
        <v>74</v>
      </c>
      <c r="B1456" s="1">
        <v>46137</v>
      </c>
      <c r="C1456">
        <v>340223</v>
      </c>
      <c r="D1456">
        <v>962105.63199999998</v>
      </c>
      <c r="E1456" t="s">
        <v>50</v>
      </c>
      <c r="F1456" t="s">
        <v>116</v>
      </c>
      <c r="G1456" t="s">
        <v>56</v>
      </c>
      <c r="H1456" t="s">
        <v>89</v>
      </c>
    </row>
    <row r="1457" spans="1:8">
      <c r="A1457" t="s">
        <v>74</v>
      </c>
      <c r="B1457" s="1">
        <v>46137</v>
      </c>
      <c r="C1457">
        <v>340224</v>
      </c>
      <c r="D1457">
        <v>-962105.63199999998</v>
      </c>
      <c r="E1457" t="s">
        <v>50</v>
      </c>
      <c r="F1457" t="s">
        <v>116</v>
      </c>
      <c r="G1457" t="s">
        <v>56</v>
      </c>
      <c r="H1457" t="s">
        <v>89</v>
      </c>
    </row>
    <row r="1458" spans="1:8">
      <c r="A1458" t="s">
        <v>74</v>
      </c>
      <c r="B1458" s="1">
        <v>46137</v>
      </c>
      <c r="C1458">
        <v>340225</v>
      </c>
      <c r="D1458">
        <v>640.69000000000005</v>
      </c>
      <c r="E1458" t="s">
        <v>50</v>
      </c>
      <c r="F1458" t="s">
        <v>116</v>
      </c>
      <c r="G1458" t="s">
        <v>56</v>
      </c>
      <c r="H1458" t="s">
        <v>89</v>
      </c>
    </row>
    <row r="1459" spans="1:8">
      <c r="A1459" t="s">
        <v>74</v>
      </c>
      <c r="B1459" s="1">
        <v>46137</v>
      </c>
      <c r="C1459">
        <v>340226</v>
      </c>
      <c r="D1459">
        <v>427143.93400000001</v>
      </c>
      <c r="E1459" t="s">
        <v>50</v>
      </c>
      <c r="F1459" t="s">
        <v>116</v>
      </c>
      <c r="G1459" t="s">
        <v>56</v>
      </c>
      <c r="H1459" t="s">
        <v>89</v>
      </c>
    </row>
    <row r="1460" spans="1:8">
      <c r="A1460" t="s">
        <v>74</v>
      </c>
      <c r="B1460" s="1">
        <v>46137</v>
      </c>
      <c r="C1460">
        <v>340227</v>
      </c>
      <c r="D1460">
        <v>-427143.93400000001</v>
      </c>
      <c r="E1460" t="s">
        <v>50</v>
      </c>
      <c r="F1460" t="s">
        <v>116</v>
      </c>
      <c r="G1460" t="s">
        <v>56</v>
      </c>
      <c r="H1460" t="s">
        <v>89</v>
      </c>
    </row>
    <row r="1461" spans="1:8">
      <c r="A1461" t="s">
        <v>74</v>
      </c>
      <c r="B1461" s="1">
        <v>46137</v>
      </c>
      <c r="C1461">
        <v>340228</v>
      </c>
      <c r="D1461">
        <v>104981.126</v>
      </c>
      <c r="E1461" t="s">
        <v>50</v>
      </c>
      <c r="F1461" t="s">
        <v>116</v>
      </c>
      <c r="G1461" t="s">
        <v>56</v>
      </c>
      <c r="H1461" t="s">
        <v>89</v>
      </c>
    </row>
    <row r="1462" spans="1:8">
      <c r="A1462" t="s">
        <v>74</v>
      </c>
      <c r="B1462" s="1">
        <v>46137</v>
      </c>
      <c r="C1462">
        <v>340229</v>
      </c>
      <c r="D1462">
        <v>614163.39099999995</v>
      </c>
      <c r="E1462" t="s">
        <v>50</v>
      </c>
      <c r="F1462" t="s">
        <v>116</v>
      </c>
      <c r="G1462" t="s">
        <v>56</v>
      </c>
      <c r="H1462" t="s">
        <v>89</v>
      </c>
    </row>
    <row r="1463" spans="1:8">
      <c r="A1463" t="s">
        <v>74</v>
      </c>
      <c r="B1463" s="1">
        <v>46137</v>
      </c>
      <c r="C1463">
        <v>340230</v>
      </c>
      <c r="D1463">
        <v>-641918.27300000004</v>
      </c>
      <c r="E1463" t="s">
        <v>50</v>
      </c>
      <c r="F1463" t="s">
        <v>116</v>
      </c>
      <c r="G1463" t="s">
        <v>56</v>
      </c>
      <c r="H1463" t="s">
        <v>89</v>
      </c>
    </row>
    <row r="1464" spans="1:8">
      <c r="A1464" t="s">
        <v>74</v>
      </c>
      <c r="B1464" s="1">
        <v>46137</v>
      </c>
      <c r="C1464">
        <v>340231</v>
      </c>
      <c r="D1464">
        <v>93548.288</v>
      </c>
      <c r="E1464" t="s">
        <v>50</v>
      </c>
      <c r="F1464" t="s">
        <v>116</v>
      </c>
      <c r="G1464" t="s">
        <v>56</v>
      </c>
      <c r="H1464" t="s">
        <v>89</v>
      </c>
    </row>
    <row r="1465" spans="1:8">
      <c r="A1465" t="s">
        <v>74</v>
      </c>
      <c r="B1465" s="1">
        <v>46137</v>
      </c>
      <c r="C1465">
        <v>340232</v>
      </c>
      <c r="D1465">
        <v>393981.21799999999</v>
      </c>
      <c r="E1465" t="s">
        <v>50</v>
      </c>
      <c r="F1465" t="s">
        <v>116</v>
      </c>
      <c r="G1465" t="s">
        <v>56</v>
      </c>
      <c r="H1465" t="s">
        <v>89</v>
      </c>
    </row>
    <row r="1466" spans="1:8">
      <c r="A1466" t="s">
        <v>74</v>
      </c>
      <c r="B1466" s="1">
        <v>46137</v>
      </c>
      <c r="C1466">
        <v>340233</v>
      </c>
      <c r="D1466">
        <v>-429694.60399999999</v>
      </c>
      <c r="E1466" t="s">
        <v>50</v>
      </c>
      <c r="F1466" t="s">
        <v>116</v>
      </c>
      <c r="G1466" t="s">
        <v>56</v>
      </c>
      <c r="H1466" t="s">
        <v>89</v>
      </c>
    </row>
    <row r="1467" spans="1:8">
      <c r="A1467" t="s">
        <v>74</v>
      </c>
      <c r="B1467" s="1">
        <v>46137</v>
      </c>
      <c r="C1467">
        <v>350003</v>
      </c>
      <c r="D1467">
        <v>1305.5319999999999</v>
      </c>
      <c r="E1467" t="s">
        <v>50</v>
      </c>
      <c r="F1467" t="s">
        <v>118</v>
      </c>
      <c r="G1467" t="s">
        <v>56</v>
      </c>
      <c r="H1467" t="s">
        <v>91</v>
      </c>
    </row>
    <row r="1468" spans="1:8">
      <c r="A1468" t="s">
        <v>74</v>
      </c>
      <c r="B1468" s="1">
        <v>46137</v>
      </c>
      <c r="C1468">
        <v>350031</v>
      </c>
      <c r="D1468">
        <v>1060.9280000000001</v>
      </c>
      <c r="E1468" t="s">
        <v>50</v>
      </c>
      <c r="F1468" t="s">
        <v>113</v>
      </c>
      <c r="G1468" t="s">
        <v>56</v>
      </c>
      <c r="H1468" t="s">
        <v>85</v>
      </c>
    </row>
    <row r="1469" spans="1:8">
      <c r="A1469" t="s">
        <v>74</v>
      </c>
      <c r="B1469" s="1">
        <v>46137</v>
      </c>
      <c r="C1469">
        <v>350034</v>
      </c>
      <c r="D1469">
        <v>82.74</v>
      </c>
      <c r="E1469" t="s">
        <v>50</v>
      </c>
      <c r="F1469" t="s">
        <v>118</v>
      </c>
      <c r="G1469" t="s">
        <v>56</v>
      </c>
      <c r="H1469" t="s">
        <v>91</v>
      </c>
    </row>
    <row r="1470" spans="1:8">
      <c r="A1470" t="s">
        <v>74</v>
      </c>
      <c r="B1470" s="1">
        <v>46137</v>
      </c>
      <c r="C1470">
        <v>354012</v>
      </c>
      <c r="D1470">
        <v>14510.55</v>
      </c>
      <c r="E1470" t="s">
        <v>50</v>
      </c>
      <c r="F1470" t="s">
        <v>115</v>
      </c>
      <c r="G1470" t="s">
        <v>56</v>
      </c>
      <c r="H1470" t="s">
        <v>88</v>
      </c>
    </row>
    <row r="1471" spans="1:8">
      <c r="A1471" t="s">
        <v>74</v>
      </c>
      <c r="B1471" s="1">
        <v>46137</v>
      </c>
      <c r="C1471">
        <v>354014</v>
      </c>
      <c r="D1471">
        <v>44152.605000000003</v>
      </c>
      <c r="E1471" t="s">
        <v>50</v>
      </c>
      <c r="F1471" t="s">
        <v>115</v>
      </c>
      <c r="G1471" t="s">
        <v>56</v>
      </c>
      <c r="H1471" t="s">
        <v>88</v>
      </c>
    </row>
    <row r="1472" spans="1:8">
      <c r="A1472" t="s">
        <v>74</v>
      </c>
      <c r="B1472" s="1">
        <v>46137</v>
      </c>
      <c r="C1472">
        <v>354015</v>
      </c>
      <c r="D1472">
        <v>23623.214</v>
      </c>
      <c r="E1472" t="s">
        <v>50</v>
      </c>
      <c r="F1472" t="s">
        <v>115</v>
      </c>
      <c r="G1472" t="s">
        <v>56</v>
      </c>
      <c r="H1472" t="s">
        <v>88</v>
      </c>
    </row>
    <row r="1473" spans="1:8">
      <c r="A1473" t="s">
        <v>74</v>
      </c>
      <c r="B1473" s="1">
        <v>46137</v>
      </c>
      <c r="C1473">
        <v>355002</v>
      </c>
      <c r="D1473">
        <v>1097.98</v>
      </c>
      <c r="E1473" t="s">
        <v>50</v>
      </c>
      <c r="F1473" t="s">
        <v>118</v>
      </c>
      <c r="G1473" t="s">
        <v>56</v>
      </c>
      <c r="H1473" t="s">
        <v>91</v>
      </c>
    </row>
    <row r="1474" spans="1:8">
      <c r="A1474" t="s">
        <v>74</v>
      </c>
      <c r="B1474" s="1">
        <v>46137</v>
      </c>
      <c r="C1474">
        <v>355013</v>
      </c>
      <c r="D1474">
        <v>1818.33</v>
      </c>
      <c r="E1474" t="s">
        <v>50</v>
      </c>
      <c r="F1474" t="s">
        <v>118</v>
      </c>
      <c r="G1474" t="s">
        <v>56</v>
      </c>
      <c r="H1474" t="s">
        <v>91</v>
      </c>
    </row>
    <row r="1475" spans="1:8">
      <c r="A1475" t="s">
        <v>74</v>
      </c>
      <c r="B1475" s="1">
        <v>46137</v>
      </c>
      <c r="C1475">
        <v>355014</v>
      </c>
      <c r="D1475">
        <v>505.67500000000001</v>
      </c>
      <c r="E1475" t="s">
        <v>50</v>
      </c>
      <c r="F1475" t="s">
        <v>118</v>
      </c>
      <c r="G1475" t="s">
        <v>56</v>
      </c>
      <c r="H1475" t="s">
        <v>91</v>
      </c>
    </row>
    <row r="1476" spans="1:8">
      <c r="A1476" t="s">
        <v>74</v>
      </c>
      <c r="B1476" s="1">
        <v>46137</v>
      </c>
      <c r="C1476">
        <v>360022</v>
      </c>
      <c r="D1476">
        <v>4111.2550000000001</v>
      </c>
      <c r="E1476" t="s">
        <v>50</v>
      </c>
      <c r="F1476" t="s">
        <v>125</v>
      </c>
      <c r="G1476" t="s">
        <v>56</v>
      </c>
      <c r="H1476" t="s">
        <v>100</v>
      </c>
    </row>
    <row r="1477" spans="1:8">
      <c r="A1477" t="s">
        <v>74</v>
      </c>
      <c r="B1477" s="1">
        <v>46137</v>
      </c>
      <c r="C1477">
        <v>372004</v>
      </c>
      <c r="D1477">
        <v>3394.2620000000002</v>
      </c>
      <c r="E1477" t="s">
        <v>50</v>
      </c>
      <c r="F1477" t="s">
        <v>114</v>
      </c>
      <c r="G1477" t="s">
        <v>56</v>
      </c>
      <c r="H1477" t="s">
        <v>87</v>
      </c>
    </row>
    <row r="1478" spans="1:8">
      <c r="A1478" t="s">
        <v>74</v>
      </c>
      <c r="B1478" s="1">
        <v>46137</v>
      </c>
      <c r="C1478">
        <v>400002</v>
      </c>
      <c r="D1478">
        <v>-5537.4870000000001</v>
      </c>
      <c r="E1478" t="s">
        <v>52</v>
      </c>
      <c r="F1478" t="s">
        <v>23</v>
      </c>
      <c r="G1478" t="s">
        <v>56</v>
      </c>
      <c r="H1478" t="s">
        <v>92</v>
      </c>
    </row>
    <row r="1479" spans="1:8">
      <c r="A1479" t="s">
        <v>74</v>
      </c>
      <c r="B1479" s="1">
        <v>46137</v>
      </c>
      <c r="C1479">
        <v>400004</v>
      </c>
      <c r="D1479">
        <v>-14004.576999999999</v>
      </c>
      <c r="E1479" t="s">
        <v>52</v>
      </c>
      <c r="F1479" t="s">
        <v>23</v>
      </c>
      <c r="G1479" t="s">
        <v>56</v>
      </c>
      <c r="H1479" t="s">
        <v>92</v>
      </c>
    </row>
    <row r="1480" spans="1:8">
      <c r="A1480" t="s">
        <v>74</v>
      </c>
      <c r="B1480" s="1">
        <v>46137</v>
      </c>
      <c r="C1480">
        <v>410002</v>
      </c>
      <c r="D1480">
        <v>-5170.7340000000004</v>
      </c>
      <c r="E1480" t="s">
        <v>52</v>
      </c>
      <c r="F1480" t="s">
        <v>119</v>
      </c>
      <c r="G1480" t="s">
        <v>56</v>
      </c>
      <c r="H1480" t="s">
        <v>93</v>
      </c>
    </row>
    <row r="1481" spans="1:8">
      <c r="A1481" t="s">
        <v>74</v>
      </c>
      <c r="B1481" s="1">
        <v>46137</v>
      </c>
      <c r="C1481">
        <v>410036</v>
      </c>
      <c r="D1481">
        <v>-244.67400000000001</v>
      </c>
      <c r="E1481" t="s">
        <v>52</v>
      </c>
      <c r="F1481" t="s">
        <v>119</v>
      </c>
      <c r="G1481" t="s">
        <v>56</v>
      </c>
      <c r="H1481" t="s">
        <v>93</v>
      </c>
    </row>
    <row r="1482" spans="1:8">
      <c r="A1482" t="s">
        <v>74</v>
      </c>
      <c r="B1482" s="1">
        <v>46137</v>
      </c>
      <c r="C1482">
        <v>410037</v>
      </c>
      <c r="D1482">
        <v>-4824.5749999999998</v>
      </c>
      <c r="E1482" t="s">
        <v>52</v>
      </c>
      <c r="F1482" t="s">
        <v>119</v>
      </c>
      <c r="G1482" t="s">
        <v>56</v>
      </c>
      <c r="H1482" t="s">
        <v>93</v>
      </c>
    </row>
    <row r="1483" spans="1:8">
      <c r="A1483" t="s">
        <v>74</v>
      </c>
      <c r="B1483" s="1">
        <v>46137</v>
      </c>
      <c r="C1483">
        <v>410040</v>
      </c>
      <c r="D1483">
        <v>2.5470000000000002</v>
      </c>
      <c r="E1483" t="s">
        <v>52</v>
      </c>
      <c r="F1483" t="s">
        <v>119</v>
      </c>
      <c r="G1483" t="s">
        <v>56</v>
      </c>
      <c r="H1483" t="s">
        <v>93</v>
      </c>
    </row>
    <row r="1484" spans="1:8">
      <c r="A1484" t="s">
        <v>74</v>
      </c>
      <c r="B1484" s="1">
        <v>46137</v>
      </c>
      <c r="C1484">
        <v>415002</v>
      </c>
      <c r="D1484">
        <v>-8861.4760000000006</v>
      </c>
      <c r="E1484" t="s">
        <v>52</v>
      </c>
      <c r="F1484" t="s">
        <v>23</v>
      </c>
      <c r="G1484" t="s">
        <v>56</v>
      </c>
      <c r="H1484" t="s">
        <v>92</v>
      </c>
    </row>
    <row r="1485" spans="1:8">
      <c r="A1485" t="s">
        <v>74</v>
      </c>
      <c r="B1485" s="1">
        <v>46137</v>
      </c>
      <c r="C1485">
        <v>415004</v>
      </c>
      <c r="D1485">
        <v>-40254.707999999999</v>
      </c>
      <c r="E1485" t="s">
        <v>52</v>
      </c>
      <c r="F1485" t="s">
        <v>23</v>
      </c>
      <c r="G1485" t="s">
        <v>56</v>
      </c>
      <c r="H1485" t="s">
        <v>92</v>
      </c>
    </row>
    <row r="1486" spans="1:8">
      <c r="A1486" t="s">
        <v>74</v>
      </c>
      <c r="B1486" s="1">
        <v>46137</v>
      </c>
      <c r="C1486">
        <v>421002</v>
      </c>
      <c r="D1486">
        <v>-88.873000000000005</v>
      </c>
      <c r="E1486" t="s">
        <v>52</v>
      </c>
      <c r="F1486" t="s">
        <v>24</v>
      </c>
      <c r="G1486" t="s">
        <v>56</v>
      </c>
      <c r="H1486" t="s">
        <v>94</v>
      </c>
    </row>
    <row r="1487" spans="1:8">
      <c r="A1487" t="s">
        <v>74</v>
      </c>
      <c r="B1487" s="1">
        <v>46137</v>
      </c>
      <c r="C1487">
        <v>421003</v>
      </c>
      <c r="D1487">
        <v>6606.4750000000004</v>
      </c>
      <c r="E1487" t="s">
        <v>52</v>
      </c>
      <c r="F1487" t="s">
        <v>24</v>
      </c>
      <c r="G1487" t="s">
        <v>56</v>
      </c>
      <c r="H1487" t="s">
        <v>94</v>
      </c>
    </row>
    <row r="1488" spans="1:8">
      <c r="A1488" t="s">
        <v>74</v>
      </c>
      <c r="B1488" s="1">
        <v>46137</v>
      </c>
      <c r="C1488">
        <v>421004</v>
      </c>
      <c r="D1488">
        <v>-1933.856</v>
      </c>
      <c r="E1488" t="s">
        <v>52</v>
      </c>
      <c r="F1488" t="s">
        <v>24</v>
      </c>
      <c r="G1488" t="s">
        <v>56</v>
      </c>
      <c r="H1488" t="s">
        <v>94</v>
      </c>
    </row>
    <row r="1489" spans="1:8">
      <c r="A1489" t="s">
        <v>74</v>
      </c>
      <c r="B1489" s="1">
        <v>46137</v>
      </c>
      <c r="C1489">
        <v>421007</v>
      </c>
      <c r="D1489">
        <v>-4869.2550000000001</v>
      </c>
      <c r="E1489" t="s">
        <v>52</v>
      </c>
      <c r="F1489" t="s">
        <v>24</v>
      </c>
      <c r="G1489" t="s">
        <v>56</v>
      </c>
      <c r="H1489" t="s">
        <v>94</v>
      </c>
    </row>
    <row r="1490" spans="1:8">
      <c r="A1490" t="s">
        <v>74</v>
      </c>
      <c r="B1490" s="1">
        <v>46137</v>
      </c>
      <c r="C1490">
        <v>510002</v>
      </c>
      <c r="D1490">
        <v>29156.749</v>
      </c>
      <c r="E1490" t="s">
        <v>52</v>
      </c>
      <c r="F1490" t="s">
        <v>120</v>
      </c>
      <c r="G1490" t="s">
        <v>56</v>
      </c>
      <c r="H1490" t="s">
        <v>95</v>
      </c>
    </row>
    <row r="1491" spans="1:8">
      <c r="A1491" t="s">
        <v>74</v>
      </c>
      <c r="B1491" s="1">
        <v>46137</v>
      </c>
      <c r="C1491">
        <v>510005</v>
      </c>
      <c r="D1491">
        <v>-4046.2779999999998</v>
      </c>
      <c r="E1491" t="s">
        <v>52</v>
      </c>
      <c r="F1491" t="s">
        <v>120</v>
      </c>
      <c r="G1491" t="s">
        <v>56</v>
      </c>
      <c r="H1491" t="s">
        <v>95</v>
      </c>
    </row>
    <row r="1492" spans="1:8">
      <c r="A1492" t="s">
        <v>74</v>
      </c>
      <c r="B1492" s="1">
        <v>46137</v>
      </c>
      <c r="C1492">
        <v>510007</v>
      </c>
      <c r="D1492">
        <v>2978.335</v>
      </c>
      <c r="E1492" t="s">
        <v>52</v>
      </c>
      <c r="F1492" t="s">
        <v>120</v>
      </c>
      <c r="G1492" t="s">
        <v>56</v>
      </c>
      <c r="H1492" t="s">
        <v>95</v>
      </c>
    </row>
    <row r="1493" spans="1:8">
      <c r="A1493" t="s">
        <v>74</v>
      </c>
      <c r="B1493" s="1">
        <v>46137</v>
      </c>
      <c r="C1493">
        <v>510012</v>
      </c>
      <c r="D1493">
        <v>804.91499999999996</v>
      </c>
      <c r="E1493" t="s">
        <v>52</v>
      </c>
      <c r="F1493" t="s">
        <v>120</v>
      </c>
      <c r="G1493" t="s">
        <v>56</v>
      </c>
      <c r="H1493" t="s">
        <v>95</v>
      </c>
    </row>
    <row r="1494" spans="1:8">
      <c r="A1494" t="s">
        <v>74</v>
      </c>
      <c r="B1494" s="1">
        <v>46137</v>
      </c>
      <c r="C1494">
        <v>510018</v>
      </c>
      <c r="D1494">
        <v>206.62</v>
      </c>
      <c r="E1494" t="s">
        <v>52</v>
      </c>
      <c r="F1494" t="s">
        <v>120</v>
      </c>
      <c r="G1494" t="s">
        <v>56</v>
      </c>
      <c r="H1494" t="s">
        <v>95</v>
      </c>
    </row>
    <row r="1495" spans="1:8">
      <c r="A1495" t="s">
        <v>74</v>
      </c>
      <c r="B1495" s="1">
        <v>46137</v>
      </c>
      <c r="C1495">
        <v>510059</v>
      </c>
      <c r="D1495">
        <v>5713.6850000000004</v>
      </c>
      <c r="E1495" t="s">
        <v>52</v>
      </c>
      <c r="F1495" t="s">
        <v>120</v>
      </c>
      <c r="G1495" t="s">
        <v>56</v>
      </c>
      <c r="H1495" t="s">
        <v>95</v>
      </c>
    </row>
    <row r="1496" spans="1:8">
      <c r="A1496" t="s">
        <v>74</v>
      </c>
      <c r="B1496" s="1">
        <v>46137</v>
      </c>
      <c r="C1496">
        <v>510064</v>
      </c>
      <c r="D1496">
        <v>573.18600000000004</v>
      </c>
      <c r="E1496" t="s">
        <v>52</v>
      </c>
      <c r="F1496" t="s">
        <v>120</v>
      </c>
      <c r="G1496" t="s">
        <v>56</v>
      </c>
      <c r="H1496" t="s">
        <v>95</v>
      </c>
    </row>
    <row r="1497" spans="1:8">
      <c r="A1497" t="s">
        <v>74</v>
      </c>
      <c r="B1497" s="1">
        <v>46137</v>
      </c>
      <c r="C1497">
        <v>520011</v>
      </c>
      <c r="D1497">
        <v>5616.1009999999997</v>
      </c>
      <c r="E1497" t="s">
        <v>52</v>
      </c>
      <c r="F1497" t="s">
        <v>120</v>
      </c>
      <c r="G1497" t="s">
        <v>56</v>
      </c>
      <c r="H1497" t="s">
        <v>95</v>
      </c>
    </row>
    <row r="1498" spans="1:8">
      <c r="A1498" t="s">
        <v>74</v>
      </c>
      <c r="B1498" s="1">
        <v>46137</v>
      </c>
      <c r="C1498">
        <v>520020</v>
      </c>
      <c r="D1498">
        <v>-1876.84</v>
      </c>
      <c r="E1498" t="s">
        <v>52</v>
      </c>
      <c r="F1498" t="s">
        <v>120</v>
      </c>
      <c r="G1498" t="s">
        <v>56</v>
      </c>
      <c r="H1498" t="s">
        <v>95</v>
      </c>
    </row>
    <row r="1499" spans="1:8">
      <c r="A1499" t="s">
        <v>74</v>
      </c>
      <c r="B1499" s="1">
        <v>46137</v>
      </c>
      <c r="C1499">
        <v>520021</v>
      </c>
      <c r="D1499">
        <v>25.358000000000001</v>
      </c>
      <c r="E1499" t="s">
        <v>52</v>
      </c>
      <c r="F1499" t="s">
        <v>126</v>
      </c>
      <c r="G1499" t="s">
        <v>56</v>
      </c>
      <c r="H1499" t="s">
        <v>102</v>
      </c>
    </row>
    <row r="1500" spans="1:8">
      <c r="A1500" t="s">
        <v>74</v>
      </c>
      <c r="B1500" s="1">
        <v>46137</v>
      </c>
      <c r="C1500">
        <v>541004</v>
      </c>
      <c r="D1500">
        <v>214.602</v>
      </c>
      <c r="E1500" t="s">
        <v>52</v>
      </c>
      <c r="F1500" t="s">
        <v>127</v>
      </c>
      <c r="G1500" t="s">
        <v>56</v>
      </c>
      <c r="H1500" t="s">
        <v>103</v>
      </c>
    </row>
    <row r="1501" spans="1:8">
      <c r="A1501" t="s">
        <v>74</v>
      </c>
      <c r="B1501" s="1">
        <v>46137</v>
      </c>
      <c r="C1501">
        <v>541009</v>
      </c>
      <c r="D1501">
        <v>303.613</v>
      </c>
      <c r="E1501" t="s">
        <v>52</v>
      </c>
      <c r="F1501" t="s">
        <v>127</v>
      </c>
      <c r="G1501" t="s">
        <v>56</v>
      </c>
      <c r="H1501" t="s">
        <v>103</v>
      </c>
    </row>
    <row r="1502" spans="1:8">
      <c r="A1502" t="s">
        <v>74</v>
      </c>
      <c r="B1502" s="1">
        <v>46137</v>
      </c>
      <c r="C1502">
        <v>541010</v>
      </c>
      <c r="D1502">
        <v>1853.5029999999999</v>
      </c>
      <c r="E1502" t="s">
        <v>52</v>
      </c>
      <c r="F1502" t="s">
        <v>127</v>
      </c>
      <c r="G1502" t="s">
        <v>56</v>
      </c>
      <c r="H1502" t="s">
        <v>103</v>
      </c>
    </row>
    <row r="1503" spans="1:8">
      <c r="A1503" t="s">
        <v>74</v>
      </c>
      <c r="B1503" s="1">
        <v>46137</v>
      </c>
      <c r="C1503">
        <v>541013</v>
      </c>
      <c r="D1503">
        <v>9.6739999999999995</v>
      </c>
      <c r="E1503" t="s">
        <v>52</v>
      </c>
      <c r="F1503" t="s">
        <v>127</v>
      </c>
      <c r="G1503" t="s">
        <v>56</v>
      </c>
      <c r="H1503" t="s">
        <v>103</v>
      </c>
    </row>
    <row r="1504" spans="1:8">
      <c r="A1504" t="s">
        <v>74</v>
      </c>
      <c r="B1504" s="1">
        <v>46137</v>
      </c>
      <c r="C1504">
        <v>546002</v>
      </c>
      <c r="D1504">
        <v>47748.171000000002</v>
      </c>
      <c r="E1504" t="s">
        <v>52</v>
      </c>
      <c r="F1504" t="s">
        <v>119</v>
      </c>
      <c r="G1504" t="s">
        <v>56</v>
      </c>
      <c r="H1504" t="s">
        <v>93</v>
      </c>
    </row>
    <row r="1505" spans="1:8">
      <c r="A1505" t="s">
        <v>74</v>
      </c>
      <c r="B1505" s="1">
        <v>46137</v>
      </c>
      <c r="C1505">
        <v>546013</v>
      </c>
      <c r="D1505">
        <v>2614.2950000000001</v>
      </c>
      <c r="E1505" t="s">
        <v>52</v>
      </c>
      <c r="F1505" t="s">
        <v>119</v>
      </c>
      <c r="G1505" t="s">
        <v>56</v>
      </c>
      <c r="H1505" t="s">
        <v>93</v>
      </c>
    </row>
    <row r="1506" spans="1:8">
      <c r="A1506" t="s">
        <v>74</v>
      </c>
      <c r="B1506" s="1">
        <v>46137</v>
      </c>
      <c r="C1506">
        <v>546019</v>
      </c>
      <c r="D1506">
        <v>754.65200000000004</v>
      </c>
      <c r="E1506" t="s">
        <v>52</v>
      </c>
      <c r="F1506" t="s">
        <v>119</v>
      </c>
      <c r="G1506" t="s">
        <v>56</v>
      </c>
      <c r="H1506" t="s">
        <v>93</v>
      </c>
    </row>
    <row r="1507" spans="1:8">
      <c r="A1507" t="s">
        <v>74</v>
      </c>
      <c r="B1507" s="1">
        <v>46137</v>
      </c>
      <c r="C1507">
        <v>546035</v>
      </c>
      <c r="D1507">
        <v>4993.0320000000002</v>
      </c>
      <c r="E1507" t="s">
        <v>52</v>
      </c>
      <c r="F1507" t="s">
        <v>119</v>
      </c>
      <c r="G1507" t="s">
        <v>56</v>
      </c>
      <c r="H1507" t="s">
        <v>93</v>
      </c>
    </row>
    <row r="1508" spans="1:8">
      <c r="A1508" t="s">
        <v>74</v>
      </c>
      <c r="B1508" s="1">
        <v>46137</v>
      </c>
      <c r="C1508">
        <v>546040</v>
      </c>
      <c r="D1508">
        <v>5036.4449999999997</v>
      </c>
      <c r="E1508" t="s">
        <v>52</v>
      </c>
      <c r="F1508" t="s">
        <v>119</v>
      </c>
      <c r="G1508" t="s">
        <v>56</v>
      </c>
      <c r="H1508" t="s">
        <v>93</v>
      </c>
    </row>
    <row r="1509" spans="1:8">
      <c r="A1509" t="s">
        <v>74</v>
      </c>
      <c r="B1509" s="1">
        <v>46137</v>
      </c>
      <c r="C1509">
        <v>547002</v>
      </c>
      <c r="D1509">
        <v>-1093.748</v>
      </c>
      <c r="E1509" t="s">
        <v>52</v>
      </c>
      <c r="F1509" t="s">
        <v>121</v>
      </c>
      <c r="G1509" t="s">
        <v>56</v>
      </c>
      <c r="H1509" t="s">
        <v>96</v>
      </c>
    </row>
    <row r="1510" spans="1:8">
      <c r="A1510" t="s">
        <v>74</v>
      </c>
      <c r="B1510" s="1">
        <v>46137</v>
      </c>
      <c r="C1510">
        <v>547011</v>
      </c>
      <c r="D1510">
        <v>16.420999999999999</v>
      </c>
      <c r="E1510" t="s">
        <v>52</v>
      </c>
      <c r="F1510" t="s">
        <v>121</v>
      </c>
      <c r="G1510" t="s">
        <v>56</v>
      </c>
      <c r="H1510" t="s">
        <v>96</v>
      </c>
    </row>
    <row r="1511" spans="1:8">
      <c r="A1511" t="s">
        <v>74</v>
      </c>
      <c r="B1511" s="1">
        <v>46137</v>
      </c>
      <c r="C1511">
        <v>551003</v>
      </c>
      <c r="D1511">
        <v>5369.66</v>
      </c>
      <c r="E1511" t="s">
        <v>52</v>
      </c>
      <c r="F1511" t="s">
        <v>129</v>
      </c>
      <c r="G1511" t="s">
        <v>56</v>
      </c>
      <c r="H1511" t="s">
        <v>105</v>
      </c>
    </row>
    <row r="1512" spans="1:8">
      <c r="A1512" t="s">
        <v>74</v>
      </c>
      <c r="B1512" s="1">
        <v>46137</v>
      </c>
      <c r="C1512">
        <v>551008</v>
      </c>
      <c r="D1512">
        <v>29.457999999999998</v>
      </c>
      <c r="E1512" t="s">
        <v>52</v>
      </c>
      <c r="F1512" t="s">
        <v>129</v>
      </c>
      <c r="G1512" t="s">
        <v>56</v>
      </c>
      <c r="H1512" t="s">
        <v>105</v>
      </c>
    </row>
    <row r="1513" spans="1:8">
      <c r="A1513" t="s">
        <v>74</v>
      </c>
      <c r="B1513" s="1">
        <v>46137</v>
      </c>
      <c r="C1513">
        <v>552502</v>
      </c>
      <c r="D1513">
        <v>554.31700000000001</v>
      </c>
      <c r="E1513" t="s">
        <v>52</v>
      </c>
      <c r="F1513" t="s">
        <v>122</v>
      </c>
      <c r="G1513" t="s">
        <v>56</v>
      </c>
      <c r="H1513" t="s">
        <v>97</v>
      </c>
    </row>
    <row r="1514" spans="1:8">
      <c r="A1514" t="s">
        <v>74</v>
      </c>
      <c r="B1514" s="1">
        <v>46137</v>
      </c>
      <c r="C1514">
        <v>556002</v>
      </c>
      <c r="D1514">
        <v>-1179.0070000000001</v>
      </c>
      <c r="E1514" t="s">
        <v>52</v>
      </c>
      <c r="F1514" t="s">
        <v>126</v>
      </c>
      <c r="G1514" t="s">
        <v>56</v>
      </c>
      <c r="H1514" t="s">
        <v>102</v>
      </c>
    </row>
    <row r="1515" spans="1:8">
      <c r="A1515" t="s">
        <v>74</v>
      </c>
      <c r="B1515" s="1">
        <v>46137</v>
      </c>
      <c r="C1515">
        <v>556004</v>
      </c>
      <c r="D1515">
        <v>-13.736000000000001</v>
      </c>
      <c r="E1515" t="s">
        <v>52</v>
      </c>
      <c r="F1515" t="s">
        <v>122</v>
      </c>
      <c r="G1515" t="s">
        <v>56</v>
      </c>
      <c r="H1515" t="s">
        <v>97</v>
      </c>
    </row>
    <row r="1516" spans="1:8">
      <c r="A1516" t="s">
        <v>74</v>
      </c>
      <c r="B1516" s="1">
        <v>46137</v>
      </c>
      <c r="C1516">
        <v>557002</v>
      </c>
      <c r="D1516">
        <v>-218.44</v>
      </c>
      <c r="E1516" t="s">
        <v>52</v>
      </c>
      <c r="F1516" t="s">
        <v>123</v>
      </c>
      <c r="G1516" t="s">
        <v>56</v>
      </c>
      <c r="H1516" t="s">
        <v>98</v>
      </c>
    </row>
    <row r="1517" spans="1:8">
      <c r="A1517" t="s">
        <v>74</v>
      </c>
      <c r="B1517" s="1">
        <v>46137</v>
      </c>
      <c r="C1517">
        <v>558006</v>
      </c>
      <c r="D1517">
        <v>-627.53899999999999</v>
      </c>
      <c r="E1517" t="s">
        <v>52</v>
      </c>
      <c r="F1517" t="s">
        <v>124</v>
      </c>
      <c r="G1517" t="s">
        <v>56</v>
      </c>
      <c r="H1517" t="s">
        <v>99</v>
      </c>
    </row>
    <row r="1518" spans="1:8">
      <c r="A1518" t="s">
        <v>74</v>
      </c>
      <c r="B1518" s="1">
        <v>46137</v>
      </c>
      <c r="C1518">
        <v>558012</v>
      </c>
      <c r="D1518">
        <v>358.96100000000001</v>
      </c>
      <c r="E1518" t="s">
        <v>52</v>
      </c>
      <c r="F1518" t="s">
        <v>126</v>
      </c>
      <c r="G1518" t="s">
        <v>56</v>
      </c>
      <c r="H1518" t="s">
        <v>102</v>
      </c>
    </row>
    <row r="1519" spans="1:8">
      <c r="A1519" t="s">
        <v>74</v>
      </c>
      <c r="B1519" s="1">
        <v>46137</v>
      </c>
      <c r="C1519">
        <v>559002</v>
      </c>
      <c r="D1519">
        <v>-9.3960000000000008</v>
      </c>
      <c r="E1519" t="s">
        <v>52</v>
      </c>
      <c r="F1519" t="s">
        <v>126</v>
      </c>
      <c r="G1519" t="s">
        <v>56</v>
      </c>
      <c r="H1519" t="s">
        <v>102</v>
      </c>
    </row>
    <row r="1520" spans="1:8">
      <c r="A1520" t="s">
        <v>74</v>
      </c>
      <c r="B1520" s="1">
        <v>46137</v>
      </c>
      <c r="C1520">
        <v>560008</v>
      </c>
      <c r="D1520">
        <v>-1688.5719999999999</v>
      </c>
      <c r="E1520" t="s">
        <v>52</v>
      </c>
      <c r="F1520" t="s">
        <v>123</v>
      </c>
      <c r="G1520" t="s">
        <v>56</v>
      </c>
      <c r="H1520" t="s">
        <v>98</v>
      </c>
    </row>
    <row r="1521" spans="1:8">
      <c r="A1521" t="s">
        <v>74</v>
      </c>
      <c r="B1521" s="1">
        <v>46137</v>
      </c>
      <c r="C1521">
        <v>564020</v>
      </c>
      <c r="D1521">
        <v>56.933</v>
      </c>
      <c r="E1521" t="s">
        <v>52</v>
      </c>
      <c r="F1521" t="s">
        <v>124</v>
      </c>
      <c r="G1521" t="s">
        <v>56</v>
      </c>
      <c r="H1521" t="s">
        <v>99</v>
      </c>
    </row>
    <row r="1522" spans="1:8">
      <c r="A1522" t="s">
        <v>74</v>
      </c>
      <c r="B1522" s="1">
        <v>46137</v>
      </c>
      <c r="C1522">
        <v>570002</v>
      </c>
      <c r="D1522">
        <v>63.875999999999998</v>
      </c>
      <c r="E1522" t="s">
        <v>52</v>
      </c>
      <c r="F1522" t="s">
        <v>132</v>
      </c>
      <c r="G1522" t="s">
        <v>56</v>
      </c>
      <c r="H1522" t="s">
        <v>108</v>
      </c>
    </row>
    <row r="1523" spans="1:8">
      <c r="A1523" t="s">
        <v>75</v>
      </c>
      <c r="B1523" s="1">
        <v>46137</v>
      </c>
      <c r="C1523">
        <v>210002</v>
      </c>
      <c r="D1523">
        <v>-6523115.551</v>
      </c>
      <c r="E1523" t="s">
        <v>50</v>
      </c>
      <c r="F1523" t="s">
        <v>14</v>
      </c>
      <c r="G1523" t="s">
        <v>54</v>
      </c>
      <c r="H1523" t="s">
        <v>84</v>
      </c>
    </row>
    <row r="1524" spans="1:8">
      <c r="A1524" t="s">
        <v>75</v>
      </c>
      <c r="B1524" s="1">
        <v>46137</v>
      </c>
      <c r="C1524">
        <v>220003</v>
      </c>
      <c r="D1524">
        <v>3977025.9780000001</v>
      </c>
      <c r="E1524" t="s">
        <v>50</v>
      </c>
      <c r="F1524" t="s">
        <v>14</v>
      </c>
      <c r="G1524" t="s">
        <v>54</v>
      </c>
      <c r="H1524" t="s">
        <v>84</v>
      </c>
    </row>
    <row r="1525" spans="1:8">
      <c r="A1525" t="s">
        <v>75</v>
      </c>
      <c r="B1525" s="1">
        <v>46137</v>
      </c>
      <c r="C1525">
        <v>220004</v>
      </c>
      <c r="D1525">
        <v>-3721.1480000000001</v>
      </c>
      <c r="E1525" t="s">
        <v>50</v>
      </c>
      <c r="F1525" t="s">
        <v>14</v>
      </c>
      <c r="G1525" t="s">
        <v>54</v>
      </c>
      <c r="H1525" t="s">
        <v>84</v>
      </c>
    </row>
    <row r="1526" spans="1:8">
      <c r="A1526" t="s">
        <v>75</v>
      </c>
      <c r="B1526" s="1">
        <v>46137</v>
      </c>
      <c r="C1526">
        <v>220006</v>
      </c>
      <c r="D1526">
        <v>-6698559.0290000001</v>
      </c>
      <c r="E1526" t="s">
        <v>50</v>
      </c>
      <c r="F1526" t="s">
        <v>14</v>
      </c>
      <c r="G1526" t="s">
        <v>54</v>
      </c>
      <c r="H1526" t="s">
        <v>84</v>
      </c>
    </row>
    <row r="1527" spans="1:8">
      <c r="A1527" t="s">
        <v>75</v>
      </c>
      <c r="B1527" s="1">
        <v>46137</v>
      </c>
      <c r="C1527">
        <v>234003</v>
      </c>
      <c r="D1527">
        <v>-209525.22099999999</v>
      </c>
      <c r="E1527" t="s">
        <v>50</v>
      </c>
      <c r="F1527" t="s">
        <v>113</v>
      </c>
      <c r="G1527" t="s">
        <v>54</v>
      </c>
      <c r="H1527" t="s">
        <v>85</v>
      </c>
    </row>
    <row r="1528" spans="1:8">
      <c r="A1528" t="s">
        <v>75</v>
      </c>
      <c r="B1528" s="1">
        <v>46137</v>
      </c>
      <c r="C1528">
        <v>240002</v>
      </c>
      <c r="D1528">
        <v>-117152.58900000001</v>
      </c>
      <c r="E1528" t="s">
        <v>50</v>
      </c>
      <c r="F1528" t="s">
        <v>113</v>
      </c>
      <c r="G1528" t="s">
        <v>54</v>
      </c>
      <c r="H1528" t="s">
        <v>85</v>
      </c>
    </row>
    <row r="1529" spans="1:8">
      <c r="A1529" t="s">
        <v>75</v>
      </c>
      <c r="B1529" s="1">
        <v>46137</v>
      </c>
      <c r="C1529">
        <v>240009</v>
      </c>
      <c r="D1529">
        <v>-10658.26</v>
      </c>
      <c r="E1529" t="s">
        <v>50</v>
      </c>
      <c r="F1529" t="s">
        <v>113</v>
      </c>
      <c r="G1529" t="s">
        <v>54</v>
      </c>
      <c r="H1529" t="s">
        <v>85</v>
      </c>
    </row>
    <row r="1530" spans="1:8">
      <c r="A1530" t="s">
        <v>75</v>
      </c>
      <c r="B1530" s="1">
        <v>46137</v>
      </c>
      <c r="C1530">
        <v>242003</v>
      </c>
      <c r="D1530">
        <v>-827409.59499999997</v>
      </c>
      <c r="E1530" t="s">
        <v>50</v>
      </c>
      <c r="F1530" t="s">
        <v>113</v>
      </c>
      <c r="G1530" t="s">
        <v>54</v>
      </c>
      <c r="H1530" t="s">
        <v>85</v>
      </c>
    </row>
    <row r="1531" spans="1:8">
      <c r="A1531" t="s">
        <v>75</v>
      </c>
      <c r="B1531" s="1">
        <v>46137</v>
      </c>
      <c r="C1531">
        <v>242007</v>
      </c>
      <c r="D1531">
        <v>4929.4740000000002</v>
      </c>
      <c r="E1531" t="s">
        <v>50</v>
      </c>
      <c r="F1531" t="s">
        <v>113</v>
      </c>
      <c r="G1531" t="s">
        <v>54</v>
      </c>
      <c r="H1531" t="s">
        <v>85</v>
      </c>
    </row>
    <row r="1532" spans="1:8">
      <c r="A1532" t="s">
        <v>75</v>
      </c>
      <c r="B1532" s="1">
        <v>46137</v>
      </c>
      <c r="C1532">
        <v>242011</v>
      </c>
      <c r="D1532">
        <v>190.625</v>
      </c>
      <c r="E1532" t="s">
        <v>50</v>
      </c>
      <c r="F1532" t="s">
        <v>113</v>
      </c>
      <c r="G1532" t="s">
        <v>54</v>
      </c>
      <c r="H1532" t="s">
        <v>85</v>
      </c>
    </row>
    <row r="1533" spans="1:8">
      <c r="A1533" t="s">
        <v>75</v>
      </c>
      <c r="B1533" s="1">
        <v>46137</v>
      </c>
      <c r="C1533">
        <v>242012</v>
      </c>
      <c r="D1533">
        <v>-1007336.486</v>
      </c>
      <c r="E1533" t="s">
        <v>50</v>
      </c>
      <c r="F1533" t="s">
        <v>113</v>
      </c>
      <c r="G1533" t="s">
        <v>54</v>
      </c>
      <c r="H1533" t="s">
        <v>85</v>
      </c>
    </row>
    <row r="1534" spans="1:8">
      <c r="A1534" t="s">
        <v>75</v>
      </c>
      <c r="B1534" s="1">
        <v>46137</v>
      </c>
      <c r="C1534">
        <v>242013</v>
      </c>
      <c r="D1534">
        <v>-653448.4</v>
      </c>
      <c r="E1534" t="s">
        <v>50</v>
      </c>
      <c r="F1534" t="s">
        <v>113</v>
      </c>
      <c r="G1534" t="s">
        <v>54</v>
      </c>
      <c r="H1534" t="s">
        <v>85</v>
      </c>
    </row>
    <row r="1535" spans="1:8">
      <c r="A1535" t="s">
        <v>75</v>
      </c>
      <c r="B1535" s="1">
        <v>46137</v>
      </c>
      <c r="C1535">
        <v>242014</v>
      </c>
      <c r="D1535">
        <v>-186910.016</v>
      </c>
      <c r="E1535" t="s">
        <v>50</v>
      </c>
      <c r="F1535" t="s">
        <v>113</v>
      </c>
      <c r="G1535" t="s">
        <v>54</v>
      </c>
      <c r="H1535" t="s">
        <v>85</v>
      </c>
    </row>
    <row r="1536" spans="1:8">
      <c r="A1536" t="s">
        <v>75</v>
      </c>
      <c r="B1536" s="1">
        <v>46137</v>
      </c>
      <c r="C1536">
        <v>242017</v>
      </c>
      <c r="D1536">
        <v>-27221.718000000001</v>
      </c>
      <c r="E1536" t="s">
        <v>50</v>
      </c>
      <c r="F1536" t="s">
        <v>113</v>
      </c>
      <c r="G1536" t="s">
        <v>54</v>
      </c>
      <c r="H1536" t="s">
        <v>85</v>
      </c>
    </row>
    <row r="1537" spans="1:8">
      <c r="A1537" t="s">
        <v>75</v>
      </c>
      <c r="B1537" s="1">
        <v>46137</v>
      </c>
      <c r="C1537">
        <v>242019</v>
      </c>
      <c r="D1537">
        <v>-3830.855</v>
      </c>
      <c r="E1537" t="s">
        <v>50</v>
      </c>
      <c r="F1537" t="s">
        <v>113</v>
      </c>
      <c r="G1537" t="s">
        <v>54</v>
      </c>
      <c r="H1537" t="s">
        <v>85</v>
      </c>
    </row>
    <row r="1538" spans="1:8">
      <c r="A1538" t="s">
        <v>75</v>
      </c>
      <c r="B1538" s="1">
        <v>46137</v>
      </c>
      <c r="C1538">
        <v>242022</v>
      </c>
      <c r="D1538">
        <v>-13846.246999999999</v>
      </c>
      <c r="E1538" t="s">
        <v>50</v>
      </c>
      <c r="F1538" t="s">
        <v>113</v>
      </c>
      <c r="G1538" t="s">
        <v>54</v>
      </c>
      <c r="H1538" t="s">
        <v>85</v>
      </c>
    </row>
    <row r="1539" spans="1:8">
      <c r="A1539" t="s">
        <v>75</v>
      </c>
      <c r="B1539" s="1">
        <v>46137</v>
      </c>
      <c r="C1539">
        <v>242023</v>
      </c>
      <c r="D1539">
        <v>-11.723000000000001</v>
      </c>
      <c r="E1539" t="s">
        <v>50</v>
      </c>
      <c r="F1539" t="s">
        <v>113</v>
      </c>
      <c r="G1539" t="s">
        <v>54</v>
      </c>
      <c r="H1539" t="s">
        <v>85</v>
      </c>
    </row>
    <row r="1540" spans="1:8">
      <c r="A1540" t="s">
        <v>75</v>
      </c>
      <c r="B1540" s="1">
        <v>46137</v>
      </c>
      <c r="C1540">
        <v>242027</v>
      </c>
      <c r="D1540">
        <v>-77522.611999999994</v>
      </c>
      <c r="E1540" t="s">
        <v>50</v>
      </c>
      <c r="F1540" t="s">
        <v>113</v>
      </c>
      <c r="G1540" t="s">
        <v>54</v>
      </c>
      <c r="H1540" t="s">
        <v>85</v>
      </c>
    </row>
    <row r="1541" spans="1:8">
      <c r="A1541" t="s">
        <v>75</v>
      </c>
      <c r="B1541" s="1">
        <v>46137</v>
      </c>
      <c r="C1541">
        <v>242030</v>
      </c>
      <c r="D1541">
        <v>-347680.386</v>
      </c>
      <c r="E1541" t="s">
        <v>50</v>
      </c>
      <c r="F1541" t="s">
        <v>113</v>
      </c>
      <c r="G1541" t="s">
        <v>54</v>
      </c>
      <c r="H1541" t="s">
        <v>85</v>
      </c>
    </row>
    <row r="1542" spans="1:8">
      <c r="A1542" t="s">
        <v>75</v>
      </c>
      <c r="B1542" s="1">
        <v>46137</v>
      </c>
      <c r="C1542">
        <v>242036</v>
      </c>
      <c r="D1542">
        <v>-4270.8010000000004</v>
      </c>
      <c r="E1542" t="s">
        <v>50</v>
      </c>
      <c r="F1542" t="s">
        <v>113</v>
      </c>
      <c r="G1542" t="s">
        <v>54</v>
      </c>
      <c r="H1542" t="s">
        <v>85</v>
      </c>
    </row>
    <row r="1543" spans="1:8">
      <c r="A1543" t="s">
        <v>75</v>
      </c>
      <c r="B1543" s="1">
        <v>46137</v>
      </c>
      <c r="C1543">
        <v>242037</v>
      </c>
      <c r="D1543">
        <v>-24089.486000000001</v>
      </c>
      <c r="E1543" t="s">
        <v>50</v>
      </c>
      <c r="F1543" t="s">
        <v>113</v>
      </c>
      <c r="G1543" t="s">
        <v>54</v>
      </c>
      <c r="H1543" t="s">
        <v>85</v>
      </c>
    </row>
    <row r="1544" spans="1:8">
      <c r="A1544" t="s">
        <v>75</v>
      </c>
      <c r="B1544" s="1">
        <v>46137</v>
      </c>
      <c r="C1544">
        <v>242038</v>
      </c>
      <c r="D1544">
        <v>1375.9860000000001</v>
      </c>
      <c r="E1544" t="s">
        <v>50</v>
      </c>
      <c r="F1544" t="s">
        <v>113</v>
      </c>
      <c r="G1544" t="s">
        <v>54</v>
      </c>
      <c r="H1544" t="s">
        <v>85</v>
      </c>
    </row>
    <row r="1545" spans="1:8">
      <c r="A1545" t="s">
        <v>75</v>
      </c>
      <c r="B1545" s="1">
        <v>46137</v>
      </c>
      <c r="C1545">
        <v>242039</v>
      </c>
      <c r="D1545">
        <v>-17282.022000000001</v>
      </c>
      <c r="E1545" t="s">
        <v>50</v>
      </c>
      <c r="F1545" t="s">
        <v>113</v>
      </c>
      <c r="G1545" t="s">
        <v>54</v>
      </c>
      <c r="H1545" t="s">
        <v>85</v>
      </c>
    </row>
    <row r="1546" spans="1:8">
      <c r="A1546" t="s">
        <v>75</v>
      </c>
      <c r="B1546" s="1">
        <v>46137</v>
      </c>
      <c r="C1546">
        <v>242041</v>
      </c>
      <c r="D1546">
        <v>16103.859</v>
      </c>
      <c r="E1546" t="s">
        <v>50</v>
      </c>
      <c r="F1546" t="s">
        <v>113</v>
      </c>
      <c r="G1546" t="s">
        <v>54</v>
      </c>
      <c r="H1546" t="s">
        <v>85</v>
      </c>
    </row>
    <row r="1547" spans="1:8">
      <c r="A1547" t="s">
        <v>75</v>
      </c>
      <c r="B1547" s="1">
        <v>46137</v>
      </c>
      <c r="C1547">
        <v>242044</v>
      </c>
      <c r="D1547">
        <v>-4861.6670000000004</v>
      </c>
      <c r="E1547" t="s">
        <v>50</v>
      </c>
      <c r="F1547" t="s">
        <v>113</v>
      </c>
      <c r="G1547" t="s">
        <v>54</v>
      </c>
      <c r="H1547" t="s">
        <v>85</v>
      </c>
    </row>
    <row r="1548" spans="1:8">
      <c r="A1548" t="s">
        <v>75</v>
      </c>
      <c r="B1548" s="1">
        <v>46137</v>
      </c>
      <c r="C1548">
        <v>243002</v>
      </c>
      <c r="D1548">
        <v>-166812.122</v>
      </c>
      <c r="E1548" t="s">
        <v>50</v>
      </c>
      <c r="F1548" t="s">
        <v>113</v>
      </c>
      <c r="G1548" t="s">
        <v>54</v>
      </c>
      <c r="H1548" t="s">
        <v>85</v>
      </c>
    </row>
    <row r="1549" spans="1:8">
      <c r="A1549" t="s">
        <v>75</v>
      </c>
      <c r="B1549" s="1">
        <v>46137</v>
      </c>
      <c r="C1549">
        <v>243003</v>
      </c>
      <c r="D1549">
        <v>-328561.64799999999</v>
      </c>
      <c r="E1549" t="s">
        <v>50</v>
      </c>
      <c r="F1549" t="s">
        <v>113</v>
      </c>
      <c r="G1549" t="s">
        <v>54</v>
      </c>
      <c r="H1549" t="s">
        <v>85</v>
      </c>
    </row>
    <row r="1550" spans="1:8">
      <c r="A1550" t="s">
        <v>75</v>
      </c>
      <c r="B1550" s="1">
        <v>46137</v>
      </c>
      <c r="C1550">
        <v>243009</v>
      </c>
      <c r="D1550">
        <v>-2221.2139999999999</v>
      </c>
      <c r="E1550" t="s">
        <v>50</v>
      </c>
      <c r="F1550" t="s">
        <v>113</v>
      </c>
      <c r="G1550" t="s">
        <v>54</v>
      </c>
      <c r="H1550" t="s">
        <v>85</v>
      </c>
    </row>
    <row r="1551" spans="1:8">
      <c r="A1551" t="s">
        <v>75</v>
      </c>
      <c r="B1551" s="1">
        <v>46137</v>
      </c>
      <c r="C1551">
        <v>245010</v>
      </c>
      <c r="D1551">
        <v>-126227.209</v>
      </c>
      <c r="E1551" t="s">
        <v>50</v>
      </c>
      <c r="F1551" t="s">
        <v>20</v>
      </c>
      <c r="G1551" t="s">
        <v>54</v>
      </c>
      <c r="H1551" t="s">
        <v>86</v>
      </c>
    </row>
    <row r="1552" spans="1:8">
      <c r="A1552" t="s">
        <v>75</v>
      </c>
      <c r="B1552" s="1">
        <v>46137</v>
      </c>
      <c r="C1552">
        <v>245018</v>
      </c>
      <c r="D1552">
        <v>-19901.224999999999</v>
      </c>
      <c r="E1552" t="s">
        <v>50</v>
      </c>
      <c r="F1552" t="s">
        <v>113</v>
      </c>
      <c r="G1552" t="s">
        <v>54</v>
      </c>
      <c r="H1552" t="s">
        <v>85</v>
      </c>
    </row>
    <row r="1553" spans="1:8">
      <c r="A1553" t="s">
        <v>75</v>
      </c>
      <c r="B1553" s="1">
        <v>46137</v>
      </c>
      <c r="C1553">
        <v>245049</v>
      </c>
      <c r="D1553">
        <v>-130790.507</v>
      </c>
      <c r="E1553" t="s">
        <v>50</v>
      </c>
      <c r="F1553" t="s">
        <v>113</v>
      </c>
      <c r="G1553" t="s">
        <v>54</v>
      </c>
      <c r="H1553" t="s">
        <v>85</v>
      </c>
    </row>
    <row r="1554" spans="1:8">
      <c r="A1554" t="s">
        <v>75</v>
      </c>
      <c r="B1554" s="1">
        <v>46137</v>
      </c>
      <c r="C1554">
        <v>245055</v>
      </c>
      <c r="D1554">
        <v>-183195.80600000001</v>
      </c>
      <c r="E1554" t="s">
        <v>50</v>
      </c>
      <c r="F1554" t="s">
        <v>113</v>
      </c>
      <c r="G1554" t="s">
        <v>54</v>
      </c>
      <c r="H1554" t="s">
        <v>85</v>
      </c>
    </row>
    <row r="1555" spans="1:8">
      <c r="A1555" t="s">
        <v>75</v>
      </c>
      <c r="B1555" s="1">
        <v>46137</v>
      </c>
      <c r="C1555">
        <v>245056</v>
      </c>
      <c r="D1555">
        <v>-5936.5709999999999</v>
      </c>
      <c r="E1555" t="s">
        <v>50</v>
      </c>
      <c r="F1555" t="s">
        <v>118</v>
      </c>
      <c r="G1555" t="s">
        <v>54</v>
      </c>
      <c r="H1555" t="s">
        <v>91</v>
      </c>
    </row>
    <row r="1556" spans="1:8">
      <c r="A1556" t="s">
        <v>75</v>
      </c>
      <c r="B1556" s="1">
        <v>46137</v>
      </c>
      <c r="C1556">
        <v>245062</v>
      </c>
      <c r="D1556">
        <v>-31233.757000000001</v>
      </c>
      <c r="E1556" t="s">
        <v>50</v>
      </c>
      <c r="F1556" t="s">
        <v>113</v>
      </c>
      <c r="G1556" t="s">
        <v>54</v>
      </c>
      <c r="H1556" t="s">
        <v>85</v>
      </c>
    </row>
    <row r="1557" spans="1:8">
      <c r="A1557" t="s">
        <v>75</v>
      </c>
      <c r="B1557" s="1">
        <v>46137</v>
      </c>
      <c r="C1557">
        <v>250003</v>
      </c>
      <c r="D1557">
        <v>-56239.891000000003</v>
      </c>
      <c r="E1557" t="s">
        <v>50</v>
      </c>
      <c r="F1557" t="s">
        <v>114</v>
      </c>
      <c r="G1557" t="s">
        <v>54</v>
      </c>
      <c r="H1557" t="s">
        <v>87</v>
      </c>
    </row>
    <row r="1558" spans="1:8">
      <c r="A1558" t="s">
        <v>75</v>
      </c>
      <c r="B1558" s="1">
        <v>46137</v>
      </c>
      <c r="C1558">
        <v>250007</v>
      </c>
      <c r="D1558">
        <v>-71431.817999999999</v>
      </c>
      <c r="E1558" t="s">
        <v>50</v>
      </c>
      <c r="F1558" t="s">
        <v>113</v>
      </c>
      <c r="G1558" t="s">
        <v>54</v>
      </c>
      <c r="H1558" t="s">
        <v>85</v>
      </c>
    </row>
    <row r="1559" spans="1:8">
      <c r="A1559" t="s">
        <v>75</v>
      </c>
      <c r="B1559" s="1">
        <v>46137</v>
      </c>
      <c r="C1559">
        <v>250009</v>
      </c>
      <c r="D1559">
        <v>-1047.4949999999999</v>
      </c>
      <c r="E1559" t="s">
        <v>50</v>
      </c>
      <c r="F1559" t="s">
        <v>113</v>
      </c>
      <c r="G1559" t="s">
        <v>54</v>
      </c>
      <c r="H1559" t="s">
        <v>85</v>
      </c>
    </row>
    <row r="1560" spans="1:8">
      <c r="A1560" t="s">
        <v>75</v>
      </c>
      <c r="B1560" s="1">
        <v>46137</v>
      </c>
      <c r="C1560">
        <v>251002</v>
      </c>
      <c r="D1560">
        <v>-404631.66700000002</v>
      </c>
      <c r="E1560" t="s">
        <v>50</v>
      </c>
      <c r="F1560" t="s">
        <v>114</v>
      </c>
      <c r="G1560" t="s">
        <v>54</v>
      </c>
      <c r="H1560" t="s">
        <v>87</v>
      </c>
    </row>
    <row r="1561" spans="1:8">
      <c r="A1561" t="s">
        <v>75</v>
      </c>
      <c r="B1561" s="1">
        <v>46137</v>
      </c>
      <c r="C1561">
        <v>256037</v>
      </c>
      <c r="D1561">
        <v>-15402.328</v>
      </c>
      <c r="E1561" t="s">
        <v>50</v>
      </c>
      <c r="F1561" t="s">
        <v>113</v>
      </c>
      <c r="G1561" t="s">
        <v>54</v>
      </c>
      <c r="H1561" t="s">
        <v>85</v>
      </c>
    </row>
    <row r="1562" spans="1:8">
      <c r="A1562" t="s">
        <v>75</v>
      </c>
      <c r="B1562" s="1">
        <v>46137</v>
      </c>
      <c r="C1562">
        <v>257008</v>
      </c>
      <c r="D1562">
        <v>-8064.97</v>
      </c>
      <c r="E1562" t="s">
        <v>50</v>
      </c>
      <c r="F1562" t="s">
        <v>114</v>
      </c>
      <c r="G1562" t="s">
        <v>54</v>
      </c>
      <c r="H1562" t="s">
        <v>87</v>
      </c>
    </row>
    <row r="1563" spans="1:8">
      <c r="A1563" t="s">
        <v>75</v>
      </c>
      <c r="B1563" s="1">
        <v>46137</v>
      </c>
      <c r="C1563">
        <v>257009</v>
      </c>
      <c r="D1563">
        <v>-26957.137999999999</v>
      </c>
      <c r="E1563" t="s">
        <v>50</v>
      </c>
      <c r="F1563" t="s">
        <v>114</v>
      </c>
      <c r="G1563" t="s">
        <v>54</v>
      </c>
      <c r="H1563" t="s">
        <v>87</v>
      </c>
    </row>
    <row r="1564" spans="1:8">
      <c r="A1564" t="s">
        <v>75</v>
      </c>
      <c r="B1564" s="1">
        <v>46137</v>
      </c>
      <c r="C1564">
        <v>257011</v>
      </c>
      <c r="D1564">
        <v>-10126.203</v>
      </c>
      <c r="E1564" t="s">
        <v>50</v>
      </c>
      <c r="F1564" t="s">
        <v>114</v>
      </c>
      <c r="G1564" t="s">
        <v>54</v>
      </c>
      <c r="H1564" t="s">
        <v>87</v>
      </c>
    </row>
    <row r="1565" spans="1:8">
      <c r="A1565" t="s">
        <v>75</v>
      </c>
      <c r="B1565" s="1">
        <v>46137</v>
      </c>
      <c r="C1565">
        <v>257022</v>
      </c>
      <c r="D1565">
        <v>5731.13</v>
      </c>
      <c r="E1565" t="s">
        <v>50</v>
      </c>
      <c r="F1565" t="s">
        <v>114</v>
      </c>
      <c r="G1565" t="s">
        <v>54</v>
      </c>
      <c r="H1565" t="s">
        <v>87</v>
      </c>
    </row>
    <row r="1566" spans="1:8">
      <c r="A1566" t="s">
        <v>75</v>
      </c>
      <c r="B1566" s="1">
        <v>46137</v>
      </c>
      <c r="C1566">
        <v>257028</v>
      </c>
      <c r="D1566">
        <v>-113273.32799999999</v>
      </c>
      <c r="E1566" t="s">
        <v>50</v>
      </c>
      <c r="F1566" t="s">
        <v>114</v>
      </c>
      <c r="G1566" t="s">
        <v>54</v>
      </c>
      <c r="H1566" t="s">
        <v>87</v>
      </c>
    </row>
    <row r="1567" spans="1:8">
      <c r="A1567" t="s">
        <v>75</v>
      </c>
      <c r="B1567" s="1">
        <v>46137</v>
      </c>
      <c r="C1567">
        <v>260004</v>
      </c>
      <c r="D1567">
        <v>281.88900000000001</v>
      </c>
      <c r="E1567" t="s">
        <v>50</v>
      </c>
      <c r="F1567" t="s">
        <v>114</v>
      </c>
      <c r="G1567" t="s">
        <v>54</v>
      </c>
      <c r="H1567" t="s">
        <v>87</v>
      </c>
    </row>
    <row r="1568" spans="1:8">
      <c r="A1568" t="s">
        <v>75</v>
      </c>
      <c r="B1568" s="1">
        <v>46137</v>
      </c>
      <c r="C1568">
        <v>270024</v>
      </c>
      <c r="D1568">
        <v>-27184.754000000001</v>
      </c>
      <c r="E1568" t="s">
        <v>50</v>
      </c>
      <c r="F1568" t="s">
        <v>125</v>
      </c>
      <c r="G1568" t="s">
        <v>54</v>
      </c>
      <c r="H1568" t="s">
        <v>100</v>
      </c>
    </row>
    <row r="1569" spans="1:8">
      <c r="A1569" t="s">
        <v>75</v>
      </c>
      <c r="B1569" s="1">
        <v>46137</v>
      </c>
      <c r="C1569">
        <v>270025</v>
      </c>
      <c r="D1569">
        <v>-212751.77799999999</v>
      </c>
      <c r="E1569" t="s">
        <v>50</v>
      </c>
      <c r="F1569" t="s">
        <v>125</v>
      </c>
      <c r="G1569" t="s">
        <v>54</v>
      </c>
      <c r="H1569" t="s">
        <v>100</v>
      </c>
    </row>
    <row r="1570" spans="1:8">
      <c r="A1570" t="s">
        <v>75</v>
      </c>
      <c r="B1570" s="1">
        <v>46137</v>
      </c>
      <c r="C1570">
        <v>270026</v>
      </c>
      <c r="D1570">
        <v>-80669.758000000002</v>
      </c>
      <c r="E1570" t="s">
        <v>50</v>
      </c>
      <c r="F1570" t="s">
        <v>125</v>
      </c>
      <c r="G1570" t="s">
        <v>54</v>
      </c>
      <c r="H1570" t="s">
        <v>100</v>
      </c>
    </row>
    <row r="1571" spans="1:8">
      <c r="A1571" t="s">
        <v>75</v>
      </c>
      <c r="B1571" s="1">
        <v>46137</v>
      </c>
      <c r="C1571">
        <v>300004</v>
      </c>
      <c r="D1571">
        <v>12975.514999999999</v>
      </c>
      <c r="E1571" t="s">
        <v>50</v>
      </c>
      <c r="F1571" t="s">
        <v>131</v>
      </c>
      <c r="G1571" t="s">
        <v>54</v>
      </c>
      <c r="H1571" t="s">
        <v>107</v>
      </c>
    </row>
    <row r="1572" spans="1:8">
      <c r="A1572" t="s">
        <v>75</v>
      </c>
      <c r="B1572" s="1">
        <v>46137</v>
      </c>
      <c r="C1572">
        <v>300005</v>
      </c>
      <c r="D1572">
        <v>56574.453000000001</v>
      </c>
      <c r="E1572" t="s">
        <v>50</v>
      </c>
      <c r="F1572" t="s">
        <v>131</v>
      </c>
      <c r="G1572" t="s">
        <v>54</v>
      </c>
      <c r="H1572" t="s">
        <v>107</v>
      </c>
    </row>
    <row r="1573" spans="1:8">
      <c r="A1573" t="s">
        <v>75</v>
      </c>
      <c r="B1573" s="1">
        <v>46137</v>
      </c>
      <c r="C1573">
        <v>300008</v>
      </c>
      <c r="D1573">
        <v>209168.39600000001</v>
      </c>
      <c r="E1573" t="s">
        <v>50</v>
      </c>
      <c r="F1573" t="s">
        <v>131</v>
      </c>
      <c r="G1573" t="s">
        <v>54</v>
      </c>
      <c r="H1573" t="s">
        <v>107</v>
      </c>
    </row>
    <row r="1574" spans="1:8">
      <c r="A1574" t="s">
        <v>75</v>
      </c>
      <c r="B1574" s="1">
        <v>46137</v>
      </c>
      <c r="C1574">
        <v>300009</v>
      </c>
      <c r="D1574">
        <v>4736.1949999999997</v>
      </c>
      <c r="E1574" t="s">
        <v>50</v>
      </c>
      <c r="F1574" t="s">
        <v>131</v>
      </c>
      <c r="G1574" t="s">
        <v>54</v>
      </c>
      <c r="H1574" t="s">
        <v>107</v>
      </c>
    </row>
    <row r="1575" spans="1:8">
      <c r="A1575" t="s">
        <v>75</v>
      </c>
      <c r="B1575" s="1">
        <v>46137</v>
      </c>
      <c r="C1575">
        <v>300011</v>
      </c>
      <c r="D1575">
        <v>1008.559</v>
      </c>
      <c r="E1575" t="s">
        <v>50</v>
      </c>
      <c r="F1575" t="s">
        <v>131</v>
      </c>
      <c r="G1575" t="s">
        <v>54</v>
      </c>
      <c r="H1575" t="s">
        <v>107</v>
      </c>
    </row>
    <row r="1576" spans="1:8">
      <c r="A1576" t="s">
        <v>75</v>
      </c>
      <c r="B1576" s="1">
        <v>46137</v>
      </c>
      <c r="C1576">
        <v>300012</v>
      </c>
      <c r="D1576">
        <v>53327.038</v>
      </c>
      <c r="E1576" t="s">
        <v>50</v>
      </c>
      <c r="F1576" t="s">
        <v>131</v>
      </c>
      <c r="G1576" t="s">
        <v>54</v>
      </c>
      <c r="H1576" t="s">
        <v>107</v>
      </c>
    </row>
    <row r="1577" spans="1:8">
      <c r="A1577" t="s">
        <v>75</v>
      </c>
      <c r="B1577" s="1">
        <v>46137</v>
      </c>
      <c r="C1577">
        <v>300014</v>
      </c>
      <c r="D1577">
        <v>21428.562999999998</v>
      </c>
      <c r="E1577" t="s">
        <v>50</v>
      </c>
      <c r="F1577" t="s">
        <v>131</v>
      </c>
      <c r="G1577" t="s">
        <v>54</v>
      </c>
      <c r="H1577" t="s">
        <v>107</v>
      </c>
    </row>
    <row r="1578" spans="1:8">
      <c r="A1578" t="s">
        <v>75</v>
      </c>
      <c r="B1578" s="1">
        <v>46137</v>
      </c>
      <c r="C1578">
        <v>300504</v>
      </c>
      <c r="D1578">
        <v>-11895.975</v>
      </c>
      <c r="E1578" t="s">
        <v>50</v>
      </c>
      <c r="F1578" t="s">
        <v>131</v>
      </c>
      <c r="G1578" t="s">
        <v>54</v>
      </c>
      <c r="H1578" t="s">
        <v>107</v>
      </c>
    </row>
    <row r="1579" spans="1:8">
      <c r="A1579" t="s">
        <v>75</v>
      </c>
      <c r="B1579" s="1">
        <v>46137</v>
      </c>
      <c r="C1579">
        <v>300505</v>
      </c>
      <c r="D1579">
        <v>-47626.521000000001</v>
      </c>
      <c r="E1579" t="s">
        <v>50</v>
      </c>
      <c r="F1579" t="s">
        <v>131</v>
      </c>
      <c r="G1579" t="s">
        <v>54</v>
      </c>
      <c r="H1579" t="s">
        <v>107</v>
      </c>
    </row>
    <row r="1580" spans="1:8">
      <c r="A1580" t="s">
        <v>75</v>
      </c>
      <c r="B1580" s="1">
        <v>46137</v>
      </c>
      <c r="C1580">
        <v>300508</v>
      </c>
      <c r="D1580">
        <v>-149025.25099999999</v>
      </c>
      <c r="E1580" t="s">
        <v>50</v>
      </c>
      <c r="F1580" t="s">
        <v>131</v>
      </c>
      <c r="G1580" t="s">
        <v>54</v>
      </c>
      <c r="H1580" t="s">
        <v>107</v>
      </c>
    </row>
    <row r="1581" spans="1:8">
      <c r="A1581" t="s">
        <v>75</v>
      </c>
      <c r="B1581" s="1">
        <v>46137</v>
      </c>
      <c r="C1581">
        <v>300509</v>
      </c>
      <c r="D1581">
        <v>-4694.0680000000002</v>
      </c>
      <c r="E1581" t="s">
        <v>50</v>
      </c>
      <c r="F1581" t="s">
        <v>131</v>
      </c>
      <c r="G1581" t="s">
        <v>54</v>
      </c>
      <c r="H1581" t="s">
        <v>107</v>
      </c>
    </row>
    <row r="1582" spans="1:8">
      <c r="A1582" t="s">
        <v>75</v>
      </c>
      <c r="B1582" s="1">
        <v>46137</v>
      </c>
      <c r="C1582">
        <v>300511</v>
      </c>
      <c r="D1582">
        <v>-982.21600000000001</v>
      </c>
      <c r="E1582" t="s">
        <v>50</v>
      </c>
      <c r="F1582" t="s">
        <v>131</v>
      </c>
      <c r="G1582" t="s">
        <v>54</v>
      </c>
      <c r="H1582" t="s">
        <v>107</v>
      </c>
    </row>
    <row r="1583" spans="1:8">
      <c r="A1583" t="s">
        <v>75</v>
      </c>
      <c r="B1583" s="1">
        <v>46137</v>
      </c>
      <c r="C1583">
        <v>300512</v>
      </c>
      <c r="D1583">
        <v>-51498.411999999997</v>
      </c>
      <c r="E1583" t="s">
        <v>50</v>
      </c>
      <c r="F1583" t="s">
        <v>131</v>
      </c>
      <c r="G1583" t="s">
        <v>54</v>
      </c>
      <c r="H1583" t="s">
        <v>107</v>
      </c>
    </row>
    <row r="1584" spans="1:8">
      <c r="A1584" t="s">
        <v>75</v>
      </c>
      <c r="B1584" s="1">
        <v>46137</v>
      </c>
      <c r="C1584">
        <v>300514</v>
      </c>
      <c r="D1584">
        <v>-20569.633999999998</v>
      </c>
      <c r="E1584" t="s">
        <v>50</v>
      </c>
      <c r="F1584" t="s">
        <v>131</v>
      </c>
      <c r="G1584" t="s">
        <v>54</v>
      </c>
      <c r="H1584" t="s">
        <v>107</v>
      </c>
    </row>
    <row r="1585" spans="1:8">
      <c r="A1585" t="s">
        <v>75</v>
      </c>
      <c r="B1585" s="1">
        <v>46137</v>
      </c>
      <c r="C1585">
        <v>301002</v>
      </c>
      <c r="D1585">
        <v>36065.826999999997</v>
      </c>
      <c r="E1585" t="s">
        <v>50</v>
      </c>
      <c r="F1585" t="s">
        <v>133</v>
      </c>
      <c r="G1585" t="s">
        <v>54</v>
      </c>
      <c r="H1585" t="s">
        <v>110</v>
      </c>
    </row>
    <row r="1586" spans="1:8">
      <c r="A1586" t="s">
        <v>75</v>
      </c>
      <c r="B1586" s="1">
        <v>46137</v>
      </c>
      <c r="C1586">
        <v>301004</v>
      </c>
      <c r="D1586">
        <v>75635.395999999993</v>
      </c>
      <c r="E1586" t="s">
        <v>50</v>
      </c>
      <c r="F1586" t="s">
        <v>131</v>
      </c>
      <c r="G1586" t="s">
        <v>54</v>
      </c>
      <c r="H1586" t="s">
        <v>107</v>
      </c>
    </row>
    <row r="1587" spans="1:8">
      <c r="A1587" t="s">
        <v>75</v>
      </c>
      <c r="B1587" s="1">
        <v>46137</v>
      </c>
      <c r="C1587">
        <v>301005</v>
      </c>
      <c r="D1587">
        <v>29315.252</v>
      </c>
      <c r="E1587" t="s">
        <v>50</v>
      </c>
      <c r="F1587" t="s">
        <v>131</v>
      </c>
      <c r="G1587" t="s">
        <v>54</v>
      </c>
      <c r="H1587" t="s">
        <v>107</v>
      </c>
    </row>
    <row r="1588" spans="1:8">
      <c r="A1588" t="s">
        <v>75</v>
      </c>
      <c r="B1588" s="1">
        <v>46137</v>
      </c>
      <c r="C1588">
        <v>301502</v>
      </c>
      <c r="D1588">
        <v>-36065.826999999997</v>
      </c>
      <c r="E1588" t="s">
        <v>50</v>
      </c>
      <c r="F1588" t="s">
        <v>133</v>
      </c>
      <c r="G1588" t="s">
        <v>54</v>
      </c>
      <c r="H1588" t="s">
        <v>110</v>
      </c>
    </row>
    <row r="1589" spans="1:8">
      <c r="A1589" t="s">
        <v>75</v>
      </c>
      <c r="B1589" s="1">
        <v>46137</v>
      </c>
      <c r="C1589">
        <v>301504</v>
      </c>
      <c r="D1589">
        <v>-75635.395999999993</v>
      </c>
      <c r="E1589" t="s">
        <v>50</v>
      </c>
      <c r="F1589" t="s">
        <v>131</v>
      </c>
      <c r="G1589" t="s">
        <v>54</v>
      </c>
      <c r="H1589" t="s">
        <v>107</v>
      </c>
    </row>
    <row r="1590" spans="1:8">
      <c r="A1590" t="s">
        <v>75</v>
      </c>
      <c r="B1590" s="1">
        <v>46137</v>
      </c>
      <c r="C1590">
        <v>301505</v>
      </c>
      <c r="D1590">
        <v>-29315.252</v>
      </c>
      <c r="E1590" t="s">
        <v>50</v>
      </c>
      <c r="F1590" t="s">
        <v>131</v>
      </c>
      <c r="G1590" t="s">
        <v>54</v>
      </c>
      <c r="H1590" t="s">
        <v>107</v>
      </c>
    </row>
    <row r="1591" spans="1:8">
      <c r="A1591" t="s">
        <v>75</v>
      </c>
      <c r="B1591" s="1">
        <v>46137</v>
      </c>
      <c r="C1591">
        <v>303004</v>
      </c>
      <c r="D1591">
        <v>1.5660000000000001</v>
      </c>
      <c r="E1591" t="s">
        <v>50</v>
      </c>
      <c r="F1591" t="s">
        <v>131</v>
      </c>
      <c r="G1591" t="s">
        <v>54</v>
      </c>
      <c r="H1591" t="s">
        <v>107</v>
      </c>
    </row>
    <row r="1592" spans="1:8">
      <c r="A1592" t="s">
        <v>75</v>
      </c>
      <c r="B1592" s="1">
        <v>46137</v>
      </c>
      <c r="C1592">
        <v>304002</v>
      </c>
      <c r="D1592">
        <v>309516.55900000001</v>
      </c>
      <c r="E1592" t="s">
        <v>50</v>
      </c>
      <c r="F1592" t="s">
        <v>131</v>
      </c>
      <c r="G1592" t="s">
        <v>54</v>
      </c>
      <c r="H1592" t="s">
        <v>107</v>
      </c>
    </row>
    <row r="1593" spans="1:8">
      <c r="A1593" t="s">
        <v>75</v>
      </c>
      <c r="B1593" s="1">
        <v>46137</v>
      </c>
      <c r="C1593">
        <v>304502</v>
      </c>
      <c r="D1593">
        <v>-120517.201</v>
      </c>
      <c r="E1593" t="s">
        <v>50</v>
      </c>
      <c r="F1593" t="s">
        <v>131</v>
      </c>
      <c r="G1593" t="s">
        <v>54</v>
      </c>
      <c r="H1593" t="s">
        <v>107</v>
      </c>
    </row>
    <row r="1594" spans="1:8">
      <c r="A1594" t="s">
        <v>75</v>
      </c>
      <c r="B1594" s="1">
        <v>46137</v>
      </c>
      <c r="C1594">
        <v>310010</v>
      </c>
      <c r="D1594">
        <v>4461025.5360000003</v>
      </c>
      <c r="E1594" t="s">
        <v>50</v>
      </c>
      <c r="F1594" t="s">
        <v>14</v>
      </c>
      <c r="G1594" t="s">
        <v>54</v>
      </c>
      <c r="H1594" t="s">
        <v>84</v>
      </c>
    </row>
    <row r="1595" spans="1:8">
      <c r="A1595" t="s">
        <v>75</v>
      </c>
      <c r="B1595" s="1">
        <v>46137</v>
      </c>
      <c r="C1595">
        <v>310021</v>
      </c>
      <c r="D1595">
        <v>172123.58600000001</v>
      </c>
      <c r="E1595" t="s">
        <v>50</v>
      </c>
      <c r="F1595" t="s">
        <v>14</v>
      </c>
      <c r="G1595" t="s">
        <v>54</v>
      </c>
      <c r="H1595" t="s">
        <v>84</v>
      </c>
    </row>
    <row r="1596" spans="1:8">
      <c r="A1596" t="s">
        <v>75</v>
      </c>
      <c r="B1596" s="1">
        <v>46137</v>
      </c>
      <c r="C1596">
        <v>310032</v>
      </c>
      <c r="D1596">
        <v>289.91300000000001</v>
      </c>
      <c r="E1596" t="s">
        <v>50</v>
      </c>
      <c r="F1596" t="s">
        <v>14</v>
      </c>
      <c r="G1596" t="s">
        <v>54</v>
      </c>
      <c r="H1596" t="s">
        <v>84</v>
      </c>
    </row>
    <row r="1597" spans="1:8">
      <c r="A1597" t="s">
        <v>75</v>
      </c>
      <c r="B1597" s="1">
        <v>46137</v>
      </c>
      <c r="C1597">
        <v>320002</v>
      </c>
      <c r="D1597">
        <v>112868.461</v>
      </c>
      <c r="E1597" t="s">
        <v>50</v>
      </c>
      <c r="F1597" t="s">
        <v>115</v>
      </c>
      <c r="G1597" t="s">
        <v>54</v>
      </c>
      <c r="H1597" t="s">
        <v>88</v>
      </c>
    </row>
    <row r="1598" spans="1:8">
      <c r="A1598" t="s">
        <v>75</v>
      </c>
      <c r="B1598" s="1">
        <v>46137</v>
      </c>
      <c r="C1598">
        <v>320003</v>
      </c>
      <c r="D1598">
        <v>3602822.4360000002</v>
      </c>
      <c r="E1598" t="s">
        <v>50</v>
      </c>
      <c r="F1598" t="s">
        <v>115</v>
      </c>
      <c r="G1598" t="s">
        <v>54</v>
      </c>
      <c r="H1598" t="s">
        <v>88</v>
      </c>
    </row>
    <row r="1599" spans="1:8">
      <c r="A1599" t="s">
        <v>75</v>
      </c>
      <c r="B1599" s="1">
        <v>46137</v>
      </c>
      <c r="C1599">
        <v>320013</v>
      </c>
      <c r="D1599">
        <v>32787.519999999997</v>
      </c>
      <c r="E1599" t="s">
        <v>50</v>
      </c>
      <c r="F1599" t="s">
        <v>115</v>
      </c>
      <c r="G1599" t="s">
        <v>54</v>
      </c>
      <c r="H1599" t="s">
        <v>88</v>
      </c>
    </row>
    <row r="1600" spans="1:8">
      <c r="A1600" t="s">
        <v>75</v>
      </c>
      <c r="B1600" s="1">
        <v>46137</v>
      </c>
      <c r="C1600">
        <v>320023</v>
      </c>
      <c r="D1600">
        <v>-75685.919999999998</v>
      </c>
      <c r="E1600" t="s">
        <v>50</v>
      </c>
      <c r="F1600" t="s">
        <v>115</v>
      </c>
      <c r="G1600" t="s">
        <v>54</v>
      </c>
      <c r="H1600" t="s">
        <v>88</v>
      </c>
    </row>
    <row r="1601" spans="1:8">
      <c r="A1601" t="s">
        <v>75</v>
      </c>
      <c r="B1601" s="1">
        <v>46137</v>
      </c>
      <c r="C1601">
        <v>321010</v>
      </c>
      <c r="D1601">
        <v>431.61599999999999</v>
      </c>
      <c r="E1601" t="s">
        <v>50</v>
      </c>
      <c r="F1601" t="s">
        <v>115</v>
      </c>
      <c r="G1601" t="s">
        <v>54</v>
      </c>
      <c r="H1601" t="s">
        <v>88</v>
      </c>
    </row>
    <row r="1602" spans="1:8">
      <c r="A1602" t="s">
        <v>75</v>
      </c>
      <c r="B1602" s="1">
        <v>46137</v>
      </c>
      <c r="C1602">
        <v>321012</v>
      </c>
      <c r="D1602">
        <v>371147.353</v>
      </c>
      <c r="E1602" t="s">
        <v>50</v>
      </c>
      <c r="F1602" t="s">
        <v>115</v>
      </c>
      <c r="G1602" t="s">
        <v>54</v>
      </c>
      <c r="H1602" t="s">
        <v>88</v>
      </c>
    </row>
    <row r="1603" spans="1:8">
      <c r="A1603" t="s">
        <v>75</v>
      </c>
      <c r="B1603" s="1">
        <v>46137</v>
      </c>
      <c r="C1603">
        <v>321013</v>
      </c>
      <c r="D1603">
        <v>337056.56800000003</v>
      </c>
      <c r="E1603" t="s">
        <v>50</v>
      </c>
      <c r="F1603" t="s">
        <v>115</v>
      </c>
      <c r="G1603" t="s">
        <v>54</v>
      </c>
      <c r="H1603" t="s">
        <v>88</v>
      </c>
    </row>
    <row r="1604" spans="1:8">
      <c r="A1604" t="s">
        <v>75</v>
      </c>
      <c r="B1604" s="1">
        <v>46137</v>
      </c>
      <c r="C1604">
        <v>321014</v>
      </c>
      <c r="D1604">
        <v>25016.121999999999</v>
      </c>
      <c r="E1604" t="s">
        <v>50</v>
      </c>
      <c r="F1604" t="s">
        <v>115</v>
      </c>
      <c r="G1604" t="s">
        <v>54</v>
      </c>
      <c r="H1604" t="s">
        <v>88</v>
      </c>
    </row>
    <row r="1605" spans="1:8">
      <c r="A1605" t="s">
        <v>75</v>
      </c>
      <c r="B1605" s="1">
        <v>46137</v>
      </c>
      <c r="C1605">
        <v>321021</v>
      </c>
      <c r="D1605">
        <v>-213.90600000000001</v>
      </c>
      <c r="E1605" t="s">
        <v>50</v>
      </c>
      <c r="F1605" t="s">
        <v>115</v>
      </c>
      <c r="G1605" t="s">
        <v>54</v>
      </c>
      <c r="H1605" t="s">
        <v>88</v>
      </c>
    </row>
    <row r="1606" spans="1:8">
      <c r="A1606" t="s">
        <v>75</v>
      </c>
      <c r="B1606" s="1">
        <v>46137</v>
      </c>
      <c r="C1606">
        <v>321025</v>
      </c>
      <c r="D1606">
        <v>106835.93399999999</v>
      </c>
      <c r="E1606" t="s">
        <v>50</v>
      </c>
      <c r="F1606" t="s">
        <v>115</v>
      </c>
      <c r="G1606" t="s">
        <v>54</v>
      </c>
      <c r="H1606" t="s">
        <v>88</v>
      </c>
    </row>
    <row r="1607" spans="1:8">
      <c r="A1607" t="s">
        <v>75</v>
      </c>
      <c r="B1607" s="1">
        <v>46137</v>
      </c>
      <c r="C1607">
        <v>321029</v>
      </c>
      <c r="D1607">
        <v>704978.20499999996</v>
      </c>
      <c r="E1607" t="s">
        <v>50</v>
      </c>
      <c r="F1607" t="s">
        <v>115</v>
      </c>
      <c r="G1607" t="s">
        <v>54</v>
      </c>
      <c r="H1607" t="s">
        <v>88</v>
      </c>
    </row>
    <row r="1608" spans="1:8">
      <c r="A1608" t="s">
        <v>75</v>
      </c>
      <c r="B1608" s="1">
        <v>46137</v>
      </c>
      <c r="C1608">
        <v>321030</v>
      </c>
      <c r="D1608">
        <v>863.41099999999994</v>
      </c>
      <c r="E1608" t="s">
        <v>50</v>
      </c>
      <c r="F1608" t="s">
        <v>115</v>
      </c>
      <c r="G1608" t="s">
        <v>54</v>
      </c>
      <c r="H1608" t="s">
        <v>88</v>
      </c>
    </row>
    <row r="1609" spans="1:8">
      <c r="A1609" t="s">
        <v>75</v>
      </c>
      <c r="B1609" s="1">
        <v>46137</v>
      </c>
      <c r="C1609">
        <v>321031</v>
      </c>
      <c r="D1609">
        <v>26803.362000000001</v>
      </c>
      <c r="E1609" t="s">
        <v>50</v>
      </c>
      <c r="F1609" t="s">
        <v>115</v>
      </c>
      <c r="G1609" t="s">
        <v>54</v>
      </c>
      <c r="H1609" t="s">
        <v>88</v>
      </c>
    </row>
    <row r="1610" spans="1:8">
      <c r="A1610" t="s">
        <v>75</v>
      </c>
      <c r="B1610" s="1">
        <v>46137</v>
      </c>
      <c r="C1610">
        <v>321041</v>
      </c>
      <c r="D1610">
        <v>16557.811000000002</v>
      </c>
      <c r="E1610" t="s">
        <v>50</v>
      </c>
      <c r="F1610" t="s">
        <v>115</v>
      </c>
      <c r="G1610" t="s">
        <v>54</v>
      </c>
      <c r="H1610" t="s">
        <v>88</v>
      </c>
    </row>
    <row r="1611" spans="1:8">
      <c r="A1611" t="s">
        <v>75</v>
      </c>
      <c r="B1611" s="1">
        <v>46137</v>
      </c>
      <c r="C1611">
        <v>321042</v>
      </c>
      <c r="D1611">
        <v>-5.1470000000000002</v>
      </c>
      <c r="E1611" t="s">
        <v>50</v>
      </c>
      <c r="F1611" t="s">
        <v>115</v>
      </c>
      <c r="G1611" t="s">
        <v>54</v>
      </c>
      <c r="H1611" t="s">
        <v>88</v>
      </c>
    </row>
    <row r="1612" spans="1:8">
      <c r="A1612" t="s">
        <v>75</v>
      </c>
      <c r="B1612" s="1">
        <v>46137</v>
      </c>
      <c r="C1612">
        <v>330002</v>
      </c>
      <c r="D1612">
        <v>-3739.9749999999999</v>
      </c>
      <c r="E1612" t="s">
        <v>50</v>
      </c>
      <c r="F1612" t="s">
        <v>113</v>
      </c>
      <c r="G1612" t="s">
        <v>54</v>
      </c>
      <c r="H1612" t="s">
        <v>85</v>
      </c>
    </row>
    <row r="1613" spans="1:8">
      <c r="A1613" t="s">
        <v>75</v>
      </c>
      <c r="B1613" s="1">
        <v>46137</v>
      </c>
      <c r="C1613">
        <v>330034</v>
      </c>
      <c r="D1613">
        <v>716.01099999999997</v>
      </c>
      <c r="E1613" t="s">
        <v>50</v>
      </c>
      <c r="F1613" t="s">
        <v>113</v>
      </c>
      <c r="G1613" t="s">
        <v>54</v>
      </c>
      <c r="H1613" t="s">
        <v>85</v>
      </c>
    </row>
    <row r="1614" spans="1:8">
      <c r="A1614" t="s">
        <v>75</v>
      </c>
      <c r="B1614" s="1">
        <v>46137</v>
      </c>
      <c r="C1614">
        <v>330040</v>
      </c>
      <c r="D1614">
        <v>-3669.3939999999998</v>
      </c>
      <c r="E1614" t="s">
        <v>50</v>
      </c>
      <c r="F1614" t="s">
        <v>113</v>
      </c>
      <c r="G1614" t="s">
        <v>54</v>
      </c>
      <c r="H1614" t="s">
        <v>85</v>
      </c>
    </row>
    <row r="1615" spans="1:8">
      <c r="A1615" t="s">
        <v>75</v>
      </c>
      <c r="B1615" s="1">
        <v>46137</v>
      </c>
      <c r="C1615">
        <v>330115</v>
      </c>
      <c r="D1615">
        <v>13572.237999999999</v>
      </c>
      <c r="E1615" t="s">
        <v>50</v>
      </c>
      <c r="F1615" t="s">
        <v>113</v>
      </c>
      <c r="G1615" t="s">
        <v>54</v>
      </c>
      <c r="H1615" t="s">
        <v>85</v>
      </c>
    </row>
    <row r="1616" spans="1:8">
      <c r="A1616" t="s">
        <v>75</v>
      </c>
      <c r="B1616" s="1">
        <v>46137</v>
      </c>
      <c r="C1616">
        <v>340003</v>
      </c>
      <c r="D1616">
        <v>4457.415</v>
      </c>
      <c r="E1616" t="s">
        <v>50</v>
      </c>
      <c r="F1616" t="s">
        <v>116</v>
      </c>
      <c r="G1616" t="s">
        <v>54</v>
      </c>
      <c r="H1616" t="s">
        <v>89</v>
      </c>
    </row>
    <row r="1617" spans="1:8">
      <c r="A1617" t="s">
        <v>75</v>
      </c>
      <c r="B1617" s="1">
        <v>46137</v>
      </c>
      <c r="C1617">
        <v>340053</v>
      </c>
      <c r="D1617">
        <v>2715515.906</v>
      </c>
      <c r="E1617" t="s">
        <v>50</v>
      </c>
      <c r="F1617" t="s">
        <v>116</v>
      </c>
      <c r="G1617" t="s">
        <v>54</v>
      </c>
      <c r="H1617" t="s">
        <v>89</v>
      </c>
    </row>
    <row r="1618" spans="1:8">
      <c r="A1618" t="s">
        <v>75</v>
      </c>
      <c r="B1618" s="1">
        <v>46137</v>
      </c>
      <c r="C1618">
        <v>340054</v>
      </c>
      <c r="D1618">
        <v>-2703806.818</v>
      </c>
      <c r="E1618" t="s">
        <v>50</v>
      </c>
      <c r="F1618" t="s">
        <v>116</v>
      </c>
      <c r="G1618" t="s">
        <v>54</v>
      </c>
      <c r="H1618" t="s">
        <v>89</v>
      </c>
    </row>
    <row r="1619" spans="1:8">
      <c r="A1619" t="s">
        <v>75</v>
      </c>
      <c r="B1619" s="1">
        <v>46137</v>
      </c>
      <c r="C1619">
        <v>340102</v>
      </c>
      <c r="D1619">
        <v>474497.12800000003</v>
      </c>
      <c r="E1619" t="s">
        <v>50</v>
      </c>
      <c r="F1619" t="s">
        <v>116</v>
      </c>
      <c r="G1619" t="s">
        <v>54</v>
      </c>
      <c r="H1619" t="s">
        <v>89</v>
      </c>
    </row>
    <row r="1620" spans="1:8">
      <c r="A1620" t="s">
        <v>75</v>
      </c>
      <c r="B1620" s="1">
        <v>46137</v>
      </c>
      <c r="C1620">
        <v>340103</v>
      </c>
      <c r="D1620">
        <v>83760796.340000004</v>
      </c>
      <c r="E1620" t="s">
        <v>50</v>
      </c>
      <c r="F1620" t="s">
        <v>116</v>
      </c>
      <c r="G1620" t="s">
        <v>54</v>
      </c>
      <c r="H1620" t="s">
        <v>89</v>
      </c>
    </row>
    <row r="1621" spans="1:8">
      <c r="A1621" t="s">
        <v>75</v>
      </c>
      <c r="B1621" s="1">
        <v>46137</v>
      </c>
      <c r="C1621">
        <v>340104</v>
      </c>
      <c r="D1621">
        <v>-83653602.180000007</v>
      </c>
      <c r="E1621" t="s">
        <v>50</v>
      </c>
      <c r="F1621" t="s">
        <v>116</v>
      </c>
      <c r="G1621" t="s">
        <v>54</v>
      </c>
      <c r="H1621" t="s">
        <v>89</v>
      </c>
    </row>
    <row r="1622" spans="1:8">
      <c r="A1622" t="s">
        <v>75</v>
      </c>
      <c r="B1622" s="1">
        <v>46137</v>
      </c>
      <c r="C1622">
        <v>345019</v>
      </c>
      <c r="D1622">
        <v>48011.817000000003</v>
      </c>
      <c r="E1622" t="s">
        <v>50</v>
      </c>
      <c r="F1622" t="s">
        <v>116</v>
      </c>
      <c r="G1622" t="s">
        <v>54</v>
      </c>
      <c r="H1622" t="s">
        <v>89</v>
      </c>
    </row>
    <row r="1623" spans="1:8">
      <c r="A1623" t="s">
        <v>75</v>
      </c>
      <c r="B1623" s="1">
        <v>46137</v>
      </c>
      <c r="C1623">
        <v>345020</v>
      </c>
      <c r="D1623">
        <v>4033582.3849999998</v>
      </c>
      <c r="E1623" t="s">
        <v>50</v>
      </c>
      <c r="F1623" t="s">
        <v>116</v>
      </c>
      <c r="G1623" t="s">
        <v>54</v>
      </c>
      <c r="H1623" t="s">
        <v>89</v>
      </c>
    </row>
    <row r="1624" spans="1:8">
      <c r="A1624" t="s">
        <v>75</v>
      </c>
      <c r="B1624" s="1">
        <v>46137</v>
      </c>
      <c r="C1624">
        <v>345021</v>
      </c>
      <c r="D1624">
        <v>-3987205.1869999999</v>
      </c>
      <c r="E1624" t="s">
        <v>50</v>
      </c>
      <c r="F1624" t="s">
        <v>116</v>
      </c>
      <c r="G1624" t="s">
        <v>54</v>
      </c>
      <c r="H1624" t="s">
        <v>89</v>
      </c>
    </row>
    <row r="1625" spans="1:8">
      <c r="A1625" t="s">
        <v>75</v>
      </c>
      <c r="B1625" s="1">
        <v>46137</v>
      </c>
      <c r="C1625">
        <v>345022</v>
      </c>
      <c r="D1625">
        <v>11589.874</v>
      </c>
      <c r="E1625" t="s">
        <v>50</v>
      </c>
      <c r="F1625" t="s">
        <v>116</v>
      </c>
      <c r="G1625" t="s">
        <v>54</v>
      </c>
      <c r="H1625" t="s">
        <v>89</v>
      </c>
    </row>
    <row r="1626" spans="1:8">
      <c r="A1626" t="s">
        <v>75</v>
      </c>
      <c r="B1626" s="1">
        <v>46137</v>
      </c>
      <c r="C1626">
        <v>350002</v>
      </c>
      <c r="D1626">
        <v>2512.3589999999999</v>
      </c>
      <c r="E1626" t="s">
        <v>50</v>
      </c>
      <c r="F1626" t="s">
        <v>118</v>
      </c>
      <c r="G1626" t="s">
        <v>54</v>
      </c>
      <c r="H1626" t="s">
        <v>91</v>
      </c>
    </row>
    <row r="1627" spans="1:8">
      <c r="A1627" t="s">
        <v>75</v>
      </c>
      <c r="B1627" s="1">
        <v>46137</v>
      </c>
      <c r="C1627">
        <v>350003</v>
      </c>
      <c r="D1627">
        <v>5208.2079999999996</v>
      </c>
      <c r="E1627" t="s">
        <v>50</v>
      </c>
      <c r="F1627" t="s">
        <v>118</v>
      </c>
      <c r="G1627" t="s">
        <v>54</v>
      </c>
      <c r="H1627" t="s">
        <v>91</v>
      </c>
    </row>
    <row r="1628" spans="1:8">
      <c r="A1628" t="s">
        <v>75</v>
      </c>
      <c r="B1628" s="1">
        <v>46137</v>
      </c>
      <c r="C1628">
        <v>350031</v>
      </c>
      <c r="D1628">
        <v>10658.26</v>
      </c>
      <c r="E1628" t="s">
        <v>50</v>
      </c>
      <c r="F1628" t="s">
        <v>113</v>
      </c>
      <c r="G1628" t="s">
        <v>54</v>
      </c>
      <c r="H1628" t="s">
        <v>85</v>
      </c>
    </row>
    <row r="1629" spans="1:8">
      <c r="A1629" t="s">
        <v>75</v>
      </c>
      <c r="B1629" s="1">
        <v>46137</v>
      </c>
      <c r="C1629">
        <v>350034</v>
      </c>
      <c r="D1629">
        <v>5936.5709999999999</v>
      </c>
      <c r="E1629" t="s">
        <v>50</v>
      </c>
      <c r="F1629" t="s">
        <v>118</v>
      </c>
      <c r="G1629" t="s">
        <v>54</v>
      </c>
      <c r="H1629" t="s">
        <v>91</v>
      </c>
    </row>
    <row r="1630" spans="1:8">
      <c r="A1630" t="s">
        <v>75</v>
      </c>
      <c r="B1630" s="1">
        <v>46137</v>
      </c>
      <c r="C1630">
        <v>351004</v>
      </c>
      <c r="D1630">
        <v>4738.0720000000001</v>
      </c>
      <c r="E1630" t="s">
        <v>50</v>
      </c>
      <c r="F1630" t="s">
        <v>114</v>
      </c>
      <c r="G1630" t="s">
        <v>54</v>
      </c>
      <c r="H1630" t="s">
        <v>87</v>
      </c>
    </row>
    <row r="1631" spans="1:8">
      <c r="A1631" t="s">
        <v>75</v>
      </c>
      <c r="B1631" s="1">
        <v>46137</v>
      </c>
      <c r="C1631">
        <v>352002</v>
      </c>
      <c r="D1631">
        <v>1542.9059999999999</v>
      </c>
      <c r="E1631" t="s">
        <v>50</v>
      </c>
      <c r="F1631" t="s">
        <v>117</v>
      </c>
      <c r="G1631" t="s">
        <v>54</v>
      </c>
      <c r="H1631" t="s">
        <v>90</v>
      </c>
    </row>
    <row r="1632" spans="1:8">
      <c r="A1632" t="s">
        <v>75</v>
      </c>
      <c r="B1632" s="1">
        <v>46137</v>
      </c>
      <c r="C1632">
        <v>352006</v>
      </c>
      <c r="D1632">
        <v>-3.0510000000000002</v>
      </c>
      <c r="E1632" t="s">
        <v>50</v>
      </c>
      <c r="F1632" t="s">
        <v>117</v>
      </c>
      <c r="G1632" t="s">
        <v>54</v>
      </c>
      <c r="H1632" t="s">
        <v>90</v>
      </c>
    </row>
    <row r="1633" spans="1:8">
      <c r="A1633" t="s">
        <v>75</v>
      </c>
      <c r="B1633" s="1">
        <v>46137</v>
      </c>
      <c r="C1633">
        <v>354012</v>
      </c>
      <c r="D1633">
        <v>2678889.8330000001</v>
      </c>
      <c r="E1633" t="s">
        <v>50</v>
      </c>
      <c r="F1633" t="s">
        <v>115</v>
      </c>
      <c r="G1633" t="s">
        <v>54</v>
      </c>
      <c r="H1633" t="s">
        <v>88</v>
      </c>
    </row>
    <row r="1634" spans="1:8">
      <c r="A1634" t="s">
        <v>75</v>
      </c>
      <c r="B1634" s="1">
        <v>46137</v>
      </c>
      <c r="C1634">
        <v>354013</v>
      </c>
      <c r="D1634">
        <v>43418.137000000002</v>
      </c>
      <c r="E1634" t="s">
        <v>50</v>
      </c>
      <c r="F1634" t="s">
        <v>115</v>
      </c>
      <c r="G1634" t="s">
        <v>54</v>
      </c>
      <c r="H1634" t="s">
        <v>88</v>
      </c>
    </row>
    <row r="1635" spans="1:8">
      <c r="A1635" t="s">
        <v>75</v>
      </c>
      <c r="B1635" s="1">
        <v>46137</v>
      </c>
      <c r="C1635">
        <v>354014</v>
      </c>
      <c r="D1635">
        <v>438349.701</v>
      </c>
      <c r="E1635" t="s">
        <v>50</v>
      </c>
      <c r="F1635" t="s">
        <v>115</v>
      </c>
      <c r="G1635" t="s">
        <v>54</v>
      </c>
      <c r="H1635" t="s">
        <v>88</v>
      </c>
    </row>
    <row r="1636" spans="1:8">
      <c r="A1636" t="s">
        <v>75</v>
      </c>
      <c r="B1636" s="1">
        <v>46137</v>
      </c>
      <c r="C1636">
        <v>355002</v>
      </c>
      <c r="D1636">
        <v>12547.387000000001</v>
      </c>
      <c r="E1636" t="s">
        <v>50</v>
      </c>
      <c r="F1636" t="s">
        <v>118</v>
      </c>
      <c r="G1636" t="s">
        <v>54</v>
      </c>
      <c r="H1636" t="s">
        <v>91</v>
      </c>
    </row>
    <row r="1637" spans="1:8">
      <c r="A1637" t="s">
        <v>75</v>
      </c>
      <c r="B1637" s="1">
        <v>46137</v>
      </c>
      <c r="C1637">
        <v>355013</v>
      </c>
      <c r="D1637">
        <v>137601.117</v>
      </c>
      <c r="E1637" t="s">
        <v>50</v>
      </c>
      <c r="F1637" t="s">
        <v>118</v>
      </c>
      <c r="G1637" t="s">
        <v>54</v>
      </c>
      <c r="H1637" t="s">
        <v>91</v>
      </c>
    </row>
    <row r="1638" spans="1:8">
      <c r="A1638" t="s">
        <v>75</v>
      </c>
      <c r="B1638" s="1">
        <v>46137</v>
      </c>
      <c r="C1638">
        <v>355014</v>
      </c>
      <c r="D1638">
        <v>93870.601999999999</v>
      </c>
      <c r="E1638" t="s">
        <v>50</v>
      </c>
      <c r="F1638" t="s">
        <v>118</v>
      </c>
      <c r="G1638" t="s">
        <v>54</v>
      </c>
      <c r="H1638" t="s">
        <v>91</v>
      </c>
    </row>
    <row r="1639" spans="1:8">
      <c r="A1639" t="s">
        <v>75</v>
      </c>
      <c r="B1639" s="1">
        <v>46137</v>
      </c>
      <c r="C1639">
        <v>360021</v>
      </c>
      <c r="D1639">
        <v>-51.637</v>
      </c>
      <c r="E1639" t="s">
        <v>50</v>
      </c>
      <c r="F1639" t="s">
        <v>114</v>
      </c>
      <c r="G1639" t="s">
        <v>54</v>
      </c>
      <c r="H1639" t="s">
        <v>87</v>
      </c>
    </row>
    <row r="1640" spans="1:8">
      <c r="A1640" t="s">
        <v>75</v>
      </c>
      <c r="B1640" s="1">
        <v>46137</v>
      </c>
      <c r="C1640">
        <v>360026</v>
      </c>
      <c r="D1640">
        <v>218532.66899999999</v>
      </c>
      <c r="E1640" t="s">
        <v>50</v>
      </c>
      <c r="F1640" t="s">
        <v>125</v>
      </c>
      <c r="G1640" t="s">
        <v>54</v>
      </c>
      <c r="H1640" t="s">
        <v>100</v>
      </c>
    </row>
    <row r="1641" spans="1:8">
      <c r="A1641" t="s">
        <v>75</v>
      </c>
      <c r="B1641" s="1">
        <v>46137</v>
      </c>
      <c r="C1641">
        <v>360028</v>
      </c>
      <c r="D1641">
        <v>99592.914000000004</v>
      </c>
      <c r="E1641" t="s">
        <v>50</v>
      </c>
      <c r="F1641" t="s">
        <v>125</v>
      </c>
      <c r="G1641" t="s">
        <v>54</v>
      </c>
      <c r="H1641" t="s">
        <v>100</v>
      </c>
    </row>
    <row r="1642" spans="1:8">
      <c r="A1642" t="s">
        <v>75</v>
      </c>
      <c r="B1642" s="1">
        <v>46137</v>
      </c>
      <c r="C1642">
        <v>360030</v>
      </c>
      <c r="D1642">
        <v>69470.016000000003</v>
      </c>
      <c r="E1642" t="s">
        <v>50</v>
      </c>
      <c r="F1642" t="s">
        <v>125</v>
      </c>
      <c r="G1642" t="s">
        <v>54</v>
      </c>
      <c r="H1642" t="s">
        <v>100</v>
      </c>
    </row>
    <row r="1643" spans="1:8">
      <c r="A1643" t="s">
        <v>75</v>
      </c>
      <c r="B1643" s="1">
        <v>46137</v>
      </c>
      <c r="C1643">
        <v>364502</v>
      </c>
      <c r="D1643">
        <v>174079.18100000001</v>
      </c>
      <c r="E1643" t="s">
        <v>50</v>
      </c>
      <c r="F1643" t="s">
        <v>125</v>
      </c>
      <c r="G1643" t="s">
        <v>54</v>
      </c>
      <c r="H1643" t="s">
        <v>100</v>
      </c>
    </row>
    <row r="1644" spans="1:8">
      <c r="A1644" t="s">
        <v>75</v>
      </c>
      <c r="B1644" s="1">
        <v>46137</v>
      </c>
      <c r="C1644">
        <v>400002</v>
      </c>
      <c r="D1644">
        <v>-23682.626</v>
      </c>
      <c r="E1644" t="s">
        <v>52</v>
      </c>
      <c r="F1644" t="s">
        <v>23</v>
      </c>
      <c r="G1644" t="s">
        <v>54</v>
      </c>
      <c r="H1644" t="s">
        <v>92</v>
      </c>
    </row>
    <row r="1645" spans="1:8">
      <c r="A1645" t="s">
        <v>75</v>
      </c>
      <c r="B1645" s="1">
        <v>46137</v>
      </c>
      <c r="C1645">
        <v>400004</v>
      </c>
      <c r="D1645">
        <v>-15056.953</v>
      </c>
      <c r="E1645" t="s">
        <v>52</v>
      </c>
      <c r="F1645" t="s">
        <v>23</v>
      </c>
      <c r="G1645" t="s">
        <v>54</v>
      </c>
      <c r="H1645" t="s">
        <v>92</v>
      </c>
    </row>
    <row r="1646" spans="1:8">
      <c r="A1646" t="s">
        <v>75</v>
      </c>
      <c r="B1646" s="1">
        <v>46137</v>
      </c>
      <c r="C1646">
        <v>410006</v>
      </c>
      <c r="D1646">
        <v>-28528.323</v>
      </c>
      <c r="E1646" t="s">
        <v>52</v>
      </c>
      <c r="F1646" t="s">
        <v>119</v>
      </c>
      <c r="G1646" t="s">
        <v>54</v>
      </c>
      <c r="H1646" t="s">
        <v>93</v>
      </c>
    </row>
    <row r="1647" spans="1:8">
      <c r="A1647" t="s">
        <v>75</v>
      </c>
      <c r="B1647" s="1">
        <v>46137</v>
      </c>
      <c r="C1647">
        <v>410009</v>
      </c>
      <c r="D1647">
        <v>-1173.116</v>
      </c>
      <c r="E1647" t="s">
        <v>52</v>
      </c>
      <c r="F1647" t="s">
        <v>119</v>
      </c>
      <c r="G1647" t="s">
        <v>54</v>
      </c>
      <c r="H1647" t="s">
        <v>93</v>
      </c>
    </row>
    <row r="1648" spans="1:8">
      <c r="A1648" t="s">
        <v>75</v>
      </c>
      <c r="B1648" s="1">
        <v>46137</v>
      </c>
      <c r="C1648">
        <v>410015</v>
      </c>
      <c r="D1648">
        <v>-25903.84</v>
      </c>
      <c r="E1648" t="s">
        <v>52</v>
      </c>
      <c r="F1648" t="s">
        <v>119</v>
      </c>
      <c r="G1648" t="s">
        <v>54</v>
      </c>
      <c r="H1648" t="s">
        <v>93</v>
      </c>
    </row>
    <row r="1649" spans="1:8">
      <c r="A1649" t="s">
        <v>75</v>
      </c>
      <c r="B1649" s="1">
        <v>46137</v>
      </c>
      <c r="C1649">
        <v>410032</v>
      </c>
      <c r="D1649">
        <v>-14824.223</v>
      </c>
      <c r="E1649" t="s">
        <v>52</v>
      </c>
      <c r="F1649" t="s">
        <v>119</v>
      </c>
      <c r="G1649" t="s">
        <v>54</v>
      </c>
      <c r="H1649" t="s">
        <v>93</v>
      </c>
    </row>
    <row r="1650" spans="1:8">
      <c r="A1650" t="s">
        <v>75</v>
      </c>
      <c r="B1650" s="1">
        <v>46137</v>
      </c>
      <c r="C1650">
        <v>410037</v>
      </c>
      <c r="D1650">
        <v>-121379.69899999999</v>
      </c>
      <c r="E1650" t="s">
        <v>52</v>
      </c>
      <c r="F1650" t="s">
        <v>119</v>
      </c>
      <c r="G1650" t="s">
        <v>54</v>
      </c>
      <c r="H1650" t="s">
        <v>93</v>
      </c>
    </row>
    <row r="1651" spans="1:8">
      <c r="A1651" t="s">
        <v>75</v>
      </c>
      <c r="B1651" s="1">
        <v>46137</v>
      </c>
      <c r="C1651">
        <v>410039</v>
      </c>
      <c r="D1651">
        <v>-2615.578</v>
      </c>
      <c r="E1651" t="s">
        <v>52</v>
      </c>
      <c r="F1651" t="s">
        <v>119</v>
      </c>
      <c r="G1651" t="s">
        <v>54</v>
      </c>
      <c r="H1651" t="s">
        <v>93</v>
      </c>
    </row>
    <row r="1652" spans="1:8">
      <c r="A1652" t="s">
        <v>75</v>
      </c>
      <c r="B1652" s="1">
        <v>46137</v>
      </c>
      <c r="C1652">
        <v>415002</v>
      </c>
      <c r="D1652">
        <v>-868092.30299999996</v>
      </c>
      <c r="E1652" t="s">
        <v>52</v>
      </c>
      <c r="F1652" t="s">
        <v>23</v>
      </c>
      <c r="G1652" t="s">
        <v>54</v>
      </c>
      <c r="H1652" t="s">
        <v>92</v>
      </c>
    </row>
    <row r="1653" spans="1:8">
      <c r="A1653" t="s">
        <v>75</v>
      </c>
      <c r="B1653" s="1">
        <v>46137</v>
      </c>
      <c r="C1653">
        <v>415004</v>
      </c>
      <c r="D1653">
        <v>-855900.50399999996</v>
      </c>
      <c r="E1653" t="s">
        <v>52</v>
      </c>
      <c r="F1653" t="s">
        <v>23</v>
      </c>
      <c r="G1653" t="s">
        <v>54</v>
      </c>
      <c r="H1653" t="s">
        <v>92</v>
      </c>
    </row>
    <row r="1654" spans="1:8">
      <c r="A1654" t="s">
        <v>75</v>
      </c>
      <c r="B1654" s="1">
        <v>46137</v>
      </c>
      <c r="C1654">
        <v>418002</v>
      </c>
      <c r="D1654">
        <v>-2933.42</v>
      </c>
      <c r="E1654" t="s">
        <v>52</v>
      </c>
      <c r="F1654" t="s">
        <v>23</v>
      </c>
      <c r="G1654" t="s">
        <v>54</v>
      </c>
      <c r="H1654" t="s">
        <v>92</v>
      </c>
    </row>
    <row r="1655" spans="1:8">
      <c r="A1655" t="s">
        <v>75</v>
      </c>
      <c r="B1655" s="1">
        <v>46137</v>
      </c>
      <c r="C1655">
        <v>418003</v>
      </c>
      <c r="D1655">
        <v>-3948.7069999999999</v>
      </c>
      <c r="E1655" t="s">
        <v>52</v>
      </c>
      <c r="F1655" t="s">
        <v>119</v>
      </c>
      <c r="G1655" t="s">
        <v>54</v>
      </c>
      <c r="H1655" t="s">
        <v>93</v>
      </c>
    </row>
    <row r="1656" spans="1:8">
      <c r="A1656" t="s">
        <v>75</v>
      </c>
      <c r="B1656" s="1">
        <v>46137</v>
      </c>
      <c r="C1656">
        <v>420003</v>
      </c>
      <c r="D1656">
        <v>-293.11200000000002</v>
      </c>
      <c r="E1656" t="s">
        <v>52</v>
      </c>
      <c r="F1656" t="s">
        <v>24</v>
      </c>
      <c r="G1656" t="s">
        <v>54</v>
      </c>
      <c r="H1656" t="s">
        <v>94</v>
      </c>
    </row>
    <row r="1657" spans="1:8">
      <c r="A1657" t="s">
        <v>75</v>
      </c>
      <c r="B1657" s="1">
        <v>46137</v>
      </c>
      <c r="C1657">
        <v>420004</v>
      </c>
      <c r="D1657">
        <v>-36.953000000000003</v>
      </c>
      <c r="E1657" t="s">
        <v>52</v>
      </c>
      <c r="F1657" t="s">
        <v>24</v>
      </c>
      <c r="G1657" t="s">
        <v>54</v>
      </c>
      <c r="H1657" t="s">
        <v>94</v>
      </c>
    </row>
    <row r="1658" spans="1:8">
      <c r="A1658" t="s">
        <v>75</v>
      </c>
      <c r="B1658" s="1">
        <v>46137</v>
      </c>
      <c r="C1658">
        <v>421003</v>
      </c>
      <c r="D1658">
        <v>-13066.297</v>
      </c>
      <c r="E1658" t="s">
        <v>52</v>
      </c>
      <c r="F1658" t="s">
        <v>24</v>
      </c>
      <c r="G1658" t="s">
        <v>54</v>
      </c>
      <c r="H1658" t="s">
        <v>94</v>
      </c>
    </row>
    <row r="1659" spans="1:8">
      <c r="A1659" t="s">
        <v>75</v>
      </c>
      <c r="B1659" s="1">
        <v>46137</v>
      </c>
      <c r="C1659">
        <v>421007</v>
      </c>
      <c r="D1659">
        <v>5.6120000000000001</v>
      </c>
      <c r="E1659" t="s">
        <v>52</v>
      </c>
      <c r="F1659" t="s">
        <v>24</v>
      </c>
      <c r="G1659" t="s">
        <v>54</v>
      </c>
      <c r="H1659" t="s">
        <v>94</v>
      </c>
    </row>
    <row r="1660" spans="1:8">
      <c r="A1660" t="s">
        <v>75</v>
      </c>
      <c r="B1660" s="1">
        <v>46137</v>
      </c>
      <c r="C1660">
        <v>510002</v>
      </c>
      <c r="D1660">
        <v>323551.16800000001</v>
      </c>
      <c r="E1660" t="s">
        <v>52</v>
      </c>
      <c r="F1660" t="s">
        <v>120</v>
      </c>
      <c r="G1660" t="s">
        <v>54</v>
      </c>
      <c r="H1660" t="s">
        <v>95</v>
      </c>
    </row>
    <row r="1661" spans="1:8">
      <c r="A1661" t="s">
        <v>75</v>
      </c>
      <c r="B1661" s="1">
        <v>46137</v>
      </c>
      <c r="C1661">
        <v>510005</v>
      </c>
      <c r="D1661">
        <v>16384.877</v>
      </c>
      <c r="E1661" t="s">
        <v>52</v>
      </c>
      <c r="F1661" t="s">
        <v>120</v>
      </c>
      <c r="G1661" t="s">
        <v>54</v>
      </c>
      <c r="H1661" t="s">
        <v>95</v>
      </c>
    </row>
    <row r="1662" spans="1:8">
      <c r="A1662" t="s">
        <v>75</v>
      </c>
      <c r="B1662" s="1">
        <v>46137</v>
      </c>
      <c r="C1662">
        <v>510007</v>
      </c>
      <c r="D1662">
        <v>31233.757000000001</v>
      </c>
      <c r="E1662" t="s">
        <v>52</v>
      </c>
      <c r="F1662" t="s">
        <v>120</v>
      </c>
      <c r="G1662" t="s">
        <v>54</v>
      </c>
      <c r="H1662" t="s">
        <v>95</v>
      </c>
    </row>
    <row r="1663" spans="1:8">
      <c r="A1663" t="s">
        <v>75</v>
      </c>
      <c r="B1663" s="1">
        <v>46137</v>
      </c>
      <c r="C1663">
        <v>510010</v>
      </c>
      <c r="D1663">
        <v>3297.2289999999998</v>
      </c>
      <c r="E1663" t="s">
        <v>52</v>
      </c>
      <c r="F1663" t="s">
        <v>120</v>
      </c>
      <c r="G1663" t="s">
        <v>54</v>
      </c>
      <c r="H1663" t="s">
        <v>95</v>
      </c>
    </row>
    <row r="1664" spans="1:8">
      <c r="A1664" t="s">
        <v>75</v>
      </c>
      <c r="B1664" s="1">
        <v>46137</v>
      </c>
      <c r="C1664">
        <v>510012</v>
      </c>
      <c r="D1664">
        <v>3732.422</v>
      </c>
      <c r="E1664" t="s">
        <v>52</v>
      </c>
      <c r="F1664" t="s">
        <v>120</v>
      </c>
      <c r="G1664" t="s">
        <v>54</v>
      </c>
      <c r="H1664" t="s">
        <v>95</v>
      </c>
    </row>
    <row r="1665" spans="1:8">
      <c r="A1665" t="s">
        <v>75</v>
      </c>
      <c r="B1665" s="1">
        <v>46137</v>
      </c>
      <c r="C1665">
        <v>510015</v>
      </c>
      <c r="D1665">
        <v>26557.145</v>
      </c>
      <c r="E1665" t="s">
        <v>52</v>
      </c>
      <c r="F1665" t="s">
        <v>120</v>
      </c>
      <c r="G1665" t="s">
        <v>54</v>
      </c>
      <c r="H1665" t="s">
        <v>95</v>
      </c>
    </row>
    <row r="1666" spans="1:8">
      <c r="A1666" t="s">
        <v>75</v>
      </c>
      <c r="B1666" s="1">
        <v>46137</v>
      </c>
      <c r="C1666">
        <v>510018</v>
      </c>
      <c r="D1666">
        <v>30747.969000000001</v>
      </c>
      <c r="E1666" t="s">
        <v>52</v>
      </c>
      <c r="F1666" t="s">
        <v>120</v>
      </c>
      <c r="G1666" t="s">
        <v>54</v>
      </c>
      <c r="H1666" t="s">
        <v>95</v>
      </c>
    </row>
    <row r="1667" spans="1:8">
      <c r="A1667" t="s">
        <v>75</v>
      </c>
      <c r="B1667" s="1">
        <v>46137</v>
      </c>
      <c r="C1667">
        <v>510059</v>
      </c>
      <c r="D1667">
        <v>2041.0029999999999</v>
      </c>
      <c r="E1667" t="s">
        <v>52</v>
      </c>
      <c r="F1667" t="s">
        <v>120</v>
      </c>
      <c r="G1667" t="s">
        <v>54</v>
      </c>
      <c r="H1667" t="s">
        <v>95</v>
      </c>
    </row>
    <row r="1668" spans="1:8">
      <c r="A1668" t="s">
        <v>75</v>
      </c>
      <c r="B1668" s="1">
        <v>46137</v>
      </c>
      <c r="C1668">
        <v>510062</v>
      </c>
      <c r="D1668">
        <v>11419.288</v>
      </c>
      <c r="E1668" t="s">
        <v>52</v>
      </c>
      <c r="F1668" t="s">
        <v>120</v>
      </c>
      <c r="G1668" t="s">
        <v>54</v>
      </c>
      <c r="H1668" t="s">
        <v>95</v>
      </c>
    </row>
    <row r="1669" spans="1:8">
      <c r="A1669" t="s">
        <v>75</v>
      </c>
      <c r="B1669" s="1">
        <v>46137</v>
      </c>
      <c r="C1669">
        <v>510065</v>
      </c>
      <c r="D1669">
        <v>4796.8760000000002</v>
      </c>
      <c r="E1669" t="s">
        <v>52</v>
      </c>
      <c r="F1669" t="s">
        <v>120</v>
      </c>
      <c r="G1669" t="s">
        <v>54</v>
      </c>
      <c r="H1669" t="s">
        <v>95</v>
      </c>
    </row>
    <row r="1670" spans="1:8">
      <c r="A1670" t="s">
        <v>75</v>
      </c>
      <c r="B1670" s="1">
        <v>46137</v>
      </c>
      <c r="C1670">
        <v>520020</v>
      </c>
      <c r="D1670">
        <v>5737.4530000000004</v>
      </c>
      <c r="E1670" t="s">
        <v>52</v>
      </c>
      <c r="F1670" t="s">
        <v>120</v>
      </c>
      <c r="G1670" t="s">
        <v>54</v>
      </c>
      <c r="H1670" t="s">
        <v>95</v>
      </c>
    </row>
    <row r="1671" spans="1:8">
      <c r="A1671" t="s">
        <v>75</v>
      </c>
      <c r="B1671" s="1">
        <v>46137</v>
      </c>
      <c r="C1671">
        <v>520021</v>
      </c>
      <c r="D1671">
        <v>308.26600000000002</v>
      </c>
      <c r="E1671" t="s">
        <v>52</v>
      </c>
      <c r="F1671" t="s">
        <v>126</v>
      </c>
      <c r="G1671" t="s">
        <v>54</v>
      </c>
      <c r="H1671" t="s">
        <v>102</v>
      </c>
    </row>
    <row r="1672" spans="1:8">
      <c r="A1672" t="s">
        <v>75</v>
      </c>
      <c r="B1672" s="1">
        <v>46137</v>
      </c>
      <c r="C1672">
        <v>540008</v>
      </c>
      <c r="D1672">
        <v>592.89400000000001</v>
      </c>
      <c r="E1672" t="s">
        <v>52</v>
      </c>
      <c r="F1672" t="s">
        <v>29</v>
      </c>
      <c r="G1672" t="s">
        <v>54</v>
      </c>
      <c r="H1672" t="s">
        <v>109</v>
      </c>
    </row>
    <row r="1673" spans="1:8">
      <c r="A1673" t="s">
        <v>75</v>
      </c>
      <c r="B1673" s="1">
        <v>46137</v>
      </c>
      <c r="C1673">
        <v>541002</v>
      </c>
      <c r="D1673">
        <v>27521.484</v>
      </c>
      <c r="E1673" t="s">
        <v>52</v>
      </c>
      <c r="F1673" t="s">
        <v>127</v>
      </c>
      <c r="G1673" t="s">
        <v>54</v>
      </c>
      <c r="H1673" t="s">
        <v>103</v>
      </c>
    </row>
    <row r="1674" spans="1:8">
      <c r="A1674" t="s">
        <v>75</v>
      </c>
      <c r="B1674" s="1">
        <v>46137</v>
      </c>
      <c r="C1674">
        <v>541004</v>
      </c>
      <c r="D1674">
        <v>2373.34</v>
      </c>
      <c r="E1674" t="s">
        <v>52</v>
      </c>
      <c r="F1674" t="s">
        <v>127</v>
      </c>
      <c r="G1674" t="s">
        <v>54</v>
      </c>
      <c r="H1674" t="s">
        <v>103</v>
      </c>
    </row>
    <row r="1675" spans="1:8">
      <c r="A1675" t="s">
        <v>75</v>
      </c>
      <c r="B1675" s="1">
        <v>46137</v>
      </c>
      <c r="C1675">
        <v>541009</v>
      </c>
      <c r="D1675">
        <v>5939.4170000000004</v>
      </c>
      <c r="E1675" t="s">
        <v>52</v>
      </c>
      <c r="F1675" t="s">
        <v>127</v>
      </c>
      <c r="G1675" t="s">
        <v>54</v>
      </c>
      <c r="H1675" t="s">
        <v>103</v>
      </c>
    </row>
    <row r="1676" spans="1:8">
      <c r="A1676" t="s">
        <v>75</v>
      </c>
      <c r="B1676" s="1">
        <v>46137</v>
      </c>
      <c r="C1676">
        <v>541010</v>
      </c>
      <c r="D1676">
        <v>1751.057</v>
      </c>
      <c r="E1676" t="s">
        <v>52</v>
      </c>
      <c r="F1676" t="s">
        <v>127</v>
      </c>
      <c r="G1676" t="s">
        <v>54</v>
      </c>
      <c r="H1676" t="s">
        <v>103</v>
      </c>
    </row>
    <row r="1677" spans="1:8">
      <c r="A1677" t="s">
        <v>75</v>
      </c>
      <c r="B1677" s="1">
        <v>46137</v>
      </c>
      <c r="C1677">
        <v>541013</v>
      </c>
      <c r="D1677">
        <v>798.87099999999998</v>
      </c>
      <c r="E1677" t="s">
        <v>52</v>
      </c>
      <c r="F1677" t="s">
        <v>127</v>
      </c>
      <c r="G1677" t="s">
        <v>54</v>
      </c>
      <c r="H1677" t="s">
        <v>103</v>
      </c>
    </row>
    <row r="1678" spans="1:8">
      <c r="A1678" t="s">
        <v>75</v>
      </c>
      <c r="B1678" s="1">
        <v>46137</v>
      </c>
      <c r="C1678">
        <v>544006</v>
      </c>
      <c r="D1678">
        <v>6117.0590000000002</v>
      </c>
      <c r="E1678" t="s">
        <v>52</v>
      </c>
      <c r="F1678" t="s">
        <v>127</v>
      </c>
      <c r="G1678" t="s">
        <v>54</v>
      </c>
      <c r="H1678" t="s">
        <v>103</v>
      </c>
    </row>
    <row r="1679" spans="1:8">
      <c r="A1679" t="s">
        <v>75</v>
      </c>
      <c r="B1679" s="1">
        <v>46137</v>
      </c>
      <c r="C1679">
        <v>546002</v>
      </c>
      <c r="D1679">
        <v>827409.59499999997</v>
      </c>
      <c r="E1679" t="s">
        <v>52</v>
      </c>
      <c r="F1679" t="s">
        <v>119</v>
      </c>
      <c r="G1679" t="s">
        <v>54</v>
      </c>
      <c r="H1679" t="s">
        <v>93</v>
      </c>
    </row>
    <row r="1680" spans="1:8">
      <c r="A1680" t="s">
        <v>75</v>
      </c>
      <c r="B1680" s="1">
        <v>46137</v>
      </c>
      <c r="C1680">
        <v>546005</v>
      </c>
      <c r="D1680">
        <v>2733.84</v>
      </c>
      <c r="E1680" t="s">
        <v>52</v>
      </c>
      <c r="F1680" t="s">
        <v>119</v>
      </c>
      <c r="G1680" t="s">
        <v>54</v>
      </c>
      <c r="H1680" t="s">
        <v>93</v>
      </c>
    </row>
    <row r="1681" spans="1:8">
      <c r="A1681" t="s">
        <v>75</v>
      </c>
      <c r="B1681" s="1">
        <v>46137</v>
      </c>
      <c r="C1681">
        <v>546008</v>
      </c>
      <c r="D1681">
        <v>20420.517</v>
      </c>
      <c r="E1681" t="s">
        <v>52</v>
      </c>
      <c r="F1681" t="s">
        <v>119</v>
      </c>
      <c r="G1681" t="s">
        <v>54</v>
      </c>
      <c r="H1681" t="s">
        <v>93</v>
      </c>
    </row>
    <row r="1682" spans="1:8">
      <c r="A1682" t="s">
        <v>75</v>
      </c>
      <c r="B1682" s="1">
        <v>46137</v>
      </c>
      <c r="C1682">
        <v>546012</v>
      </c>
      <c r="D1682">
        <v>3694.7579999999998</v>
      </c>
      <c r="E1682" t="s">
        <v>52</v>
      </c>
      <c r="F1682" t="s">
        <v>119</v>
      </c>
      <c r="G1682" t="s">
        <v>54</v>
      </c>
      <c r="H1682" t="s">
        <v>93</v>
      </c>
    </row>
    <row r="1683" spans="1:8">
      <c r="A1683" t="s">
        <v>75</v>
      </c>
      <c r="B1683" s="1">
        <v>46137</v>
      </c>
      <c r="C1683">
        <v>546015</v>
      </c>
      <c r="D1683">
        <v>71043.270999999993</v>
      </c>
      <c r="E1683" t="s">
        <v>52</v>
      </c>
      <c r="F1683" t="s">
        <v>119</v>
      </c>
      <c r="G1683" t="s">
        <v>54</v>
      </c>
      <c r="H1683" t="s">
        <v>93</v>
      </c>
    </row>
    <row r="1684" spans="1:8">
      <c r="A1684" t="s">
        <v>75</v>
      </c>
      <c r="B1684" s="1">
        <v>46137</v>
      </c>
      <c r="C1684">
        <v>546016</v>
      </c>
      <c r="D1684">
        <v>4902.0829999999996</v>
      </c>
      <c r="E1684" t="s">
        <v>52</v>
      </c>
      <c r="F1684" t="s">
        <v>119</v>
      </c>
      <c r="G1684" t="s">
        <v>54</v>
      </c>
      <c r="H1684" t="s">
        <v>93</v>
      </c>
    </row>
    <row r="1685" spans="1:8">
      <c r="A1685" t="s">
        <v>75</v>
      </c>
      <c r="B1685" s="1">
        <v>46137</v>
      </c>
      <c r="C1685">
        <v>546018</v>
      </c>
      <c r="D1685">
        <v>926.63099999999997</v>
      </c>
      <c r="E1685" t="s">
        <v>52</v>
      </c>
      <c r="F1685" t="s">
        <v>119</v>
      </c>
      <c r="G1685" t="s">
        <v>54</v>
      </c>
      <c r="H1685" t="s">
        <v>93</v>
      </c>
    </row>
    <row r="1686" spans="1:8">
      <c r="A1686" t="s">
        <v>75</v>
      </c>
      <c r="B1686" s="1">
        <v>46137</v>
      </c>
      <c r="C1686">
        <v>546022</v>
      </c>
      <c r="D1686">
        <v>13798.654</v>
      </c>
      <c r="E1686" t="s">
        <v>52</v>
      </c>
      <c r="F1686" t="s">
        <v>119</v>
      </c>
      <c r="G1686" t="s">
        <v>54</v>
      </c>
      <c r="H1686" t="s">
        <v>93</v>
      </c>
    </row>
    <row r="1687" spans="1:8">
      <c r="A1687" t="s">
        <v>75</v>
      </c>
      <c r="B1687" s="1">
        <v>46137</v>
      </c>
      <c r="C1687">
        <v>546035</v>
      </c>
      <c r="D1687">
        <v>3590.17</v>
      </c>
      <c r="E1687" t="s">
        <v>52</v>
      </c>
      <c r="F1687" t="s">
        <v>119</v>
      </c>
      <c r="G1687" t="s">
        <v>54</v>
      </c>
      <c r="H1687" t="s">
        <v>93</v>
      </c>
    </row>
    <row r="1688" spans="1:8">
      <c r="A1688" t="s">
        <v>75</v>
      </c>
      <c r="B1688" s="1">
        <v>46137</v>
      </c>
      <c r="C1688">
        <v>546038</v>
      </c>
      <c r="D1688">
        <v>4291.884</v>
      </c>
      <c r="E1688" t="s">
        <v>52</v>
      </c>
      <c r="F1688" t="s">
        <v>119</v>
      </c>
      <c r="G1688" t="s">
        <v>54</v>
      </c>
      <c r="H1688" t="s">
        <v>93</v>
      </c>
    </row>
    <row r="1689" spans="1:8">
      <c r="A1689" t="s">
        <v>75</v>
      </c>
      <c r="B1689" s="1">
        <v>46137</v>
      </c>
      <c r="C1689">
        <v>546040</v>
      </c>
      <c r="D1689">
        <v>46544.508999999998</v>
      </c>
      <c r="E1689" t="s">
        <v>52</v>
      </c>
      <c r="F1689" t="s">
        <v>119</v>
      </c>
      <c r="G1689" t="s">
        <v>54</v>
      </c>
      <c r="H1689" t="s">
        <v>93</v>
      </c>
    </row>
    <row r="1690" spans="1:8">
      <c r="A1690" t="s">
        <v>75</v>
      </c>
      <c r="B1690" s="1">
        <v>46137</v>
      </c>
      <c r="C1690">
        <v>546045</v>
      </c>
      <c r="D1690">
        <v>5172.4040000000005</v>
      </c>
      <c r="E1690" t="s">
        <v>52</v>
      </c>
      <c r="F1690" t="s">
        <v>119</v>
      </c>
      <c r="G1690" t="s">
        <v>54</v>
      </c>
      <c r="H1690" t="s">
        <v>93</v>
      </c>
    </row>
    <row r="1691" spans="1:8">
      <c r="A1691" t="s">
        <v>75</v>
      </c>
      <c r="B1691" s="1">
        <v>46137</v>
      </c>
      <c r="C1691">
        <v>546047</v>
      </c>
      <c r="D1691">
        <v>877.10799999999995</v>
      </c>
      <c r="E1691" t="s">
        <v>52</v>
      </c>
      <c r="F1691" t="s">
        <v>119</v>
      </c>
      <c r="G1691" t="s">
        <v>54</v>
      </c>
      <c r="H1691" t="s">
        <v>93</v>
      </c>
    </row>
    <row r="1692" spans="1:8">
      <c r="A1692" t="s">
        <v>75</v>
      </c>
      <c r="B1692" s="1">
        <v>46137</v>
      </c>
      <c r="C1692">
        <v>547002</v>
      </c>
      <c r="D1692">
        <v>83321.483999999997</v>
      </c>
      <c r="E1692" t="s">
        <v>52</v>
      </c>
      <c r="F1692" t="s">
        <v>121</v>
      </c>
      <c r="G1692" t="s">
        <v>54</v>
      </c>
      <c r="H1692" t="s">
        <v>96</v>
      </c>
    </row>
    <row r="1693" spans="1:8">
      <c r="A1693" t="s">
        <v>75</v>
      </c>
      <c r="B1693" s="1">
        <v>46137</v>
      </c>
      <c r="C1693">
        <v>547006</v>
      </c>
      <c r="D1693">
        <v>10819.244000000001</v>
      </c>
      <c r="E1693" t="s">
        <v>52</v>
      </c>
      <c r="F1693" t="s">
        <v>121</v>
      </c>
      <c r="G1693" t="s">
        <v>54</v>
      </c>
      <c r="H1693" t="s">
        <v>96</v>
      </c>
    </row>
    <row r="1694" spans="1:8">
      <c r="A1694" t="s">
        <v>75</v>
      </c>
      <c r="B1694" s="1">
        <v>46137</v>
      </c>
      <c r="C1694">
        <v>547011</v>
      </c>
      <c r="D1694">
        <v>254.63300000000001</v>
      </c>
      <c r="E1694" t="s">
        <v>52</v>
      </c>
      <c r="F1694" t="s">
        <v>121</v>
      </c>
      <c r="G1694" t="s">
        <v>54</v>
      </c>
      <c r="H1694" t="s">
        <v>96</v>
      </c>
    </row>
    <row r="1695" spans="1:8">
      <c r="A1695" t="s">
        <v>75</v>
      </c>
      <c r="B1695" s="1">
        <v>46137</v>
      </c>
      <c r="C1695">
        <v>550002</v>
      </c>
      <c r="D1695">
        <v>-2669.672</v>
      </c>
      <c r="E1695" t="s">
        <v>52</v>
      </c>
      <c r="F1695" t="s">
        <v>128</v>
      </c>
      <c r="G1695" t="s">
        <v>54</v>
      </c>
      <c r="H1695" t="s">
        <v>104</v>
      </c>
    </row>
    <row r="1696" spans="1:8">
      <c r="A1696" t="s">
        <v>75</v>
      </c>
      <c r="B1696" s="1">
        <v>46137</v>
      </c>
      <c r="C1696">
        <v>550003</v>
      </c>
      <c r="D1696">
        <v>246972.535</v>
      </c>
      <c r="E1696" t="s">
        <v>52</v>
      </c>
      <c r="F1696" t="s">
        <v>128</v>
      </c>
      <c r="G1696" t="s">
        <v>54</v>
      </c>
      <c r="H1696" t="s">
        <v>104</v>
      </c>
    </row>
    <row r="1697" spans="1:8">
      <c r="A1697" t="s">
        <v>75</v>
      </c>
      <c r="B1697" s="1">
        <v>46137</v>
      </c>
      <c r="C1697">
        <v>551002</v>
      </c>
      <c r="D1697">
        <v>4453.1210000000001</v>
      </c>
      <c r="E1697" t="s">
        <v>52</v>
      </c>
      <c r="F1697" t="s">
        <v>129</v>
      </c>
      <c r="G1697" t="s">
        <v>54</v>
      </c>
      <c r="H1697" t="s">
        <v>105</v>
      </c>
    </row>
    <row r="1698" spans="1:8">
      <c r="A1698" t="s">
        <v>75</v>
      </c>
      <c r="B1698" s="1">
        <v>46137</v>
      </c>
      <c r="C1698">
        <v>551003</v>
      </c>
      <c r="D1698">
        <v>2448.75</v>
      </c>
      <c r="E1698" t="s">
        <v>52</v>
      </c>
      <c r="F1698" t="s">
        <v>129</v>
      </c>
      <c r="G1698" t="s">
        <v>54</v>
      </c>
      <c r="H1698" t="s">
        <v>105</v>
      </c>
    </row>
    <row r="1699" spans="1:8">
      <c r="A1699" t="s">
        <v>75</v>
      </c>
      <c r="B1699" s="1">
        <v>46137</v>
      </c>
      <c r="C1699">
        <v>551011</v>
      </c>
      <c r="D1699">
        <v>46.835999999999999</v>
      </c>
      <c r="E1699" t="s">
        <v>52</v>
      </c>
      <c r="F1699" t="s">
        <v>127</v>
      </c>
      <c r="G1699" t="s">
        <v>54</v>
      </c>
      <c r="H1699" t="s">
        <v>103</v>
      </c>
    </row>
    <row r="1700" spans="1:8">
      <c r="A1700" t="s">
        <v>75</v>
      </c>
      <c r="B1700" s="1">
        <v>46137</v>
      </c>
      <c r="C1700">
        <v>552002</v>
      </c>
      <c r="D1700">
        <v>257.31200000000001</v>
      </c>
      <c r="E1700" t="s">
        <v>52</v>
      </c>
      <c r="F1700" t="s">
        <v>122</v>
      </c>
      <c r="G1700" t="s">
        <v>54</v>
      </c>
      <c r="H1700" t="s">
        <v>97</v>
      </c>
    </row>
    <row r="1701" spans="1:8">
      <c r="A1701" t="s">
        <v>75</v>
      </c>
      <c r="B1701" s="1">
        <v>46137</v>
      </c>
      <c r="C1701">
        <v>552502</v>
      </c>
      <c r="D1701">
        <v>1.7929999999999999</v>
      </c>
      <c r="E1701" t="s">
        <v>52</v>
      </c>
      <c r="F1701" t="s">
        <v>122</v>
      </c>
      <c r="G1701" t="s">
        <v>54</v>
      </c>
      <c r="H1701" t="s">
        <v>97</v>
      </c>
    </row>
    <row r="1702" spans="1:8">
      <c r="A1702" t="s">
        <v>75</v>
      </c>
      <c r="B1702" s="1">
        <v>46137</v>
      </c>
      <c r="C1702">
        <v>552504</v>
      </c>
      <c r="D1702">
        <v>206.43600000000001</v>
      </c>
      <c r="E1702" t="s">
        <v>52</v>
      </c>
      <c r="F1702" t="s">
        <v>122</v>
      </c>
      <c r="G1702" t="s">
        <v>54</v>
      </c>
      <c r="H1702" t="s">
        <v>97</v>
      </c>
    </row>
    <row r="1703" spans="1:8">
      <c r="A1703" t="s">
        <v>75</v>
      </c>
      <c r="B1703" s="1">
        <v>46137</v>
      </c>
      <c r="C1703">
        <v>554005</v>
      </c>
      <c r="D1703">
        <v>117.09099999999999</v>
      </c>
      <c r="E1703" t="s">
        <v>52</v>
      </c>
      <c r="F1703" t="s">
        <v>122</v>
      </c>
      <c r="G1703" t="s">
        <v>54</v>
      </c>
      <c r="H1703" t="s">
        <v>97</v>
      </c>
    </row>
    <row r="1704" spans="1:8">
      <c r="A1704" t="s">
        <v>75</v>
      </c>
      <c r="B1704" s="1">
        <v>46137</v>
      </c>
      <c r="C1704">
        <v>554007</v>
      </c>
      <c r="D1704">
        <v>7.3769999999999998</v>
      </c>
      <c r="E1704" t="s">
        <v>52</v>
      </c>
      <c r="F1704" t="s">
        <v>122</v>
      </c>
      <c r="G1704" t="s">
        <v>54</v>
      </c>
      <c r="H1704" t="s">
        <v>97</v>
      </c>
    </row>
    <row r="1705" spans="1:8">
      <c r="A1705" t="s">
        <v>75</v>
      </c>
      <c r="B1705" s="1">
        <v>46137</v>
      </c>
      <c r="C1705">
        <v>555007</v>
      </c>
      <c r="D1705">
        <v>1876.1379999999999</v>
      </c>
      <c r="E1705" t="s">
        <v>52</v>
      </c>
      <c r="F1705" t="s">
        <v>122</v>
      </c>
      <c r="G1705" t="s">
        <v>54</v>
      </c>
      <c r="H1705" t="s">
        <v>97</v>
      </c>
    </row>
    <row r="1706" spans="1:8">
      <c r="A1706" t="s">
        <v>75</v>
      </c>
      <c r="B1706" s="1">
        <v>46137</v>
      </c>
      <c r="C1706">
        <v>555502</v>
      </c>
      <c r="D1706">
        <v>2549.989</v>
      </c>
      <c r="E1706" t="s">
        <v>52</v>
      </c>
      <c r="F1706" t="s">
        <v>122</v>
      </c>
      <c r="G1706" t="s">
        <v>54</v>
      </c>
      <c r="H1706" t="s">
        <v>97</v>
      </c>
    </row>
    <row r="1707" spans="1:8">
      <c r="A1707" t="s">
        <v>75</v>
      </c>
      <c r="B1707" s="1">
        <v>46137</v>
      </c>
      <c r="C1707">
        <v>555508</v>
      </c>
      <c r="D1707">
        <v>174.64500000000001</v>
      </c>
      <c r="E1707" t="s">
        <v>52</v>
      </c>
      <c r="F1707" t="s">
        <v>122</v>
      </c>
      <c r="G1707" t="s">
        <v>54</v>
      </c>
      <c r="H1707" t="s">
        <v>97</v>
      </c>
    </row>
    <row r="1708" spans="1:8">
      <c r="A1708" t="s">
        <v>75</v>
      </c>
      <c r="B1708" s="1">
        <v>46137</v>
      </c>
      <c r="C1708">
        <v>556002</v>
      </c>
      <c r="D1708">
        <v>-3899.9270000000001</v>
      </c>
      <c r="E1708" t="s">
        <v>52</v>
      </c>
      <c r="F1708" t="s">
        <v>126</v>
      </c>
      <c r="G1708" t="s">
        <v>54</v>
      </c>
      <c r="H1708" t="s">
        <v>102</v>
      </c>
    </row>
    <row r="1709" spans="1:8">
      <c r="A1709" t="s">
        <v>75</v>
      </c>
      <c r="B1709" s="1">
        <v>46137</v>
      </c>
      <c r="C1709">
        <v>556004</v>
      </c>
      <c r="D1709">
        <v>959.95</v>
      </c>
      <c r="E1709" t="s">
        <v>52</v>
      </c>
      <c r="F1709" t="s">
        <v>122</v>
      </c>
      <c r="G1709" t="s">
        <v>54</v>
      </c>
      <c r="H1709" t="s">
        <v>97</v>
      </c>
    </row>
    <row r="1710" spans="1:8">
      <c r="A1710" t="s">
        <v>75</v>
      </c>
      <c r="B1710" s="1">
        <v>46137</v>
      </c>
      <c r="C1710">
        <v>557002</v>
      </c>
      <c r="D1710">
        <v>13202.714</v>
      </c>
      <c r="E1710" t="s">
        <v>52</v>
      </c>
      <c r="F1710" t="s">
        <v>123</v>
      </c>
      <c r="G1710" t="s">
        <v>54</v>
      </c>
      <c r="H1710" t="s">
        <v>98</v>
      </c>
    </row>
    <row r="1711" spans="1:8">
      <c r="A1711" t="s">
        <v>75</v>
      </c>
      <c r="B1711" s="1">
        <v>46137</v>
      </c>
      <c r="C1711">
        <v>557003</v>
      </c>
      <c r="D1711">
        <v>-14.387</v>
      </c>
      <c r="E1711" t="s">
        <v>52</v>
      </c>
      <c r="F1711" t="s">
        <v>123</v>
      </c>
      <c r="G1711" t="s">
        <v>54</v>
      </c>
      <c r="H1711" t="s">
        <v>98</v>
      </c>
    </row>
    <row r="1712" spans="1:8">
      <c r="A1712" t="s">
        <v>75</v>
      </c>
      <c r="B1712" s="1">
        <v>46137</v>
      </c>
      <c r="C1712">
        <v>558003</v>
      </c>
      <c r="D1712">
        <v>2166.181</v>
      </c>
      <c r="E1712" t="s">
        <v>52</v>
      </c>
      <c r="F1712" t="s">
        <v>124</v>
      </c>
      <c r="G1712" t="s">
        <v>54</v>
      </c>
      <c r="H1712" t="s">
        <v>99</v>
      </c>
    </row>
    <row r="1713" spans="1:8">
      <c r="A1713" t="s">
        <v>75</v>
      </c>
      <c r="B1713" s="1">
        <v>46137</v>
      </c>
      <c r="C1713">
        <v>558006</v>
      </c>
      <c r="D1713">
        <v>5425.9920000000002</v>
      </c>
      <c r="E1713" t="s">
        <v>52</v>
      </c>
      <c r="F1713" t="s">
        <v>124</v>
      </c>
      <c r="G1713" t="s">
        <v>54</v>
      </c>
      <c r="H1713" t="s">
        <v>99</v>
      </c>
    </row>
    <row r="1714" spans="1:8">
      <c r="A1714" t="s">
        <v>75</v>
      </c>
      <c r="B1714" s="1">
        <v>46137</v>
      </c>
      <c r="C1714">
        <v>558012</v>
      </c>
      <c r="D1714">
        <v>364.70299999999997</v>
      </c>
      <c r="E1714" t="s">
        <v>52</v>
      </c>
      <c r="F1714" t="s">
        <v>126</v>
      </c>
      <c r="G1714" t="s">
        <v>54</v>
      </c>
      <c r="H1714" t="s">
        <v>102</v>
      </c>
    </row>
    <row r="1715" spans="1:8">
      <c r="A1715" t="s">
        <v>75</v>
      </c>
      <c r="B1715" s="1">
        <v>46137</v>
      </c>
      <c r="C1715">
        <v>559002</v>
      </c>
      <c r="D1715">
        <v>26.087</v>
      </c>
      <c r="E1715" t="s">
        <v>52</v>
      </c>
      <c r="F1715" t="s">
        <v>126</v>
      </c>
      <c r="G1715" t="s">
        <v>54</v>
      </c>
      <c r="H1715" t="s">
        <v>102</v>
      </c>
    </row>
    <row r="1716" spans="1:8">
      <c r="A1716" t="s">
        <v>75</v>
      </c>
      <c r="B1716" s="1">
        <v>46137</v>
      </c>
      <c r="C1716">
        <v>564008</v>
      </c>
      <c r="D1716">
        <v>32.023000000000003</v>
      </c>
      <c r="E1716" t="s">
        <v>52</v>
      </c>
      <c r="F1716" t="s">
        <v>122</v>
      </c>
      <c r="G1716" t="s">
        <v>54</v>
      </c>
      <c r="H1716" t="s">
        <v>97</v>
      </c>
    </row>
    <row r="1717" spans="1:8">
      <c r="A1717" t="s">
        <v>75</v>
      </c>
      <c r="B1717" s="1">
        <v>46137</v>
      </c>
      <c r="C1717">
        <v>564020</v>
      </c>
      <c r="D1717">
        <v>204.62</v>
      </c>
      <c r="E1717" t="s">
        <v>52</v>
      </c>
      <c r="F1717" t="s">
        <v>124</v>
      </c>
      <c r="G1717" t="s">
        <v>54</v>
      </c>
      <c r="H1717" t="s">
        <v>99</v>
      </c>
    </row>
    <row r="1718" spans="1:8">
      <c r="A1718" t="s">
        <v>75</v>
      </c>
      <c r="B1718" s="1">
        <v>46137</v>
      </c>
      <c r="C1718">
        <v>564022</v>
      </c>
      <c r="D1718">
        <v>1292.7380000000001</v>
      </c>
      <c r="E1718" t="s">
        <v>52</v>
      </c>
      <c r="F1718" t="s">
        <v>29</v>
      </c>
      <c r="G1718" t="s">
        <v>54</v>
      </c>
      <c r="H1718" t="s">
        <v>109</v>
      </c>
    </row>
    <row r="1719" spans="1:8">
      <c r="A1719" t="s">
        <v>75</v>
      </c>
      <c r="B1719" s="1">
        <v>46137</v>
      </c>
      <c r="C1719">
        <v>570002</v>
      </c>
      <c r="D1719">
        <v>2549.5259999999998</v>
      </c>
      <c r="E1719" t="s">
        <v>52</v>
      </c>
      <c r="F1719" t="s">
        <v>132</v>
      </c>
      <c r="G1719" t="s">
        <v>54</v>
      </c>
      <c r="H1719" t="s">
        <v>108</v>
      </c>
    </row>
    <row r="1720" spans="1:8">
      <c r="A1720" t="s">
        <v>75</v>
      </c>
      <c r="B1720" s="1">
        <v>46137</v>
      </c>
      <c r="C1720">
        <v>570004</v>
      </c>
      <c r="D1720">
        <v>4211.9449999999997</v>
      </c>
      <c r="E1720" t="s">
        <v>52</v>
      </c>
      <c r="F1720" t="s">
        <v>132</v>
      </c>
      <c r="G1720" t="s">
        <v>54</v>
      </c>
      <c r="H1720" t="s">
        <v>108</v>
      </c>
    </row>
    <row r="1721" spans="1:8">
      <c r="A1721" t="s">
        <v>76</v>
      </c>
      <c r="B1721" s="1">
        <v>46137</v>
      </c>
      <c r="C1721">
        <v>210002</v>
      </c>
      <c r="D1721">
        <v>-597772.33499999996</v>
      </c>
      <c r="E1721" t="s">
        <v>50</v>
      </c>
      <c r="F1721" t="s">
        <v>14</v>
      </c>
      <c r="G1721" t="s">
        <v>54</v>
      </c>
      <c r="H1721" t="s">
        <v>84</v>
      </c>
    </row>
    <row r="1722" spans="1:8">
      <c r="A1722" t="s">
        <v>76</v>
      </c>
      <c r="B1722" s="1">
        <v>46137</v>
      </c>
      <c r="C1722">
        <v>220006</v>
      </c>
      <c r="D1722">
        <v>-303519.68300000002</v>
      </c>
      <c r="E1722" t="s">
        <v>50</v>
      </c>
      <c r="F1722" t="s">
        <v>14</v>
      </c>
      <c r="G1722" t="s">
        <v>54</v>
      </c>
      <c r="H1722" t="s">
        <v>84</v>
      </c>
    </row>
    <row r="1723" spans="1:8">
      <c r="A1723" t="s">
        <v>76</v>
      </c>
      <c r="B1723" s="1">
        <v>46137</v>
      </c>
      <c r="C1723">
        <v>220011</v>
      </c>
      <c r="D1723">
        <v>623777.73699999996</v>
      </c>
      <c r="E1723" t="s">
        <v>50</v>
      </c>
      <c r="F1723" t="s">
        <v>14</v>
      </c>
      <c r="G1723" t="s">
        <v>54</v>
      </c>
      <c r="H1723" t="s">
        <v>84</v>
      </c>
    </row>
    <row r="1724" spans="1:8">
      <c r="A1724" t="s">
        <v>76</v>
      </c>
      <c r="B1724" s="1">
        <v>46137</v>
      </c>
      <c r="C1724">
        <v>240002</v>
      </c>
      <c r="D1724">
        <v>-720.84500000000003</v>
      </c>
      <c r="E1724" t="s">
        <v>50</v>
      </c>
      <c r="F1724" t="s">
        <v>113</v>
      </c>
      <c r="G1724" t="s">
        <v>54</v>
      </c>
      <c r="H1724" t="s">
        <v>85</v>
      </c>
    </row>
    <row r="1725" spans="1:8">
      <c r="A1725" t="s">
        <v>76</v>
      </c>
      <c r="B1725" s="1">
        <v>46137</v>
      </c>
      <c r="C1725">
        <v>240009</v>
      </c>
      <c r="D1725">
        <v>-144.69900000000001</v>
      </c>
      <c r="E1725" t="s">
        <v>50</v>
      </c>
      <c r="F1725" t="s">
        <v>113</v>
      </c>
      <c r="G1725" t="s">
        <v>54</v>
      </c>
      <c r="H1725" t="s">
        <v>85</v>
      </c>
    </row>
    <row r="1726" spans="1:8">
      <c r="A1726" t="s">
        <v>76</v>
      </c>
      <c r="B1726" s="1">
        <v>46137</v>
      </c>
      <c r="C1726">
        <v>242003</v>
      </c>
      <c r="D1726">
        <v>-688991.23300000001</v>
      </c>
      <c r="E1726" t="s">
        <v>50</v>
      </c>
      <c r="F1726" t="s">
        <v>113</v>
      </c>
      <c r="G1726" t="s">
        <v>54</v>
      </c>
      <c r="H1726" t="s">
        <v>85</v>
      </c>
    </row>
    <row r="1727" spans="1:8">
      <c r="A1727" t="s">
        <v>76</v>
      </c>
      <c r="B1727" s="1">
        <v>46137</v>
      </c>
      <c r="C1727">
        <v>242007</v>
      </c>
      <c r="D1727">
        <v>629.40099999999995</v>
      </c>
      <c r="E1727" t="s">
        <v>50</v>
      </c>
      <c r="F1727" t="s">
        <v>113</v>
      </c>
      <c r="G1727" t="s">
        <v>54</v>
      </c>
      <c r="H1727" t="s">
        <v>85</v>
      </c>
    </row>
    <row r="1728" spans="1:8">
      <c r="A1728" t="s">
        <v>76</v>
      </c>
      <c r="B1728" s="1">
        <v>46137</v>
      </c>
      <c r="C1728">
        <v>242011</v>
      </c>
      <c r="D1728">
        <v>-337056.61800000002</v>
      </c>
      <c r="E1728" t="s">
        <v>50</v>
      </c>
      <c r="F1728" t="s">
        <v>113</v>
      </c>
      <c r="G1728" t="s">
        <v>54</v>
      </c>
      <c r="H1728" t="s">
        <v>85</v>
      </c>
    </row>
    <row r="1729" spans="1:8">
      <c r="A1729" t="s">
        <v>76</v>
      </c>
      <c r="B1729" s="1">
        <v>46137</v>
      </c>
      <c r="C1729">
        <v>242012</v>
      </c>
      <c r="D1729">
        <v>-495.27100000000002</v>
      </c>
      <c r="E1729" t="s">
        <v>50</v>
      </c>
      <c r="F1729" t="s">
        <v>113</v>
      </c>
      <c r="G1729" t="s">
        <v>54</v>
      </c>
      <c r="H1729" t="s">
        <v>85</v>
      </c>
    </row>
    <row r="1730" spans="1:8">
      <c r="A1730" t="s">
        <v>76</v>
      </c>
      <c r="B1730" s="1">
        <v>46137</v>
      </c>
      <c r="C1730">
        <v>242014</v>
      </c>
      <c r="D1730">
        <v>-17708.958999999999</v>
      </c>
      <c r="E1730" t="s">
        <v>50</v>
      </c>
      <c r="F1730" t="s">
        <v>113</v>
      </c>
      <c r="G1730" t="s">
        <v>54</v>
      </c>
      <c r="H1730" t="s">
        <v>85</v>
      </c>
    </row>
    <row r="1731" spans="1:8">
      <c r="A1731" t="s">
        <v>76</v>
      </c>
      <c r="B1731" s="1">
        <v>46137</v>
      </c>
      <c r="C1731">
        <v>242027</v>
      </c>
      <c r="D1731">
        <v>-1229.675</v>
      </c>
      <c r="E1731" t="s">
        <v>50</v>
      </c>
      <c r="F1731" t="s">
        <v>113</v>
      </c>
      <c r="G1731" t="s">
        <v>54</v>
      </c>
      <c r="H1731" t="s">
        <v>85</v>
      </c>
    </row>
    <row r="1732" spans="1:8">
      <c r="A1732" t="s">
        <v>76</v>
      </c>
      <c r="B1732" s="1">
        <v>46137</v>
      </c>
      <c r="C1732">
        <v>242030</v>
      </c>
      <c r="D1732">
        <v>-46016.328999999998</v>
      </c>
      <c r="E1732" t="s">
        <v>50</v>
      </c>
      <c r="F1732" t="s">
        <v>113</v>
      </c>
      <c r="G1732" t="s">
        <v>54</v>
      </c>
      <c r="H1732" t="s">
        <v>85</v>
      </c>
    </row>
    <row r="1733" spans="1:8">
      <c r="A1733" t="s">
        <v>76</v>
      </c>
      <c r="B1733" s="1">
        <v>46137</v>
      </c>
      <c r="C1733">
        <v>242038</v>
      </c>
      <c r="D1733">
        <v>-25.378</v>
      </c>
      <c r="E1733" t="s">
        <v>50</v>
      </c>
      <c r="F1733" t="s">
        <v>113</v>
      </c>
      <c r="G1733" t="s">
        <v>54</v>
      </c>
      <c r="H1733" t="s">
        <v>85</v>
      </c>
    </row>
    <row r="1734" spans="1:8">
      <c r="A1734" t="s">
        <v>76</v>
      </c>
      <c r="B1734" s="1">
        <v>46137</v>
      </c>
      <c r="C1734">
        <v>242041</v>
      </c>
      <c r="D1734">
        <v>483.959</v>
      </c>
      <c r="E1734" t="s">
        <v>50</v>
      </c>
      <c r="F1734" t="s">
        <v>113</v>
      </c>
      <c r="G1734" t="s">
        <v>54</v>
      </c>
      <c r="H1734" t="s">
        <v>85</v>
      </c>
    </row>
    <row r="1735" spans="1:8">
      <c r="A1735" t="s">
        <v>76</v>
      </c>
      <c r="B1735" s="1">
        <v>46137</v>
      </c>
      <c r="C1735">
        <v>243002</v>
      </c>
      <c r="D1735">
        <v>-1764.6479999999999</v>
      </c>
      <c r="E1735" t="s">
        <v>50</v>
      </c>
      <c r="F1735" t="s">
        <v>113</v>
      </c>
      <c r="G1735" t="s">
        <v>54</v>
      </c>
      <c r="H1735" t="s">
        <v>85</v>
      </c>
    </row>
    <row r="1736" spans="1:8">
      <c r="A1736" t="s">
        <v>76</v>
      </c>
      <c r="B1736" s="1">
        <v>46137</v>
      </c>
      <c r="C1736">
        <v>243003</v>
      </c>
      <c r="D1736">
        <v>-24454.429</v>
      </c>
      <c r="E1736" t="s">
        <v>50</v>
      </c>
      <c r="F1736" t="s">
        <v>113</v>
      </c>
      <c r="G1736" t="s">
        <v>54</v>
      </c>
      <c r="H1736" t="s">
        <v>85</v>
      </c>
    </row>
    <row r="1737" spans="1:8">
      <c r="A1737" t="s">
        <v>76</v>
      </c>
      <c r="B1737" s="1">
        <v>46137</v>
      </c>
      <c r="C1737">
        <v>243009</v>
      </c>
      <c r="D1737">
        <v>-421.99599999999998</v>
      </c>
      <c r="E1737" t="s">
        <v>50</v>
      </c>
      <c r="F1737" t="s">
        <v>113</v>
      </c>
      <c r="G1737" t="s">
        <v>54</v>
      </c>
      <c r="H1737" t="s">
        <v>85</v>
      </c>
    </row>
    <row r="1738" spans="1:8">
      <c r="A1738" t="s">
        <v>76</v>
      </c>
      <c r="B1738" s="1">
        <v>46137</v>
      </c>
      <c r="C1738">
        <v>245010</v>
      </c>
      <c r="D1738">
        <v>-38098.925999999999</v>
      </c>
      <c r="E1738" t="s">
        <v>50</v>
      </c>
      <c r="F1738" t="s">
        <v>20</v>
      </c>
      <c r="G1738" t="s">
        <v>54</v>
      </c>
      <c r="H1738" t="s">
        <v>86</v>
      </c>
    </row>
    <row r="1739" spans="1:8">
      <c r="A1739" t="s">
        <v>76</v>
      </c>
      <c r="B1739" s="1">
        <v>46137</v>
      </c>
      <c r="C1739">
        <v>245018</v>
      </c>
      <c r="D1739">
        <v>-7898.4260000000004</v>
      </c>
      <c r="E1739" t="s">
        <v>50</v>
      </c>
      <c r="F1739" t="s">
        <v>113</v>
      </c>
      <c r="G1739" t="s">
        <v>54</v>
      </c>
      <c r="H1739" t="s">
        <v>85</v>
      </c>
    </row>
    <row r="1740" spans="1:8">
      <c r="A1740" t="s">
        <v>76</v>
      </c>
      <c r="B1740" s="1">
        <v>46137</v>
      </c>
      <c r="C1740">
        <v>245055</v>
      </c>
      <c r="D1740">
        <v>-59520.832999999999</v>
      </c>
      <c r="E1740" t="s">
        <v>50</v>
      </c>
      <c r="F1740" t="s">
        <v>113</v>
      </c>
      <c r="G1740" t="s">
        <v>54</v>
      </c>
      <c r="H1740" t="s">
        <v>85</v>
      </c>
    </row>
    <row r="1741" spans="1:8">
      <c r="A1741" t="s">
        <v>76</v>
      </c>
      <c r="B1741" s="1">
        <v>46137</v>
      </c>
      <c r="C1741">
        <v>245056</v>
      </c>
      <c r="D1741">
        <v>-255.255</v>
      </c>
      <c r="E1741" t="s">
        <v>50</v>
      </c>
      <c r="F1741" t="s">
        <v>118</v>
      </c>
      <c r="G1741" t="s">
        <v>54</v>
      </c>
      <c r="H1741" t="s">
        <v>91</v>
      </c>
    </row>
    <row r="1742" spans="1:8">
      <c r="A1742" t="s">
        <v>76</v>
      </c>
      <c r="B1742" s="1">
        <v>46137</v>
      </c>
      <c r="C1742">
        <v>245062</v>
      </c>
      <c r="D1742">
        <v>-8092.2669999999998</v>
      </c>
      <c r="E1742" t="s">
        <v>50</v>
      </c>
      <c r="F1742" t="s">
        <v>113</v>
      </c>
      <c r="G1742" t="s">
        <v>54</v>
      </c>
      <c r="H1742" t="s">
        <v>85</v>
      </c>
    </row>
    <row r="1743" spans="1:8">
      <c r="A1743" t="s">
        <v>76</v>
      </c>
      <c r="B1743" s="1">
        <v>46137</v>
      </c>
      <c r="C1743">
        <v>250003</v>
      </c>
      <c r="D1743">
        <v>-9516.2049999999999</v>
      </c>
      <c r="E1743" t="s">
        <v>50</v>
      </c>
      <c r="F1743" t="s">
        <v>114</v>
      </c>
      <c r="G1743" t="s">
        <v>54</v>
      </c>
      <c r="H1743" t="s">
        <v>87</v>
      </c>
    </row>
    <row r="1744" spans="1:8">
      <c r="A1744" t="s">
        <v>76</v>
      </c>
      <c r="B1744" s="1">
        <v>46137</v>
      </c>
      <c r="C1744">
        <v>250007</v>
      </c>
      <c r="D1744">
        <v>34171.658000000003</v>
      </c>
      <c r="E1744" t="s">
        <v>50</v>
      </c>
      <c r="F1744" t="s">
        <v>113</v>
      </c>
      <c r="G1744" t="s">
        <v>54</v>
      </c>
      <c r="H1744" t="s">
        <v>85</v>
      </c>
    </row>
    <row r="1745" spans="1:8">
      <c r="A1745" t="s">
        <v>76</v>
      </c>
      <c r="B1745" s="1">
        <v>46137</v>
      </c>
      <c r="C1745">
        <v>251002</v>
      </c>
      <c r="D1745">
        <v>-2655.6619999999998</v>
      </c>
      <c r="E1745" t="s">
        <v>50</v>
      </c>
      <c r="F1745" t="s">
        <v>114</v>
      </c>
      <c r="G1745" t="s">
        <v>54</v>
      </c>
      <c r="H1745" t="s">
        <v>87</v>
      </c>
    </row>
    <row r="1746" spans="1:8">
      <c r="A1746" t="s">
        <v>76</v>
      </c>
      <c r="B1746" s="1">
        <v>46137</v>
      </c>
      <c r="C1746">
        <v>257008</v>
      </c>
      <c r="D1746">
        <v>-7600.4390000000003</v>
      </c>
      <c r="E1746" t="s">
        <v>50</v>
      </c>
      <c r="F1746" t="s">
        <v>114</v>
      </c>
      <c r="G1746" t="s">
        <v>54</v>
      </c>
      <c r="H1746" t="s">
        <v>87</v>
      </c>
    </row>
    <row r="1747" spans="1:8">
      <c r="A1747" t="s">
        <v>76</v>
      </c>
      <c r="B1747" s="1">
        <v>46137</v>
      </c>
      <c r="C1747">
        <v>257009</v>
      </c>
      <c r="D1747">
        <v>-7759.8720000000003</v>
      </c>
      <c r="E1747" t="s">
        <v>50</v>
      </c>
      <c r="F1747" t="s">
        <v>114</v>
      </c>
      <c r="G1747" t="s">
        <v>54</v>
      </c>
      <c r="H1747" t="s">
        <v>87</v>
      </c>
    </row>
    <row r="1748" spans="1:8">
      <c r="A1748" t="s">
        <v>76</v>
      </c>
      <c r="B1748" s="1">
        <v>46137</v>
      </c>
      <c r="C1748">
        <v>257011</v>
      </c>
      <c r="D1748">
        <v>-4923.7259999999997</v>
      </c>
      <c r="E1748" t="s">
        <v>50</v>
      </c>
      <c r="F1748" t="s">
        <v>114</v>
      </c>
      <c r="G1748" t="s">
        <v>54</v>
      </c>
      <c r="H1748" t="s">
        <v>87</v>
      </c>
    </row>
    <row r="1749" spans="1:8">
      <c r="A1749" t="s">
        <v>76</v>
      </c>
      <c r="B1749" s="1">
        <v>46137</v>
      </c>
      <c r="C1749">
        <v>257028</v>
      </c>
      <c r="D1749">
        <v>-30572.834999999999</v>
      </c>
      <c r="E1749" t="s">
        <v>50</v>
      </c>
      <c r="F1749" t="s">
        <v>114</v>
      </c>
      <c r="G1749" t="s">
        <v>54</v>
      </c>
      <c r="H1749" t="s">
        <v>87</v>
      </c>
    </row>
    <row r="1750" spans="1:8">
      <c r="A1750" t="s">
        <v>76</v>
      </c>
      <c r="B1750" s="1">
        <v>46137</v>
      </c>
      <c r="C1750">
        <v>260004</v>
      </c>
      <c r="D1750">
        <v>9686.3780000000006</v>
      </c>
      <c r="E1750" t="s">
        <v>50</v>
      </c>
      <c r="F1750" t="s">
        <v>114</v>
      </c>
      <c r="G1750" t="s">
        <v>54</v>
      </c>
      <c r="H1750" t="s">
        <v>87</v>
      </c>
    </row>
    <row r="1751" spans="1:8">
      <c r="A1751" t="s">
        <v>76</v>
      </c>
      <c r="B1751" s="1">
        <v>46137</v>
      </c>
      <c r="C1751">
        <v>270024</v>
      </c>
      <c r="D1751">
        <v>-102.10299999999999</v>
      </c>
      <c r="E1751" t="s">
        <v>50</v>
      </c>
      <c r="F1751" t="s">
        <v>125</v>
      </c>
      <c r="G1751" t="s">
        <v>54</v>
      </c>
      <c r="H1751" t="s">
        <v>100</v>
      </c>
    </row>
    <row r="1752" spans="1:8">
      <c r="A1752" t="s">
        <v>76</v>
      </c>
      <c r="B1752" s="1">
        <v>46137</v>
      </c>
      <c r="C1752">
        <v>270025</v>
      </c>
      <c r="D1752">
        <v>-64.400000000000006</v>
      </c>
      <c r="E1752" t="s">
        <v>50</v>
      </c>
      <c r="F1752" t="s">
        <v>125</v>
      </c>
      <c r="G1752" t="s">
        <v>54</v>
      </c>
      <c r="H1752" t="s">
        <v>100</v>
      </c>
    </row>
    <row r="1753" spans="1:8">
      <c r="A1753" t="s">
        <v>76</v>
      </c>
      <c r="B1753" s="1">
        <v>46137</v>
      </c>
      <c r="C1753">
        <v>270026</v>
      </c>
      <c r="D1753">
        <v>-72.596000000000004</v>
      </c>
      <c r="E1753" t="s">
        <v>50</v>
      </c>
      <c r="F1753" t="s">
        <v>125</v>
      </c>
      <c r="G1753" t="s">
        <v>54</v>
      </c>
      <c r="H1753" t="s">
        <v>100</v>
      </c>
    </row>
    <row r="1754" spans="1:8">
      <c r="A1754" t="s">
        <v>76</v>
      </c>
      <c r="B1754" s="1">
        <v>46137</v>
      </c>
      <c r="C1754">
        <v>300004</v>
      </c>
      <c r="D1754">
        <v>88088.486000000004</v>
      </c>
      <c r="E1754" t="s">
        <v>50</v>
      </c>
      <c r="F1754" t="s">
        <v>131</v>
      </c>
      <c r="G1754" t="s">
        <v>54</v>
      </c>
      <c r="H1754" t="s">
        <v>107</v>
      </c>
    </row>
    <row r="1755" spans="1:8">
      <c r="A1755" t="s">
        <v>76</v>
      </c>
      <c r="B1755" s="1">
        <v>46137</v>
      </c>
      <c r="C1755">
        <v>300005</v>
      </c>
      <c r="D1755">
        <v>14682.273999999999</v>
      </c>
      <c r="E1755" t="s">
        <v>50</v>
      </c>
      <c r="F1755" t="s">
        <v>131</v>
      </c>
      <c r="G1755" t="s">
        <v>54</v>
      </c>
      <c r="H1755" t="s">
        <v>107</v>
      </c>
    </row>
    <row r="1756" spans="1:8">
      <c r="A1756" t="s">
        <v>76</v>
      </c>
      <c r="B1756" s="1">
        <v>46137</v>
      </c>
      <c r="C1756">
        <v>300008</v>
      </c>
      <c r="D1756">
        <v>18697.935000000001</v>
      </c>
      <c r="E1756" t="s">
        <v>50</v>
      </c>
      <c r="F1756" t="s">
        <v>131</v>
      </c>
      <c r="G1756" t="s">
        <v>54</v>
      </c>
      <c r="H1756" t="s">
        <v>107</v>
      </c>
    </row>
    <row r="1757" spans="1:8">
      <c r="A1757" t="s">
        <v>76</v>
      </c>
      <c r="B1757" s="1">
        <v>46137</v>
      </c>
      <c r="C1757">
        <v>300009</v>
      </c>
      <c r="D1757">
        <v>1289.9369999999999</v>
      </c>
      <c r="E1757" t="s">
        <v>50</v>
      </c>
      <c r="F1757" t="s">
        <v>131</v>
      </c>
      <c r="G1757" t="s">
        <v>54</v>
      </c>
      <c r="H1757" t="s">
        <v>107</v>
      </c>
    </row>
    <row r="1758" spans="1:8">
      <c r="A1758" t="s">
        <v>76</v>
      </c>
      <c r="B1758" s="1">
        <v>46137</v>
      </c>
      <c r="C1758">
        <v>300011</v>
      </c>
      <c r="D1758">
        <v>2262.1030000000001</v>
      </c>
      <c r="E1758" t="s">
        <v>50</v>
      </c>
      <c r="F1758" t="s">
        <v>131</v>
      </c>
      <c r="G1758" t="s">
        <v>54</v>
      </c>
      <c r="H1758" t="s">
        <v>107</v>
      </c>
    </row>
    <row r="1759" spans="1:8">
      <c r="A1759" t="s">
        <v>76</v>
      </c>
      <c r="B1759" s="1">
        <v>46137</v>
      </c>
      <c r="C1759">
        <v>300012</v>
      </c>
      <c r="D1759">
        <v>21962.771000000001</v>
      </c>
      <c r="E1759" t="s">
        <v>50</v>
      </c>
      <c r="F1759" t="s">
        <v>131</v>
      </c>
      <c r="G1759" t="s">
        <v>54</v>
      </c>
      <c r="H1759" t="s">
        <v>107</v>
      </c>
    </row>
    <row r="1760" spans="1:8">
      <c r="A1760" t="s">
        <v>76</v>
      </c>
      <c r="B1760" s="1">
        <v>46137</v>
      </c>
      <c r="C1760">
        <v>300014</v>
      </c>
      <c r="D1760">
        <v>3822.252</v>
      </c>
      <c r="E1760" t="s">
        <v>50</v>
      </c>
      <c r="F1760" t="s">
        <v>131</v>
      </c>
      <c r="G1760" t="s">
        <v>54</v>
      </c>
      <c r="H1760" t="s">
        <v>107</v>
      </c>
    </row>
    <row r="1761" spans="1:8">
      <c r="A1761" t="s">
        <v>76</v>
      </c>
      <c r="B1761" s="1">
        <v>46137</v>
      </c>
      <c r="C1761">
        <v>300504</v>
      </c>
      <c r="D1761">
        <v>-85841.062999999995</v>
      </c>
      <c r="E1761" t="s">
        <v>50</v>
      </c>
      <c r="F1761" t="s">
        <v>131</v>
      </c>
      <c r="G1761" t="s">
        <v>54</v>
      </c>
      <c r="H1761" t="s">
        <v>107</v>
      </c>
    </row>
    <row r="1762" spans="1:8">
      <c r="A1762" t="s">
        <v>76</v>
      </c>
      <c r="B1762" s="1">
        <v>46137</v>
      </c>
      <c r="C1762">
        <v>300505</v>
      </c>
      <c r="D1762">
        <v>-14560.489</v>
      </c>
      <c r="E1762" t="s">
        <v>50</v>
      </c>
      <c r="F1762" t="s">
        <v>131</v>
      </c>
      <c r="G1762" t="s">
        <v>54</v>
      </c>
      <c r="H1762" t="s">
        <v>107</v>
      </c>
    </row>
    <row r="1763" spans="1:8">
      <c r="A1763" t="s">
        <v>76</v>
      </c>
      <c r="B1763" s="1">
        <v>46137</v>
      </c>
      <c r="C1763">
        <v>300508</v>
      </c>
      <c r="D1763">
        <v>-18697.482</v>
      </c>
      <c r="E1763" t="s">
        <v>50</v>
      </c>
      <c r="F1763" t="s">
        <v>131</v>
      </c>
      <c r="G1763" t="s">
        <v>54</v>
      </c>
      <c r="H1763" t="s">
        <v>107</v>
      </c>
    </row>
    <row r="1764" spans="1:8">
      <c r="A1764" t="s">
        <v>76</v>
      </c>
      <c r="B1764" s="1">
        <v>46137</v>
      </c>
      <c r="C1764">
        <v>300509</v>
      </c>
      <c r="D1764">
        <v>-1289.9369999999999</v>
      </c>
      <c r="E1764" t="s">
        <v>50</v>
      </c>
      <c r="F1764" t="s">
        <v>131</v>
      </c>
      <c r="G1764" t="s">
        <v>54</v>
      </c>
      <c r="H1764" t="s">
        <v>107</v>
      </c>
    </row>
    <row r="1765" spans="1:8">
      <c r="A1765" t="s">
        <v>76</v>
      </c>
      <c r="B1765" s="1">
        <v>46137</v>
      </c>
      <c r="C1765">
        <v>300511</v>
      </c>
      <c r="D1765">
        <v>-2253.0569999999998</v>
      </c>
      <c r="E1765" t="s">
        <v>50</v>
      </c>
      <c r="F1765" t="s">
        <v>131</v>
      </c>
      <c r="G1765" t="s">
        <v>54</v>
      </c>
      <c r="H1765" t="s">
        <v>107</v>
      </c>
    </row>
    <row r="1766" spans="1:8">
      <c r="A1766" t="s">
        <v>76</v>
      </c>
      <c r="B1766" s="1">
        <v>46137</v>
      </c>
      <c r="C1766">
        <v>300512</v>
      </c>
      <c r="D1766">
        <v>-21931.708999999999</v>
      </c>
      <c r="E1766" t="s">
        <v>50</v>
      </c>
      <c r="F1766" t="s">
        <v>131</v>
      </c>
      <c r="G1766" t="s">
        <v>54</v>
      </c>
      <c r="H1766" t="s">
        <v>107</v>
      </c>
    </row>
    <row r="1767" spans="1:8">
      <c r="A1767" t="s">
        <v>76</v>
      </c>
      <c r="B1767" s="1">
        <v>46137</v>
      </c>
      <c r="C1767">
        <v>300514</v>
      </c>
      <c r="D1767">
        <v>-3822.252</v>
      </c>
      <c r="E1767" t="s">
        <v>50</v>
      </c>
      <c r="F1767" t="s">
        <v>131</v>
      </c>
      <c r="G1767" t="s">
        <v>54</v>
      </c>
      <c r="H1767" t="s">
        <v>107</v>
      </c>
    </row>
    <row r="1768" spans="1:8">
      <c r="A1768" t="s">
        <v>76</v>
      </c>
      <c r="B1768" s="1">
        <v>46137</v>
      </c>
      <c r="C1768">
        <v>301002</v>
      </c>
      <c r="D1768">
        <v>361775.95</v>
      </c>
      <c r="E1768" t="s">
        <v>50</v>
      </c>
      <c r="F1768" t="s">
        <v>133</v>
      </c>
      <c r="G1768" t="s">
        <v>54</v>
      </c>
      <c r="H1768" t="s">
        <v>110</v>
      </c>
    </row>
    <row r="1769" spans="1:8">
      <c r="A1769" t="s">
        <v>76</v>
      </c>
      <c r="B1769" s="1">
        <v>46137</v>
      </c>
      <c r="C1769">
        <v>301004</v>
      </c>
      <c r="D1769">
        <v>25219.597000000002</v>
      </c>
      <c r="E1769" t="s">
        <v>50</v>
      </c>
      <c r="F1769" t="s">
        <v>131</v>
      </c>
      <c r="G1769" t="s">
        <v>54</v>
      </c>
      <c r="H1769" t="s">
        <v>107</v>
      </c>
    </row>
    <row r="1770" spans="1:8">
      <c r="A1770" t="s">
        <v>76</v>
      </c>
      <c r="B1770" s="1">
        <v>46137</v>
      </c>
      <c r="C1770">
        <v>301005</v>
      </c>
      <c r="D1770">
        <v>436720.467</v>
      </c>
      <c r="E1770" t="s">
        <v>50</v>
      </c>
      <c r="F1770" t="s">
        <v>131</v>
      </c>
      <c r="G1770" t="s">
        <v>54</v>
      </c>
      <c r="H1770" t="s">
        <v>107</v>
      </c>
    </row>
    <row r="1771" spans="1:8">
      <c r="A1771" t="s">
        <v>76</v>
      </c>
      <c r="B1771" s="1">
        <v>46137</v>
      </c>
      <c r="C1771">
        <v>301502</v>
      </c>
      <c r="D1771">
        <v>-361775.95</v>
      </c>
      <c r="E1771" t="s">
        <v>50</v>
      </c>
      <c r="F1771" t="s">
        <v>133</v>
      </c>
      <c r="G1771" t="s">
        <v>54</v>
      </c>
      <c r="H1771" t="s">
        <v>110</v>
      </c>
    </row>
    <row r="1772" spans="1:8">
      <c r="A1772" t="s">
        <v>76</v>
      </c>
      <c r="B1772" s="1">
        <v>46137</v>
      </c>
      <c r="C1772">
        <v>301504</v>
      </c>
      <c r="D1772">
        <v>-25219.597000000002</v>
      </c>
      <c r="E1772" t="s">
        <v>50</v>
      </c>
      <c r="F1772" t="s">
        <v>131</v>
      </c>
      <c r="G1772" t="s">
        <v>54</v>
      </c>
      <c r="H1772" t="s">
        <v>107</v>
      </c>
    </row>
    <row r="1773" spans="1:8">
      <c r="A1773" t="s">
        <v>76</v>
      </c>
      <c r="B1773" s="1">
        <v>46137</v>
      </c>
      <c r="C1773">
        <v>301505</v>
      </c>
      <c r="D1773">
        <v>-436720.467</v>
      </c>
      <c r="E1773" t="s">
        <v>50</v>
      </c>
      <c r="F1773" t="s">
        <v>131</v>
      </c>
      <c r="G1773" t="s">
        <v>54</v>
      </c>
      <c r="H1773" t="s">
        <v>107</v>
      </c>
    </row>
    <row r="1774" spans="1:8">
      <c r="A1774" t="s">
        <v>76</v>
      </c>
      <c r="B1774" s="1">
        <v>46137</v>
      </c>
      <c r="C1774">
        <v>310032</v>
      </c>
      <c r="D1774">
        <v>5.9169999999999998</v>
      </c>
      <c r="E1774" t="s">
        <v>50</v>
      </c>
      <c r="F1774" t="s">
        <v>14</v>
      </c>
      <c r="G1774" t="s">
        <v>54</v>
      </c>
      <c r="H1774" t="s">
        <v>84</v>
      </c>
    </row>
    <row r="1775" spans="1:8">
      <c r="A1775" t="s">
        <v>76</v>
      </c>
      <c r="B1775" s="1">
        <v>46137</v>
      </c>
      <c r="C1775">
        <v>320003</v>
      </c>
      <c r="D1775">
        <v>723418.34400000004</v>
      </c>
      <c r="E1775" t="s">
        <v>50</v>
      </c>
      <c r="F1775" t="s">
        <v>115</v>
      </c>
      <c r="G1775" t="s">
        <v>54</v>
      </c>
      <c r="H1775" t="s">
        <v>88</v>
      </c>
    </row>
    <row r="1776" spans="1:8">
      <c r="A1776" t="s">
        <v>76</v>
      </c>
      <c r="B1776" s="1">
        <v>46137</v>
      </c>
      <c r="C1776">
        <v>320010</v>
      </c>
      <c r="D1776">
        <v>79237.762000000002</v>
      </c>
      <c r="E1776" t="s">
        <v>50</v>
      </c>
      <c r="F1776" t="s">
        <v>115</v>
      </c>
      <c r="G1776" t="s">
        <v>54</v>
      </c>
      <c r="H1776" t="s">
        <v>88</v>
      </c>
    </row>
    <row r="1777" spans="1:8">
      <c r="A1777" t="s">
        <v>76</v>
      </c>
      <c r="B1777" s="1">
        <v>46137</v>
      </c>
      <c r="C1777">
        <v>320023</v>
      </c>
      <c r="D1777">
        <v>-287514.74400000001</v>
      </c>
      <c r="E1777" t="s">
        <v>50</v>
      </c>
      <c r="F1777" t="s">
        <v>115</v>
      </c>
      <c r="G1777" t="s">
        <v>54</v>
      </c>
      <c r="H1777" t="s">
        <v>88</v>
      </c>
    </row>
    <row r="1778" spans="1:8">
      <c r="A1778" t="s">
        <v>76</v>
      </c>
      <c r="B1778" s="1">
        <v>46137</v>
      </c>
      <c r="C1778">
        <v>321002</v>
      </c>
      <c r="D1778">
        <v>653448.4</v>
      </c>
      <c r="E1778" t="s">
        <v>50</v>
      </c>
      <c r="F1778" t="s">
        <v>115</v>
      </c>
      <c r="G1778" t="s">
        <v>54</v>
      </c>
      <c r="H1778" t="s">
        <v>88</v>
      </c>
    </row>
    <row r="1779" spans="1:8">
      <c r="A1779" t="s">
        <v>76</v>
      </c>
      <c r="B1779" s="1">
        <v>46137</v>
      </c>
      <c r="C1779">
        <v>321004</v>
      </c>
      <c r="D1779">
        <v>302.44600000000003</v>
      </c>
      <c r="E1779" t="s">
        <v>50</v>
      </c>
      <c r="F1779" t="s">
        <v>115</v>
      </c>
      <c r="G1779" t="s">
        <v>54</v>
      </c>
      <c r="H1779" t="s">
        <v>88</v>
      </c>
    </row>
    <row r="1780" spans="1:8">
      <c r="A1780" t="s">
        <v>76</v>
      </c>
      <c r="B1780" s="1">
        <v>46137</v>
      </c>
      <c r="C1780">
        <v>321012</v>
      </c>
      <c r="D1780">
        <v>50252.906000000003</v>
      </c>
      <c r="E1780" t="s">
        <v>50</v>
      </c>
      <c r="F1780" t="s">
        <v>115</v>
      </c>
      <c r="G1780" t="s">
        <v>54</v>
      </c>
      <c r="H1780" t="s">
        <v>88</v>
      </c>
    </row>
    <row r="1781" spans="1:8">
      <c r="A1781" t="s">
        <v>76</v>
      </c>
      <c r="B1781" s="1">
        <v>46137</v>
      </c>
      <c r="C1781">
        <v>321014</v>
      </c>
      <c r="D1781">
        <v>11507.691000000001</v>
      </c>
      <c r="E1781" t="s">
        <v>50</v>
      </c>
      <c r="F1781" t="s">
        <v>115</v>
      </c>
      <c r="G1781" t="s">
        <v>54</v>
      </c>
      <c r="H1781" t="s">
        <v>88</v>
      </c>
    </row>
    <row r="1782" spans="1:8">
      <c r="A1782" t="s">
        <v>76</v>
      </c>
      <c r="B1782" s="1">
        <v>46137</v>
      </c>
      <c r="C1782">
        <v>321021</v>
      </c>
      <c r="D1782">
        <v>10882.981</v>
      </c>
      <c r="E1782" t="s">
        <v>50</v>
      </c>
      <c r="F1782" t="s">
        <v>115</v>
      </c>
      <c r="G1782" t="s">
        <v>54</v>
      </c>
      <c r="H1782" t="s">
        <v>88</v>
      </c>
    </row>
    <row r="1783" spans="1:8">
      <c r="A1783" t="s">
        <v>76</v>
      </c>
      <c r="B1783" s="1">
        <v>46137</v>
      </c>
      <c r="C1783">
        <v>321028</v>
      </c>
      <c r="D1783">
        <v>173.53700000000001</v>
      </c>
      <c r="E1783" t="s">
        <v>50</v>
      </c>
      <c r="F1783" t="s">
        <v>115</v>
      </c>
      <c r="G1783" t="s">
        <v>54</v>
      </c>
      <c r="H1783" t="s">
        <v>88</v>
      </c>
    </row>
    <row r="1784" spans="1:8">
      <c r="A1784" t="s">
        <v>76</v>
      </c>
      <c r="B1784" s="1">
        <v>46137</v>
      </c>
      <c r="C1784">
        <v>321029</v>
      </c>
      <c r="D1784">
        <v>66543.831000000006</v>
      </c>
      <c r="E1784" t="s">
        <v>50</v>
      </c>
      <c r="F1784" t="s">
        <v>115</v>
      </c>
      <c r="G1784" t="s">
        <v>54</v>
      </c>
      <c r="H1784" t="s">
        <v>88</v>
      </c>
    </row>
    <row r="1785" spans="1:8">
      <c r="A1785" t="s">
        <v>76</v>
      </c>
      <c r="B1785" s="1">
        <v>46137</v>
      </c>
      <c r="C1785">
        <v>321036</v>
      </c>
      <c r="D1785">
        <v>-190.625</v>
      </c>
      <c r="E1785" t="s">
        <v>50</v>
      </c>
      <c r="F1785" t="s">
        <v>115</v>
      </c>
      <c r="G1785" t="s">
        <v>54</v>
      </c>
      <c r="H1785" t="s">
        <v>88</v>
      </c>
    </row>
    <row r="1786" spans="1:8">
      <c r="A1786" t="s">
        <v>76</v>
      </c>
      <c r="B1786" s="1">
        <v>46137</v>
      </c>
      <c r="C1786">
        <v>330034</v>
      </c>
      <c r="D1786">
        <v>-716.01099999999997</v>
      </c>
      <c r="E1786" t="s">
        <v>50</v>
      </c>
      <c r="F1786" t="s">
        <v>113</v>
      </c>
      <c r="G1786" t="s">
        <v>54</v>
      </c>
      <c r="H1786" t="s">
        <v>85</v>
      </c>
    </row>
    <row r="1787" spans="1:8">
      <c r="A1787" t="s">
        <v>76</v>
      </c>
      <c r="B1787" s="1">
        <v>46137</v>
      </c>
      <c r="C1787">
        <v>330052</v>
      </c>
      <c r="D1787">
        <v>-85.048000000000002</v>
      </c>
      <c r="E1787" t="s">
        <v>50</v>
      </c>
      <c r="F1787" t="s">
        <v>113</v>
      </c>
      <c r="G1787" t="s">
        <v>54</v>
      </c>
      <c r="H1787" t="s">
        <v>85</v>
      </c>
    </row>
    <row r="1788" spans="1:8">
      <c r="A1788" t="s">
        <v>76</v>
      </c>
      <c r="B1788" s="1">
        <v>46137</v>
      </c>
      <c r="C1788">
        <v>330136</v>
      </c>
      <c r="D1788">
        <v>-3352.5459999999998</v>
      </c>
      <c r="E1788" t="s">
        <v>50</v>
      </c>
      <c r="F1788" t="s">
        <v>113</v>
      </c>
      <c r="G1788" t="s">
        <v>54</v>
      </c>
      <c r="H1788" t="s">
        <v>85</v>
      </c>
    </row>
    <row r="1789" spans="1:8">
      <c r="A1789" t="s">
        <v>76</v>
      </c>
      <c r="B1789" s="1">
        <v>46137</v>
      </c>
      <c r="C1789">
        <v>340156</v>
      </c>
      <c r="D1789">
        <v>75907.27</v>
      </c>
      <c r="E1789" t="s">
        <v>50</v>
      </c>
      <c r="F1789" t="s">
        <v>116</v>
      </c>
      <c r="G1789" t="s">
        <v>54</v>
      </c>
      <c r="H1789" t="s">
        <v>89</v>
      </c>
    </row>
    <row r="1790" spans="1:8">
      <c r="A1790" t="s">
        <v>76</v>
      </c>
      <c r="B1790" s="1">
        <v>46137</v>
      </c>
      <c r="C1790">
        <v>340157</v>
      </c>
      <c r="D1790">
        <v>16678996.51</v>
      </c>
      <c r="E1790" t="s">
        <v>50</v>
      </c>
      <c r="F1790" t="s">
        <v>116</v>
      </c>
      <c r="G1790" t="s">
        <v>54</v>
      </c>
      <c r="H1790" t="s">
        <v>89</v>
      </c>
    </row>
    <row r="1791" spans="1:8">
      <c r="A1791" t="s">
        <v>76</v>
      </c>
      <c r="B1791" s="1">
        <v>46137</v>
      </c>
      <c r="C1791">
        <v>340158</v>
      </c>
      <c r="D1791">
        <v>-16633083.9</v>
      </c>
      <c r="E1791" t="s">
        <v>50</v>
      </c>
      <c r="F1791" t="s">
        <v>116</v>
      </c>
      <c r="G1791" t="s">
        <v>54</v>
      </c>
      <c r="H1791" t="s">
        <v>89</v>
      </c>
    </row>
    <row r="1792" spans="1:8">
      <c r="A1792" t="s">
        <v>76</v>
      </c>
      <c r="B1792" s="1">
        <v>46137</v>
      </c>
      <c r="C1792">
        <v>350002</v>
      </c>
      <c r="D1792">
        <v>-46.835999999999999</v>
      </c>
      <c r="E1792" t="s">
        <v>50</v>
      </c>
      <c r="F1792" t="s">
        <v>118</v>
      </c>
      <c r="G1792" t="s">
        <v>54</v>
      </c>
      <c r="H1792" t="s">
        <v>91</v>
      </c>
    </row>
    <row r="1793" spans="1:8">
      <c r="A1793" t="s">
        <v>76</v>
      </c>
      <c r="B1793" s="1">
        <v>46137</v>
      </c>
      <c r="C1793">
        <v>350003</v>
      </c>
      <c r="D1793">
        <v>128.327</v>
      </c>
      <c r="E1793" t="s">
        <v>50</v>
      </c>
      <c r="F1793" t="s">
        <v>118</v>
      </c>
      <c r="G1793" t="s">
        <v>54</v>
      </c>
      <c r="H1793" t="s">
        <v>91</v>
      </c>
    </row>
    <row r="1794" spans="1:8">
      <c r="A1794" t="s">
        <v>76</v>
      </c>
      <c r="B1794" s="1">
        <v>46137</v>
      </c>
      <c r="C1794">
        <v>350005</v>
      </c>
      <c r="D1794">
        <v>-144.07300000000001</v>
      </c>
      <c r="E1794" t="s">
        <v>50</v>
      </c>
      <c r="F1794" t="s">
        <v>118</v>
      </c>
      <c r="G1794" t="s">
        <v>54</v>
      </c>
      <c r="H1794" t="s">
        <v>91</v>
      </c>
    </row>
    <row r="1795" spans="1:8">
      <c r="A1795" t="s">
        <v>76</v>
      </c>
      <c r="B1795" s="1">
        <v>46137</v>
      </c>
      <c r="C1795">
        <v>350031</v>
      </c>
      <c r="D1795">
        <v>144.69900000000001</v>
      </c>
      <c r="E1795" t="s">
        <v>50</v>
      </c>
      <c r="F1795" t="s">
        <v>113</v>
      </c>
      <c r="G1795" t="s">
        <v>54</v>
      </c>
      <c r="H1795" t="s">
        <v>85</v>
      </c>
    </row>
    <row r="1796" spans="1:8">
      <c r="A1796" t="s">
        <v>76</v>
      </c>
      <c r="B1796" s="1">
        <v>46137</v>
      </c>
      <c r="C1796">
        <v>350034</v>
      </c>
      <c r="D1796">
        <v>255.255</v>
      </c>
      <c r="E1796" t="s">
        <v>50</v>
      </c>
      <c r="F1796" t="s">
        <v>118</v>
      </c>
      <c r="G1796" t="s">
        <v>54</v>
      </c>
      <c r="H1796" t="s">
        <v>91</v>
      </c>
    </row>
    <row r="1797" spans="1:8">
      <c r="A1797" t="s">
        <v>76</v>
      </c>
      <c r="B1797" s="1">
        <v>46137</v>
      </c>
      <c r="C1797">
        <v>351004</v>
      </c>
      <c r="D1797">
        <v>6581.3239999999996</v>
      </c>
      <c r="E1797" t="s">
        <v>50</v>
      </c>
      <c r="F1797" t="s">
        <v>114</v>
      </c>
      <c r="G1797" t="s">
        <v>54</v>
      </c>
      <c r="H1797" t="s">
        <v>87</v>
      </c>
    </row>
    <row r="1798" spans="1:8">
      <c r="A1798" t="s">
        <v>76</v>
      </c>
      <c r="B1798" s="1">
        <v>46137</v>
      </c>
      <c r="C1798">
        <v>352002</v>
      </c>
      <c r="D1798">
        <v>1207.1500000000001</v>
      </c>
      <c r="E1798" t="s">
        <v>50</v>
      </c>
      <c r="F1798" t="s">
        <v>117</v>
      </c>
      <c r="G1798" t="s">
        <v>54</v>
      </c>
      <c r="H1798" t="s">
        <v>90</v>
      </c>
    </row>
    <row r="1799" spans="1:8">
      <c r="A1799" t="s">
        <v>76</v>
      </c>
      <c r="B1799" s="1">
        <v>46137</v>
      </c>
      <c r="C1799">
        <v>354014</v>
      </c>
      <c r="D1799">
        <v>48687.614999999998</v>
      </c>
      <c r="E1799" t="s">
        <v>50</v>
      </c>
      <c r="F1799" t="s">
        <v>115</v>
      </c>
      <c r="G1799" t="s">
        <v>54</v>
      </c>
      <c r="H1799" t="s">
        <v>88</v>
      </c>
    </row>
    <row r="1800" spans="1:8">
      <c r="A1800" t="s">
        <v>76</v>
      </c>
      <c r="B1800" s="1">
        <v>46137</v>
      </c>
      <c r="C1800">
        <v>355002</v>
      </c>
      <c r="D1800">
        <v>614.75099999999998</v>
      </c>
      <c r="E1800" t="s">
        <v>50</v>
      </c>
      <c r="F1800" t="s">
        <v>118</v>
      </c>
      <c r="G1800" t="s">
        <v>54</v>
      </c>
      <c r="H1800" t="s">
        <v>91</v>
      </c>
    </row>
    <row r="1801" spans="1:8">
      <c r="A1801" t="s">
        <v>76</v>
      </c>
      <c r="B1801" s="1">
        <v>46137</v>
      </c>
      <c r="C1801">
        <v>360026</v>
      </c>
      <c r="D1801">
        <v>-91524.278999999995</v>
      </c>
      <c r="E1801" t="s">
        <v>50</v>
      </c>
      <c r="F1801" t="s">
        <v>125</v>
      </c>
      <c r="G1801" t="s">
        <v>54</v>
      </c>
      <c r="H1801" t="s">
        <v>100</v>
      </c>
    </row>
    <row r="1802" spans="1:8">
      <c r="A1802" t="s">
        <v>76</v>
      </c>
      <c r="B1802" s="1">
        <v>46137</v>
      </c>
      <c r="C1802">
        <v>360028</v>
      </c>
      <c r="D1802">
        <v>-4626.66</v>
      </c>
      <c r="E1802" t="s">
        <v>50</v>
      </c>
      <c r="F1802" t="s">
        <v>125</v>
      </c>
      <c r="G1802" t="s">
        <v>54</v>
      </c>
      <c r="H1802" t="s">
        <v>100</v>
      </c>
    </row>
    <row r="1803" spans="1:8">
      <c r="A1803" t="s">
        <v>76</v>
      </c>
      <c r="B1803" s="1">
        <v>46137</v>
      </c>
      <c r="C1803">
        <v>360030</v>
      </c>
      <c r="D1803">
        <v>23.417999999999999</v>
      </c>
      <c r="E1803" t="s">
        <v>50</v>
      </c>
      <c r="F1803" t="s">
        <v>125</v>
      </c>
      <c r="G1803" t="s">
        <v>54</v>
      </c>
      <c r="H1803" t="s">
        <v>100</v>
      </c>
    </row>
    <row r="1804" spans="1:8">
      <c r="A1804" t="s">
        <v>76</v>
      </c>
      <c r="B1804" s="1">
        <v>46137</v>
      </c>
      <c r="C1804">
        <v>364502</v>
      </c>
      <c r="D1804">
        <v>91939.434999999998</v>
      </c>
      <c r="E1804" t="s">
        <v>50</v>
      </c>
      <c r="F1804" t="s">
        <v>125</v>
      </c>
      <c r="G1804" t="s">
        <v>54</v>
      </c>
      <c r="H1804" t="s">
        <v>100</v>
      </c>
    </row>
    <row r="1805" spans="1:8">
      <c r="A1805" t="s">
        <v>76</v>
      </c>
      <c r="B1805" s="1">
        <v>46137</v>
      </c>
      <c r="C1805">
        <v>410002</v>
      </c>
      <c r="D1805">
        <v>-4902.0829999999996</v>
      </c>
      <c r="E1805" t="s">
        <v>52</v>
      </c>
      <c r="F1805" t="s">
        <v>119</v>
      </c>
      <c r="G1805" t="s">
        <v>54</v>
      </c>
      <c r="H1805" t="s">
        <v>93</v>
      </c>
    </row>
    <row r="1806" spans="1:8">
      <c r="A1806" t="s">
        <v>76</v>
      </c>
      <c r="B1806" s="1">
        <v>46137</v>
      </c>
      <c r="C1806">
        <v>410006</v>
      </c>
      <c r="D1806">
        <v>-3587.2260000000001</v>
      </c>
      <c r="E1806" t="s">
        <v>52</v>
      </c>
      <c r="F1806" t="s">
        <v>119</v>
      </c>
      <c r="G1806" t="s">
        <v>54</v>
      </c>
      <c r="H1806" t="s">
        <v>93</v>
      </c>
    </row>
    <row r="1807" spans="1:8">
      <c r="A1807" t="s">
        <v>76</v>
      </c>
      <c r="B1807" s="1">
        <v>46137</v>
      </c>
      <c r="C1807">
        <v>410009</v>
      </c>
      <c r="D1807">
        <v>-1239.29</v>
      </c>
      <c r="E1807" t="s">
        <v>52</v>
      </c>
      <c r="F1807" t="s">
        <v>119</v>
      </c>
      <c r="G1807" t="s">
        <v>54</v>
      </c>
      <c r="H1807" t="s">
        <v>93</v>
      </c>
    </row>
    <row r="1808" spans="1:8">
      <c r="A1808" t="s">
        <v>76</v>
      </c>
      <c r="B1808" s="1">
        <v>46137</v>
      </c>
      <c r="C1808">
        <v>410037</v>
      </c>
      <c r="D1808">
        <v>-11093.493</v>
      </c>
      <c r="E1808" t="s">
        <v>52</v>
      </c>
      <c r="F1808" t="s">
        <v>119</v>
      </c>
      <c r="G1808" t="s">
        <v>54</v>
      </c>
      <c r="H1808" t="s">
        <v>93</v>
      </c>
    </row>
    <row r="1809" spans="1:8">
      <c r="A1809" t="s">
        <v>76</v>
      </c>
      <c r="B1809" s="1">
        <v>46137</v>
      </c>
      <c r="C1809">
        <v>415002</v>
      </c>
      <c r="D1809">
        <v>-73577.611000000004</v>
      </c>
      <c r="E1809" t="s">
        <v>52</v>
      </c>
      <c r="F1809" t="s">
        <v>23</v>
      </c>
      <c r="G1809" t="s">
        <v>54</v>
      </c>
      <c r="H1809" t="s">
        <v>92</v>
      </c>
    </row>
    <row r="1810" spans="1:8">
      <c r="A1810" t="s">
        <v>76</v>
      </c>
      <c r="B1810" s="1">
        <v>46137</v>
      </c>
      <c r="C1810">
        <v>415004</v>
      </c>
      <c r="D1810">
        <v>-62106.718000000001</v>
      </c>
      <c r="E1810" t="s">
        <v>52</v>
      </c>
      <c r="F1810" t="s">
        <v>23</v>
      </c>
      <c r="G1810" t="s">
        <v>54</v>
      </c>
      <c r="H1810" t="s">
        <v>92</v>
      </c>
    </row>
    <row r="1811" spans="1:8">
      <c r="A1811" t="s">
        <v>76</v>
      </c>
      <c r="B1811" s="1">
        <v>46137</v>
      </c>
      <c r="C1811">
        <v>421003</v>
      </c>
      <c r="D1811">
        <v>-527.98</v>
      </c>
      <c r="E1811" t="s">
        <v>52</v>
      </c>
      <c r="F1811" t="s">
        <v>24</v>
      </c>
      <c r="G1811" t="s">
        <v>54</v>
      </c>
      <c r="H1811" t="s">
        <v>94</v>
      </c>
    </row>
    <row r="1812" spans="1:8">
      <c r="A1812" t="s">
        <v>76</v>
      </c>
      <c r="B1812" s="1">
        <v>46137</v>
      </c>
      <c r="C1812">
        <v>510002</v>
      </c>
      <c r="D1812">
        <v>64169.805999999997</v>
      </c>
      <c r="E1812" t="s">
        <v>52</v>
      </c>
      <c r="F1812" t="s">
        <v>120</v>
      </c>
      <c r="G1812" t="s">
        <v>54</v>
      </c>
      <c r="H1812" t="s">
        <v>95</v>
      </c>
    </row>
    <row r="1813" spans="1:8">
      <c r="A1813" t="s">
        <v>76</v>
      </c>
      <c r="B1813" s="1">
        <v>46137</v>
      </c>
      <c r="C1813">
        <v>510005</v>
      </c>
      <c r="D1813">
        <v>2588.5279999999998</v>
      </c>
      <c r="E1813" t="s">
        <v>52</v>
      </c>
      <c r="F1813" t="s">
        <v>120</v>
      </c>
      <c r="G1813" t="s">
        <v>54</v>
      </c>
      <c r="H1813" t="s">
        <v>95</v>
      </c>
    </row>
    <row r="1814" spans="1:8">
      <c r="A1814" t="s">
        <v>76</v>
      </c>
      <c r="B1814" s="1">
        <v>46137</v>
      </c>
      <c r="C1814">
        <v>510007</v>
      </c>
      <c r="D1814">
        <v>8092.2669999999998</v>
      </c>
      <c r="E1814" t="s">
        <v>52</v>
      </c>
      <c r="F1814" t="s">
        <v>120</v>
      </c>
      <c r="G1814" t="s">
        <v>54</v>
      </c>
      <c r="H1814" t="s">
        <v>95</v>
      </c>
    </row>
    <row r="1815" spans="1:8">
      <c r="A1815" t="s">
        <v>76</v>
      </c>
      <c r="B1815" s="1">
        <v>46137</v>
      </c>
      <c r="C1815">
        <v>510010</v>
      </c>
      <c r="D1815">
        <v>1049.1199999999999</v>
      </c>
      <c r="E1815" t="s">
        <v>52</v>
      </c>
      <c r="F1815" t="s">
        <v>120</v>
      </c>
      <c r="G1815" t="s">
        <v>54</v>
      </c>
      <c r="H1815" t="s">
        <v>95</v>
      </c>
    </row>
    <row r="1816" spans="1:8">
      <c r="A1816" t="s">
        <v>76</v>
      </c>
      <c r="B1816" s="1">
        <v>46137</v>
      </c>
      <c r="C1816">
        <v>510012</v>
      </c>
      <c r="D1816">
        <v>85.959000000000003</v>
      </c>
      <c r="E1816" t="s">
        <v>52</v>
      </c>
      <c r="F1816" t="s">
        <v>120</v>
      </c>
      <c r="G1816" t="s">
        <v>54</v>
      </c>
      <c r="H1816" t="s">
        <v>95</v>
      </c>
    </row>
    <row r="1817" spans="1:8">
      <c r="A1817" t="s">
        <v>76</v>
      </c>
      <c r="B1817" s="1">
        <v>46137</v>
      </c>
      <c r="C1817">
        <v>510015</v>
      </c>
      <c r="D1817">
        <v>4898.2539999999999</v>
      </c>
      <c r="E1817" t="s">
        <v>52</v>
      </c>
      <c r="F1817" t="s">
        <v>120</v>
      </c>
      <c r="G1817" t="s">
        <v>54</v>
      </c>
      <c r="H1817" t="s">
        <v>95</v>
      </c>
    </row>
    <row r="1818" spans="1:8">
      <c r="A1818" t="s">
        <v>76</v>
      </c>
      <c r="B1818" s="1">
        <v>46137</v>
      </c>
      <c r="C1818">
        <v>510018</v>
      </c>
      <c r="D1818">
        <v>5843.89</v>
      </c>
      <c r="E1818" t="s">
        <v>52</v>
      </c>
      <c r="F1818" t="s">
        <v>120</v>
      </c>
      <c r="G1818" t="s">
        <v>54</v>
      </c>
      <c r="H1818" t="s">
        <v>95</v>
      </c>
    </row>
    <row r="1819" spans="1:8">
      <c r="A1819" t="s">
        <v>76</v>
      </c>
      <c r="B1819" s="1">
        <v>46137</v>
      </c>
      <c r="C1819">
        <v>510059</v>
      </c>
      <c r="D1819">
        <v>282.48399999999998</v>
      </c>
      <c r="E1819" t="s">
        <v>52</v>
      </c>
      <c r="F1819" t="s">
        <v>120</v>
      </c>
      <c r="G1819" t="s">
        <v>54</v>
      </c>
      <c r="H1819" t="s">
        <v>95</v>
      </c>
    </row>
    <row r="1820" spans="1:8">
      <c r="A1820" t="s">
        <v>76</v>
      </c>
      <c r="B1820" s="1">
        <v>46137</v>
      </c>
      <c r="C1820">
        <v>510062</v>
      </c>
      <c r="D1820">
        <v>269.30900000000003</v>
      </c>
      <c r="E1820" t="s">
        <v>52</v>
      </c>
      <c r="F1820" t="s">
        <v>120</v>
      </c>
      <c r="G1820" t="s">
        <v>54</v>
      </c>
      <c r="H1820" t="s">
        <v>95</v>
      </c>
    </row>
    <row r="1821" spans="1:8">
      <c r="A1821" t="s">
        <v>76</v>
      </c>
      <c r="B1821" s="1">
        <v>46137</v>
      </c>
      <c r="C1821">
        <v>520021</v>
      </c>
      <c r="D1821">
        <v>303.072</v>
      </c>
      <c r="E1821" t="s">
        <v>52</v>
      </c>
      <c r="F1821" t="s">
        <v>126</v>
      </c>
      <c r="G1821" t="s">
        <v>54</v>
      </c>
      <c r="H1821" t="s">
        <v>102</v>
      </c>
    </row>
    <row r="1822" spans="1:8">
      <c r="A1822" t="s">
        <v>76</v>
      </c>
      <c r="B1822" s="1">
        <v>46137</v>
      </c>
      <c r="C1822">
        <v>541004</v>
      </c>
      <c r="D1822">
        <v>97.185000000000002</v>
      </c>
      <c r="E1822" t="s">
        <v>52</v>
      </c>
      <c r="F1822" t="s">
        <v>127</v>
      </c>
      <c r="G1822" t="s">
        <v>54</v>
      </c>
      <c r="H1822" t="s">
        <v>103</v>
      </c>
    </row>
    <row r="1823" spans="1:8">
      <c r="A1823" t="s">
        <v>76</v>
      </c>
      <c r="B1823" s="1">
        <v>46137</v>
      </c>
      <c r="C1823">
        <v>541010</v>
      </c>
      <c r="D1823">
        <v>603.20399999999995</v>
      </c>
      <c r="E1823" t="s">
        <v>52</v>
      </c>
      <c r="F1823" t="s">
        <v>127</v>
      </c>
      <c r="G1823" t="s">
        <v>54</v>
      </c>
      <c r="H1823" t="s">
        <v>103</v>
      </c>
    </row>
    <row r="1824" spans="1:8">
      <c r="A1824" t="s">
        <v>76</v>
      </c>
      <c r="B1824" s="1">
        <v>46137</v>
      </c>
      <c r="C1824">
        <v>541013</v>
      </c>
      <c r="D1824">
        <v>56.609000000000002</v>
      </c>
      <c r="E1824" t="s">
        <v>52</v>
      </c>
      <c r="F1824" t="s">
        <v>127</v>
      </c>
      <c r="G1824" t="s">
        <v>54</v>
      </c>
      <c r="H1824" t="s">
        <v>103</v>
      </c>
    </row>
    <row r="1825" spans="1:8">
      <c r="A1825" t="s">
        <v>76</v>
      </c>
      <c r="B1825" s="1">
        <v>46137</v>
      </c>
      <c r="C1825">
        <v>546002</v>
      </c>
      <c r="D1825">
        <v>59001.385000000002</v>
      </c>
      <c r="E1825" t="s">
        <v>52</v>
      </c>
      <c r="F1825" t="s">
        <v>119</v>
      </c>
      <c r="G1825" t="s">
        <v>54</v>
      </c>
      <c r="H1825" t="s">
        <v>93</v>
      </c>
    </row>
    <row r="1826" spans="1:8">
      <c r="A1826" t="s">
        <v>76</v>
      </c>
      <c r="B1826" s="1">
        <v>46137</v>
      </c>
      <c r="C1826">
        <v>546008</v>
      </c>
      <c r="D1826">
        <v>2259.9549999999999</v>
      </c>
      <c r="E1826" t="s">
        <v>52</v>
      </c>
      <c r="F1826" t="s">
        <v>119</v>
      </c>
      <c r="G1826" t="s">
        <v>54</v>
      </c>
      <c r="H1826" t="s">
        <v>93</v>
      </c>
    </row>
    <row r="1827" spans="1:8">
      <c r="A1827" t="s">
        <v>76</v>
      </c>
      <c r="B1827" s="1">
        <v>46137</v>
      </c>
      <c r="C1827">
        <v>546013</v>
      </c>
      <c r="D1827">
        <v>25903.84</v>
      </c>
      <c r="E1827" t="s">
        <v>52</v>
      </c>
      <c r="F1827" t="s">
        <v>119</v>
      </c>
      <c r="G1827" t="s">
        <v>54</v>
      </c>
      <c r="H1827" t="s">
        <v>93</v>
      </c>
    </row>
    <row r="1828" spans="1:8">
      <c r="A1828" t="s">
        <v>76</v>
      </c>
      <c r="B1828" s="1">
        <v>46137</v>
      </c>
      <c r="C1828">
        <v>546015</v>
      </c>
      <c r="D1828">
        <v>131.34</v>
      </c>
      <c r="E1828" t="s">
        <v>52</v>
      </c>
      <c r="F1828" t="s">
        <v>119</v>
      </c>
      <c r="G1828" t="s">
        <v>54</v>
      </c>
      <c r="H1828" t="s">
        <v>93</v>
      </c>
    </row>
    <row r="1829" spans="1:8">
      <c r="A1829" t="s">
        <v>76</v>
      </c>
      <c r="B1829" s="1">
        <v>46137</v>
      </c>
      <c r="C1829">
        <v>546035</v>
      </c>
      <c r="D1829">
        <v>-45.143999999999998</v>
      </c>
      <c r="E1829" t="s">
        <v>52</v>
      </c>
      <c r="F1829" t="s">
        <v>119</v>
      </c>
      <c r="G1829" t="s">
        <v>54</v>
      </c>
      <c r="H1829" t="s">
        <v>93</v>
      </c>
    </row>
    <row r="1830" spans="1:8">
      <c r="A1830" t="s">
        <v>76</v>
      </c>
      <c r="B1830" s="1">
        <v>46137</v>
      </c>
      <c r="C1830">
        <v>546040</v>
      </c>
      <c r="D1830">
        <v>4947.3239999999996</v>
      </c>
      <c r="E1830" t="s">
        <v>52</v>
      </c>
      <c r="F1830" t="s">
        <v>119</v>
      </c>
      <c r="G1830" t="s">
        <v>54</v>
      </c>
      <c r="H1830" t="s">
        <v>93</v>
      </c>
    </row>
    <row r="1831" spans="1:8">
      <c r="A1831" t="s">
        <v>76</v>
      </c>
      <c r="B1831" s="1">
        <v>46137</v>
      </c>
      <c r="C1831">
        <v>550003</v>
      </c>
      <c r="D1831">
        <v>23574.843000000001</v>
      </c>
      <c r="E1831" t="s">
        <v>52</v>
      </c>
      <c r="F1831" t="s">
        <v>128</v>
      </c>
      <c r="G1831" t="s">
        <v>54</v>
      </c>
      <c r="H1831" t="s">
        <v>104</v>
      </c>
    </row>
    <row r="1832" spans="1:8">
      <c r="A1832" t="s">
        <v>76</v>
      </c>
      <c r="B1832" s="1">
        <v>46137</v>
      </c>
      <c r="C1832">
        <v>551008</v>
      </c>
      <c r="D1832">
        <v>11.821</v>
      </c>
      <c r="E1832" t="s">
        <v>52</v>
      </c>
      <c r="F1832" t="s">
        <v>129</v>
      </c>
      <c r="G1832" t="s">
        <v>54</v>
      </c>
      <c r="H1832" t="s">
        <v>105</v>
      </c>
    </row>
    <row r="1833" spans="1:8">
      <c r="A1833" t="s">
        <v>76</v>
      </c>
      <c r="B1833" s="1">
        <v>46137</v>
      </c>
      <c r="C1833">
        <v>552002</v>
      </c>
      <c r="D1833">
        <v>281.01799999999997</v>
      </c>
      <c r="E1833" t="s">
        <v>52</v>
      </c>
      <c r="F1833" t="s">
        <v>122</v>
      </c>
      <c r="G1833" t="s">
        <v>54</v>
      </c>
      <c r="H1833" t="s">
        <v>97</v>
      </c>
    </row>
    <row r="1834" spans="1:8">
      <c r="A1834" t="s">
        <v>76</v>
      </c>
      <c r="B1834" s="1">
        <v>46137</v>
      </c>
      <c r="C1834">
        <v>552504</v>
      </c>
      <c r="D1834">
        <v>-469.44499999999999</v>
      </c>
      <c r="E1834" t="s">
        <v>52</v>
      </c>
      <c r="F1834" t="s">
        <v>122</v>
      </c>
      <c r="G1834" t="s">
        <v>54</v>
      </c>
      <c r="H1834" t="s">
        <v>97</v>
      </c>
    </row>
    <row r="1835" spans="1:8">
      <c r="A1835" t="s">
        <v>76</v>
      </c>
      <c r="B1835" s="1">
        <v>46137</v>
      </c>
      <c r="C1835">
        <v>555502</v>
      </c>
      <c r="D1835">
        <v>52.194000000000003</v>
      </c>
      <c r="E1835" t="s">
        <v>52</v>
      </c>
      <c r="F1835" t="s">
        <v>122</v>
      </c>
      <c r="G1835" t="s">
        <v>54</v>
      </c>
      <c r="H1835" t="s">
        <v>97</v>
      </c>
    </row>
    <row r="1836" spans="1:8">
      <c r="A1836" t="s">
        <v>76</v>
      </c>
      <c r="B1836" s="1">
        <v>46137</v>
      </c>
      <c r="C1836">
        <v>555508</v>
      </c>
      <c r="D1836">
        <v>34.893000000000001</v>
      </c>
      <c r="E1836" t="s">
        <v>52</v>
      </c>
      <c r="F1836" t="s">
        <v>122</v>
      </c>
      <c r="G1836" t="s">
        <v>54</v>
      </c>
      <c r="H1836" t="s">
        <v>97</v>
      </c>
    </row>
    <row r="1837" spans="1:8">
      <c r="A1837" t="s">
        <v>76</v>
      </c>
      <c r="B1837" s="1">
        <v>46137</v>
      </c>
      <c r="C1837">
        <v>556002</v>
      </c>
      <c r="D1837">
        <v>1.756</v>
      </c>
      <c r="E1837" t="s">
        <v>52</v>
      </c>
      <c r="F1837" t="s">
        <v>126</v>
      </c>
      <c r="G1837" t="s">
        <v>54</v>
      </c>
      <c r="H1837" t="s">
        <v>102</v>
      </c>
    </row>
    <row r="1838" spans="1:8">
      <c r="A1838" t="s">
        <v>76</v>
      </c>
      <c r="B1838" s="1">
        <v>46137</v>
      </c>
      <c r="C1838">
        <v>556003</v>
      </c>
      <c r="D1838">
        <v>-969.798</v>
      </c>
      <c r="E1838" t="s">
        <v>52</v>
      </c>
      <c r="F1838" t="s">
        <v>122</v>
      </c>
      <c r="G1838" t="s">
        <v>54</v>
      </c>
      <c r="H1838" t="s">
        <v>97</v>
      </c>
    </row>
    <row r="1839" spans="1:8">
      <c r="A1839" t="s">
        <v>76</v>
      </c>
      <c r="B1839" s="1">
        <v>46137</v>
      </c>
      <c r="C1839">
        <v>557002</v>
      </c>
      <c r="D1839">
        <v>148.25700000000001</v>
      </c>
      <c r="E1839" t="s">
        <v>52</v>
      </c>
      <c r="F1839" t="s">
        <v>123</v>
      </c>
      <c r="G1839" t="s">
        <v>54</v>
      </c>
      <c r="H1839" t="s">
        <v>98</v>
      </c>
    </row>
    <row r="1840" spans="1:8">
      <c r="A1840" t="s">
        <v>76</v>
      </c>
      <c r="B1840" s="1">
        <v>46137</v>
      </c>
      <c r="C1840">
        <v>557003</v>
      </c>
      <c r="D1840">
        <v>802.072</v>
      </c>
      <c r="E1840" t="s">
        <v>52</v>
      </c>
      <c r="F1840" t="s">
        <v>123</v>
      </c>
      <c r="G1840" t="s">
        <v>54</v>
      </c>
      <c r="H1840" t="s">
        <v>98</v>
      </c>
    </row>
    <row r="1841" spans="1:8">
      <c r="A1841" t="s">
        <v>76</v>
      </c>
      <c r="B1841" s="1">
        <v>46137</v>
      </c>
      <c r="C1841">
        <v>559002</v>
      </c>
      <c r="D1841">
        <v>29.986000000000001</v>
      </c>
      <c r="E1841" t="s">
        <v>52</v>
      </c>
      <c r="F1841" t="s">
        <v>126</v>
      </c>
      <c r="G1841" t="s">
        <v>54</v>
      </c>
      <c r="H1841" t="s">
        <v>102</v>
      </c>
    </row>
    <row r="1842" spans="1:8">
      <c r="A1842" t="s">
        <v>76</v>
      </c>
      <c r="B1842" s="1">
        <v>46137</v>
      </c>
      <c r="C1842">
        <v>564008</v>
      </c>
      <c r="D1842">
        <v>128.80000000000001</v>
      </c>
      <c r="E1842" t="s">
        <v>52</v>
      </c>
      <c r="F1842" t="s">
        <v>122</v>
      </c>
      <c r="G1842" t="s">
        <v>54</v>
      </c>
      <c r="H1842" t="s">
        <v>97</v>
      </c>
    </row>
    <row r="1843" spans="1:8">
      <c r="A1843" t="s">
        <v>76</v>
      </c>
      <c r="B1843" s="1">
        <v>46137</v>
      </c>
      <c r="C1843">
        <v>564020</v>
      </c>
      <c r="D1843">
        <v>27.187000000000001</v>
      </c>
      <c r="E1843" t="s">
        <v>52</v>
      </c>
      <c r="F1843" t="s">
        <v>124</v>
      </c>
      <c r="G1843" t="s">
        <v>54</v>
      </c>
      <c r="H1843" t="s">
        <v>99</v>
      </c>
    </row>
    <row r="1844" spans="1:8">
      <c r="A1844" t="s">
        <v>76</v>
      </c>
      <c r="B1844" s="1">
        <v>46137</v>
      </c>
      <c r="C1844">
        <v>570002</v>
      </c>
      <c r="D1844">
        <v>164.32300000000001</v>
      </c>
      <c r="E1844" t="s">
        <v>52</v>
      </c>
      <c r="F1844" t="s">
        <v>132</v>
      </c>
      <c r="G1844" t="s">
        <v>54</v>
      </c>
      <c r="H1844" t="s">
        <v>108</v>
      </c>
    </row>
    <row r="1845" spans="1:8">
      <c r="A1845" t="s">
        <v>77</v>
      </c>
      <c r="B1845" s="1">
        <v>46137</v>
      </c>
      <c r="C1845">
        <v>210002</v>
      </c>
      <c r="D1845">
        <v>-12879.995999999999</v>
      </c>
      <c r="E1845" t="s">
        <v>50</v>
      </c>
      <c r="F1845" t="s">
        <v>14</v>
      </c>
      <c r="G1845" t="s">
        <v>54</v>
      </c>
      <c r="H1845" t="s">
        <v>84</v>
      </c>
    </row>
    <row r="1846" spans="1:8">
      <c r="A1846" t="s">
        <v>77</v>
      </c>
      <c r="B1846" s="1">
        <v>46137</v>
      </c>
      <c r="C1846">
        <v>220006</v>
      </c>
      <c r="D1846">
        <v>-1608107.2339999999</v>
      </c>
      <c r="E1846" t="s">
        <v>50</v>
      </c>
      <c r="F1846" t="s">
        <v>14</v>
      </c>
      <c r="G1846" t="s">
        <v>54</v>
      </c>
      <c r="H1846" t="s">
        <v>84</v>
      </c>
    </row>
    <row r="1847" spans="1:8">
      <c r="A1847" t="s">
        <v>77</v>
      </c>
      <c r="B1847" s="1">
        <v>46137</v>
      </c>
      <c r="C1847">
        <v>240002</v>
      </c>
      <c r="D1847">
        <v>-648.41999999999996</v>
      </c>
      <c r="E1847" t="s">
        <v>50</v>
      </c>
      <c r="F1847" t="s">
        <v>113</v>
      </c>
      <c r="G1847" t="s">
        <v>54</v>
      </c>
      <c r="H1847" t="s">
        <v>85</v>
      </c>
    </row>
    <row r="1848" spans="1:8">
      <c r="A1848" t="s">
        <v>77</v>
      </c>
      <c r="B1848" s="1">
        <v>46137</v>
      </c>
      <c r="C1848">
        <v>240003</v>
      </c>
      <c r="D1848">
        <v>7.1790000000000003</v>
      </c>
      <c r="E1848" t="s">
        <v>50</v>
      </c>
      <c r="F1848" t="s">
        <v>113</v>
      </c>
      <c r="G1848" t="s">
        <v>54</v>
      </c>
      <c r="H1848" t="s">
        <v>85</v>
      </c>
    </row>
    <row r="1849" spans="1:8">
      <c r="A1849" t="s">
        <v>77</v>
      </c>
      <c r="B1849" s="1">
        <v>46137</v>
      </c>
      <c r="C1849">
        <v>240009</v>
      </c>
      <c r="D1849">
        <v>-164.59100000000001</v>
      </c>
      <c r="E1849" t="s">
        <v>50</v>
      </c>
      <c r="F1849" t="s">
        <v>113</v>
      </c>
      <c r="G1849" t="s">
        <v>54</v>
      </c>
      <c r="H1849" t="s">
        <v>85</v>
      </c>
    </row>
    <row r="1850" spans="1:8">
      <c r="A1850" t="s">
        <v>77</v>
      </c>
      <c r="B1850" s="1">
        <v>46137</v>
      </c>
      <c r="C1850">
        <v>242003</v>
      </c>
      <c r="D1850">
        <v>-215318.622</v>
      </c>
      <c r="E1850" t="s">
        <v>50</v>
      </c>
      <c r="F1850" t="s">
        <v>113</v>
      </c>
      <c r="G1850" t="s">
        <v>54</v>
      </c>
      <c r="H1850" t="s">
        <v>85</v>
      </c>
    </row>
    <row r="1851" spans="1:8">
      <c r="A1851" t="s">
        <v>77</v>
      </c>
      <c r="B1851" s="1">
        <v>46137</v>
      </c>
      <c r="C1851">
        <v>242011</v>
      </c>
      <c r="D1851">
        <v>-371147.353</v>
      </c>
      <c r="E1851" t="s">
        <v>50</v>
      </c>
      <c r="F1851" t="s">
        <v>113</v>
      </c>
      <c r="G1851" t="s">
        <v>54</v>
      </c>
      <c r="H1851" t="s">
        <v>85</v>
      </c>
    </row>
    <row r="1852" spans="1:8">
      <c r="A1852" t="s">
        <v>77</v>
      </c>
      <c r="B1852" s="1">
        <v>46137</v>
      </c>
      <c r="C1852">
        <v>242013</v>
      </c>
      <c r="D1852">
        <v>-50252.906000000003</v>
      </c>
      <c r="E1852" t="s">
        <v>50</v>
      </c>
      <c r="F1852" t="s">
        <v>113</v>
      </c>
      <c r="G1852" t="s">
        <v>54</v>
      </c>
      <c r="H1852" t="s">
        <v>85</v>
      </c>
    </row>
    <row r="1853" spans="1:8">
      <c r="A1853" t="s">
        <v>77</v>
      </c>
      <c r="B1853" s="1">
        <v>46137</v>
      </c>
      <c r="C1853">
        <v>242014</v>
      </c>
      <c r="D1853">
        <v>-18522.82</v>
      </c>
      <c r="E1853" t="s">
        <v>50</v>
      </c>
      <c r="F1853" t="s">
        <v>113</v>
      </c>
      <c r="G1853" t="s">
        <v>54</v>
      </c>
      <c r="H1853" t="s">
        <v>85</v>
      </c>
    </row>
    <row r="1854" spans="1:8">
      <c r="A1854" t="s">
        <v>77</v>
      </c>
      <c r="B1854" s="1">
        <v>46137</v>
      </c>
      <c r="C1854">
        <v>242017</v>
      </c>
      <c r="D1854">
        <v>268.74700000000001</v>
      </c>
      <c r="E1854" t="s">
        <v>50</v>
      </c>
      <c r="F1854" t="s">
        <v>113</v>
      </c>
      <c r="G1854" t="s">
        <v>54</v>
      </c>
      <c r="H1854" t="s">
        <v>85</v>
      </c>
    </row>
    <row r="1855" spans="1:8">
      <c r="A1855" t="s">
        <v>77</v>
      </c>
      <c r="B1855" s="1">
        <v>46137</v>
      </c>
      <c r="C1855">
        <v>242023</v>
      </c>
      <c r="D1855">
        <v>-6589.7160000000003</v>
      </c>
      <c r="E1855" t="s">
        <v>50</v>
      </c>
      <c r="F1855" t="s">
        <v>113</v>
      </c>
      <c r="G1855" t="s">
        <v>54</v>
      </c>
      <c r="H1855" t="s">
        <v>85</v>
      </c>
    </row>
    <row r="1856" spans="1:8">
      <c r="A1856" t="s">
        <v>77</v>
      </c>
      <c r="B1856" s="1">
        <v>46137</v>
      </c>
      <c r="C1856">
        <v>242027</v>
      </c>
      <c r="D1856">
        <v>-108766.319</v>
      </c>
      <c r="E1856" t="s">
        <v>50</v>
      </c>
      <c r="F1856" t="s">
        <v>113</v>
      </c>
      <c r="G1856" t="s">
        <v>54</v>
      </c>
      <c r="H1856" t="s">
        <v>85</v>
      </c>
    </row>
    <row r="1857" spans="1:8">
      <c r="A1857" t="s">
        <v>77</v>
      </c>
      <c r="B1857" s="1">
        <v>46137</v>
      </c>
      <c r="C1857">
        <v>242030</v>
      </c>
      <c r="D1857">
        <v>-65662.805999999997</v>
      </c>
      <c r="E1857" t="s">
        <v>50</v>
      </c>
      <c r="F1857" t="s">
        <v>113</v>
      </c>
      <c r="G1857" t="s">
        <v>54</v>
      </c>
      <c r="H1857" t="s">
        <v>85</v>
      </c>
    </row>
    <row r="1858" spans="1:8">
      <c r="A1858" t="s">
        <v>77</v>
      </c>
      <c r="B1858" s="1">
        <v>46137</v>
      </c>
      <c r="C1858">
        <v>242036</v>
      </c>
      <c r="D1858">
        <v>-21.548999999999999</v>
      </c>
      <c r="E1858" t="s">
        <v>50</v>
      </c>
      <c r="F1858" t="s">
        <v>113</v>
      </c>
      <c r="G1858" t="s">
        <v>54</v>
      </c>
      <c r="H1858" t="s">
        <v>85</v>
      </c>
    </row>
    <row r="1859" spans="1:8">
      <c r="A1859" t="s">
        <v>77</v>
      </c>
      <c r="B1859" s="1">
        <v>46137</v>
      </c>
      <c r="C1859">
        <v>242038</v>
      </c>
      <c r="D1859">
        <v>-3822.96</v>
      </c>
      <c r="E1859" t="s">
        <v>50</v>
      </c>
      <c r="F1859" t="s">
        <v>113</v>
      </c>
      <c r="G1859" t="s">
        <v>54</v>
      </c>
      <c r="H1859" t="s">
        <v>85</v>
      </c>
    </row>
    <row r="1860" spans="1:8">
      <c r="A1860" t="s">
        <v>77</v>
      </c>
      <c r="B1860" s="1">
        <v>46137</v>
      </c>
      <c r="C1860">
        <v>242041</v>
      </c>
      <c r="D1860">
        <v>8679.1479999999992</v>
      </c>
      <c r="E1860" t="s">
        <v>50</v>
      </c>
      <c r="F1860" t="s">
        <v>113</v>
      </c>
      <c r="G1860" t="s">
        <v>54</v>
      </c>
      <c r="H1860" t="s">
        <v>85</v>
      </c>
    </row>
    <row r="1861" spans="1:8">
      <c r="A1861" t="s">
        <v>77</v>
      </c>
      <c r="B1861" s="1">
        <v>46137</v>
      </c>
      <c r="C1861">
        <v>243002</v>
      </c>
      <c r="D1861">
        <v>-6630.6980000000003</v>
      </c>
      <c r="E1861" t="s">
        <v>50</v>
      </c>
      <c r="F1861" t="s">
        <v>113</v>
      </c>
      <c r="G1861" t="s">
        <v>54</v>
      </c>
      <c r="H1861" t="s">
        <v>85</v>
      </c>
    </row>
    <row r="1862" spans="1:8">
      <c r="A1862" t="s">
        <v>77</v>
      </c>
      <c r="B1862" s="1">
        <v>46137</v>
      </c>
      <c r="C1862">
        <v>243003</v>
      </c>
      <c r="D1862">
        <v>-15063.507</v>
      </c>
      <c r="E1862" t="s">
        <v>50</v>
      </c>
      <c r="F1862" t="s">
        <v>113</v>
      </c>
      <c r="G1862" t="s">
        <v>54</v>
      </c>
      <c r="H1862" t="s">
        <v>85</v>
      </c>
    </row>
    <row r="1863" spans="1:8">
      <c r="A1863" t="s">
        <v>77</v>
      </c>
      <c r="B1863" s="1">
        <v>46137</v>
      </c>
      <c r="C1863">
        <v>243009</v>
      </c>
      <c r="D1863">
        <v>-17.564</v>
      </c>
      <c r="E1863" t="s">
        <v>50</v>
      </c>
      <c r="F1863" t="s">
        <v>113</v>
      </c>
      <c r="G1863" t="s">
        <v>54</v>
      </c>
      <c r="H1863" t="s">
        <v>85</v>
      </c>
    </row>
    <row r="1864" spans="1:8">
      <c r="A1864" t="s">
        <v>77</v>
      </c>
      <c r="B1864" s="1">
        <v>46137</v>
      </c>
      <c r="C1864">
        <v>243010</v>
      </c>
      <c r="D1864">
        <v>-3591.623</v>
      </c>
      <c r="E1864" t="s">
        <v>50</v>
      </c>
      <c r="F1864" t="s">
        <v>113</v>
      </c>
      <c r="G1864" t="s">
        <v>54</v>
      </c>
      <c r="H1864" t="s">
        <v>85</v>
      </c>
    </row>
    <row r="1865" spans="1:8">
      <c r="A1865" t="s">
        <v>77</v>
      </c>
      <c r="B1865" s="1">
        <v>46137</v>
      </c>
      <c r="C1865">
        <v>245010</v>
      </c>
      <c r="D1865">
        <v>-59033.358999999997</v>
      </c>
      <c r="E1865" t="s">
        <v>50</v>
      </c>
      <c r="F1865" t="s">
        <v>20</v>
      </c>
      <c r="G1865" t="s">
        <v>54</v>
      </c>
      <c r="H1865" t="s">
        <v>86</v>
      </c>
    </row>
    <row r="1866" spans="1:8">
      <c r="A1866" t="s">
        <v>77</v>
      </c>
      <c r="B1866" s="1">
        <v>46137</v>
      </c>
      <c r="C1866">
        <v>245018</v>
      </c>
      <c r="D1866">
        <v>-39485.574999999997</v>
      </c>
      <c r="E1866" t="s">
        <v>50</v>
      </c>
      <c r="F1866" t="s">
        <v>113</v>
      </c>
      <c r="G1866" t="s">
        <v>54</v>
      </c>
      <c r="H1866" t="s">
        <v>85</v>
      </c>
    </row>
    <row r="1867" spans="1:8">
      <c r="A1867" t="s">
        <v>77</v>
      </c>
      <c r="B1867" s="1">
        <v>46137</v>
      </c>
      <c r="C1867">
        <v>245055</v>
      </c>
      <c r="D1867">
        <v>-90540.869000000006</v>
      </c>
      <c r="E1867" t="s">
        <v>50</v>
      </c>
      <c r="F1867" t="s">
        <v>113</v>
      </c>
      <c r="G1867" t="s">
        <v>54</v>
      </c>
      <c r="H1867" t="s">
        <v>85</v>
      </c>
    </row>
    <row r="1868" spans="1:8">
      <c r="A1868" t="s">
        <v>77</v>
      </c>
      <c r="B1868" s="1">
        <v>46137</v>
      </c>
      <c r="C1868">
        <v>245056</v>
      </c>
      <c r="D1868">
        <v>-101.09399999999999</v>
      </c>
      <c r="E1868" t="s">
        <v>50</v>
      </c>
      <c r="F1868" t="s">
        <v>118</v>
      </c>
      <c r="G1868" t="s">
        <v>54</v>
      </c>
      <c r="H1868" t="s">
        <v>91</v>
      </c>
    </row>
    <row r="1869" spans="1:8">
      <c r="A1869" t="s">
        <v>77</v>
      </c>
      <c r="B1869" s="1">
        <v>46137</v>
      </c>
      <c r="C1869">
        <v>245062</v>
      </c>
      <c r="D1869">
        <v>-13185.602999999999</v>
      </c>
      <c r="E1869" t="s">
        <v>50</v>
      </c>
      <c r="F1869" t="s">
        <v>113</v>
      </c>
      <c r="G1869" t="s">
        <v>54</v>
      </c>
      <c r="H1869" t="s">
        <v>85</v>
      </c>
    </row>
    <row r="1870" spans="1:8">
      <c r="A1870" t="s">
        <v>77</v>
      </c>
      <c r="B1870" s="1">
        <v>46137</v>
      </c>
      <c r="C1870">
        <v>250003</v>
      </c>
      <c r="D1870">
        <v>-841.05399999999997</v>
      </c>
      <c r="E1870" t="s">
        <v>50</v>
      </c>
      <c r="F1870" t="s">
        <v>114</v>
      </c>
      <c r="G1870" t="s">
        <v>54</v>
      </c>
      <c r="H1870" t="s">
        <v>87</v>
      </c>
    </row>
    <row r="1871" spans="1:8">
      <c r="A1871" t="s">
        <v>77</v>
      </c>
      <c r="B1871" s="1">
        <v>46137</v>
      </c>
      <c r="C1871">
        <v>250007</v>
      </c>
      <c r="D1871">
        <v>-6994.9570000000003</v>
      </c>
      <c r="E1871" t="s">
        <v>50</v>
      </c>
      <c r="F1871" t="s">
        <v>113</v>
      </c>
      <c r="G1871" t="s">
        <v>54</v>
      </c>
      <c r="H1871" t="s">
        <v>85</v>
      </c>
    </row>
    <row r="1872" spans="1:8">
      <c r="A1872" t="s">
        <v>77</v>
      </c>
      <c r="B1872" s="1">
        <v>46137</v>
      </c>
      <c r="C1872">
        <v>251002</v>
      </c>
      <c r="D1872">
        <v>-255938.576</v>
      </c>
      <c r="E1872" t="s">
        <v>50</v>
      </c>
      <c r="F1872" t="s">
        <v>114</v>
      </c>
      <c r="G1872" t="s">
        <v>54</v>
      </c>
      <c r="H1872" t="s">
        <v>87</v>
      </c>
    </row>
    <row r="1873" spans="1:8">
      <c r="A1873" t="s">
        <v>77</v>
      </c>
      <c r="B1873" s="1">
        <v>46137</v>
      </c>
      <c r="C1873">
        <v>257008</v>
      </c>
      <c r="D1873">
        <v>-835.04200000000003</v>
      </c>
      <c r="E1873" t="s">
        <v>50</v>
      </c>
      <c r="F1873" t="s">
        <v>114</v>
      </c>
      <c r="G1873" t="s">
        <v>54</v>
      </c>
      <c r="H1873" t="s">
        <v>87</v>
      </c>
    </row>
    <row r="1874" spans="1:8">
      <c r="A1874" t="s">
        <v>77</v>
      </c>
      <c r="B1874" s="1">
        <v>46137</v>
      </c>
      <c r="C1874">
        <v>257009</v>
      </c>
      <c r="D1874">
        <v>-11124.498</v>
      </c>
      <c r="E1874" t="s">
        <v>50</v>
      </c>
      <c r="F1874" t="s">
        <v>114</v>
      </c>
      <c r="G1874" t="s">
        <v>54</v>
      </c>
      <c r="H1874" t="s">
        <v>87</v>
      </c>
    </row>
    <row r="1875" spans="1:8">
      <c r="A1875" t="s">
        <v>77</v>
      </c>
      <c r="B1875" s="1">
        <v>46137</v>
      </c>
      <c r="C1875">
        <v>257011</v>
      </c>
      <c r="D1875">
        <v>-3227.498</v>
      </c>
      <c r="E1875" t="s">
        <v>50</v>
      </c>
      <c r="F1875" t="s">
        <v>114</v>
      </c>
      <c r="G1875" t="s">
        <v>54</v>
      </c>
      <c r="H1875" t="s">
        <v>87</v>
      </c>
    </row>
    <row r="1876" spans="1:8">
      <c r="A1876" t="s">
        <v>77</v>
      </c>
      <c r="B1876" s="1">
        <v>46137</v>
      </c>
      <c r="C1876">
        <v>257028</v>
      </c>
      <c r="D1876">
        <v>-34035.724000000002</v>
      </c>
      <c r="E1876" t="s">
        <v>50</v>
      </c>
      <c r="F1876" t="s">
        <v>114</v>
      </c>
      <c r="G1876" t="s">
        <v>54</v>
      </c>
      <c r="H1876" t="s">
        <v>87</v>
      </c>
    </row>
    <row r="1877" spans="1:8">
      <c r="A1877" t="s">
        <v>77</v>
      </c>
      <c r="B1877" s="1">
        <v>46137</v>
      </c>
      <c r="C1877">
        <v>260004</v>
      </c>
      <c r="D1877">
        <v>1799.2370000000001</v>
      </c>
      <c r="E1877" t="s">
        <v>50</v>
      </c>
      <c r="F1877" t="s">
        <v>114</v>
      </c>
      <c r="G1877" t="s">
        <v>54</v>
      </c>
      <c r="H1877" t="s">
        <v>87</v>
      </c>
    </row>
    <row r="1878" spans="1:8">
      <c r="A1878" t="s">
        <v>77</v>
      </c>
      <c r="B1878" s="1">
        <v>46137</v>
      </c>
      <c r="C1878">
        <v>270024</v>
      </c>
      <c r="D1878">
        <v>-13439.222</v>
      </c>
      <c r="E1878" t="s">
        <v>50</v>
      </c>
      <c r="F1878" t="s">
        <v>125</v>
      </c>
      <c r="G1878" t="s">
        <v>54</v>
      </c>
      <c r="H1878" t="s">
        <v>100</v>
      </c>
    </row>
    <row r="1879" spans="1:8">
      <c r="A1879" t="s">
        <v>77</v>
      </c>
      <c r="B1879" s="1">
        <v>46137</v>
      </c>
      <c r="C1879">
        <v>270025</v>
      </c>
      <c r="D1879">
        <v>-121.657</v>
      </c>
      <c r="E1879" t="s">
        <v>50</v>
      </c>
      <c r="F1879" t="s">
        <v>125</v>
      </c>
      <c r="G1879" t="s">
        <v>54</v>
      </c>
      <c r="H1879" t="s">
        <v>100</v>
      </c>
    </row>
    <row r="1880" spans="1:8">
      <c r="A1880" t="s">
        <v>77</v>
      </c>
      <c r="B1880" s="1">
        <v>46137</v>
      </c>
      <c r="C1880">
        <v>270026</v>
      </c>
      <c r="D1880">
        <v>-16052.574000000001</v>
      </c>
      <c r="E1880" t="s">
        <v>50</v>
      </c>
      <c r="F1880" t="s">
        <v>125</v>
      </c>
      <c r="G1880" t="s">
        <v>54</v>
      </c>
      <c r="H1880" t="s">
        <v>100</v>
      </c>
    </row>
    <row r="1881" spans="1:8">
      <c r="A1881" t="s">
        <v>77</v>
      </c>
      <c r="B1881" s="1">
        <v>46137</v>
      </c>
      <c r="C1881">
        <v>300004</v>
      </c>
      <c r="D1881">
        <v>1618.7429999999999</v>
      </c>
      <c r="E1881" t="s">
        <v>50</v>
      </c>
      <c r="F1881" t="s">
        <v>131</v>
      </c>
      <c r="G1881" t="s">
        <v>54</v>
      </c>
      <c r="H1881" t="s">
        <v>107</v>
      </c>
    </row>
    <row r="1882" spans="1:8">
      <c r="A1882" t="s">
        <v>77</v>
      </c>
      <c r="B1882" s="1">
        <v>46137</v>
      </c>
      <c r="C1882">
        <v>300005</v>
      </c>
      <c r="D1882">
        <v>5269.0889999999999</v>
      </c>
      <c r="E1882" t="s">
        <v>50</v>
      </c>
      <c r="F1882" t="s">
        <v>131</v>
      </c>
      <c r="G1882" t="s">
        <v>54</v>
      </c>
      <c r="H1882" t="s">
        <v>107</v>
      </c>
    </row>
    <row r="1883" spans="1:8">
      <c r="A1883" t="s">
        <v>77</v>
      </c>
      <c r="B1883" s="1">
        <v>46137</v>
      </c>
      <c r="C1883">
        <v>300008</v>
      </c>
      <c r="D1883">
        <v>15189.058999999999</v>
      </c>
      <c r="E1883" t="s">
        <v>50</v>
      </c>
      <c r="F1883" t="s">
        <v>131</v>
      </c>
      <c r="G1883" t="s">
        <v>54</v>
      </c>
      <c r="H1883" t="s">
        <v>107</v>
      </c>
    </row>
    <row r="1884" spans="1:8">
      <c r="A1884" t="s">
        <v>77</v>
      </c>
      <c r="B1884" s="1">
        <v>46137</v>
      </c>
      <c r="C1884">
        <v>300009</v>
      </c>
      <c r="D1884">
        <v>263.67</v>
      </c>
      <c r="E1884" t="s">
        <v>50</v>
      </c>
      <c r="F1884" t="s">
        <v>131</v>
      </c>
      <c r="G1884" t="s">
        <v>54</v>
      </c>
      <c r="H1884" t="s">
        <v>107</v>
      </c>
    </row>
    <row r="1885" spans="1:8">
      <c r="A1885" t="s">
        <v>77</v>
      </c>
      <c r="B1885" s="1">
        <v>46137</v>
      </c>
      <c r="C1885">
        <v>300011</v>
      </c>
      <c r="D1885">
        <v>133.179</v>
      </c>
      <c r="E1885" t="s">
        <v>50</v>
      </c>
      <c r="F1885" t="s">
        <v>131</v>
      </c>
      <c r="G1885" t="s">
        <v>54</v>
      </c>
      <c r="H1885" t="s">
        <v>107</v>
      </c>
    </row>
    <row r="1886" spans="1:8">
      <c r="A1886" t="s">
        <v>77</v>
      </c>
      <c r="B1886" s="1">
        <v>46137</v>
      </c>
      <c r="C1886">
        <v>300012</v>
      </c>
      <c r="D1886">
        <v>4707.4179999999997</v>
      </c>
      <c r="E1886" t="s">
        <v>50</v>
      </c>
      <c r="F1886" t="s">
        <v>131</v>
      </c>
      <c r="G1886" t="s">
        <v>54</v>
      </c>
      <c r="H1886" t="s">
        <v>107</v>
      </c>
    </row>
    <row r="1887" spans="1:8">
      <c r="A1887" t="s">
        <v>77</v>
      </c>
      <c r="B1887" s="1">
        <v>46137</v>
      </c>
      <c r="C1887">
        <v>300504</v>
      </c>
      <c r="D1887">
        <v>-1615.558</v>
      </c>
      <c r="E1887" t="s">
        <v>50</v>
      </c>
      <c r="F1887" t="s">
        <v>131</v>
      </c>
      <c r="G1887" t="s">
        <v>54</v>
      </c>
      <c r="H1887" t="s">
        <v>107</v>
      </c>
    </row>
    <row r="1888" spans="1:8">
      <c r="A1888" t="s">
        <v>77</v>
      </c>
      <c r="B1888" s="1">
        <v>46137</v>
      </c>
      <c r="C1888">
        <v>300505</v>
      </c>
      <c r="D1888">
        <v>-5269.0889999999999</v>
      </c>
      <c r="E1888" t="s">
        <v>50</v>
      </c>
      <c r="F1888" t="s">
        <v>131</v>
      </c>
      <c r="G1888" t="s">
        <v>54</v>
      </c>
      <c r="H1888" t="s">
        <v>107</v>
      </c>
    </row>
    <row r="1889" spans="1:8">
      <c r="A1889" t="s">
        <v>77</v>
      </c>
      <c r="B1889" s="1">
        <v>46137</v>
      </c>
      <c r="C1889">
        <v>300508</v>
      </c>
      <c r="D1889">
        <v>-15188.448</v>
      </c>
      <c r="E1889" t="s">
        <v>50</v>
      </c>
      <c r="F1889" t="s">
        <v>131</v>
      </c>
      <c r="G1889" t="s">
        <v>54</v>
      </c>
      <c r="H1889" t="s">
        <v>107</v>
      </c>
    </row>
    <row r="1890" spans="1:8">
      <c r="A1890" t="s">
        <v>77</v>
      </c>
      <c r="B1890" s="1">
        <v>46137</v>
      </c>
      <c r="C1890">
        <v>300509</v>
      </c>
      <c r="D1890">
        <v>-263.65899999999999</v>
      </c>
      <c r="E1890" t="s">
        <v>50</v>
      </c>
      <c r="F1890" t="s">
        <v>131</v>
      </c>
      <c r="G1890" t="s">
        <v>54</v>
      </c>
      <c r="H1890" t="s">
        <v>107</v>
      </c>
    </row>
    <row r="1891" spans="1:8">
      <c r="A1891" t="s">
        <v>77</v>
      </c>
      <c r="B1891" s="1">
        <v>46137</v>
      </c>
      <c r="C1891">
        <v>300511</v>
      </c>
      <c r="D1891">
        <v>-102.657</v>
      </c>
      <c r="E1891" t="s">
        <v>50</v>
      </c>
      <c r="F1891" t="s">
        <v>131</v>
      </c>
      <c r="G1891" t="s">
        <v>54</v>
      </c>
      <c r="H1891" t="s">
        <v>107</v>
      </c>
    </row>
    <row r="1892" spans="1:8">
      <c r="A1892" t="s">
        <v>77</v>
      </c>
      <c r="B1892" s="1">
        <v>46137</v>
      </c>
      <c r="C1892">
        <v>300512</v>
      </c>
      <c r="D1892">
        <v>-4707.2179999999998</v>
      </c>
      <c r="E1892" t="s">
        <v>50</v>
      </c>
      <c r="F1892" t="s">
        <v>131</v>
      </c>
      <c r="G1892" t="s">
        <v>54</v>
      </c>
      <c r="H1892" t="s">
        <v>107</v>
      </c>
    </row>
    <row r="1893" spans="1:8">
      <c r="A1893" t="s">
        <v>77</v>
      </c>
      <c r="B1893" s="1">
        <v>46137</v>
      </c>
      <c r="C1893">
        <v>301005</v>
      </c>
      <c r="D1893">
        <v>4359.6499999999996</v>
      </c>
      <c r="E1893" t="s">
        <v>50</v>
      </c>
      <c r="F1893" t="s">
        <v>131</v>
      </c>
      <c r="G1893" t="s">
        <v>54</v>
      </c>
      <c r="H1893" t="s">
        <v>107</v>
      </c>
    </row>
    <row r="1894" spans="1:8">
      <c r="A1894" t="s">
        <v>77</v>
      </c>
      <c r="B1894" s="1">
        <v>46137</v>
      </c>
      <c r="C1894">
        <v>301505</v>
      </c>
      <c r="D1894">
        <v>-4359.6499999999996</v>
      </c>
      <c r="E1894" t="s">
        <v>50</v>
      </c>
      <c r="F1894" t="s">
        <v>131</v>
      </c>
      <c r="G1894" t="s">
        <v>54</v>
      </c>
      <c r="H1894" t="s">
        <v>107</v>
      </c>
    </row>
    <row r="1895" spans="1:8">
      <c r="A1895" t="s">
        <v>77</v>
      </c>
      <c r="B1895" s="1">
        <v>46137</v>
      </c>
      <c r="C1895">
        <v>310019</v>
      </c>
      <c r="D1895">
        <v>0.115</v>
      </c>
      <c r="E1895" t="s">
        <v>50</v>
      </c>
      <c r="F1895" t="s">
        <v>14</v>
      </c>
      <c r="G1895" t="s">
        <v>54</v>
      </c>
      <c r="H1895" t="s">
        <v>84</v>
      </c>
    </row>
    <row r="1896" spans="1:8">
      <c r="A1896" t="s">
        <v>77</v>
      </c>
      <c r="B1896" s="1">
        <v>46137</v>
      </c>
      <c r="C1896">
        <v>320002</v>
      </c>
      <c r="D1896">
        <v>1552.2739999999999</v>
      </c>
      <c r="E1896" t="s">
        <v>50</v>
      </c>
      <c r="F1896" t="s">
        <v>115</v>
      </c>
      <c r="G1896" t="s">
        <v>54</v>
      </c>
      <c r="H1896" t="s">
        <v>88</v>
      </c>
    </row>
    <row r="1897" spans="1:8">
      <c r="A1897" t="s">
        <v>77</v>
      </c>
      <c r="B1897" s="1">
        <v>46137</v>
      </c>
      <c r="C1897">
        <v>320003</v>
      </c>
      <c r="D1897">
        <v>730164.76</v>
      </c>
      <c r="E1897" t="s">
        <v>50</v>
      </c>
      <c r="F1897" t="s">
        <v>115</v>
      </c>
      <c r="G1897" t="s">
        <v>54</v>
      </c>
      <c r="H1897" t="s">
        <v>88</v>
      </c>
    </row>
    <row r="1898" spans="1:8">
      <c r="A1898" t="s">
        <v>77</v>
      </c>
      <c r="B1898" s="1">
        <v>46137</v>
      </c>
      <c r="C1898">
        <v>320016</v>
      </c>
      <c r="D1898">
        <v>13257.146000000001</v>
      </c>
      <c r="E1898" t="s">
        <v>50</v>
      </c>
      <c r="F1898" t="s">
        <v>115</v>
      </c>
      <c r="G1898" t="s">
        <v>54</v>
      </c>
      <c r="H1898" t="s">
        <v>88</v>
      </c>
    </row>
    <row r="1899" spans="1:8">
      <c r="A1899" t="s">
        <v>77</v>
      </c>
      <c r="B1899" s="1">
        <v>46137</v>
      </c>
      <c r="C1899">
        <v>320023</v>
      </c>
      <c r="D1899">
        <v>-17402.855</v>
      </c>
      <c r="E1899" t="s">
        <v>50</v>
      </c>
      <c r="F1899" t="s">
        <v>115</v>
      </c>
      <c r="G1899" t="s">
        <v>54</v>
      </c>
      <c r="H1899" t="s">
        <v>88</v>
      </c>
    </row>
    <row r="1900" spans="1:8">
      <c r="A1900" t="s">
        <v>77</v>
      </c>
      <c r="B1900" s="1">
        <v>46137</v>
      </c>
      <c r="C1900">
        <v>321002</v>
      </c>
      <c r="D1900">
        <v>1007336.525</v>
      </c>
      <c r="E1900" t="s">
        <v>50</v>
      </c>
      <c r="F1900" t="s">
        <v>115</v>
      </c>
      <c r="G1900" t="s">
        <v>54</v>
      </c>
      <c r="H1900" t="s">
        <v>88</v>
      </c>
    </row>
    <row r="1901" spans="1:8">
      <c r="A1901" t="s">
        <v>77</v>
      </c>
      <c r="B1901" s="1">
        <v>46137</v>
      </c>
      <c r="C1901">
        <v>321010</v>
      </c>
      <c r="D1901">
        <v>72.694000000000003</v>
      </c>
      <c r="E1901" t="s">
        <v>50</v>
      </c>
      <c r="F1901" t="s">
        <v>115</v>
      </c>
      <c r="G1901" t="s">
        <v>54</v>
      </c>
      <c r="H1901" t="s">
        <v>88</v>
      </c>
    </row>
    <row r="1902" spans="1:8">
      <c r="A1902" t="s">
        <v>77</v>
      </c>
      <c r="B1902" s="1">
        <v>46137</v>
      </c>
      <c r="C1902">
        <v>321013</v>
      </c>
      <c r="D1902">
        <v>495.27100000000002</v>
      </c>
      <c r="E1902" t="s">
        <v>50</v>
      </c>
      <c r="F1902" t="s">
        <v>115</v>
      </c>
      <c r="G1902" t="s">
        <v>54</v>
      </c>
      <c r="H1902" t="s">
        <v>88</v>
      </c>
    </row>
    <row r="1903" spans="1:8">
      <c r="A1903" t="s">
        <v>77</v>
      </c>
      <c r="B1903" s="1">
        <v>46137</v>
      </c>
      <c r="C1903">
        <v>321014</v>
      </c>
      <c r="D1903">
        <v>32663.645</v>
      </c>
      <c r="E1903" t="s">
        <v>50</v>
      </c>
      <c r="F1903" t="s">
        <v>115</v>
      </c>
      <c r="G1903" t="s">
        <v>54</v>
      </c>
      <c r="H1903" t="s">
        <v>88</v>
      </c>
    </row>
    <row r="1904" spans="1:8">
      <c r="A1904" t="s">
        <v>77</v>
      </c>
      <c r="B1904" s="1">
        <v>46137</v>
      </c>
      <c r="C1904">
        <v>321021</v>
      </c>
      <c r="D1904">
        <v>12538.751</v>
      </c>
      <c r="E1904" t="s">
        <v>50</v>
      </c>
      <c r="F1904" t="s">
        <v>115</v>
      </c>
      <c r="G1904" t="s">
        <v>54</v>
      </c>
      <c r="H1904" t="s">
        <v>88</v>
      </c>
    </row>
    <row r="1905" spans="1:8">
      <c r="A1905" t="s">
        <v>77</v>
      </c>
      <c r="B1905" s="1">
        <v>46137</v>
      </c>
      <c r="C1905">
        <v>321025</v>
      </c>
      <c r="D1905">
        <v>41349.521000000001</v>
      </c>
      <c r="E1905" t="s">
        <v>50</v>
      </c>
      <c r="F1905" t="s">
        <v>115</v>
      </c>
      <c r="G1905" t="s">
        <v>54</v>
      </c>
      <c r="H1905" t="s">
        <v>88</v>
      </c>
    </row>
    <row r="1906" spans="1:8">
      <c r="A1906" t="s">
        <v>77</v>
      </c>
      <c r="B1906" s="1">
        <v>46137</v>
      </c>
      <c r="C1906">
        <v>321028</v>
      </c>
      <c r="D1906">
        <v>1948.9870000000001</v>
      </c>
      <c r="E1906" t="s">
        <v>50</v>
      </c>
      <c r="F1906" t="s">
        <v>115</v>
      </c>
      <c r="G1906" t="s">
        <v>54</v>
      </c>
      <c r="H1906" t="s">
        <v>88</v>
      </c>
    </row>
    <row r="1907" spans="1:8">
      <c r="A1907" t="s">
        <v>77</v>
      </c>
      <c r="B1907" s="1">
        <v>46137</v>
      </c>
      <c r="C1907">
        <v>321029</v>
      </c>
      <c r="D1907">
        <v>47321.66</v>
      </c>
      <c r="E1907" t="s">
        <v>50</v>
      </c>
      <c r="F1907" t="s">
        <v>115</v>
      </c>
      <c r="G1907" t="s">
        <v>54</v>
      </c>
      <c r="H1907" t="s">
        <v>88</v>
      </c>
    </row>
    <row r="1908" spans="1:8">
      <c r="A1908" t="s">
        <v>77</v>
      </c>
      <c r="B1908" s="1">
        <v>46137</v>
      </c>
      <c r="C1908">
        <v>321041</v>
      </c>
      <c r="D1908">
        <v>13751.031000000001</v>
      </c>
      <c r="E1908" t="s">
        <v>50</v>
      </c>
      <c r="F1908" t="s">
        <v>115</v>
      </c>
      <c r="G1908" t="s">
        <v>54</v>
      </c>
      <c r="H1908" t="s">
        <v>88</v>
      </c>
    </row>
    <row r="1909" spans="1:8">
      <c r="A1909" t="s">
        <v>77</v>
      </c>
      <c r="B1909" s="1">
        <v>46137</v>
      </c>
      <c r="C1909">
        <v>321042</v>
      </c>
      <c r="D1909">
        <v>-62.776000000000003</v>
      </c>
      <c r="E1909" t="s">
        <v>50</v>
      </c>
      <c r="F1909" t="s">
        <v>115</v>
      </c>
      <c r="G1909" t="s">
        <v>54</v>
      </c>
      <c r="H1909" t="s">
        <v>88</v>
      </c>
    </row>
    <row r="1910" spans="1:8">
      <c r="A1910" t="s">
        <v>77</v>
      </c>
      <c r="B1910" s="1">
        <v>46137</v>
      </c>
      <c r="C1910">
        <v>330040</v>
      </c>
      <c r="D1910">
        <v>3669.3939999999998</v>
      </c>
      <c r="E1910" t="s">
        <v>50</v>
      </c>
      <c r="F1910" t="s">
        <v>113</v>
      </c>
      <c r="G1910" t="s">
        <v>54</v>
      </c>
      <c r="H1910" t="s">
        <v>85</v>
      </c>
    </row>
    <row r="1911" spans="1:8">
      <c r="A1911" t="s">
        <v>77</v>
      </c>
      <c r="B1911" s="1">
        <v>46137</v>
      </c>
      <c r="C1911">
        <v>330051</v>
      </c>
      <c r="D1911">
        <v>-2062.1419999999998</v>
      </c>
      <c r="E1911" t="s">
        <v>50</v>
      </c>
      <c r="F1911" t="s">
        <v>113</v>
      </c>
      <c r="G1911" t="s">
        <v>54</v>
      </c>
      <c r="H1911" t="s">
        <v>85</v>
      </c>
    </row>
    <row r="1912" spans="1:8">
      <c r="A1912" t="s">
        <v>77</v>
      </c>
      <c r="B1912" s="1">
        <v>46137</v>
      </c>
      <c r="C1912">
        <v>340062</v>
      </c>
      <c r="D1912">
        <v>327403.49400000001</v>
      </c>
      <c r="E1912" t="s">
        <v>50</v>
      </c>
      <c r="F1912" t="s">
        <v>116</v>
      </c>
      <c r="G1912" t="s">
        <v>54</v>
      </c>
      <c r="H1912" t="s">
        <v>89</v>
      </c>
    </row>
    <row r="1913" spans="1:8">
      <c r="A1913" t="s">
        <v>77</v>
      </c>
      <c r="B1913" s="1">
        <v>46137</v>
      </c>
      <c r="C1913">
        <v>340063</v>
      </c>
      <c r="D1913">
        <v>12778294.279999999</v>
      </c>
      <c r="E1913" t="s">
        <v>50</v>
      </c>
      <c r="F1913" t="s">
        <v>116</v>
      </c>
      <c r="G1913" t="s">
        <v>54</v>
      </c>
      <c r="H1913" t="s">
        <v>89</v>
      </c>
    </row>
    <row r="1914" spans="1:8">
      <c r="A1914" t="s">
        <v>77</v>
      </c>
      <c r="B1914" s="1">
        <v>46137</v>
      </c>
      <c r="C1914">
        <v>340064</v>
      </c>
      <c r="D1914">
        <v>-12923259.869999999</v>
      </c>
      <c r="E1914" t="s">
        <v>50</v>
      </c>
      <c r="F1914" t="s">
        <v>116</v>
      </c>
      <c r="G1914" t="s">
        <v>54</v>
      </c>
      <c r="H1914" t="s">
        <v>89</v>
      </c>
    </row>
    <row r="1915" spans="1:8">
      <c r="A1915" t="s">
        <v>77</v>
      </c>
      <c r="B1915" s="1">
        <v>46137</v>
      </c>
      <c r="C1915">
        <v>340098</v>
      </c>
      <c r="D1915">
        <v>676.46400000000006</v>
      </c>
      <c r="E1915" t="s">
        <v>50</v>
      </c>
      <c r="F1915" t="s">
        <v>116</v>
      </c>
      <c r="G1915" t="s">
        <v>54</v>
      </c>
      <c r="H1915" t="s">
        <v>89</v>
      </c>
    </row>
    <row r="1916" spans="1:8">
      <c r="A1916" t="s">
        <v>77</v>
      </c>
      <c r="B1916" s="1">
        <v>46137</v>
      </c>
      <c r="C1916">
        <v>340162</v>
      </c>
      <c r="D1916">
        <v>69769.130999999994</v>
      </c>
      <c r="E1916" t="s">
        <v>50</v>
      </c>
      <c r="F1916" t="s">
        <v>116</v>
      </c>
      <c r="G1916" t="s">
        <v>54</v>
      </c>
      <c r="H1916" t="s">
        <v>89</v>
      </c>
    </row>
    <row r="1917" spans="1:8">
      <c r="A1917" t="s">
        <v>77</v>
      </c>
      <c r="B1917" s="1">
        <v>46137</v>
      </c>
      <c r="C1917">
        <v>340163</v>
      </c>
      <c r="D1917">
        <v>5910462.2510000002</v>
      </c>
      <c r="E1917" t="s">
        <v>50</v>
      </c>
      <c r="F1917" t="s">
        <v>116</v>
      </c>
      <c r="G1917" t="s">
        <v>54</v>
      </c>
      <c r="H1917" t="s">
        <v>89</v>
      </c>
    </row>
    <row r="1918" spans="1:8">
      <c r="A1918" t="s">
        <v>77</v>
      </c>
      <c r="B1918" s="1">
        <v>46137</v>
      </c>
      <c r="C1918">
        <v>340164</v>
      </c>
      <c r="D1918">
        <v>-5881595.8559999997</v>
      </c>
      <c r="E1918" t="s">
        <v>50</v>
      </c>
      <c r="F1918" t="s">
        <v>116</v>
      </c>
      <c r="G1918" t="s">
        <v>54</v>
      </c>
      <c r="H1918" t="s">
        <v>89</v>
      </c>
    </row>
    <row r="1919" spans="1:8">
      <c r="A1919" t="s">
        <v>77</v>
      </c>
      <c r="B1919" s="1">
        <v>46137</v>
      </c>
      <c r="C1919">
        <v>350002</v>
      </c>
      <c r="D1919">
        <v>234.18199999999999</v>
      </c>
      <c r="E1919" t="s">
        <v>50</v>
      </c>
      <c r="F1919" t="s">
        <v>118</v>
      </c>
      <c r="G1919" t="s">
        <v>54</v>
      </c>
      <c r="H1919" t="s">
        <v>91</v>
      </c>
    </row>
    <row r="1920" spans="1:8">
      <c r="A1920" t="s">
        <v>77</v>
      </c>
      <c r="B1920" s="1">
        <v>46137</v>
      </c>
      <c r="C1920">
        <v>350003</v>
      </c>
      <c r="D1920">
        <v>1752.8420000000001</v>
      </c>
      <c r="E1920" t="s">
        <v>50</v>
      </c>
      <c r="F1920" t="s">
        <v>118</v>
      </c>
      <c r="G1920" t="s">
        <v>54</v>
      </c>
      <c r="H1920" t="s">
        <v>91</v>
      </c>
    </row>
    <row r="1921" spans="1:8">
      <c r="A1921" t="s">
        <v>77</v>
      </c>
      <c r="B1921" s="1">
        <v>46137</v>
      </c>
      <c r="C1921">
        <v>350031</v>
      </c>
      <c r="D1921">
        <v>164.59100000000001</v>
      </c>
      <c r="E1921" t="s">
        <v>50</v>
      </c>
      <c r="F1921" t="s">
        <v>113</v>
      </c>
      <c r="G1921" t="s">
        <v>54</v>
      </c>
      <c r="H1921" t="s">
        <v>85</v>
      </c>
    </row>
    <row r="1922" spans="1:8">
      <c r="A1922" t="s">
        <v>77</v>
      </c>
      <c r="B1922" s="1">
        <v>46137</v>
      </c>
      <c r="C1922">
        <v>350034</v>
      </c>
      <c r="D1922">
        <v>101.09399999999999</v>
      </c>
      <c r="E1922" t="s">
        <v>50</v>
      </c>
      <c r="F1922" t="s">
        <v>118</v>
      </c>
      <c r="G1922" t="s">
        <v>54</v>
      </c>
      <c r="H1922" t="s">
        <v>91</v>
      </c>
    </row>
    <row r="1923" spans="1:8">
      <c r="A1923" t="s">
        <v>77</v>
      </c>
      <c r="B1923" s="1">
        <v>46137</v>
      </c>
      <c r="C1923">
        <v>351004</v>
      </c>
      <c r="D1923">
        <v>1494.14</v>
      </c>
      <c r="E1923" t="s">
        <v>50</v>
      </c>
      <c r="F1923" t="s">
        <v>114</v>
      </c>
      <c r="G1923" t="s">
        <v>54</v>
      </c>
      <c r="H1923" t="s">
        <v>87</v>
      </c>
    </row>
    <row r="1924" spans="1:8">
      <c r="A1924" t="s">
        <v>77</v>
      </c>
      <c r="B1924" s="1">
        <v>46137</v>
      </c>
      <c r="C1924">
        <v>354012</v>
      </c>
      <c r="D1924">
        <v>541867.86699999997</v>
      </c>
      <c r="E1924" t="s">
        <v>50</v>
      </c>
      <c r="F1924" t="s">
        <v>115</v>
      </c>
      <c r="G1924" t="s">
        <v>54</v>
      </c>
      <c r="H1924" t="s">
        <v>88</v>
      </c>
    </row>
    <row r="1925" spans="1:8">
      <c r="A1925" t="s">
        <v>77</v>
      </c>
      <c r="B1925" s="1">
        <v>46137</v>
      </c>
      <c r="C1925">
        <v>354014</v>
      </c>
      <c r="D1925">
        <v>92977.62</v>
      </c>
      <c r="E1925" t="s">
        <v>50</v>
      </c>
      <c r="F1925" t="s">
        <v>115</v>
      </c>
      <c r="G1925" t="s">
        <v>54</v>
      </c>
      <c r="H1925" t="s">
        <v>88</v>
      </c>
    </row>
    <row r="1926" spans="1:8">
      <c r="A1926" t="s">
        <v>77</v>
      </c>
      <c r="B1926" s="1">
        <v>46137</v>
      </c>
      <c r="C1926">
        <v>354015</v>
      </c>
      <c r="D1926">
        <v>7374.3069999999998</v>
      </c>
      <c r="E1926" t="s">
        <v>50</v>
      </c>
      <c r="F1926" t="s">
        <v>115</v>
      </c>
      <c r="G1926" t="s">
        <v>54</v>
      </c>
      <c r="H1926" t="s">
        <v>88</v>
      </c>
    </row>
    <row r="1927" spans="1:8">
      <c r="A1927" t="s">
        <v>77</v>
      </c>
      <c r="B1927" s="1">
        <v>46137</v>
      </c>
      <c r="C1927">
        <v>360026</v>
      </c>
      <c r="D1927">
        <v>44327.557000000001</v>
      </c>
      <c r="E1927" t="s">
        <v>50</v>
      </c>
      <c r="F1927" t="s">
        <v>125</v>
      </c>
      <c r="G1927" t="s">
        <v>54</v>
      </c>
      <c r="H1927" t="s">
        <v>100</v>
      </c>
    </row>
    <row r="1928" spans="1:8">
      <c r="A1928" t="s">
        <v>77</v>
      </c>
      <c r="B1928" s="1">
        <v>46137</v>
      </c>
      <c r="C1928">
        <v>360027</v>
      </c>
      <c r="D1928">
        <v>13195.205</v>
      </c>
      <c r="E1928" t="s">
        <v>50</v>
      </c>
      <c r="F1928" t="s">
        <v>125</v>
      </c>
      <c r="G1928" t="s">
        <v>54</v>
      </c>
      <c r="H1928" t="s">
        <v>100</v>
      </c>
    </row>
    <row r="1929" spans="1:8">
      <c r="A1929" t="s">
        <v>77</v>
      </c>
      <c r="B1929" s="1">
        <v>46137</v>
      </c>
      <c r="C1929">
        <v>360028</v>
      </c>
      <c r="D1929">
        <v>1345.05</v>
      </c>
      <c r="E1929" t="s">
        <v>50</v>
      </c>
      <c r="F1929" t="s">
        <v>125</v>
      </c>
      <c r="G1929" t="s">
        <v>54</v>
      </c>
      <c r="H1929" t="s">
        <v>100</v>
      </c>
    </row>
    <row r="1930" spans="1:8">
      <c r="A1930" t="s">
        <v>77</v>
      </c>
      <c r="B1930" s="1">
        <v>46137</v>
      </c>
      <c r="C1930">
        <v>360030</v>
      </c>
      <c r="D1930">
        <v>26927.388999999999</v>
      </c>
      <c r="E1930" t="s">
        <v>50</v>
      </c>
      <c r="F1930" t="s">
        <v>125</v>
      </c>
      <c r="G1930" t="s">
        <v>54</v>
      </c>
      <c r="H1930" t="s">
        <v>100</v>
      </c>
    </row>
    <row r="1931" spans="1:8">
      <c r="A1931" t="s">
        <v>77</v>
      </c>
      <c r="B1931" s="1">
        <v>46137</v>
      </c>
      <c r="C1931">
        <v>364502</v>
      </c>
      <c r="D1931">
        <v>32924.86</v>
      </c>
      <c r="E1931" t="s">
        <v>50</v>
      </c>
      <c r="F1931" t="s">
        <v>125</v>
      </c>
      <c r="G1931" t="s">
        <v>54</v>
      </c>
      <c r="H1931" t="s">
        <v>100</v>
      </c>
    </row>
    <row r="1932" spans="1:8">
      <c r="A1932" t="s">
        <v>77</v>
      </c>
      <c r="B1932" s="1">
        <v>46137</v>
      </c>
      <c r="C1932">
        <v>400002</v>
      </c>
      <c r="D1932">
        <v>13.318</v>
      </c>
      <c r="E1932" t="s">
        <v>52</v>
      </c>
      <c r="F1932" t="s">
        <v>23</v>
      </c>
      <c r="G1932" t="s">
        <v>54</v>
      </c>
      <c r="H1932" t="s">
        <v>92</v>
      </c>
    </row>
    <row r="1933" spans="1:8">
      <c r="A1933" t="s">
        <v>77</v>
      </c>
      <c r="B1933" s="1">
        <v>46137</v>
      </c>
      <c r="C1933">
        <v>400004</v>
      </c>
      <c r="D1933">
        <v>7556.6390000000001</v>
      </c>
      <c r="E1933" t="s">
        <v>52</v>
      </c>
      <c r="F1933" t="s">
        <v>23</v>
      </c>
      <c r="G1933" t="s">
        <v>54</v>
      </c>
      <c r="H1933" t="s">
        <v>92</v>
      </c>
    </row>
    <row r="1934" spans="1:8">
      <c r="A1934" t="s">
        <v>77</v>
      </c>
      <c r="B1934" s="1">
        <v>46137</v>
      </c>
      <c r="C1934">
        <v>410002</v>
      </c>
      <c r="D1934">
        <v>-71043.270999999993</v>
      </c>
      <c r="E1934" t="s">
        <v>52</v>
      </c>
      <c r="F1934" t="s">
        <v>119</v>
      </c>
      <c r="G1934" t="s">
        <v>54</v>
      </c>
      <c r="H1934" t="s">
        <v>93</v>
      </c>
    </row>
    <row r="1935" spans="1:8">
      <c r="A1935" t="s">
        <v>77</v>
      </c>
      <c r="B1935" s="1">
        <v>46137</v>
      </c>
      <c r="C1935">
        <v>410009</v>
      </c>
      <c r="D1935">
        <v>-4346.1869999999999</v>
      </c>
      <c r="E1935" t="s">
        <v>52</v>
      </c>
      <c r="F1935" t="s">
        <v>119</v>
      </c>
      <c r="G1935" t="s">
        <v>54</v>
      </c>
      <c r="H1935" t="s">
        <v>93</v>
      </c>
    </row>
    <row r="1936" spans="1:8">
      <c r="A1936" t="s">
        <v>77</v>
      </c>
      <c r="B1936" s="1">
        <v>46137</v>
      </c>
      <c r="C1936">
        <v>410015</v>
      </c>
      <c r="D1936">
        <v>-131.34</v>
      </c>
      <c r="E1936" t="s">
        <v>52</v>
      </c>
      <c r="F1936" t="s">
        <v>119</v>
      </c>
      <c r="G1936" t="s">
        <v>54</v>
      </c>
      <c r="H1936" t="s">
        <v>93</v>
      </c>
    </row>
    <row r="1937" spans="1:8">
      <c r="A1937" t="s">
        <v>77</v>
      </c>
      <c r="B1937" s="1">
        <v>46137</v>
      </c>
      <c r="C1937">
        <v>410032</v>
      </c>
      <c r="D1937">
        <v>-1627.1379999999999</v>
      </c>
      <c r="E1937" t="s">
        <v>52</v>
      </c>
      <c r="F1937" t="s">
        <v>119</v>
      </c>
      <c r="G1937" t="s">
        <v>54</v>
      </c>
      <c r="H1937" t="s">
        <v>93</v>
      </c>
    </row>
    <row r="1938" spans="1:8">
      <c r="A1938" t="s">
        <v>77</v>
      </c>
      <c r="B1938" s="1">
        <v>46137</v>
      </c>
      <c r="C1938">
        <v>410037</v>
      </c>
      <c r="D1938">
        <v>-6041.0230000000001</v>
      </c>
      <c r="E1938" t="s">
        <v>52</v>
      </c>
      <c r="F1938" t="s">
        <v>119</v>
      </c>
      <c r="G1938" t="s">
        <v>54</v>
      </c>
      <c r="H1938" t="s">
        <v>93</v>
      </c>
    </row>
    <row r="1939" spans="1:8">
      <c r="A1939" t="s">
        <v>77</v>
      </c>
      <c r="B1939" s="1">
        <v>46137</v>
      </c>
      <c r="C1939">
        <v>415002</v>
      </c>
      <c r="D1939">
        <v>-22082.896000000001</v>
      </c>
      <c r="E1939" t="s">
        <v>52</v>
      </c>
      <c r="F1939" t="s">
        <v>23</v>
      </c>
      <c r="G1939" t="s">
        <v>54</v>
      </c>
      <c r="H1939" t="s">
        <v>92</v>
      </c>
    </row>
    <row r="1940" spans="1:8">
      <c r="A1940" t="s">
        <v>77</v>
      </c>
      <c r="B1940" s="1">
        <v>46137</v>
      </c>
      <c r="C1940">
        <v>415004</v>
      </c>
      <c r="D1940">
        <v>-234207.81700000001</v>
      </c>
      <c r="E1940" t="s">
        <v>52</v>
      </c>
      <c r="F1940" t="s">
        <v>23</v>
      </c>
      <c r="G1940" t="s">
        <v>54</v>
      </c>
      <c r="H1940" t="s">
        <v>92</v>
      </c>
    </row>
    <row r="1941" spans="1:8">
      <c r="A1941" t="s">
        <v>77</v>
      </c>
      <c r="B1941" s="1">
        <v>46137</v>
      </c>
      <c r="C1941">
        <v>420004</v>
      </c>
      <c r="D1941">
        <v>-0.13300000000000001</v>
      </c>
      <c r="E1941" t="s">
        <v>52</v>
      </c>
      <c r="F1941" t="s">
        <v>24</v>
      </c>
      <c r="G1941" t="s">
        <v>54</v>
      </c>
      <c r="H1941" t="s">
        <v>94</v>
      </c>
    </row>
    <row r="1942" spans="1:8">
      <c r="A1942" t="s">
        <v>77</v>
      </c>
      <c r="B1942" s="1">
        <v>46137</v>
      </c>
      <c r="C1942">
        <v>421003</v>
      </c>
      <c r="D1942">
        <v>-5819.3249999999998</v>
      </c>
      <c r="E1942" t="s">
        <v>52</v>
      </c>
      <c r="F1942" t="s">
        <v>24</v>
      </c>
      <c r="G1942" t="s">
        <v>54</v>
      </c>
      <c r="H1942" t="s">
        <v>94</v>
      </c>
    </row>
    <row r="1943" spans="1:8">
      <c r="A1943" t="s">
        <v>77</v>
      </c>
      <c r="B1943" s="1">
        <v>46137</v>
      </c>
      <c r="C1943">
        <v>421007</v>
      </c>
      <c r="D1943">
        <v>47.746000000000002</v>
      </c>
      <c r="E1943" t="s">
        <v>52</v>
      </c>
      <c r="F1943" t="s">
        <v>24</v>
      </c>
      <c r="G1943" t="s">
        <v>54</v>
      </c>
      <c r="H1943" t="s">
        <v>94</v>
      </c>
    </row>
    <row r="1944" spans="1:8">
      <c r="A1944" t="s">
        <v>77</v>
      </c>
      <c r="B1944" s="1">
        <v>46137</v>
      </c>
      <c r="C1944">
        <v>510002</v>
      </c>
      <c r="D1944">
        <v>100532.85400000001</v>
      </c>
      <c r="E1944" t="s">
        <v>52</v>
      </c>
      <c r="F1944" t="s">
        <v>120</v>
      </c>
      <c r="G1944" t="s">
        <v>54</v>
      </c>
      <c r="H1944" t="s">
        <v>95</v>
      </c>
    </row>
    <row r="1945" spans="1:8">
      <c r="A1945" t="s">
        <v>77</v>
      </c>
      <c r="B1945" s="1">
        <v>46137</v>
      </c>
      <c r="C1945">
        <v>510005</v>
      </c>
      <c r="D1945">
        <v>5350.0370000000003</v>
      </c>
      <c r="E1945" t="s">
        <v>52</v>
      </c>
      <c r="F1945" t="s">
        <v>120</v>
      </c>
      <c r="G1945" t="s">
        <v>54</v>
      </c>
      <c r="H1945" t="s">
        <v>95</v>
      </c>
    </row>
    <row r="1946" spans="1:8">
      <c r="A1946" t="s">
        <v>77</v>
      </c>
      <c r="B1946" s="1">
        <v>46137</v>
      </c>
      <c r="C1946">
        <v>510007</v>
      </c>
      <c r="D1946">
        <v>13185.602999999999</v>
      </c>
      <c r="E1946" t="s">
        <v>52</v>
      </c>
      <c r="F1946" t="s">
        <v>120</v>
      </c>
      <c r="G1946" t="s">
        <v>54</v>
      </c>
      <c r="H1946" t="s">
        <v>95</v>
      </c>
    </row>
    <row r="1947" spans="1:8">
      <c r="A1947" t="s">
        <v>77</v>
      </c>
      <c r="B1947" s="1">
        <v>46137</v>
      </c>
      <c r="C1947">
        <v>510010</v>
      </c>
      <c r="D1947">
        <v>2234.2869999999998</v>
      </c>
      <c r="E1947" t="s">
        <v>52</v>
      </c>
      <c r="F1947" t="s">
        <v>120</v>
      </c>
      <c r="G1947" t="s">
        <v>54</v>
      </c>
      <c r="H1947" t="s">
        <v>95</v>
      </c>
    </row>
    <row r="1948" spans="1:8">
      <c r="A1948" t="s">
        <v>77</v>
      </c>
      <c r="B1948" s="1">
        <v>46137</v>
      </c>
      <c r="C1948">
        <v>510012</v>
      </c>
      <c r="D1948">
        <v>1903.4069999999999</v>
      </c>
      <c r="E1948" t="s">
        <v>52</v>
      </c>
      <c r="F1948" t="s">
        <v>120</v>
      </c>
      <c r="G1948" t="s">
        <v>54</v>
      </c>
      <c r="H1948" t="s">
        <v>95</v>
      </c>
    </row>
    <row r="1949" spans="1:8">
      <c r="A1949" t="s">
        <v>77</v>
      </c>
      <c r="B1949" s="1">
        <v>46137</v>
      </c>
      <c r="C1949">
        <v>510015</v>
      </c>
      <c r="D1949">
        <v>7445.0550000000003</v>
      </c>
      <c r="E1949" t="s">
        <v>52</v>
      </c>
      <c r="F1949" t="s">
        <v>120</v>
      </c>
      <c r="G1949" t="s">
        <v>54</v>
      </c>
      <c r="H1949" t="s">
        <v>95</v>
      </c>
    </row>
    <row r="1950" spans="1:8">
      <c r="A1950" t="s">
        <v>77</v>
      </c>
      <c r="B1950" s="1">
        <v>46137</v>
      </c>
      <c r="C1950">
        <v>510018</v>
      </c>
      <c r="D1950">
        <v>11021.9</v>
      </c>
      <c r="E1950" t="s">
        <v>52</v>
      </c>
      <c r="F1950" t="s">
        <v>120</v>
      </c>
      <c r="G1950" t="s">
        <v>54</v>
      </c>
      <c r="H1950" t="s">
        <v>95</v>
      </c>
    </row>
    <row r="1951" spans="1:8">
      <c r="A1951" t="s">
        <v>77</v>
      </c>
      <c r="B1951" s="1">
        <v>46137</v>
      </c>
      <c r="C1951">
        <v>510059</v>
      </c>
      <c r="D1951">
        <v>1985.5830000000001</v>
      </c>
      <c r="E1951" t="s">
        <v>52</v>
      </c>
      <c r="F1951" t="s">
        <v>120</v>
      </c>
      <c r="G1951" t="s">
        <v>54</v>
      </c>
      <c r="H1951" t="s">
        <v>95</v>
      </c>
    </row>
    <row r="1952" spans="1:8">
      <c r="A1952" t="s">
        <v>77</v>
      </c>
      <c r="B1952" s="1">
        <v>46137</v>
      </c>
      <c r="C1952">
        <v>510062</v>
      </c>
      <c r="D1952">
        <v>764.01800000000003</v>
      </c>
      <c r="E1952" t="s">
        <v>52</v>
      </c>
      <c r="F1952" t="s">
        <v>120</v>
      </c>
      <c r="G1952" t="s">
        <v>54</v>
      </c>
      <c r="H1952" t="s">
        <v>95</v>
      </c>
    </row>
    <row r="1953" spans="1:8">
      <c r="A1953" t="s">
        <v>77</v>
      </c>
      <c r="B1953" s="1">
        <v>46137</v>
      </c>
      <c r="C1953">
        <v>510065</v>
      </c>
      <c r="D1953">
        <v>141.97900000000001</v>
      </c>
      <c r="E1953" t="s">
        <v>52</v>
      </c>
      <c r="F1953" t="s">
        <v>120</v>
      </c>
      <c r="G1953" t="s">
        <v>54</v>
      </c>
      <c r="H1953" t="s">
        <v>95</v>
      </c>
    </row>
    <row r="1954" spans="1:8">
      <c r="A1954" t="s">
        <v>77</v>
      </c>
      <c r="B1954" s="1">
        <v>46137</v>
      </c>
      <c r="C1954">
        <v>520021</v>
      </c>
      <c r="D1954">
        <v>47.898000000000003</v>
      </c>
      <c r="E1954" t="s">
        <v>52</v>
      </c>
      <c r="F1954" t="s">
        <v>126</v>
      </c>
      <c r="G1954" t="s">
        <v>54</v>
      </c>
      <c r="H1954" t="s">
        <v>102</v>
      </c>
    </row>
    <row r="1955" spans="1:8">
      <c r="A1955" t="s">
        <v>77</v>
      </c>
      <c r="B1955" s="1">
        <v>46137</v>
      </c>
      <c r="C1955">
        <v>541002</v>
      </c>
      <c r="D1955">
        <v>-44.612000000000002</v>
      </c>
      <c r="E1955" t="s">
        <v>52</v>
      </c>
      <c r="F1955" t="s">
        <v>127</v>
      </c>
      <c r="G1955" t="s">
        <v>54</v>
      </c>
      <c r="H1955" t="s">
        <v>103</v>
      </c>
    </row>
    <row r="1956" spans="1:8">
      <c r="A1956" t="s">
        <v>77</v>
      </c>
      <c r="B1956" s="1">
        <v>46137</v>
      </c>
      <c r="C1956">
        <v>541004</v>
      </c>
      <c r="D1956">
        <v>346.589</v>
      </c>
      <c r="E1956" t="s">
        <v>52</v>
      </c>
      <c r="F1956" t="s">
        <v>127</v>
      </c>
      <c r="G1956" t="s">
        <v>54</v>
      </c>
      <c r="H1956" t="s">
        <v>103</v>
      </c>
    </row>
    <row r="1957" spans="1:8">
      <c r="A1957" t="s">
        <v>77</v>
      </c>
      <c r="B1957" s="1">
        <v>46137</v>
      </c>
      <c r="C1957">
        <v>541009</v>
      </c>
      <c r="D1957">
        <v>2363.2289999999998</v>
      </c>
      <c r="E1957" t="s">
        <v>52</v>
      </c>
      <c r="F1957" t="s">
        <v>127</v>
      </c>
      <c r="G1957" t="s">
        <v>54</v>
      </c>
      <c r="H1957" t="s">
        <v>103</v>
      </c>
    </row>
    <row r="1958" spans="1:8">
      <c r="A1958" t="s">
        <v>77</v>
      </c>
      <c r="B1958" s="1">
        <v>46137</v>
      </c>
      <c r="C1958">
        <v>541010</v>
      </c>
      <c r="D1958">
        <v>1516.4079999999999</v>
      </c>
      <c r="E1958" t="s">
        <v>52</v>
      </c>
      <c r="F1958" t="s">
        <v>127</v>
      </c>
      <c r="G1958" t="s">
        <v>54</v>
      </c>
      <c r="H1958" t="s">
        <v>103</v>
      </c>
    </row>
    <row r="1959" spans="1:8">
      <c r="A1959" t="s">
        <v>77</v>
      </c>
      <c r="B1959" s="1">
        <v>46137</v>
      </c>
      <c r="C1959">
        <v>541013</v>
      </c>
      <c r="D1959">
        <v>461.53500000000003</v>
      </c>
      <c r="E1959" t="s">
        <v>52</v>
      </c>
      <c r="F1959" t="s">
        <v>127</v>
      </c>
      <c r="G1959" t="s">
        <v>54</v>
      </c>
      <c r="H1959" t="s">
        <v>103</v>
      </c>
    </row>
    <row r="1960" spans="1:8">
      <c r="A1960" t="s">
        <v>77</v>
      </c>
      <c r="B1960" s="1">
        <v>46137</v>
      </c>
      <c r="C1960">
        <v>544006</v>
      </c>
      <c r="D1960">
        <v>-814.952</v>
      </c>
      <c r="E1960" t="s">
        <v>52</v>
      </c>
      <c r="F1960" t="s">
        <v>127</v>
      </c>
      <c r="G1960" t="s">
        <v>54</v>
      </c>
      <c r="H1960" t="s">
        <v>103</v>
      </c>
    </row>
    <row r="1961" spans="1:8">
      <c r="A1961" t="s">
        <v>77</v>
      </c>
      <c r="B1961" s="1">
        <v>46137</v>
      </c>
      <c r="C1961">
        <v>546002</v>
      </c>
      <c r="D1961">
        <v>215318.622</v>
      </c>
      <c r="E1961" t="s">
        <v>52</v>
      </c>
      <c r="F1961" t="s">
        <v>119</v>
      </c>
      <c r="G1961" t="s">
        <v>54</v>
      </c>
      <c r="H1961" t="s">
        <v>93</v>
      </c>
    </row>
    <row r="1962" spans="1:8">
      <c r="A1962" t="s">
        <v>77</v>
      </c>
      <c r="B1962" s="1">
        <v>46137</v>
      </c>
      <c r="C1962">
        <v>546008</v>
      </c>
      <c r="D1962">
        <v>574.17600000000004</v>
      </c>
      <c r="E1962" t="s">
        <v>52</v>
      </c>
      <c r="F1962" t="s">
        <v>119</v>
      </c>
      <c r="G1962" t="s">
        <v>54</v>
      </c>
      <c r="H1962" t="s">
        <v>93</v>
      </c>
    </row>
    <row r="1963" spans="1:8">
      <c r="A1963" t="s">
        <v>77</v>
      </c>
      <c r="B1963" s="1">
        <v>46137</v>
      </c>
      <c r="C1963">
        <v>546013</v>
      </c>
      <c r="D1963">
        <v>28528.323</v>
      </c>
      <c r="E1963" t="s">
        <v>52</v>
      </c>
      <c r="F1963" t="s">
        <v>119</v>
      </c>
      <c r="G1963" t="s">
        <v>54</v>
      </c>
      <c r="H1963" t="s">
        <v>93</v>
      </c>
    </row>
    <row r="1964" spans="1:8">
      <c r="A1964" t="s">
        <v>77</v>
      </c>
      <c r="B1964" s="1">
        <v>46137</v>
      </c>
      <c r="C1964">
        <v>546016</v>
      </c>
      <c r="D1964">
        <v>3587.2260000000001</v>
      </c>
      <c r="E1964" t="s">
        <v>52</v>
      </c>
      <c r="F1964" t="s">
        <v>119</v>
      </c>
      <c r="G1964" t="s">
        <v>54</v>
      </c>
      <c r="H1964" t="s">
        <v>93</v>
      </c>
    </row>
    <row r="1965" spans="1:8">
      <c r="A1965" t="s">
        <v>77</v>
      </c>
      <c r="B1965" s="1">
        <v>46137</v>
      </c>
      <c r="C1965">
        <v>546035</v>
      </c>
      <c r="D1965">
        <v>14921.25</v>
      </c>
      <c r="E1965" t="s">
        <v>52</v>
      </c>
      <c r="F1965" t="s">
        <v>119</v>
      </c>
      <c r="G1965" t="s">
        <v>54</v>
      </c>
      <c r="H1965" t="s">
        <v>93</v>
      </c>
    </row>
    <row r="1966" spans="1:8">
      <c r="A1966" t="s">
        <v>77</v>
      </c>
      <c r="B1966" s="1">
        <v>46137</v>
      </c>
      <c r="C1966">
        <v>546040</v>
      </c>
      <c r="D1966">
        <v>3182.8539999999998</v>
      </c>
      <c r="E1966" t="s">
        <v>52</v>
      </c>
      <c r="F1966" t="s">
        <v>119</v>
      </c>
      <c r="G1966" t="s">
        <v>54</v>
      </c>
      <c r="H1966" t="s">
        <v>93</v>
      </c>
    </row>
    <row r="1967" spans="1:8">
      <c r="A1967" t="s">
        <v>77</v>
      </c>
      <c r="B1967" s="1">
        <v>46137</v>
      </c>
      <c r="C1967">
        <v>550003</v>
      </c>
      <c r="D1967">
        <v>11075.626</v>
      </c>
      <c r="E1967" t="s">
        <v>52</v>
      </c>
      <c r="F1967" t="s">
        <v>128</v>
      </c>
      <c r="G1967" t="s">
        <v>54</v>
      </c>
      <c r="H1967" t="s">
        <v>104</v>
      </c>
    </row>
    <row r="1968" spans="1:8">
      <c r="A1968" t="s">
        <v>77</v>
      </c>
      <c r="B1968" s="1">
        <v>46137</v>
      </c>
      <c r="C1968">
        <v>556002</v>
      </c>
      <c r="D1968">
        <v>38.628</v>
      </c>
      <c r="E1968" t="s">
        <v>52</v>
      </c>
      <c r="F1968" t="s">
        <v>126</v>
      </c>
      <c r="G1968" t="s">
        <v>54</v>
      </c>
      <c r="H1968" t="s">
        <v>102</v>
      </c>
    </row>
    <row r="1969" spans="1:8">
      <c r="A1969" t="s">
        <v>77</v>
      </c>
      <c r="B1969" s="1">
        <v>46137</v>
      </c>
      <c r="C1969">
        <v>557002</v>
      </c>
      <c r="D1969">
        <v>389.03699999999998</v>
      </c>
      <c r="E1969" t="s">
        <v>52</v>
      </c>
      <c r="F1969" t="s">
        <v>123</v>
      </c>
      <c r="G1969" t="s">
        <v>54</v>
      </c>
      <c r="H1969" t="s">
        <v>98</v>
      </c>
    </row>
    <row r="1970" spans="1:8">
      <c r="A1970" t="s">
        <v>77</v>
      </c>
      <c r="B1970" s="1">
        <v>46137</v>
      </c>
      <c r="C1970">
        <v>557003</v>
      </c>
      <c r="D1970">
        <v>-111.705</v>
      </c>
      <c r="E1970" t="s">
        <v>52</v>
      </c>
      <c r="F1970" t="s">
        <v>123</v>
      </c>
      <c r="G1970" t="s">
        <v>54</v>
      </c>
      <c r="H1970" t="s">
        <v>98</v>
      </c>
    </row>
    <row r="1971" spans="1:8">
      <c r="A1971" t="s">
        <v>77</v>
      </c>
      <c r="B1971" s="1">
        <v>46137</v>
      </c>
      <c r="C1971">
        <v>558012</v>
      </c>
      <c r="D1971">
        <v>61.152000000000001</v>
      </c>
      <c r="E1971" t="s">
        <v>52</v>
      </c>
      <c r="F1971" t="s">
        <v>126</v>
      </c>
      <c r="G1971" t="s">
        <v>54</v>
      </c>
      <c r="H1971" t="s">
        <v>102</v>
      </c>
    </row>
    <row r="1972" spans="1:8">
      <c r="A1972" t="s">
        <v>77</v>
      </c>
      <c r="B1972" s="1">
        <v>46137</v>
      </c>
      <c r="C1972">
        <v>564006</v>
      </c>
      <c r="D1972">
        <v>-6.0000000000000001E-3</v>
      </c>
      <c r="E1972" t="s">
        <v>52</v>
      </c>
      <c r="F1972" t="s">
        <v>124</v>
      </c>
      <c r="G1972" t="s">
        <v>54</v>
      </c>
      <c r="H1972" t="s">
        <v>99</v>
      </c>
    </row>
    <row r="1973" spans="1:8">
      <c r="A1973" t="s">
        <v>77</v>
      </c>
      <c r="B1973" s="1">
        <v>46137</v>
      </c>
      <c r="C1973">
        <v>564020</v>
      </c>
      <c r="D1973">
        <v>18.802</v>
      </c>
      <c r="E1973" t="s">
        <v>52</v>
      </c>
      <c r="F1973" t="s">
        <v>124</v>
      </c>
      <c r="G1973" t="s">
        <v>54</v>
      </c>
      <c r="H1973" t="s">
        <v>99</v>
      </c>
    </row>
    <row r="1974" spans="1:8">
      <c r="A1974" t="s">
        <v>77</v>
      </c>
      <c r="B1974" s="1">
        <v>46137</v>
      </c>
      <c r="C1974">
        <v>570002</v>
      </c>
      <c r="D1974">
        <v>3.1760000000000002</v>
      </c>
      <c r="E1974" t="s">
        <v>52</v>
      </c>
      <c r="F1974" t="s">
        <v>132</v>
      </c>
      <c r="G1974" t="s">
        <v>54</v>
      </c>
      <c r="H1974" t="s">
        <v>108</v>
      </c>
    </row>
    <row r="1975" spans="1:8">
      <c r="A1975" t="s">
        <v>78</v>
      </c>
      <c r="B1975" s="1">
        <v>46137</v>
      </c>
      <c r="C1975">
        <v>210002</v>
      </c>
      <c r="D1975">
        <v>-58545.438000000002</v>
      </c>
      <c r="E1975" t="s">
        <v>50</v>
      </c>
      <c r="F1975" t="s">
        <v>14</v>
      </c>
      <c r="G1975" t="s">
        <v>54</v>
      </c>
      <c r="H1975" t="s">
        <v>84</v>
      </c>
    </row>
    <row r="1976" spans="1:8">
      <c r="A1976" t="s">
        <v>78</v>
      </c>
      <c r="B1976" s="1">
        <v>46137</v>
      </c>
      <c r="C1976">
        <v>220006</v>
      </c>
      <c r="D1976">
        <v>-6855124.5319999997</v>
      </c>
      <c r="E1976" t="s">
        <v>50</v>
      </c>
      <c r="F1976" t="s">
        <v>14</v>
      </c>
      <c r="G1976" t="s">
        <v>54</v>
      </c>
      <c r="H1976" t="s">
        <v>84</v>
      </c>
    </row>
    <row r="1977" spans="1:8">
      <c r="A1977" t="s">
        <v>78</v>
      </c>
      <c r="B1977" s="1">
        <v>46137</v>
      </c>
      <c r="C1977">
        <v>240002</v>
      </c>
      <c r="D1977">
        <v>23021.005000000001</v>
      </c>
      <c r="E1977" t="s">
        <v>50</v>
      </c>
      <c r="F1977" t="s">
        <v>113</v>
      </c>
      <c r="G1977" t="s">
        <v>54</v>
      </c>
      <c r="H1977" t="s">
        <v>85</v>
      </c>
    </row>
    <row r="1978" spans="1:8">
      <c r="A1978" t="s">
        <v>78</v>
      </c>
      <c r="B1978" s="1">
        <v>46137</v>
      </c>
      <c r="C1978">
        <v>240003</v>
      </c>
      <c r="D1978">
        <v>6382.0050000000001</v>
      </c>
      <c r="E1978" t="s">
        <v>50</v>
      </c>
      <c r="F1978" t="s">
        <v>113</v>
      </c>
      <c r="G1978" t="s">
        <v>54</v>
      </c>
      <c r="H1978" t="s">
        <v>85</v>
      </c>
    </row>
    <row r="1979" spans="1:8">
      <c r="A1979" t="s">
        <v>78</v>
      </c>
      <c r="B1979" s="1">
        <v>46137</v>
      </c>
      <c r="C1979">
        <v>240009</v>
      </c>
      <c r="D1979">
        <v>-40757.370999999999</v>
      </c>
      <c r="E1979" t="s">
        <v>50</v>
      </c>
      <c r="F1979" t="s">
        <v>113</v>
      </c>
      <c r="G1979" t="s">
        <v>54</v>
      </c>
      <c r="H1979" t="s">
        <v>85</v>
      </c>
    </row>
    <row r="1980" spans="1:8">
      <c r="A1980" t="s">
        <v>78</v>
      </c>
      <c r="B1980" s="1">
        <v>46137</v>
      </c>
      <c r="C1980">
        <v>242003</v>
      </c>
      <c r="D1980">
        <v>-24153.692999999999</v>
      </c>
      <c r="E1980" t="s">
        <v>50</v>
      </c>
      <c r="F1980" t="s">
        <v>113</v>
      </c>
      <c r="G1980" t="s">
        <v>54</v>
      </c>
      <c r="H1980" t="s">
        <v>85</v>
      </c>
    </row>
    <row r="1981" spans="1:8">
      <c r="A1981" t="s">
        <v>78</v>
      </c>
      <c r="B1981" s="1">
        <v>46137</v>
      </c>
      <c r="C1981">
        <v>242007</v>
      </c>
      <c r="D1981">
        <v>-8892.7759999999998</v>
      </c>
      <c r="E1981" t="s">
        <v>50</v>
      </c>
      <c r="F1981" t="s">
        <v>113</v>
      </c>
      <c r="G1981" t="s">
        <v>54</v>
      </c>
      <c r="H1981" t="s">
        <v>85</v>
      </c>
    </row>
    <row r="1982" spans="1:8">
      <c r="A1982" t="s">
        <v>78</v>
      </c>
      <c r="B1982" s="1">
        <v>46137</v>
      </c>
      <c r="C1982">
        <v>242011</v>
      </c>
      <c r="D1982">
        <v>-704978.20499999996</v>
      </c>
      <c r="E1982" t="s">
        <v>50</v>
      </c>
      <c r="F1982" t="s">
        <v>113</v>
      </c>
      <c r="G1982" t="s">
        <v>54</v>
      </c>
      <c r="H1982" t="s">
        <v>85</v>
      </c>
    </row>
    <row r="1983" spans="1:8">
      <c r="A1983" t="s">
        <v>78</v>
      </c>
      <c r="B1983" s="1">
        <v>46137</v>
      </c>
      <c r="C1983">
        <v>242012</v>
      </c>
      <c r="D1983">
        <v>-47321.66</v>
      </c>
      <c r="E1983" t="s">
        <v>50</v>
      </c>
      <c r="F1983" t="s">
        <v>113</v>
      </c>
      <c r="G1983" t="s">
        <v>54</v>
      </c>
      <c r="H1983" t="s">
        <v>85</v>
      </c>
    </row>
    <row r="1984" spans="1:8">
      <c r="A1984" t="s">
        <v>78</v>
      </c>
      <c r="B1984" s="1">
        <v>46137</v>
      </c>
      <c r="C1984">
        <v>242013</v>
      </c>
      <c r="D1984">
        <v>-66543.831000000006</v>
      </c>
      <c r="E1984" t="s">
        <v>50</v>
      </c>
      <c r="F1984" t="s">
        <v>113</v>
      </c>
      <c r="G1984" t="s">
        <v>54</v>
      </c>
      <c r="H1984" t="s">
        <v>85</v>
      </c>
    </row>
    <row r="1985" spans="1:8">
      <c r="A1985" t="s">
        <v>78</v>
      </c>
      <c r="B1985" s="1">
        <v>46137</v>
      </c>
      <c r="C1985">
        <v>242014</v>
      </c>
      <c r="D1985">
        <v>-91323.456999999995</v>
      </c>
      <c r="E1985" t="s">
        <v>50</v>
      </c>
      <c r="F1985" t="s">
        <v>113</v>
      </c>
      <c r="G1985" t="s">
        <v>54</v>
      </c>
      <c r="H1985" t="s">
        <v>85</v>
      </c>
    </row>
    <row r="1986" spans="1:8">
      <c r="A1986" t="s">
        <v>78</v>
      </c>
      <c r="B1986" s="1">
        <v>46137</v>
      </c>
      <c r="C1986">
        <v>242017</v>
      </c>
      <c r="D1986">
        <v>-10150.697</v>
      </c>
      <c r="E1986" t="s">
        <v>50</v>
      </c>
      <c r="F1986" t="s">
        <v>113</v>
      </c>
      <c r="G1986" t="s">
        <v>54</v>
      </c>
      <c r="H1986" t="s">
        <v>85</v>
      </c>
    </row>
    <row r="1987" spans="1:8">
      <c r="A1987" t="s">
        <v>78</v>
      </c>
      <c r="B1987" s="1">
        <v>46137</v>
      </c>
      <c r="C1987">
        <v>242019</v>
      </c>
      <c r="D1987">
        <v>-13047.647999999999</v>
      </c>
      <c r="E1987" t="s">
        <v>50</v>
      </c>
      <c r="F1987" t="s">
        <v>113</v>
      </c>
      <c r="G1987" t="s">
        <v>54</v>
      </c>
      <c r="H1987" t="s">
        <v>85</v>
      </c>
    </row>
    <row r="1988" spans="1:8">
      <c r="A1988" t="s">
        <v>78</v>
      </c>
      <c r="B1988" s="1">
        <v>46137</v>
      </c>
      <c r="C1988">
        <v>242023</v>
      </c>
      <c r="D1988">
        <v>-5180.576</v>
      </c>
      <c r="E1988" t="s">
        <v>50</v>
      </c>
      <c r="F1988" t="s">
        <v>113</v>
      </c>
      <c r="G1988" t="s">
        <v>54</v>
      </c>
      <c r="H1988" t="s">
        <v>85</v>
      </c>
    </row>
    <row r="1989" spans="1:8">
      <c r="A1989" t="s">
        <v>78</v>
      </c>
      <c r="B1989" s="1">
        <v>46137</v>
      </c>
      <c r="C1989">
        <v>242027</v>
      </c>
      <c r="D1989">
        <v>-117602.70699999999</v>
      </c>
      <c r="E1989" t="s">
        <v>50</v>
      </c>
      <c r="F1989" t="s">
        <v>113</v>
      </c>
      <c r="G1989" t="s">
        <v>54</v>
      </c>
      <c r="H1989" t="s">
        <v>85</v>
      </c>
    </row>
    <row r="1990" spans="1:8">
      <c r="A1990" t="s">
        <v>78</v>
      </c>
      <c r="B1990" s="1">
        <v>46137</v>
      </c>
      <c r="C1990">
        <v>242037</v>
      </c>
      <c r="D1990">
        <v>-805.71500000000003</v>
      </c>
      <c r="E1990" t="s">
        <v>50</v>
      </c>
      <c r="F1990" t="s">
        <v>113</v>
      </c>
      <c r="G1990" t="s">
        <v>54</v>
      </c>
      <c r="H1990" t="s">
        <v>85</v>
      </c>
    </row>
    <row r="1991" spans="1:8">
      <c r="A1991" t="s">
        <v>78</v>
      </c>
      <c r="B1991" s="1">
        <v>46137</v>
      </c>
      <c r="C1991">
        <v>242038</v>
      </c>
      <c r="D1991">
        <v>-11443.713</v>
      </c>
      <c r="E1991" t="s">
        <v>50</v>
      </c>
      <c r="F1991" t="s">
        <v>113</v>
      </c>
      <c r="G1991" t="s">
        <v>54</v>
      </c>
      <c r="H1991" t="s">
        <v>85</v>
      </c>
    </row>
    <row r="1992" spans="1:8">
      <c r="A1992" t="s">
        <v>78</v>
      </c>
      <c r="B1992" s="1">
        <v>46137</v>
      </c>
      <c r="C1992">
        <v>242039</v>
      </c>
      <c r="D1992">
        <v>-21136.612000000001</v>
      </c>
      <c r="E1992" t="s">
        <v>50</v>
      </c>
      <c r="F1992" t="s">
        <v>113</v>
      </c>
      <c r="G1992" t="s">
        <v>54</v>
      </c>
      <c r="H1992" t="s">
        <v>85</v>
      </c>
    </row>
    <row r="1993" spans="1:8">
      <c r="A1993" t="s">
        <v>78</v>
      </c>
      <c r="B1993" s="1">
        <v>46137</v>
      </c>
      <c r="C1993">
        <v>242041</v>
      </c>
      <c r="D1993">
        <v>14953.484</v>
      </c>
      <c r="E1993" t="s">
        <v>50</v>
      </c>
      <c r="F1993" t="s">
        <v>113</v>
      </c>
      <c r="G1993" t="s">
        <v>54</v>
      </c>
      <c r="H1993" t="s">
        <v>85</v>
      </c>
    </row>
    <row r="1994" spans="1:8">
      <c r="A1994" t="s">
        <v>78</v>
      </c>
      <c r="B1994" s="1">
        <v>46137</v>
      </c>
      <c r="C1994">
        <v>243002</v>
      </c>
      <c r="D1994">
        <v>-96557.804000000004</v>
      </c>
      <c r="E1994" t="s">
        <v>50</v>
      </c>
      <c r="F1994" t="s">
        <v>113</v>
      </c>
      <c r="G1994" t="s">
        <v>54</v>
      </c>
      <c r="H1994" t="s">
        <v>85</v>
      </c>
    </row>
    <row r="1995" spans="1:8">
      <c r="A1995" t="s">
        <v>78</v>
      </c>
      <c r="B1995" s="1">
        <v>46137</v>
      </c>
      <c r="C1995">
        <v>243003</v>
      </c>
      <c r="D1995">
        <v>-936304.58299999998</v>
      </c>
      <c r="E1995" t="s">
        <v>50</v>
      </c>
      <c r="F1995" t="s">
        <v>113</v>
      </c>
      <c r="G1995" t="s">
        <v>54</v>
      </c>
      <c r="H1995" t="s">
        <v>85</v>
      </c>
    </row>
    <row r="1996" spans="1:8">
      <c r="A1996" t="s">
        <v>78</v>
      </c>
      <c r="B1996" s="1">
        <v>46137</v>
      </c>
      <c r="C1996">
        <v>243009</v>
      </c>
      <c r="D1996">
        <v>-9667.0239999999994</v>
      </c>
      <c r="E1996" t="s">
        <v>50</v>
      </c>
      <c r="F1996" t="s">
        <v>113</v>
      </c>
      <c r="G1996" t="s">
        <v>54</v>
      </c>
      <c r="H1996" t="s">
        <v>85</v>
      </c>
    </row>
    <row r="1997" spans="1:8">
      <c r="A1997" t="s">
        <v>78</v>
      </c>
      <c r="B1997" s="1">
        <v>46137</v>
      </c>
      <c r="C1997">
        <v>243010</v>
      </c>
      <c r="D1997">
        <v>-2830.35</v>
      </c>
      <c r="E1997" t="s">
        <v>50</v>
      </c>
      <c r="F1997" t="s">
        <v>113</v>
      </c>
      <c r="G1997" t="s">
        <v>54</v>
      </c>
      <c r="H1997" t="s">
        <v>85</v>
      </c>
    </row>
    <row r="1998" spans="1:8">
      <c r="A1998" t="s">
        <v>78</v>
      </c>
      <c r="B1998" s="1">
        <v>46137</v>
      </c>
      <c r="C1998">
        <v>243011</v>
      </c>
      <c r="D1998">
        <v>-31614.536</v>
      </c>
      <c r="E1998" t="s">
        <v>50</v>
      </c>
      <c r="F1998" t="s">
        <v>113</v>
      </c>
      <c r="G1998" t="s">
        <v>54</v>
      </c>
      <c r="H1998" t="s">
        <v>85</v>
      </c>
    </row>
    <row r="1999" spans="1:8">
      <c r="A1999" t="s">
        <v>78</v>
      </c>
      <c r="B1999" s="1">
        <v>46137</v>
      </c>
      <c r="C1999">
        <v>245010</v>
      </c>
      <c r="D1999">
        <v>-170491.71299999999</v>
      </c>
      <c r="E1999" t="s">
        <v>50</v>
      </c>
      <c r="F1999" t="s">
        <v>20</v>
      </c>
      <c r="G1999" t="s">
        <v>54</v>
      </c>
      <c r="H1999" t="s">
        <v>86</v>
      </c>
    </row>
    <row r="2000" spans="1:8">
      <c r="A2000" t="s">
        <v>78</v>
      </c>
      <c r="B2000" s="1">
        <v>46137</v>
      </c>
      <c r="C2000">
        <v>245018</v>
      </c>
      <c r="D2000">
        <v>-70279.831000000006</v>
      </c>
      <c r="E2000" t="s">
        <v>50</v>
      </c>
      <c r="F2000" t="s">
        <v>113</v>
      </c>
      <c r="G2000" t="s">
        <v>54</v>
      </c>
      <c r="H2000" t="s">
        <v>85</v>
      </c>
    </row>
    <row r="2001" spans="1:8">
      <c r="A2001" t="s">
        <v>78</v>
      </c>
      <c r="B2001" s="1">
        <v>46137</v>
      </c>
      <c r="C2001">
        <v>245055</v>
      </c>
      <c r="D2001">
        <v>-166354.367</v>
      </c>
      <c r="E2001" t="s">
        <v>50</v>
      </c>
      <c r="F2001" t="s">
        <v>113</v>
      </c>
      <c r="G2001" t="s">
        <v>54</v>
      </c>
      <c r="H2001" t="s">
        <v>85</v>
      </c>
    </row>
    <row r="2002" spans="1:8">
      <c r="A2002" t="s">
        <v>78</v>
      </c>
      <c r="B2002" s="1">
        <v>46137</v>
      </c>
      <c r="C2002">
        <v>245056</v>
      </c>
      <c r="D2002">
        <v>-4044.212</v>
      </c>
      <c r="E2002" t="s">
        <v>50</v>
      </c>
      <c r="F2002" t="s">
        <v>118</v>
      </c>
      <c r="G2002" t="s">
        <v>54</v>
      </c>
      <c r="H2002" t="s">
        <v>91</v>
      </c>
    </row>
    <row r="2003" spans="1:8">
      <c r="A2003" t="s">
        <v>78</v>
      </c>
      <c r="B2003" s="1">
        <v>46137</v>
      </c>
      <c r="C2003">
        <v>245062</v>
      </c>
      <c r="D2003">
        <v>-33700.042000000001</v>
      </c>
      <c r="E2003" t="s">
        <v>50</v>
      </c>
      <c r="F2003" t="s">
        <v>113</v>
      </c>
      <c r="G2003" t="s">
        <v>54</v>
      </c>
      <c r="H2003" t="s">
        <v>85</v>
      </c>
    </row>
    <row r="2004" spans="1:8">
      <c r="A2004" t="s">
        <v>78</v>
      </c>
      <c r="B2004" s="1">
        <v>46137</v>
      </c>
      <c r="C2004">
        <v>250003</v>
      </c>
      <c r="D2004">
        <v>-30469.019</v>
      </c>
      <c r="E2004" t="s">
        <v>50</v>
      </c>
      <c r="F2004" t="s">
        <v>114</v>
      </c>
      <c r="G2004" t="s">
        <v>54</v>
      </c>
      <c r="H2004" t="s">
        <v>87</v>
      </c>
    </row>
    <row r="2005" spans="1:8">
      <c r="A2005" t="s">
        <v>78</v>
      </c>
      <c r="B2005" s="1">
        <v>46137</v>
      </c>
      <c r="C2005">
        <v>250007</v>
      </c>
      <c r="D2005">
        <v>-145480.13800000001</v>
      </c>
      <c r="E2005" t="s">
        <v>50</v>
      </c>
      <c r="F2005" t="s">
        <v>113</v>
      </c>
      <c r="G2005" t="s">
        <v>54</v>
      </c>
      <c r="H2005" t="s">
        <v>85</v>
      </c>
    </row>
    <row r="2006" spans="1:8">
      <c r="A2006" t="s">
        <v>78</v>
      </c>
      <c r="B2006" s="1">
        <v>46137</v>
      </c>
      <c r="C2006">
        <v>251002</v>
      </c>
      <c r="D2006">
        <v>-392273.12</v>
      </c>
      <c r="E2006" t="s">
        <v>50</v>
      </c>
      <c r="F2006" t="s">
        <v>114</v>
      </c>
      <c r="G2006" t="s">
        <v>54</v>
      </c>
      <c r="H2006" t="s">
        <v>87</v>
      </c>
    </row>
    <row r="2007" spans="1:8">
      <c r="A2007" t="s">
        <v>78</v>
      </c>
      <c r="B2007" s="1">
        <v>46137</v>
      </c>
      <c r="C2007">
        <v>256037</v>
      </c>
      <c r="D2007">
        <v>15402.328</v>
      </c>
      <c r="E2007" t="s">
        <v>50</v>
      </c>
      <c r="F2007" t="s">
        <v>113</v>
      </c>
      <c r="G2007" t="s">
        <v>54</v>
      </c>
      <c r="H2007" t="s">
        <v>85</v>
      </c>
    </row>
    <row r="2008" spans="1:8">
      <c r="A2008" t="s">
        <v>78</v>
      </c>
      <c r="B2008" s="1">
        <v>46137</v>
      </c>
      <c r="C2008">
        <v>257008</v>
      </c>
      <c r="D2008">
        <v>-9859.8960000000006</v>
      </c>
      <c r="E2008" t="s">
        <v>50</v>
      </c>
      <c r="F2008" t="s">
        <v>114</v>
      </c>
      <c r="G2008" t="s">
        <v>54</v>
      </c>
      <c r="H2008" t="s">
        <v>87</v>
      </c>
    </row>
    <row r="2009" spans="1:8">
      <c r="A2009" t="s">
        <v>78</v>
      </c>
      <c r="B2009" s="1">
        <v>46137</v>
      </c>
      <c r="C2009">
        <v>257009</v>
      </c>
      <c r="D2009">
        <v>-12410.164000000001</v>
      </c>
      <c r="E2009" t="s">
        <v>50</v>
      </c>
      <c r="F2009" t="s">
        <v>114</v>
      </c>
      <c r="G2009" t="s">
        <v>54</v>
      </c>
      <c r="H2009" t="s">
        <v>87</v>
      </c>
    </row>
    <row r="2010" spans="1:8">
      <c r="A2010" t="s">
        <v>78</v>
      </c>
      <c r="B2010" s="1">
        <v>46137</v>
      </c>
      <c r="C2010">
        <v>257011</v>
      </c>
      <c r="D2010">
        <v>-213.58</v>
      </c>
      <c r="E2010" t="s">
        <v>50</v>
      </c>
      <c r="F2010" t="s">
        <v>114</v>
      </c>
      <c r="G2010" t="s">
        <v>54</v>
      </c>
      <c r="H2010" t="s">
        <v>87</v>
      </c>
    </row>
    <row r="2011" spans="1:8">
      <c r="A2011" t="s">
        <v>78</v>
      </c>
      <c r="B2011" s="1">
        <v>46137</v>
      </c>
      <c r="C2011">
        <v>257022</v>
      </c>
      <c r="D2011">
        <v>1539.261</v>
      </c>
      <c r="E2011" t="s">
        <v>50</v>
      </c>
      <c r="F2011" t="s">
        <v>114</v>
      </c>
      <c r="G2011" t="s">
        <v>54</v>
      </c>
      <c r="H2011" t="s">
        <v>87</v>
      </c>
    </row>
    <row r="2012" spans="1:8">
      <c r="A2012" t="s">
        <v>78</v>
      </c>
      <c r="B2012" s="1">
        <v>46137</v>
      </c>
      <c r="C2012">
        <v>257028</v>
      </c>
      <c r="D2012">
        <v>-91880.188999999998</v>
      </c>
      <c r="E2012" t="s">
        <v>50</v>
      </c>
      <c r="F2012" t="s">
        <v>114</v>
      </c>
      <c r="G2012" t="s">
        <v>54</v>
      </c>
      <c r="H2012" t="s">
        <v>87</v>
      </c>
    </row>
    <row r="2013" spans="1:8">
      <c r="A2013" t="s">
        <v>78</v>
      </c>
      <c r="B2013" s="1">
        <v>46137</v>
      </c>
      <c r="C2013">
        <v>260004</v>
      </c>
      <c r="D2013">
        <v>-15095.819</v>
      </c>
      <c r="E2013" t="s">
        <v>50</v>
      </c>
      <c r="F2013" t="s">
        <v>114</v>
      </c>
      <c r="G2013" t="s">
        <v>54</v>
      </c>
      <c r="H2013" t="s">
        <v>87</v>
      </c>
    </row>
    <row r="2014" spans="1:8">
      <c r="A2014" t="s">
        <v>78</v>
      </c>
      <c r="B2014" s="1">
        <v>46137</v>
      </c>
      <c r="C2014">
        <v>270024</v>
      </c>
      <c r="D2014">
        <v>-331925.364</v>
      </c>
      <c r="E2014" t="s">
        <v>50</v>
      </c>
      <c r="F2014" t="s">
        <v>125</v>
      </c>
      <c r="G2014" t="s">
        <v>54</v>
      </c>
      <c r="H2014" t="s">
        <v>100</v>
      </c>
    </row>
    <row r="2015" spans="1:8">
      <c r="A2015" t="s">
        <v>78</v>
      </c>
      <c r="B2015" s="1">
        <v>46137</v>
      </c>
      <c r="C2015">
        <v>270025</v>
      </c>
      <c r="D2015">
        <v>-389316.66700000002</v>
      </c>
      <c r="E2015" t="s">
        <v>50</v>
      </c>
      <c r="F2015" t="s">
        <v>125</v>
      </c>
      <c r="G2015" t="s">
        <v>54</v>
      </c>
      <c r="H2015" t="s">
        <v>100</v>
      </c>
    </row>
    <row r="2016" spans="1:8">
      <c r="A2016" t="s">
        <v>78</v>
      </c>
      <c r="B2016" s="1">
        <v>46137</v>
      </c>
      <c r="C2016">
        <v>270026</v>
      </c>
      <c r="D2016">
        <v>-556894.62300000002</v>
      </c>
      <c r="E2016" t="s">
        <v>50</v>
      </c>
      <c r="F2016" t="s">
        <v>125</v>
      </c>
      <c r="G2016" t="s">
        <v>54</v>
      </c>
      <c r="H2016" t="s">
        <v>100</v>
      </c>
    </row>
    <row r="2017" spans="1:8">
      <c r="A2017" t="s">
        <v>78</v>
      </c>
      <c r="B2017" s="1">
        <v>46137</v>
      </c>
      <c r="C2017">
        <v>300004</v>
      </c>
      <c r="D2017">
        <v>5077.6049999999996</v>
      </c>
      <c r="E2017" t="s">
        <v>50</v>
      </c>
      <c r="F2017" t="s">
        <v>131</v>
      </c>
      <c r="G2017" t="s">
        <v>54</v>
      </c>
      <c r="H2017" t="s">
        <v>107</v>
      </c>
    </row>
    <row r="2018" spans="1:8">
      <c r="A2018" t="s">
        <v>78</v>
      </c>
      <c r="B2018" s="1">
        <v>46137</v>
      </c>
      <c r="C2018">
        <v>300005</v>
      </c>
      <c r="D2018">
        <v>30381.352999999999</v>
      </c>
      <c r="E2018" t="s">
        <v>50</v>
      </c>
      <c r="F2018" t="s">
        <v>131</v>
      </c>
      <c r="G2018" t="s">
        <v>54</v>
      </c>
      <c r="H2018" t="s">
        <v>107</v>
      </c>
    </row>
    <row r="2019" spans="1:8">
      <c r="A2019" t="s">
        <v>78</v>
      </c>
      <c r="B2019" s="1">
        <v>46137</v>
      </c>
      <c r="C2019">
        <v>300008</v>
      </c>
      <c r="D2019">
        <v>45642.214999999997</v>
      </c>
      <c r="E2019" t="s">
        <v>50</v>
      </c>
      <c r="F2019" t="s">
        <v>131</v>
      </c>
      <c r="G2019" t="s">
        <v>54</v>
      </c>
      <c r="H2019" t="s">
        <v>107</v>
      </c>
    </row>
    <row r="2020" spans="1:8">
      <c r="A2020" t="s">
        <v>78</v>
      </c>
      <c r="B2020" s="1">
        <v>46137</v>
      </c>
      <c r="C2020">
        <v>300009</v>
      </c>
      <c r="D2020">
        <v>36.584000000000003</v>
      </c>
      <c r="E2020" t="s">
        <v>50</v>
      </c>
      <c r="F2020" t="s">
        <v>131</v>
      </c>
      <c r="G2020" t="s">
        <v>54</v>
      </c>
      <c r="H2020" t="s">
        <v>107</v>
      </c>
    </row>
    <row r="2021" spans="1:8">
      <c r="A2021" t="s">
        <v>78</v>
      </c>
      <c r="B2021" s="1">
        <v>46137</v>
      </c>
      <c r="C2021">
        <v>300012</v>
      </c>
      <c r="D2021">
        <v>81.397000000000006</v>
      </c>
      <c r="E2021" t="s">
        <v>50</v>
      </c>
      <c r="F2021" t="s">
        <v>131</v>
      </c>
      <c r="G2021" t="s">
        <v>54</v>
      </c>
      <c r="H2021" t="s">
        <v>107</v>
      </c>
    </row>
    <row r="2022" spans="1:8">
      <c r="A2022" t="s">
        <v>78</v>
      </c>
      <c r="B2022" s="1">
        <v>46137</v>
      </c>
      <c r="C2022">
        <v>300504</v>
      </c>
      <c r="D2022">
        <v>-4406.8980000000001</v>
      </c>
      <c r="E2022" t="s">
        <v>50</v>
      </c>
      <c r="F2022" t="s">
        <v>131</v>
      </c>
      <c r="G2022" t="s">
        <v>54</v>
      </c>
      <c r="H2022" t="s">
        <v>107</v>
      </c>
    </row>
    <row r="2023" spans="1:8">
      <c r="A2023" t="s">
        <v>78</v>
      </c>
      <c r="B2023" s="1">
        <v>46137</v>
      </c>
      <c r="C2023">
        <v>300505</v>
      </c>
      <c r="D2023">
        <v>-28180.589</v>
      </c>
      <c r="E2023" t="s">
        <v>50</v>
      </c>
      <c r="F2023" t="s">
        <v>131</v>
      </c>
      <c r="G2023" t="s">
        <v>54</v>
      </c>
      <c r="H2023" t="s">
        <v>107</v>
      </c>
    </row>
    <row r="2024" spans="1:8">
      <c r="A2024" t="s">
        <v>78</v>
      </c>
      <c r="B2024" s="1">
        <v>46137</v>
      </c>
      <c r="C2024">
        <v>300508</v>
      </c>
      <c r="D2024">
        <v>-42390.260999999999</v>
      </c>
      <c r="E2024" t="s">
        <v>50</v>
      </c>
      <c r="F2024" t="s">
        <v>131</v>
      </c>
      <c r="G2024" t="s">
        <v>54</v>
      </c>
      <c r="H2024" t="s">
        <v>107</v>
      </c>
    </row>
    <row r="2025" spans="1:8">
      <c r="A2025" t="s">
        <v>78</v>
      </c>
      <c r="B2025" s="1">
        <v>46137</v>
      </c>
      <c r="C2025">
        <v>300509</v>
      </c>
      <c r="D2025">
        <v>-7.2670000000000003</v>
      </c>
      <c r="E2025" t="s">
        <v>50</v>
      </c>
      <c r="F2025" t="s">
        <v>131</v>
      </c>
      <c r="G2025" t="s">
        <v>54</v>
      </c>
      <c r="H2025" t="s">
        <v>107</v>
      </c>
    </row>
    <row r="2026" spans="1:8">
      <c r="A2026" t="s">
        <v>78</v>
      </c>
      <c r="B2026" s="1">
        <v>46137</v>
      </c>
      <c r="C2026">
        <v>300512</v>
      </c>
      <c r="D2026">
        <v>-20.207999999999998</v>
      </c>
      <c r="E2026" t="s">
        <v>50</v>
      </c>
      <c r="F2026" t="s">
        <v>131</v>
      </c>
      <c r="G2026" t="s">
        <v>54</v>
      </c>
      <c r="H2026" t="s">
        <v>107</v>
      </c>
    </row>
    <row r="2027" spans="1:8">
      <c r="A2027" t="s">
        <v>78</v>
      </c>
      <c r="B2027" s="1">
        <v>46137</v>
      </c>
      <c r="C2027">
        <v>301004</v>
      </c>
      <c r="D2027">
        <v>73751.570000000007</v>
      </c>
      <c r="E2027" t="s">
        <v>50</v>
      </c>
      <c r="F2027" t="s">
        <v>131</v>
      </c>
      <c r="G2027" t="s">
        <v>54</v>
      </c>
      <c r="H2027" t="s">
        <v>107</v>
      </c>
    </row>
    <row r="2028" spans="1:8">
      <c r="A2028" t="s">
        <v>78</v>
      </c>
      <c r="B2028" s="1">
        <v>46137</v>
      </c>
      <c r="C2028">
        <v>301504</v>
      </c>
      <c r="D2028">
        <v>-73751.570000000007</v>
      </c>
      <c r="E2028" t="s">
        <v>50</v>
      </c>
      <c r="F2028" t="s">
        <v>131</v>
      </c>
      <c r="G2028" t="s">
        <v>54</v>
      </c>
      <c r="H2028" t="s">
        <v>107</v>
      </c>
    </row>
    <row r="2029" spans="1:8">
      <c r="A2029" t="s">
        <v>78</v>
      </c>
      <c r="B2029" s="1">
        <v>46137</v>
      </c>
      <c r="C2029">
        <v>303004</v>
      </c>
      <c r="D2029">
        <v>376.49599999999998</v>
      </c>
      <c r="E2029" t="s">
        <v>50</v>
      </c>
      <c r="F2029" t="s">
        <v>131</v>
      </c>
      <c r="G2029" t="s">
        <v>54</v>
      </c>
      <c r="H2029" t="s">
        <v>107</v>
      </c>
    </row>
    <row r="2030" spans="1:8">
      <c r="A2030" t="s">
        <v>78</v>
      </c>
      <c r="B2030" s="1">
        <v>46137</v>
      </c>
      <c r="C2030">
        <v>310033</v>
      </c>
      <c r="D2030">
        <v>32642.594000000001</v>
      </c>
      <c r="E2030" t="s">
        <v>50</v>
      </c>
      <c r="F2030" t="s">
        <v>14</v>
      </c>
      <c r="G2030" t="s">
        <v>54</v>
      </c>
      <c r="H2030" t="s">
        <v>84</v>
      </c>
    </row>
    <row r="2031" spans="1:8">
      <c r="A2031" t="s">
        <v>78</v>
      </c>
      <c r="B2031" s="1">
        <v>46137</v>
      </c>
      <c r="C2031">
        <v>310035</v>
      </c>
      <c r="D2031">
        <v>944043.30599999998</v>
      </c>
      <c r="E2031" t="s">
        <v>50</v>
      </c>
      <c r="F2031" t="s">
        <v>14</v>
      </c>
      <c r="G2031" t="s">
        <v>54</v>
      </c>
      <c r="H2031" t="s">
        <v>84</v>
      </c>
    </row>
    <row r="2032" spans="1:8">
      <c r="A2032" t="s">
        <v>78</v>
      </c>
      <c r="B2032" s="1">
        <v>46137</v>
      </c>
      <c r="C2032">
        <v>315016</v>
      </c>
      <c r="D2032">
        <v>1112363.3130000001</v>
      </c>
      <c r="E2032" t="s">
        <v>50</v>
      </c>
      <c r="F2032" t="s">
        <v>116</v>
      </c>
      <c r="G2032" t="s">
        <v>54</v>
      </c>
      <c r="H2032" t="s">
        <v>89</v>
      </c>
    </row>
    <row r="2033" spans="1:8">
      <c r="A2033" t="s">
        <v>78</v>
      </c>
      <c r="B2033" s="1">
        <v>46137</v>
      </c>
      <c r="C2033">
        <v>320002</v>
      </c>
      <c r="D2033">
        <v>10903.502</v>
      </c>
      <c r="E2033" t="s">
        <v>50</v>
      </c>
      <c r="F2033" t="s">
        <v>115</v>
      </c>
      <c r="G2033" t="s">
        <v>54</v>
      </c>
      <c r="H2033" t="s">
        <v>88</v>
      </c>
    </row>
    <row r="2034" spans="1:8">
      <c r="A2034" t="s">
        <v>78</v>
      </c>
      <c r="B2034" s="1">
        <v>46137</v>
      </c>
      <c r="C2034">
        <v>320003</v>
      </c>
      <c r="D2034">
        <v>2421409.5260000001</v>
      </c>
      <c r="E2034" t="s">
        <v>50</v>
      </c>
      <c r="F2034" t="s">
        <v>115</v>
      </c>
      <c r="G2034" t="s">
        <v>54</v>
      </c>
      <c r="H2034" t="s">
        <v>88</v>
      </c>
    </row>
    <row r="2035" spans="1:8">
      <c r="A2035" t="s">
        <v>78</v>
      </c>
      <c r="B2035" s="1">
        <v>46137</v>
      </c>
      <c r="C2035">
        <v>320020</v>
      </c>
      <c r="D2035">
        <v>2281.8670000000002</v>
      </c>
      <c r="E2035" t="s">
        <v>50</v>
      </c>
      <c r="F2035" t="s">
        <v>115</v>
      </c>
      <c r="G2035" t="s">
        <v>54</v>
      </c>
      <c r="H2035" t="s">
        <v>88</v>
      </c>
    </row>
    <row r="2036" spans="1:8">
      <c r="A2036" t="s">
        <v>78</v>
      </c>
      <c r="B2036" s="1">
        <v>46137</v>
      </c>
      <c r="C2036">
        <v>320023</v>
      </c>
      <c r="D2036">
        <v>-2281.8670000000002</v>
      </c>
      <c r="E2036" t="s">
        <v>50</v>
      </c>
      <c r="F2036" t="s">
        <v>115</v>
      </c>
      <c r="G2036" t="s">
        <v>54</v>
      </c>
      <c r="H2036" t="s">
        <v>88</v>
      </c>
    </row>
    <row r="2037" spans="1:8">
      <c r="A2037" t="s">
        <v>78</v>
      </c>
      <c r="B2037" s="1">
        <v>46137</v>
      </c>
      <c r="C2037">
        <v>320024</v>
      </c>
      <c r="D2037">
        <v>387734.272</v>
      </c>
      <c r="E2037" t="s">
        <v>50</v>
      </c>
      <c r="F2037" t="s">
        <v>115</v>
      </c>
      <c r="G2037" t="s">
        <v>54</v>
      </c>
      <c r="H2037" t="s">
        <v>88</v>
      </c>
    </row>
    <row r="2038" spans="1:8">
      <c r="A2038" t="s">
        <v>78</v>
      </c>
      <c r="B2038" s="1">
        <v>46137</v>
      </c>
      <c r="C2038">
        <v>321002</v>
      </c>
      <c r="D2038">
        <v>347680.386</v>
      </c>
      <c r="E2038" t="s">
        <v>50</v>
      </c>
      <c r="F2038" t="s">
        <v>115</v>
      </c>
      <c r="G2038" t="s">
        <v>54</v>
      </c>
      <c r="H2038" t="s">
        <v>88</v>
      </c>
    </row>
    <row r="2039" spans="1:8">
      <c r="A2039" t="s">
        <v>78</v>
      </c>
      <c r="B2039" s="1">
        <v>46137</v>
      </c>
      <c r="C2039">
        <v>321004</v>
      </c>
      <c r="D2039">
        <v>463.29700000000003</v>
      </c>
      <c r="E2039" t="s">
        <v>50</v>
      </c>
      <c r="F2039" t="s">
        <v>115</v>
      </c>
      <c r="G2039" t="s">
        <v>54</v>
      </c>
      <c r="H2039" t="s">
        <v>88</v>
      </c>
    </row>
    <row r="2040" spans="1:8">
      <c r="A2040" t="s">
        <v>78</v>
      </c>
      <c r="B2040" s="1">
        <v>46137</v>
      </c>
      <c r="C2040">
        <v>321012</v>
      </c>
      <c r="D2040">
        <v>65662.805999999997</v>
      </c>
      <c r="E2040" t="s">
        <v>50</v>
      </c>
      <c r="F2040" t="s">
        <v>115</v>
      </c>
      <c r="G2040" t="s">
        <v>54</v>
      </c>
      <c r="H2040" t="s">
        <v>88</v>
      </c>
    </row>
    <row r="2041" spans="1:8">
      <c r="A2041" t="s">
        <v>78</v>
      </c>
      <c r="B2041" s="1">
        <v>46137</v>
      </c>
      <c r="C2041">
        <v>321013</v>
      </c>
      <c r="D2041">
        <v>46016.328999999998</v>
      </c>
      <c r="E2041" t="s">
        <v>50</v>
      </c>
      <c r="F2041" t="s">
        <v>115</v>
      </c>
      <c r="G2041" t="s">
        <v>54</v>
      </c>
      <c r="H2041" t="s">
        <v>88</v>
      </c>
    </row>
    <row r="2042" spans="1:8">
      <c r="A2042" t="s">
        <v>78</v>
      </c>
      <c r="B2042" s="1">
        <v>46137</v>
      </c>
      <c r="C2042">
        <v>321014</v>
      </c>
      <c r="D2042">
        <v>14657.357</v>
      </c>
      <c r="E2042" t="s">
        <v>50</v>
      </c>
      <c r="F2042" t="s">
        <v>115</v>
      </c>
      <c r="G2042" t="s">
        <v>54</v>
      </c>
      <c r="H2042" t="s">
        <v>88</v>
      </c>
    </row>
    <row r="2043" spans="1:8">
      <c r="A2043" t="s">
        <v>78</v>
      </c>
      <c r="B2043" s="1">
        <v>46137</v>
      </c>
      <c r="C2043">
        <v>321025</v>
      </c>
      <c r="D2043">
        <v>78358.592000000004</v>
      </c>
      <c r="E2043" t="s">
        <v>50</v>
      </c>
      <c r="F2043" t="s">
        <v>115</v>
      </c>
      <c r="G2043" t="s">
        <v>54</v>
      </c>
      <c r="H2043" t="s">
        <v>88</v>
      </c>
    </row>
    <row r="2044" spans="1:8">
      <c r="A2044" t="s">
        <v>78</v>
      </c>
      <c r="B2044" s="1">
        <v>46137</v>
      </c>
      <c r="C2044">
        <v>321031</v>
      </c>
      <c r="D2044">
        <v>15418.07</v>
      </c>
      <c r="E2044" t="s">
        <v>50</v>
      </c>
      <c r="F2044" t="s">
        <v>115</v>
      </c>
      <c r="G2044" t="s">
        <v>54</v>
      </c>
      <c r="H2044" t="s">
        <v>88</v>
      </c>
    </row>
    <row r="2045" spans="1:8">
      <c r="A2045" t="s">
        <v>78</v>
      </c>
      <c r="B2045" s="1">
        <v>46137</v>
      </c>
      <c r="C2045">
        <v>321041</v>
      </c>
      <c r="D2045">
        <v>260.85300000000001</v>
      </c>
      <c r="E2045" t="s">
        <v>50</v>
      </c>
      <c r="F2045" t="s">
        <v>115</v>
      </c>
      <c r="G2045" t="s">
        <v>54</v>
      </c>
      <c r="H2045" t="s">
        <v>88</v>
      </c>
    </row>
    <row r="2046" spans="1:8">
      <c r="A2046" t="s">
        <v>78</v>
      </c>
      <c r="B2046" s="1">
        <v>46137</v>
      </c>
      <c r="C2046">
        <v>321042</v>
      </c>
      <c r="D2046">
        <v>-17.86</v>
      </c>
      <c r="E2046" t="s">
        <v>50</v>
      </c>
      <c r="F2046" t="s">
        <v>115</v>
      </c>
      <c r="G2046" t="s">
        <v>54</v>
      </c>
      <c r="H2046" t="s">
        <v>88</v>
      </c>
    </row>
    <row r="2047" spans="1:8">
      <c r="A2047" t="s">
        <v>78</v>
      </c>
      <c r="B2047" s="1">
        <v>46137</v>
      </c>
      <c r="C2047">
        <v>330115</v>
      </c>
      <c r="D2047">
        <v>-13572.237999999999</v>
      </c>
      <c r="E2047" t="s">
        <v>50</v>
      </c>
      <c r="F2047" t="s">
        <v>113</v>
      </c>
      <c r="G2047" t="s">
        <v>54</v>
      </c>
      <c r="H2047" t="s">
        <v>85</v>
      </c>
    </row>
    <row r="2048" spans="1:8">
      <c r="A2048" t="s">
        <v>78</v>
      </c>
      <c r="B2048" s="1">
        <v>46137</v>
      </c>
      <c r="C2048">
        <v>330123</v>
      </c>
      <c r="D2048">
        <v>876594.15099999995</v>
      </c>
      <c r="E2048" t="s">
        <v>50</v>
      </c>
      <c r="F2048" t="s">
        <v>113</v>
      </c>
      <c r="G2048" t="s">
        <v>54</v>
      </c>
      <c r="H2048" t="s">
        <v>85</v>
      </c>
    </row>
    <row r="2049" spans="1:8">
      <c r="A2049" t="s">
        <v>78</v>
      </c>
      <c r="B2049" s="1">
        <v>46137</v>
      </c>
      <c r="C2049">
        <v>330129</v>
      </c>
      <c r="D2049">
        <v>-7382.8580000000002</v>
      </c>
      <c r="E2049" t="s">
        <v>50</v>
      </c>
      <c r="F2049" t="s">
        <v>113</v>
      </c>
      <c r="G2049" t="s">
        <v>54</v>
      </c>
      <c r="H2049" t="s">
        <v>85</v>
      </c>
    </row>
    <row r="2050" spans="1:8">
      <c r="A2050" t="s">
        <v>78</v>
      </c>
      <c r="B2050" s="1">
        <v>46137</v>
      </c>
      <c r="C2050">
        <v>330136</v>
      </c>
      <c r="D2050">
        <v>3352.5459999999998</v>
      </c>
      <c r="E2050" t="s">
        <v>50</v>
      </c>
      <c r="F2050" t="s">
        <v>113</v>
      </c>
      <c r="G2050" t="s">
        <v>54</v>
      </c>
      <c r="H2050" t="s">
        <v>85</v>
      </c>
    </row>
    <row r="2051" spans="1:8">
      <c r="A2051" t="s">
        <v>78</v>
      </c>
      <c r="B2051" s="1">
        <v>46137</v>
      </c>
      <c r="C2051">
        <v>340255</v>
      </c>
      <c r="D2051">
        <v>1523950.176</v>
      </c>
      <c r="E2051" t="s">
        <v>50</v>
      </c>
      <c r="F2051" t="s">
        <v>116</v>
      </c>
      <c r="G2051" t="s">
        <v>54</v>
      </c>
      <c r="H2051" t="s">
        <v>89</v>
      </c>
    </row>
    <row r="2052" spans="1:8">
      <c r="A2052" t="s">
        <v>78</v>
      </c>
      <c r="B2052" s="1">
        <v>46137</v>
      </c>
      <c r="C2052">
        <v>340256</v>
      </c>
      <c r="D2052">
        <v>43642156.950000003</v>
      </c>
      <c r="E2052" t="s">
        <v>50</v>
      </c>
      <c r="F2052" t="s">
        <v>116</v>
      </c>
      <c r="G2052" t="s">
        <v>54</v>
      </c>
      <c r="H2052" t="s">
        <v>89</v>
      </c>
    </row>
    <row r="2053" spans="1:8">
      <c r="A2053" t="s">
        <v>78</v>
      </c>
      <c r="B2053" s="1">
        <v>46137</v>
      </c>
      <c r="C2053">
        <v>340257</v>
      </c>
      <c r="D2053">
        <v>-44362029.479999997</v>
      </c>
      <c r="E2053" t="s">
        <v>50</v>
      </c>
      <c r="F2053" t="s">
        <v>116</v>
      </c>
      <c r="G2053" t="s">
        <v>54</v>
      </c>
      <c r="H2053" t="s">
        <v>89</v>
      </c>
    </row>
    <row r="2054" spans="1:8">
      <c r="A2054" t="s">
        <v>78</v>
      </c>
      <c r="B2054" s="1">
        <v>46137</v>
      </c>
      <c r="C2054">
        <v>350002</v>
      </c>
      <c r="D2054">
        <v>16960.394</v>
      </c>
      <c r="E2054" t="s">
        <v>50</v>
      </c>
      <c r="F2054" t="s">
        <v>118</v>
      </c>
      <c r="G2054" t="s">
        <v>54</v>
      </c>
      <c r="H2054" t="s">
        <v>91</v>
      </c>
    </row>
    <row r="2055" spans="1:8">
      <c r="A2055" t="s">
        <v>78</v>
      </c>
      <c r="B2055" s="1">
        <v>46137</v>
      </c>
      <c r="C2055">
        <v>350003</v>
      </c>
      <c r="D2055">
        <v>-4748.9189999999999</v>
      </c>
      <c r="E2055" t="s">
        <v>50</v>
      </c>
      <c r="F2055" t="s">
        <v>118</v>
      </c>
      <c r="G2055" t="s">
        <v>54</v>
      </c>
      <c r="H2055" t="s">
        <v>91</v>
      </c>
    </row>
    <row r="2056" spans="1:8">
      <c r="A2056" t="s">
        <v>78</v>
      </c>
      <c r="B2056" s="1">
        <v>46137</v>
      </c>
      <c r="C2056">
        <v>350031</v>
      </c>
      <c r="D2056">
        <v>40757.370999999999</v>
      </c>
      <c r="E2056" t="s">
        <v>50</v>
      </c>
      <c r="F2056" t="s">
        <v>113</v>
      </c>
      <c r="G2056" t="s">
        <v>54</v>
      </c>
      <c r="H2056" t="s">
        <v>85</v>
      </c>
    </row>
    <row r="2057" spans="1:8">
      <c r="A2057" t="s">
        <v>78</v>
      </c>
      <c r="B2057" s="1">
        <v>46137</v>
      </c>
      <c r="C2057">
        <v>350034</v>
      </c>
      <c r="D2057">
        <v>4044.212</v>
      </c>
      <c r="E2057" t="s">
        <v>50</v>
      </c>
      <c r="F2057" t="s">
        <v>118</v>
      </c>
      <c r="G2057" t="s">
        <v>54</v>
      </c>
      <c r="H2057" t="s">
        <v>91</v>
      </c>
    </row>
    <row r="2058" spans="1:8">
      <c r="A2058" t="s">
        <v>78</v>
      </c>
      <c r="B2058" s="1">
        <v>46137</v>
      </c>
      <c r="C2058">
        <v>352002</v>
      </c>
      <c r="D2058">
        <v>8422.3089999999993</v>
      </c>
      <c r="E2058" t="s">
        <v>50</v>
      </c>
      <c r="F2058" t="s">
        <v>117</v>
      </c>
      <c r="G2058" t="s">
        <v>54</v>
      </c>
      <c r="H2058" t="s">
        <v>90</v>
      </c>
    </row>
    <row r="2059" spans="1:8">
      <c r="A2059" t="s">
        <v>78</v>
      </c>
      <c r="B2059" s="1">
        <v>46137</v>
      </c>
      <c r="C2059">
        <v>354011</v>
      </c>
      <c r="D2059">
        <v>-387734.272</v>
      </c>
      <c r="E2059" t="s">
        <v>50</v>
      </c>
      <c r="F2059" t="s">
        <v>115</v>
      </c>
      <c r="G2059" t="s">
        <v>54</v>
      </c>
      <c r="H2059" t="s">
        <v>88</v>
      </c>
    </row>
    <row r="2060" spans="1:8">
      <c r="A2060" t="s">
        <v>78</v>
      </c>
      <c r="B2060" s="1">
        <v>46137</v>
      </c>
      <c r="C2060">
        <v>354012</v>
      </c>
      <c r="D2060">
        <v>709391.87899999996</v>
      </c>
      <c r="E2060" t="s">
        <v>50</v>
      </c>
      <c r="F2060" t="s">
        <v>115</v>
      </c>
      <c r="G2060" t="s">
        <v>54</v>
      </c>
      <c r="H2060" t="s">
        <v>88</v>
      </c>
    </row>
    <row r="2061" spans="1:8">
      <c r="A2061" t="s">
        <v>78</v>
      </c>
      <c r="B2061" s="1">
        <v>46137</v>
      </c>
      <c r="C2061">
        <v>354014</v>
      </c>
      <c r="D2061">
        <v>2210379.841</v>
      </c>
      <c r="E2061" t="s">
        <v>50</v>
      </c>
      <c r="F2061" t="s">
        <v>115</v>
      </c>
      <c r="G2061" t="s">
        <v>54</v>
      </c>
      <c r="H2061" t="s">
        <v>88</v>
      </c>
    </row>
    <row r="2062" spans="1:8">
      <c r="A2062" t="s">
        <v>78</v>
      </c>
      <c r="B2062" s="1">
        <v>46137</v>
      </c>
      <c r="C2062">
        <v>354015</v>
      </c>
      <c r="D2062">
        <v>374.69099999999997</v>
      </c>
      <c r="E2062" t="s">
        <v>50</v>
      </c>
      <c r="F2062" t="s">
        <v>115</v>
      </c>
      <c r="G2062" t="s">
        <v>54</v>
      </c>
      <c r="H2062" t="s">
        <v>88</v>
      </c>
    </row>
    <row r="2063" spans="1:8">
      <c r="A2063" t="s">
        <v>78</v>
      </c>
      <c r="B2063" s="1">
        <v>46137</v>
      </c>
      <c r="C2063">
        <v>355002</v>
      </c>
      <c r="D2063">
        <v>33374.569000000003</v>
      </c>
      <c r="E2063" t="s">
        <v>50</v>
      </c>
      <c r="F2063" t="s">
        <v>118</v>
      </c>
      <c r="G2063" t="s">
        <v>54</v>
      </c>
      <c r="H2063" t="s">
        <v>91</v>
      </c>
    </row>
    <row r="2064" spans="1:8">
      <c r="A2064" t="s">
        <v>78</v>
      </c>
      <c r="B2064" s="1">
        <v>46137</v>
      </c>
      <c r="C2064">
        <v>355014</v>
      </c>
      <c r="D2064">
        <v>32585.087</v>
      </c>
      <c r="E2064" t="s">
        <v>50</v>
      </c>
      <c r="F2064" t="s">
        <v>118</v>
      </c>
      <c r="G2064" t="s">
        <v>54</v>
      </c>
      <c r="H2064" t="s">
        <v>91</v>
      </c>
    </row>
    <row r="2065" spans="1:8">
      <c r="A2065" t="s">
        <v>78</v>
      </c>
      <c r="B2065" s="1">
        <v>46137</v>
      </c>
      <c r="C2065">
        <v>360022</v>
      </c>
      <c r="D2065">
        <v>10542.851000000001</v>
      </c>
      <c r="E2065" t="s">
        <v>50</v>
      </c>
      <c r="F2065" t="s">
        <v>125</v>
      </c>
      <c r="G2065" t="s">
        <v>54</v>
      </c>
      <c r="H2065" t="s">
        <v>100</v>
      </c>
    </row>
    <row r="2066" spans="1:8">
      <c r="A2066" t="s">
        <v>78</v>
      </c>
      <c r="B2066" s="1">
        <v>46137</v>
      </c>
      <c r="C2066">
        <v>360026</v>
      </c>
      <c r="D2066">
        <v>357479.65899999999</v>
      </c>
      <c r="E2066" t="s">
        <v>50</v>
      </c>
      <c r="F2066" t="s">
        <v>125</v>
      </c>
      <c r="G2066" t="s">
        <v>54</v>
      </c>
      <c r="H2066" t="s">
        <v>100</v>
      </c>
    </row>
    <row r="2067" spans="1:8">
      <c r="A2067" t="s">
        <v>78</v>
      </c>
      <c r="B2067" s="1">
        <v>46137</v>
      </c>
      <c r="C2067">
        <v>360028</v>
      </c>
      <c r="D2067">
        <v>403744.55599999998</v>
      </c>
      <c r="E2067" t="s">
        <v>50</v>
      </c>
      <c r="F2067" t="s">
        <v>125</v>
      </c>
      <c r="G2067" t="s">
        <v>54</v>
      </c>
      <c r="H2067" t="s">
        <v>100</v>
      </c>
    </row>
    <row r="2068" spans="1:8">
      <c r="A2068" t="s">
        <v>78</v>
      </c>
      <c r="B2068" s="1">
        <v>46137</v>
      </c>
      <c r="C2068">
        <v>360030</v>
      </c>
      <c r="D2068">
        <v>653237.51</v>
      </c>
      <c r="E2068" t="s">
        <v>50</v>
      </c>
      <c r="F2068" t="s">
        <v>125</v>
      </c>
      <c r="G2068" t="s">
        <v>54</v>
      </c>
      <c r="H2068" t="s">
        <v>100</v>
      </c>
    </row>
    <row r="2069" spans="1:8">
      <c r="A2069" t="s">
        <v>78</v>
      </c>
      <c r="B2069" s="1">
        <v>46137</v>
      </c>
      <c r="C2069">
        <v>360032</v>
      </c>
      <c r="D2069">
        <v>308.53399999999999</v>
      </c>
      <c r="E2069" t="s">
        <v>50</v>
      </c>
      <c r="F2069" t="s">
        <v>125</v>
      </c>
      <c r="G2069" t="s">
        <v>54</v>
      </c>
      <c r="H2069" t="s">
        <v>100</v>
      </c>
    </row>
    <row r="2070" spans="1:8">
      <c r="A2070" t="s">
        <v>78</v>
      </c>
      <c r="B2070" s="1">
        <v>46137</v>
      </c>
      <c r="C2070">
        <v>364502</v>
      </c>
      <c r="D2070">
        <v>420640.46600000001</v>
      </c>
      <c r="E2070" t="s">
        <v>50</v>
      </c>
      <c r="F2070" t="s">
        <v>125</v>
      </c>
      <c r="G2070" t="s">
        <v>54</v>
      </c>
      <c r="H2070" t="s">
        <v>100</v>
      </c>
    </row>
    <row r="2071" spans="1:8">
      <c r="A2071" t="s">
        <v>78</v>
      </c>
      <c r="B2071" s="1">
        <v>46137</v>
      </c>
      <c r="C2071">
        <v>400004</v>
      </c>
      <c r="D2071">
        <v>-374.69099999999997</v>
      </c>
      <c r="E2071" t="s">
        <v>52</v>
      </c>
      <c r="F2071" t="s">
        <v>23</v>
      </c>
      <c r="G2071" t="s">
        <v>54</v>
      </c>
      <c r="H2071" t="s">
        <v>92</v>
      </c>
    </row>
    <row r="2072" spans="1:8">
      <c r="A2072" t="s">
        <v>78</v>
      </c>
      <c r="B2072" s="1">
        <v>46137</v>
      </c>
      <c r="C2072">
        <v>410002</v>
      </c>
      <c r="D2072">
        <v>-46544.508999999998</v>
      </c>
      <c r="E2072" t="s">
        <v>52</v>
      </c>
      <c r="F2072" t="s">
        <v>119</v>
      </c>
      <c r="G2072" t="s">
        <v>54</v>
      </c>
      <c r="H2072" t="s">
        <v>93</v>
      </c>
    </row>
    <row r="2073" spans="1:8">
      <c r="A2073" t="s">
        <v>78</v>
      </c>
      <c r="B2073" s="1">
        <v>46137</v>
      </c>
      <c r="C2073">
        <v>410006</v>
      </c>
      <c r="D2073">
        <v>-3182.8539999999998</v>
      </c>
      <c r="E2073" t="s">
        <v>52</v>
      </c>
      <c r="F2073" t="s">
        <v>119</v>
      </c>
      <c r="G2073" t="s">
        <v>54</v>
      </c>
      <c r="H2073" t="s">
        <v>93</v>
      </c>
    </row>
    <row r="2074" spans="1:8">
      <c r="A2074" t="s">
        <v>78</v>
      </c>
      <c r="B2074" s="1">
        <v>46137</v>
      </c>
      <c r="C2074">
        <v>410009</v>
      </c>
      <c r="D2074">
        <v>-1489.3219999999999</v>
      </c>
      <c r="E2074" t="s">
        <v>52</v>
      </c>
      <c r="F2074" t="s">
        <v>119</v>
      </c>
      <c r="G2074" t="s">
        <v>54</v>
      </c>
      <c r="H2074" t="s">
        <v>93</v>
      </c>
    </row>
    <row r="2075" spans="1:8">
      <c r="A2075" t="s">
        <v>78</v>
      </c>
      <c r="B2075" s="1">
        <v>46137</v>
      </c>
      <c r="C2075">
        <v>410015</v>
      </c>
      <c r="D2075">
        <v>-4947.3239999999996</v>
      </c>
      <c r="E2075" t="s">
        <v>52</v>
      </c>
      <c r="F2075" t="s">
        <v>119</v>
      </c>
      <c r="G2075" t="s">
        <v>54</v>
      </c>
      <c r="H2075" t="s">
        <v>93</v>
      </c>
    </row>
    <row r="2076" spans="1:8">
      <c r="A2076" t="s">
        <v>78</v>
      </c>
      <c r="B2076" s="1">
        <v>46137</v>
      </c>
      <c r="C2076">
        <v>410032</v>
      </c>
      <c r="D2076">
        <v>-7919.35</v>
      </c>
      <c r="E2076" t="s">
        <v>52</v>
      </c>
      <c r="F2076" t="s">
        <v>119</v>
      </c>
      <c r="G2076" t="s">
        <v>54</v>
      </c>
      <c r="H2076" t="s">
        <v>93</v>
      </c>
    </row>
    <row r="2077" spans="1:8">
      <c r="A2077" t="s">
        <v>78</v>
      </c>
      <c r="B2077" s="1">
        <v>46137</v>
      </c>
      <c r="C2077">
        <v>410039</v>
      </c>
      <c r="D2077">
        <v>-5038.9179999999997</v>
      </c>
      <c r="E2077" t="s">
        <v>52</v>
      </c>
      <c r="F2077" t="s">
        <v>119</v>
      </c>
      <c r="G2077" t="s">
        <v>54</v>
      </c>
      <c r="H2077" t="s">
        <v>93</v>
      </c>
    </row>
    <row r="2078" spans="1:8">
      <c r="A2078" t="s">
        <v>78</v>
      </c>
      <c r="B2078" s="1">
        <v>46137</v>
      </c>
      <c r="C2078">
        <v>415002</v>
      </c>
      <c r="D2078">
        <v>-1356117.0319999999</v>
      </c>
      <c r="E2078" t="s">
        <v>52</v>
      </c>
      <c r="F2078" t="s">
        <v>23</v>
      </c>
      <c r="G2078" t="s">
        <v>54</v>
      </c>
      <c r="H2078" t="s">
        <v>92</v>
      </c>
    </row>
    <row r="2079" spans="1:8">
      <c r="A2079" t="s">
        <v>78</v>
      </c>
      <c r="B2079" s="1">
        <v>46137</v>
      </c>
      <c r="C2079">
        <v>415004</v>
      </c>
      <c r="D2079">
        <v>-846586.78200000001</v>
      </c>
      <c r="E2079" t="s">
        <v>52</v>
      </c>
      <c r="F2079" t="s">
        <v>23</v>
      </c>
      <c r="G2079" t="s">
        <v>54</v>
      </c>
      <c r="H2079" t="s">
        <v>92</v>
      </c>
    </row>
    <row r="2080" spans="1:8">
      <c r="A2080" t="s">
        <v>78</v>
      </c>
      <c r="B2080" s="1">
        <v>46137</v>
      </c>
      <c r="C2080">
        <v>421003</v>
      </c>
      <c r="D2080">
        <v>-11428.876</v>
      </c>
      <c r="E2080" t="s">
        <v>52</v>
      </c>
      <c r="F2080" t="s">
        <v>24</v>
      </c>
      <c r="G2080" t="s">
        <v>54</v>
      </c>
      <c r="H2080" t="s">
        <v>94</v>
      </c>
    </row>
    <row r="2081" spans="1:8">
      <c r="A2081" t="s">
        <v>78</v>
      </c>
      <c r="B2081" s="1">
        <v>46137</v>
      </c>
      <c r="C2081">
        <v>421007</v>
      </c>
      <c r="D2081">
        <v>24.120999999999999</v>
      </c>
      <c r="E2081" t="s">
        <v>52</v>
      </c>
      <c r="F2081" t="s">
        <v>24</v>
      </c>
      <c r="G2081" t="s">
        <v>54</v>
      </c>
      <c r="H2081" t="s">
        <v>94</v>
      </c>
    </row>
    <row r="2082" spans="1:8">
      <c r="A2082" t="s">
        <v>78</v>
      </c>
      <c r="B2082" s="1">
        <v>46137</v>
      </c>
      <c r="C2082">
        <v>510002</v>
      </c>
      <c r="D2082">
        <v>406211.76899999997</v>
      </c>
      <c r="E2082" t="s">
        <v>52</v>
      </c>
      <c r="F2082" t="s">
        <v>120</v>
      </c>
      <c r="G2082" t="s">
        <v>54</v>
      </c>
      <c r="H2082" t="s">
        <v>95</v>
      </c>
    </row>
    <row r="2083" spans="1:8">
      <c r="A2083" t="s">
        <v>78</v>
      </c>
      <c r="B2083" s="1">
        <v>46137</v>
      </c>
      <c r="C2083">
        <v>510005</v>
      </c>
      <c r="D2083">
        <v>21370.678</v>
      </c>
      <c r="E2083" t="s">
        <v>52</v>
      </c>
      <c r="F2083" t="s">
        <v>120</v>
      </c>
      <c r="G2083" t="s">
        <v>54</v>
      </c>
      <c r="H2083" t="s">
        <v>95</v>
      </c>
    </row>
    <row r="2084" spans="1:8">
      <c r="A2084" t="s">
        <v>78</v>
      </c>
      <c r="B2084" s="1">
        <v>46137</v>
      </c>
      <c r="C2084">
        <v>510007</v>
      </c>
      <c r="D2084">
        <v>33700.042000000001</v>
      </c>
      <c r="E2084" t="s">
        <v>52</v>
      </c>
      <c r="F2084" t="s">
        <v>120</v>
      </c>
      <c r="G2084" t="s">
        <v>54</v>
      </c>
      <c r="H2084" t="s">
        <v>95</v>
      </c>
    </row>
    <row r="2085" spans="1:8">
      <c r="A2085" t="s">
        <v>78</v>
      </c>
      <c r="B2085" s="1">
        <v>46137</v>
      </c>
      <c r="C2085">
        <v>510008</v>
      </c>
      <c r="D2085">
        <v>81.293000000000006</v>
      </c>
      <c r="E2085" t="s">
        <v>52</v>
      </c>
      <c r="F2085" t="s">
        <v>120</v>
      </c>
      <c r="G2085" t="s">
        <v>54</v>
      </c>
      <c r="H2085" t="s">
        <v>95</v>
      </c>
    </row>
    <row r="2086" spans="1:8">
      <c r="A2086" t="s">
        <v>78</v>
      </c>
      <c r="B2086" s="1">
        <v>46137</v>
      </c>
      <c r="C2086">
        <v>510010</v>
      </c>
      <c r="D2086">
        <v>4553.9560000000001</v>
      </c>
      <c r="E2086" t="s">
        <v>52</v>
      </c>
      <c r="F2086" t="s">
        <v>120</v>
      </c>
      <c r="G2086" t="s">
        <v>54</v>
      </c>
      <c r="H2086" t="s">
        <v>95</v>
      </c>
    </row>
    <row r="2087" spans="1:8">
      <c r="A2087" t="s">
        <v>78</v>
      </c>
      <c r="B2087" s="1">
        <v>46137</v>
      </c>
      <c r="C2087">
        <v>510012</v>
      </c>
      <c r="D2087">
        <v>7167.4359999999997</v>
      </c>
      <c r="E2087" t="s">
        <v>52</v>
      </c>
      <c r="F2087" t="s">
        <v>120</v>
      </c>
      <c r="G2087" t="s">
        <v>54</v>
      </c>
      <c r="H2087" t="s">
        <v>95</v>
      </c>
    </row>
    <row r="2088" spans="1:8">
      <c r="A2088" t="s">
        <v>78</v>
      </c>
      <c r="B2088" s="1">
        <v>46137</v>
      </c>
      <c r="C2088">
        <v>510015</v>
      </c>
      <c r="D2088">
        <v>32643.328000000001</v>
      </c>
      <c r="E2088" t="s">
        <v>52</v>
      </c>
      <c r="F2088" t="s">
        <v>120</v>
      </c>
      <c r="G2088" t="s">
        <v>54</v>
      </c>
      <c r="H2088" t="s">
        <v>95</v>
      </c>
    </row>
    <row r="2089" spans="1:8">
      <c r="A2089" t="s">
        <v>78</v>
      </c>
      <c r="B2089" s="1">
        <v>46137</v>
      </c>
      <c r="C2089">
        <v>510018</v>
      </c>
      <c r="D2089">
        <v>34129.741000000002</v>
      </c>
      <c r="E2089" t="s">
        <v>52</v>
      </c>
      <c r="F2089" t="s">
        <v>120</v>
      </c>
      <c r="G2089" t="s">
        <v>54</v>
      </c>
      <c r="H2089" t="s">
        <v>95</v>
      </c>
    </row>
    <row r="2090" spans="1:8">
      <c r="A2090" t="s">
        <v>78</v>
      </c>
      <c r="B2090" s="1">
        <v>46137</v>
      </c>
      <c r="C2090">
        <v>510048</v>
      </c>
      <c r="D2090">
        <v>37.094000000000001</v>
      </c>
      <c r="E2090" t="s">
        <v>52</v>
      </c>
      <c r="F2090" t="s">
        <v>127</v>
      </c>
      <c r="G2090" t="s">
        <v>54</v>
      </c>
      <c r="H2090" t="s">
        <v>103</v>
      </c>
    </row>
    <row r="2091" spans="1:8">
      <c r="A2091" t="s">
        <v>78</v>
      </c>
      <c r="B2091" s="1">
        <v>46137</v>
      </c>
      <c r="C2091">
        <v>510059</v>
      </c>
      <c r="D2091">
        <v>4844.5320000000002</v>
      </c>
      <c r="E2091" t="s">
        <v>52</v>
      </c>
      <c r="F2091" t="s">
        <v>120</v>
      </c>
      <c r="G2091" t="s">
        <v>54</v>
      </c>
      <c r="H2091" t="s">
        <v>95</v>
      </c>
    </row>
    <row r="2092" spans="1:8">
      <c r="A2092" t="s">
        <v>78</v>
      </c>
      <c r="B2092" s="1">
        <v>46137</v>
      </c>
      <c r="C2092">
        <v>510062</v>
      </c>
      <c r="D2092">
        <v>6476.6049999999996</v>
      </c>
      <c r="E2092" t="s">
        <v>52</v>
      </c>
      <c r="F2092" t="s">
        <v>120</v>
      </c>
      <c r="G2092" t="s">
        <v>54</v>
      </c>
      <c r="H2092" t="s">
        <v>95</v>
      </c>
    </row>
    <row r="2093" spans="1:8">
      <c r="A2093" t="s">
        <v>78</v>
      </c>
      <c r="B2093" s="1">
        <v>46137</v>
      </c>
      <c r="C2093">
        <v>510065</v>
      </c>
      <c r="D2093">
        <v>9778.1489999999994</v>
      </c>
      <c r="E2093" t="s">
        <v>52</v>
      </c>
      <c r="F2093" t="s">
        <v>120</v>
      </c>
      <c r="G2093" t="s">
        <v>54</v>
      </c>
      <c r="H2093" t="s">
        <v>95</v>
      </c>
    </row>
    <row r="2094" spans="1:8">
      <c r="A2094" t="s">
        <v>78</v>
      </c>
      <c r="B2094" s="1">
        <v>46137</v>
      </c>
      <c r="C2094">
        <v>520020</v>
      </c>
      <c r="D2094">
        <v>-2341.8180000000002</v>
      </c>
      <c r="E2094" t="s">
        <v>52</v>
      </c>
      <c r="F2094" t="s">
        <v>120</v>
      </c>
      <c r="G2094" t="s">
        <v>54</v>
      </c>
      <c r="H2094" t="s">
        <v>95</v>
      </c>
    </row>
    <row r="2095" spans="1:8">
      <c r="A2095" t="s">
        <v>78</v>
      </c>
      <c r="B2095" s="1">
        <v>46137</v>
      </c>
      <c r="C2095">
        <v>520021</v>
      </c>
      <c r="D2095">
        <v>928.76700000000005</v>
      </c>
      <c r="E2095" t="s">
        <v>52</v>
      </c>
      <c r="F2095" t="s">
        <v>126</v>
      </c>
      <c r="G2095" t="s">
        <v>54</v>
      </c>
      <c r="H2095" t="s">
        <v>102</v>
      </c>
    </row>
    <row r="2096" spans="1:8">
      <c r="A2096" t="s">
        <v>78</v>
      </c>
      <c r="B2096" s="1">
        <v>46137</v>
      </c>
      <c r="C2096">
        <v>540004</v>
      </c>
      <c r="D2096">
        <v>216.291</v>
      </c>
      <c r="E2096" t="s">
        <v>52</v>
      </c>
      <c r="F2096" t="s">
        <v>29</v>
      </c>
      <c r="G2096" t="s">
        <v>54</v>
      </c>
      <c r="H2096" t="s">
        <v>109</v>
      </c>
    </row>
    <row r="2097" spans="1:8">
      <c r="A2097" t="s">
        <v>78</v>
      </c>
      <c r="B2097" s="1">
        <v>46137</v>
      </c>
      <c r="C2097">
        <v>541002</v>
      </c>
      <c r="D2097">
        <v>-4.1950000000000003</v>
      </c>
      <c r="E2097" t="s">
        <v>52</v>
      </c>
      <c r="F2097" t="s">
        <v>127</v>
      </c>
      <c r="G2097" t="s">
        <v>54</v>
      </c>
      <c r="H2097" t="s">
        <v>103</v>
      </c>
    </row>
    <row r="2098" spans="1:8">
      <c r="A2098" t="s">
        <v>78</v>
      </c>
      <c r="B2098" s="1">
        <v>46137</v>
      </c>
      <c r="C2098">
        <v>541004</v>
      </c>
      <c r="D2098">
        <v>9333.3070000000007</v>
      </c>
      <c r="E2098" t="s">
        <v>52</v>
      </c>
      <c r="F2098" t="s">
        <v>127</v>
      </c>
      <c r="G2098" t="s">
        <v>54</v>
      </c>
      <c r="H2098" t="s">
        <v>103</v>
      </c>
    </row>
    <row r="2099" spans="1:8">
      <c r="A2099" t="s">
        <v>78</v>
      </c>
      <c r="B2099" s="1">
        <v>46137</v>
      </c>
      <c r="C2099">
        <v>541009</v>
      </c>
      <c r="D2099">
        <v>1668.4849999999999</v>
      </c>
      <c r="E2099" t="s">
        <v>52</v>
      </c>
      <c r="F2099" t="s">
        <v>127</v>
      </c>
      <c r="G2099" t="s">
        <v>54</v>
      </c>
      <c r="H2099" t="s">
        <v>103</v>
      </c>
    </row>
    <row r="2100" spans="1:8">
      <c r="A2100" t="s">
        <v>78</v>
      </c>
      <c r="B2100" s="1">
        <v>46137</v>
      </c>
      <c r="C2100">
        <v>541010</v>
      </c>
      <c r="D2100">
        <v>5308.5219999999999</v>
      </c>
      <c r="E2100" t="s">
        <v>52</v>
      </c>
      <c r="F2100" t="s">
        <v>127</v>
      </c>
      <c r="G2100" t="s">
        <v>54</v>
      </c>
      <c r="H2100" t="s">
        <v>103</v>
      </c>
    </row>
    <row r="2101" spans="1:8">
      <c r="A2101" t="s">
        <v>78</v>
      </c>
      <c r="B2101" s="1">
        <v>46137</v>
      </c>
      <c r="C2101">
        <v>541013</v>
      </c>
      <c r="D2101">
        <v>588.41099999999994</v>
      </c>
      <c r="E2101" t="s">
        <v>52</v>
      </c>
      <c r="F2101" t="s">
        <v>127</v>
      </c>
      <c r="G2101" t="s">
        <v>54</v>
      </c>
      <c r="H2101" t="s">
        <v>103</v>
      </c>
    </row>
    <row r="2102" spans="1:8">
      <c r="A2102" t="s">
        <v>78</v>
      </c>
      <c r="B2102" s="1">
        <v>46137</v>
      </c>
      <c r="C2102">
        <v>541021</v>
      </c>
      <c r="D2102">
        <v>-238.16300000000001</v>
      </c>
      <c r="E2102" t="s">
        <v>52</v>
      </c>
      <c r="F2102" t="s">
        <v>127</v>
      </c>
      <c r="G2102" t="s">
        <v>54</v>
      </c>
      <c r="H2102" t="s">
        <v>103</v>
      </c>
    </row>
    <row r="2103" spans="1:8">
      <c r="A2103" t="s">
        <v>78</v>
      </c>
      <c r="B2103" s="1">
        <v>46137</v>
      </c>
      <c r="C2103">
        <v>544006</v>
      </c>
      <c r="D2103">
        <v>-1096.8979999999999</v>
      </c>
      <c r="E2103" t="s">
        <v>52</v>
      </c>
      <c r="F2103" t="s">
        <v>127</v>
      </c>
      <c r="G2103" t="s">
        <v>54</v>
      </c>
      <c r="H2103" t="s">
        <v>103</v>
      </c>
    </row>
    <row r="2104" spans="1:8">
      <c r="A2104" t="s">
        <v>78</v>
      </c>
      <c r="B2104" s="1">
        <v>46137</v>
      </c>
      <c r="C2104">
        <v>546002</v>
      </c>
      <c r="D2104">
        <v>804613.41299999994</v>
      </c>
      <c r="E2104" t="s">
        <v>52</v>
      </c>
      <c r="F2104" t="s">
        <v>119</v>
      </c>
      <c r="G2104" t="s">
        <v>54</v>
      </c>
      <c r="H2104" t="s">
        <v>93</v>
      </c>
    </row>
    <row r="2105" spans="1:8">
      <c r="A2105" t="s">
        <v>78</v>
      </c>
      <c r="B2105" s="1">
        <v>46137</v>
      </c>
      <c r="C2105">
        <v>546005</v>
      </c>
      <c r="D2105">
        <v>1752.277</v>
      </c>
      <c r="E2105" t="s">
        <v>52</v>
      </c>
      <c r="F2105" t="s">
        <v>119</v>
      </c>
      <c r="G2105" t="s">
        <v>54</v>
      </c>
      <c r="H2105" t="s">
        <v>93</v>
      </c>
    </row>
    <row r="2106" spans="1:8">
      <c r="A2106" t="s">
        <v>78</v>
      </c>
      <c r="B2106" s="1">
        <v>46137</v>
      </c>
      <c r="C2106">
        <v>546008</v>
      </c>
      <c r="D2106">
        <v>10071.541999999999</v>
      </c>
      <c r="E2106" t="s">
        <v>52</v>
      </c>
      <c r="F2106" t="s">
        <v>119</v>
      </c>
      <c r="G2106" t="s">
        <v>54</v>
      </c>
      <c r="H2106" t="s">
        <v>93</v>
      </c>
    </row>
    <row r="2107" spans="1:8">
      <c r="A2107" t="s">
        <v>78</v>
      </c>
      <c r="B2107" s="1">
        <v>46137</v>
      </c>
      <c r="C2107">
        <v>546012</v>
      </c>
      <c r="D2107">
        <v>679.76199999999994</v>
      </c>
      <c r="E2107" t="s">
        <v>52</v>
      </c>
      <c r="F2107" t="s">
        <v>119</v>
      </c>
      <c r="G2107" t="s">
        <v>54</v>
      </c>
      <c r="H2107" t="s">
        <v>93</v>
      </c>
    </row>
    <row r="2108" spans="1:8">
      <c r="A2108" t="s">
        <v>78</v>
      </c>
      <c r="B2108" s="1">
        <v>46137</v>
      </c>
      <c r="C2108">
        <v>546013</v>
      </c>
      <c r="D2108">
        <v>121379.69899999999</v>
      </c>
      <c r="E2108" t="s">
        <v>52</v>
      </c>
      <c r="F2108" t="s">
        <v>119</v>
      </c>
      <c r="G2108" t="s">
        <v>54</v>
      </c>
      <c r="H2108" t="s">
        <v>93</v>
      </c>
    </row>
    <row r="2109" spans="1:8">
      <c r="A2109" t="s">
        <v>78</v>
      </c>
      <c r="B2109" s="1">
        <v>46137</v>
      </c>
      <c r="C2109">
        <v>546015</v>
      </c>
      <c r="D2109">
        <v>6041.0230000000001</v>
      </c>
      <c r="E2109" t="s">
        <v>52</v>
      </c>
      <c r="F2109" t="s">
        <v>119</v>
      </c>
      <c r="G2109" t="s">
        <v>54</v>
      </c>
      <c r="H2109" t="s">
        <v>93</v>
      </c>
    </row>
    <row r="2110" spans="1:8">
      <c r="A2110" t="s">
        <v>78</v>
      </c>
      <c r="B2110" s="1">
        <v>46137</v>
      </c>
      <c r="C2110">
        <v>546016</v>
      </c>
      <c r="D2110">
        <v>11093.493</v>
      </c>
      <c r="E2110" t="s">
        <v>52</v>
      </c>
      <c r="F2110" t="s">
        <v>119</v>
      </c>
      <c r="G2110" t="s">
        <v>54</v>
      </c>
      <c r="H2110" t="s">
        <v>93</v>
      </c>
    </row>
    <row r="2111" spans="1:8">
      <c r="A2111" t="s">
        <v>78</v>
      </c>
      <c r="B2111" s="1">
        <v>46137</v>
      </c>
      <c r="C2111">
        <v>546018</v>
      </c>
      <c r="D2111">
        <v>1670.913</v>
      </c>
      <c r="E2111" t="s">
        <v>52</v>
      </c>
      <c r="F2111" t="s">
        <v>119</v>
      </c>
      <c r="G2111" t="s">
        <v>54</v>
      </c>
      <c r="H2111" t="s">
        <v>93</v>
      </c>
    </row>
    <row r="2112" spans="1:8">
      <c r="A2112" t="s">
        <v>78</v>
      </c>
      <c r="B2112" s="1">
        <v>46137</v>
      </c>
      <c r="C2112">
        <v>546024</v>
      </c>
      <c r="D2112">
        <v>780.50900000000001</v>
      </c>
      <c r="E2112" t="s">
        <v>52</v>
      </c>
      <c r="F2112" t="s">
        <v>119</v>
      </c>
      <c r="G2112" t="s">
        <v>54</v>
      </c>
      <c r="H2112" t="s">
        <v>93</v>
      </c>
    </row>
    <row r="2113" spans="1:8">
      <c r="A2113" t="s">
        <v>78</v>
      </c>
      <c r="B2113" s="1">
        <v>46137</v>
      </c>
      <c r="C2113">
        <v>546035</v>
      </c>
      <c r="D2113">
        <v>4049.8339999999998</v>
      </c>
      <c r="E2113" t="s">
        <v>52</v>
      </c>
      <c r="F2113" t="s">
        <v>119</v>
      </c>
      <c r="G2113" t="s">
        <v>54</v>
      </c>
      <c r="H2113" t="s">
        <v>93</v>
      </c>
    </row>
    <row r="2114" spans="1:8">
      <c r="A2114" t="s">
        <v>78</v>
      </c>
      <c r="B2114" s="1">
        <v>46137</v>
      </c>
      <c r="C2114">
        <v>546045</v>
      </c>
      <c r="D2114">
        <v>4826.0330000000004</v>
      </c>
      <c r="E2114" t="s">
        <v>52</v>
      </c>
      <c r="F2114" t="s">
        <v>119</v>
      </c>
      <c r="G2114" t="s">
        <v>54</v>
      </c>
      <c r="H2114" t="s">
        <v>93</v>
      </c>
    </row>
    <row r="2115" spans="1:8">
      <c r="A2115" t="s">
        <v>78</v>
      </c>
      <c r="B2115" s="1">
        <v>46137</v>
      </c>
      <c r="C2115">
        <v>546047</v>
      </c>
      <c r="D2115">
        <v>762.90700000000004</v>
      </c>
      <c r="E2115" t="s">
        <v>52</v>
      </c>
      <c r="F2115" t="s">
        <v>119</v>
      </c>
      <c r="G2115" t="s">
        <v>54</v>
      </c>
      <c r="H2115" t="s">
        <v>93</v>
      </c>
    </row>
    <row r="2116" spans="1:8">
      <c r="A2116" t="s">
        <v>78</v>
      </c>
      <c r="B2116" s="1">
        <v>46137</v>
      </c>
      <c r="C2116">
        <v>547002</v>
      </c>
      <c r="D2116">
        <v>1456.0409999999999</v>
      </c>
      <c r="E2116" t="s">
        <v>52</v>
      </c>
      <c r="F2116" t="s">
        <v>121</v>
      </c>
      <c r="G2116" t="s">
        <v>54</v>
      </c>
      <c r="H2116" t="s">
        <v>96</v>
      </c>
    </row>
    <row r="2117" spans="1:8">
      <c r="A2117" t="s">
        <v>78</v>
      </c>
      <c r="B2117" s="1">
        <v>46137</v>
      </c>
      <c r="C2117">
        <v>547006</v>
      </c>
      <c r="D2117">
        <v>1214.502</v>
      </c>
      <c r="E2117" t="s">
        <v>52</v>
      </c>
      <c r="F2117" t="s">
        <v>121</v>
      </c>
      <c r="G2117" t="s">
        <v>54</v>
      </c>
      <c r="H2117" t="s">
        <v>96</v>
      </c>
    </row>
    <row r="2118" spans="1:8">
      <c r="A2118" t="s">
        <v>78</v>
      </c>
      <c r="B2118" s="1">
        <v>46137</v>
      </c>
      <c r="C2118">
        <v>550003</v>
      </c>
      <c r="D2118">
        <v>536937.08700000006</v>
      </c>
      <c r="E2118" t="s">
        <v>52</v>
      </c>
      <c r="F2118" t="s">
        <v>128</v>
      </c>
      <c r="G2118" t="s">
        <v>54</v>
      </c>
      <c r="H2118" t="s">
        <v>104</v>
      </c>
    </row>
    <row r="2119" spans="1:8">
      <c r="A2119" t="s">
        <v>78</v>
      </c>
      <c r="B2119" s="1">
        <v>46137</v>
      </c>
      <c r="C2119">
        <v>551002</v>
      </c>
      <c r="D2119">
        <v>779.32600000000002</v>
      </c>
      <c r="E2119" t="s">
        <v>52</v>
      </c>
      <c r="F2119" t="s">
        <v>129</v>
      </c>
      <c r="G2119" t="s">
        <v>54</v>
      </c>
      <c r="H2119" t="s">
        <v>105</v>
      </c>
    </row>
    <row r="2120" spans="1:8">
      <c r="A2120" t="s">
        <v>78</v>
      </c>
      <c r="B2120" s="1">
        <v>46137</v>
      </c>
      <c r="C2120">
        <v>551003</v>
      </c>
      <c r="D2120">
        <v>22298.786</v>
      </c>
      <c r="E2120" t="s">
        <v>52</v>
      </c>
      <c r="F2120" t="s">
        <v>129</v>
      </c>
      <c r="G2120" t="s">
        <v>54</v>
      </c>
      <c r="H2120" t="s">
        <v>105</v>
      </c>
    </row>
    <row r="2121" spans="1:8">
      <c r="A2121" t="s">
        <v>78</v>
      </c>
      <c r="B2121" s="1">
        <v>46137</v>
      </c>
      <c r="C2121">
        <v>551011</v>
      </c>
      <c r="D2121">
        <v>5.3999999999999999E-2</v>
      </c>
      <c r="E2121" t="s">
        <v>52</v>
      </c>
      <c r="F2121" t="s">
        <v>127</v>
      </c>
      <c r="G2121" t="s">
        <v>54</v>
      </c>
      <c r="H2121" t="s">
        <v>103</v>
      </c>
    </row>
    <row r="2122" spans="1:8">
      <c r="A2122" t="s">
        <v>78</v>
      </c>
      <c r="B2122" s="1">
        <v>46137</v>
      </c>
      <c r="C2122">
        <v>552002</v>
      </c>
      <c r="D2122">
        <v>585.45399999999995</v>
      </c>
      <c r="E2122" t="s">
        <v>52</v>
      </c>
      <c r="F2122" t="s">
        <v>122</v>
      </c>
      <c r="G2122" t="s">
        <v>54</v>
      </c>
      <c r="H2122" t="s">
        <v>97</v>
      </c>
    </row>
    <row r="2123" spans="1:8">
      <c r="A2123" t="s">
        <v>78</v>
      </c>
      <c r="B2123" s="1">
        <v>46137</v>
      </c>
      <c r="C2123">
        <v>552502</v>
      </c>
      <c r="D2123">
        <v>2577.5169999999998</v>
      </c>
      <c r="E2123" t="s">
        <v>52</v>
      </c>
      <c r="F2123" t="s">
        <v>122</v>
      </c>
      <c r="G2123" t="s">
        <v>54</v>
      </c>
      <c r="H2123" t="s">
        <v>97</v>
      </c>
    </row>
    <row r="2124" spans="1:8">
      <c r="A2124" t="s">
        <v>78</v>
      </c>
      <c r="B2124" s="1">
        <v>46137</v>
      </c>
      <c r="C2124">
        <v>552504</v>
      </c>
      <c r="D2124">
        <v>92.658000000000001</v>
      </c>
      <c r="E2124" t="s">
        <v>52</v>
      </c>
      <c r="F2124" t="s">
        <v>122</v>
      </c>
      <c r="G2124" t="s">
        <v>54</v>
      </c>
      <c r="H2124" t="s">
        <v>97</v>
      </c>
    </row>
    <row r="2125" spans="1:8">
      <c r="A2125" t="s">
        <v>78</v>
      </c>
      <c r="B2125" s="1">
        <v>46137</v>
      </c>
      <c r="C2125">
        <v>554006</v>
      </c>
      <c r="D2125">
        <v>178.78700000000001</v>
      </c>
      <c r="E2125" t="s">
        <v>52</v>
      </c>
      <c r="F2125" t="s">
        <v>122</v>
      </c>
      <c r="G2125" t="s">
        <v>54</v>
      </c>
      <c r="H2125" t="s">
        <v>97</v>
      </c>
    </row>
    <row r="2126" spans="1:8">
      <c r="A2126" t="s">
        <v>78</v>
      </c>
      <c r="B2126" s="1">
        <v>46137</v>
      </c>
      <c r="C2126">
        <v>555502</v>
      </c>
      <c r="D2126">
        <v>4325.6170000000002</v>
      </c>
      <c r="E2126" t="s">
        <v>52</v>
      </c>
      <c r="F2126" t="s">
        <v>122</v>
      </c>
      <c r="G2126" t="s">
        <v>54</v>
      </c>
      <c r="H2126" t="s">
        <v>97</v>
      </c>
    </row>
    <row r="2127" spans="1:8">
      <c r="A2127" t="s">
        <v>78</v>
      </c>
      <c r="B2127" s="1">
        <v>46137</v>
      </c>
      <c r="C2127">
        <v>555508</v>
      </c>
      <c r="D2127">
        <v>853.21500000000003</v>
      </c>
      <c r="E2127" t="s">
        <v>52</v>
      </c>
      <c r="F2127" t="s">
        <v>122</v>
      </c>
      <c r="G2127" t="s">
        <v>54</v>
      </c>
      <c r="H2127" t="s">
        <v>97</v>
      </c>
    </row>
    <row r="2128" spans="1:8">
      <c r="A2128" t="s">
        <v>78</v>
      </c>
      <c r="B2128" s="1">
        <v>46137</v>
      </c>
      <c r="C2128">
        <v>556002</v>
      </c>
      <c r="D2128">
        <v>1024.7619999999999</v>
      </c>
      <c r="E2128" t="s">
        <v>52</v>
      </c>
      <c r="F2128" t="s">
        <v>126</v>
      </c>
      <c r="G2128" t="s">
        <v>54</v>
      </c>
      <c r="H2128" t="s">
        <v>102</v>
      </c>
    </row>
    <row r="2129" spans="1:8">
      <c r="A2129" t="s">
        <v>78</v>
      </c>
      <c r="B2129" s="1">
        <v>46137</v>
      </c>
      <c r="C2129">
        <v>557002</v>
      </c>
      <c r="D2129">
        <v>2382.587</v>
      </c>
      <c r="E2129" t="s">
        <v>52</v>
      </c>
      <c r="F2129" t="s">
        <v>123</v>
      </c>
      <c r="G2129" t="s">
        <v>54</v>
      </c>
      <c r="H2129" t="s">
        <v>98</v>
      </c>
    </row>
    <row r="2130" spans="1:8">
      <c r="A2130" t="s">
        <v>78</v>
      </c>
      <c r="B2130" s="1">
        <v>46137</v>
      </c>
      <c r="C2130">
        <v>557003</v>
      </c>
      <c r="D2130">
        <v>240.446</v>
      </c>
      <c r="E2130" t="s">
        <v>52</v>
      </c>
      <c r="F2130" t="s">
        <v>123</v>
      </c>
      <c r="G2130" t="s">
        <v>54</v>
      </c>
      <c r="H2130" t="s">
        <v>98</v>
      </c>
    </row>
    <row r="2131" spans="1:8">
      <c r="A2131" t="s">
        <v>78</v>
      </c>
      <c r="B2131" s="1">
        <v>46137</v>
      </c>
      <c r="C2131">
        <v>558003</v>
      </c>
      <c r="D2131">
        <v>8633.1450000000004</v>
      </c>
      <c r="E2131" t="s">
        <v>52</v>
      </c>
      <c r="F2131" t="s">
        <v>124</v>
      </c>
      <c r="G2131" t="s">
        <v>54</v>
      </c>
      <c r="H2131" t="s">
        <v>99</v>
      </c>
    </row>
    <row r="2132" spans="1:8">
      <c r="A2132" t="s">
        <v>78</v>
      </c>
      <c r="B2132" s="1">
        <v>46137</v>
      </c>
      <c r="C2132">
        <v>558006</v>
      </c>
      <c r="D2132">
        <v>7916.625</v>
      </c>
      <c r="E2132" t="s">
        <v>52</v>
      </c>
      <c r="F2132" t="s">
        <v>124</v>
      </c>
      <c r="G2132" t="s">
        <v>54</v>
      </c>
      <c r="H2132" t="s">
        <v>99</v>
      </c>
    </row>
    <row r="2133" spans="1:8">
      <c r="A2133" t="s">
        <v>78</v>
      </c>
      <c r="B2133" s="1">
        <v>46137</v>
      </c>
      <c r="C2133">
        <v>558011</v>
      </c>
      <c r="D2133">
        <v>564.96299999999997</v>
      </c>
      <c r="E2133" t="s">
        <v>52</v>
      </c>
      <c r="F2133" t="s">
        <v>124</v>
      </c>
      <c r="G2133" t="s">
        <v>54</v>
      </c>
      <c r="H2133" t="s">
        <v>99</v>
      </c>
    </row>
    <row r="2134" spans="1:8">
      <c r="A2134" t="s">
        <v>78</v>
      </c>
      <c r="B2134" s="1">
        <v>46137</v>
      </c>
      <c r="C2134">
        <v>558012</v>
      </c>
      <c r="D2134">
        <v>711.15099999999995</v>
      </c>
      <c r="E2134" t="s">
        <v>52</v>
      </c>
      <c r="F2134" t="s">
        <v>126</v>
      </c>
      <c r="G2134" t="s">
        <v>54</v>
      </c>
      <c r="H2134" t="s">
        <v>102</v>
      </c>
    </row>
    <row r="2135" spans="1:8">
      <c r="A2135" t="s">
        <v>78</v>
      </c>
      <c r="B2135" s="1">
        <v>46137</v>
      </c>
      <c r="C2135">
        <v>559002</v>
      </c>
      <c r="D2135">
        <v>3.5950000000000002</v>
      </c>
      <c r="E2135" t="s">
        <v>52</v>
      </c>
      <c r="F2135" t="s">
        <v>126</v>
      </c>
      <c r="G2135" t="s">
        <v>54</v>
      </c>
      <c r="H2135" t="s">
        <v>102</v>
      </c>
    </row>
    <row r="2136" spans="1:8">
      <c r="A2136" t="s">
        <v>78</v>
      </c>
      <c r="B2136" s="1">
        <v>46137</v>
      </c>
      <c r="C2136">
        <v>564006</v>
      </c>
      <c r="D2136">
        <v>-1.9E-2</v>
      </c>
      <c r="E2136" t="s">
        <v>52</v>
      </c>
      <c r="F2136" t="s">
        <v>124</v>
      </c>
      <c r="G2136" t="s">
        <v>54</v>
      </c>
      <c r="H2136" t="s">
        <v>99</v>
      </c>
    </row>
    <row r="2137" spans="1:8">
      <c r="A2137" t="s">
        <v>78</v>
      </c>
      <c r="B2137" s="1">
        <v>46137</v>
      </c>
      <c r="C2137">
        <v>564020</v>
      </c>
      <c r="D2137">
        <v>126.09</v>
      </c>
      <c r="E2137" t="s">
        <v>52</v>
      </c>
      <c r="F2137" t="s">
        <v>124</v>
      </c>
      <c r="G2137" t="s">
        <v>54</v>
      </c>
      <c r="H2137" t="s">
        <v>99</v>
      </c>
    </row>
    <row r="2138" spans="1:8">
      <c r="A2138" t="s">
        <v>78</v>
      </c>
      <c r="B2138" s="1">
        <v>46137</v>
      </c>
      <c r="C2138">
        <v>564022</v>
      </c>
      <c r="D2138">
        <v>50.006</v>
      </c>
      <c r="E2138" t="s">
        <v>52</v>
      </c>
      <c r="F2138" t="s">
        <v>29</v>
      </c>
      <c r="G2138" t="s">
        <v>54</v>
      </c>
      <c r="H2138" t="s">
        <v>109</v>
      </c>
    </row>
    <row r="2139" spans="1:8">
      <c r="A2139" t="s">
        <v>78</v>
      </c>
      <c r="B2139" s="1">
        <v>46137</v>
      </c>
      <c r="C2139">
        <v>570002</v>
      </c>
      <c r="D2139">
        <v>372.82400000000001</v>
      </c>
      <c r="E2139" t="s">
        <v>52</v>
      </c>
      <c r="F2139" t="s">
        <v>132</v>
      </c>
      <c r="G2139" t="s">
        <v>54</v>
      </c>
      <c r="H2139" t="s">
        <v>108</v>
      </c>
    </row>
    <row r="2140" spans="1:8">
      <c r="A2140" t="s">
        <v>78</v>
      </c>
      <c r="B2140" s="1">
        <v>46137</v>
      </c>
      <c r="C2140">
        <v>580005</v>
      </c>
      <c r="D2140">
        <v>3558.6260000000002</v>
      </c>
      <c r="E2140" t="s">
        <v>52</v>
      </c>
      <c r="F2140" t="s">
        <v>130</v>
      </c>
      <c r="G2140" t="s">
        <v>54</v>
      </c>
      <c r="H2140" t="s">
        <v>106</v>
      </c>
    </row>
    <row r="2141" spans="1:8">
      <c r="A2141" t="s">
        <v>79</v>
      </c>
      <c r="B2141" s="1">
        <v>46137</v>
      </c>
      <c r="C2141">
        <v>210002</v>
      </c>
      <c r="D2141">
        <v>-944043.30599999998</v>
      </c>
      <c r="E2141" t="s">
        <v>50</v>
      </c>
      <c r="F2141" t="s">
        <v>14</v>
      </c>
      <c r="G2141" t="s">
        <v>54</v>
      </c>
      <c r="H2141" t="s">
        <v>84</v>
      </c>
    </row>
    <row r="2142" spans="1:8">
      <c r="A2142" t="s">
        <v>79</v>
      </c>
      <c r="B2142" s="1">
        <v>46137</v>
      </c>
      <c r="C2142">
        <v>220006</v>
      </c>
      <c r="D2142">
        <v>1642347.8570000001</v>
      </c>
      <c r="E2142" t="s">
        <v>50</v>
      </c>
      <c r="F2142" t="s">
        <v>14</v>
      </c>
      <c r="G2142" t="s">
        <v>54</v>
      </c>
      <c r="H2142" t="s">
        <v>84</v>
      </c>
    </row>
    <row r="2143" spans="1:8">
      <c r="A2143" t="s">
        <v>79</v>
      </c>
      <c r="B2143" s="1">
        <v>46137</v>
      </c>
      <c r="C2143">
        <v>300005</v>
      </c>
      <c r="D2143">
        <v>5207.8289999999997</v>
      </c>
      <c r="E2143" t="s">
        <v>50</v>
      </c>
      <c r="F2143" t="s">
        <v>131</v>
      </c>
      <c r="G2143" t="s">
        <v>54</v>
      </c>
      <c r="H2143" t="s">
        <v>107</v>
      </c>
    </row>
    <row r="2144" spans="1:8">
      <c r="A2144" t="s">
        <v>79</v>
      </c>
      <c r="B2144" s="1">
        <v>46137</v>
      </c>
      <c r="C2144">
        <v>300008</v>
      </c>
      <c r="D2144">
        <v>11124.748</v>
      </c>
      <c r="E2144" t="s">
        <v>50</v>
      </c>
      <c r="F2144" t="s">
        <v>131</v>
      </c>
      <c r="G2144" t="s">
        <v>54</v>
      </c>
      <c r="H2144" t="s">
        <v>107</v>
      </c>
    </row>
    <row r="2145" spans="1:8">
      <c r="A2145" t="s">
        <v>79</v>
      </c>
      <c r="B2145" s="1">
        <v>46137</v>
      </c>
      <c r="C2145">
        <v>300505</v>
      </c>
      <c r="D2145">
        <v>-5207.8289999999997</v>
      </c>
      <c r="E2145" t="s">
        <v>50</v>
      </c>
      <c r="F2145" t="s">
        <v>131</v>
      </c>
      <c r="G2145" t="s">
        <v>54</v>
      </c>
      <c r="H2145" t="s">
        <v>107</v>
      </c>
    </row>
    <row r="2146" spans="1:8">
      <c r="A2146" t="s">
        <v>79</v>
      </c>
      <c r="B2146" s="1">
        <v>46137</v>
      </c>
      <c r="C2146">
        <v>300508</v>
      </c>
      <c r="D2146">
        <v>-11124.748</v>
      </c>
      <c r="E2146" t="s">
        <v>50</v>
      </c>
      <c r="F2146" t="s">
        <v>131</v>
      </c>
      <c r="G2146" t="s">
        <v>54</v>
      </c>
      <c r="H2146" t="s">
        <v>107</v>
      </c>
    </row>
    <row r="2147" spans="1:8">
      <c r="A2147" t="s">
        <v>79</v>
      </c>
      <c r="B2147" s="1">
        <v>46137</v>
      </c>
      <c r="C2147">
        <v>301002</v>
      </c>
      <c r="D2147">
        <v>438031.22600000002</v>
      </c>
      <c r="E2147" t="s">
        <v>50</v>
      </c>
      <c r="F2147" t="s">
        <v>133</v>
      </c>
      <c r="G2147" t="s">
        <v>54</v>
      </c>
      <c r="H2147" t="s">
        <v>110</v>
      </c>
    </row>
    <row r="2148" spans="1:8">
      <c r="A2148" t="s">
        <v>79</v>
      </c>
      <c r="B2148" s="1">
        <v>46137</v>
      </c>
      <c r="C2148">
        <v>301502</v>
      </c>
      <c r="D2148">
        <v>-354088.89500000002</v>
      </c>
      <c r="E2148" t="s">
        <v>50</v>
      </c>
      <c r="F2148" t="s">
        <v>133</v>
      </c>
      <c r="G2148" t="s">
        <v>54</v>
      </c>
      <c r="H2148" t="s">
        <v>110</v>
      </c>
    </row>
    <row r="2149" spans="1:8">
      <c r="A2149" t="s">
        <v>79</v>
      </c>
      <c r="B2149" s="1">
        <v>46137</v>
      </c>
      <c r="C2149">
        <v>330123</v>
      </c>
      <c r="D2149">
        <v>-876594.15099999995</v>
      </c>
      <c r="E2149" t="s">
        <v>50</v>
      </c>
      <c r="F2149" t="s">
        <v>113</v>
      </c>
      <c r="G2149" t="s">
        <v>54</v>
      </c>
      <c r="H2149" t="s">
        <v>85</v>
      </c>
    </row>
    <row r="2150" spans="1:8">
      <c r="A2150" t="s">
        <v>79</v>
      </c>
      <c r="B2150" s="1">
        <v>46137</v>
      </c>
      <c r="C2150">
        <v>340258</v>
      </c>
      <c r="D2150">
        <v>171.947</v>
      </c>
      <c r="E2150" t="s">
        <v>50</v>
      </c>
      <c r="F2150" t="s">
        <v>116</v>
      </c>
      <c r="G2150" t="s">
        <v>54</v>
      </c>
      <c r="H2150" t="s">
        <v>89</v>
      </c>
    </row>
    <row r="2151" spans="1:8">
      <c r="A2151" t="s">
        <v>79</v>
      </c>
      <c r="B2151" s="1">
        <v>46137</v>
      </c>
      <c r="C2151">
        <v>364502</v>
      </c>
      <c r="D2151">
        <v>90572.595000000001</v>
      </c>
      <c r="E2151" t="s">
        <v>50</v>
      </c>
      <c r="F2151" t="s">
        <v>125</v>
      </c>
      <c r="G2151" t="s">
        <v>54</v>
      </c>
      <c r="H2151" t="s">
        <v>100</v>
      </c>
    </row>
    <row r="2152" spans="1:8">
      <c r="A2152" t="s">
        <v>79</v>
      </c>
      <c r="B2152" s="1">
        <v>46137</v>
      </c>
      <c r="C2152">
        <v>570003</v>
      </c>
      <c r="D2152">
        <v>3602.6750000000002</v>
      </c>
      <c r="E2152" t="s">
        <v>52</v>
      </c>
      <c r="F2152" t="s">
        <v>132</v>
      </c>
      <c r="G2152" t="s">
        <v>54</v>
      </c>
      <c r="H2152" t="s">
        <v>108</v>
      </c>
    </row>
    <row r="2153" spans="1:8">
      <c r="A2153" t="s">
        <v>80</v>
      </c>
      <c r="B2153" s="1">
        <v>46137</v>
      </c>
      <c r="C2153">
        <v>210002</v>
      </c>
      <c r="D2153">
        <v>-102248.851</v>
      </c>
      <c r="E2153" t="s">
        <v>50</v>
      </c>
      <c r="F2153" t="s">
        <v>14</v>
      </c>
      <c r="G2153" t="s">
        <v>54</v>
      </c>
      <c r="H2153" t="s">
        <v>84</v>
      </c>
    </row>
    <row r="2154" spans="1:8">
      <c r="A2154" t="s">
        <v>80</v>
      </c>
      <c r="B2154" s="1">
        <v>46137</v>
      </c>
      <c r="C2154">
        <v>220006</v>
      </c>
      <c r="D2154">
        <v>-102385.539</v>
      </c>
      <c r="E2154" t="s">
        <v>50</v>
      </c>
      <c r="F2154" t="s">
        <v>14</v>
      </c>
      <c r="G2154" t="s">
        <v>54</v>
      </c>
      <c r="H2154" t="s">
        <v>84</v>
      </c>
    </row>
    <row r="2155" spans="1:8">
      <c r="A2155" t="s">
        <v>80</v>
      </c>
      <c r="B2155" s="1">
        <v>46137</v>
      </c>
      <c r="C2155">
        <v>234003</v>
      </c>
      <c r="D2155">
        <v>-25115.311000000002</v>
      </c>
      <c r="E2155" t="s">
        <v>50</v>
      </c>
      <c r="F2155" t="s">
        <v>113</v>
      </c>
      <c r="G2155" t="s">
        <v>54</v>
      </c>
      <c r="H2155" t="s">
        <v>85</v>
      </c>
    </row>
    <row r="2156" spans="1:8">
      <c r="A2156" t="s">
        <v>80</v>
      </c>
      <c r="B2156" s="1">
        <v>46137</v>
      </c>
      <c r="C2156">
        <v>240002</v>
      </c>
      <c r="D2156">
        <v>-1934.0920000000001</v>
      </c>
      <c r="E2156" t="s">
        <v>50</v>
      </c>
      <c r="F2156" t="s">
        <v>113</v>
      </c>
      <c r="G2156" t="s">
        <v>54</v>
      </c>
      <c r="H2156" t="s">
        <v>85</v>
      </c>
    </row>
    <row r="2157" spans="1:8">
      <c r="A2157" t="s">
        <v>80</v>
      </c>
      <c r="B2157" s="1">
        <v>46137</v>
      </c>
      <c r="C2157">
        <v>243002</v>
      </c>
      <c r="D2157">
        <v>-716.04700000000003</v>
      </c>
      <c r="E2157" t="s">
        <v>50</v>
      </c>
      <c r="F2157" t="s">
        <v>113</v>
      </c>
      <c r="G2157" t="s">
        <v>54</v>
      </c>
      <c r="H2157" t="s">
        <v>85</v>
      </c>
    </row>
    <row r="2158" spans="1:8">
      <c r="A2158" t="s">
        <v>80</v>
      </c>
      <c r="B2158" s="1">
        <v>46137</v>
      </c>
      <c r="C2158">
        <v>243003</v>
      </c>
      <c r="D2158">
        <v>-41178.188000000002</v>
      </c>
      <c r="E2158" t="s">
        <v>50</v>
      </c>
      <c r="F2158" t="s">
        <v>113</v>
      </c>
      <c r="G2158" t="s">
        <v>54</v>
      </c>
      <c r="H2158" t="s">
        <v>85</v>
      </c>
    </row>
    <row r="2159" spans="1:8">
      <c r="A2159" t="s">
        <v>80</v>
      </c>
      <c r="B2159" s="1">
        <v>46137</v>
      </c>
      <c r="C2159">
        <v>245010</v>
      </c>
      <c r="D2159">
        <v>-25528.266</v>
      </c>
      <c r="E2159" t="s">
        <v>50</v>
      </c>
      <c r="F2159" t="s">
        <v>20</v>
      </c>
      <c r="G2159" t="s">
        <v>54</v>
      </c>
      <c r="H2159" t="s">
        <v>86</v>
      </c>
    </row>
    <row r="2160" spans="1:8">
      <c r="A2160" t="s">
        <v>80</v>
      </c>
      <c r="B2160" s="1">
        <v>46137</v>
      </c>
      <c r="C2160">
        <v>245044</v>
      </c>
      <c r="D2160">
        <v>-8950.8469999999998</v>
      </c>
      <c r="E2160" t="s">
        <v>50</v>
      </c>
      <c r="F2160" t="s">
        <v>113</v>
      </c>
      <c r="G2160" t="s">
        <v>54</v>
      </c>
      <c r="H2160" t="s">
        <v>85</v>
      </c>
    </row>
    <row r="2161" spans="1:8">
      <c r="A2161" t="s">
        <v>80</v>
      </c>
      <c r="B2161" s="1">
        <v>46137</v>
      </c>
      <c r="C2161">
        <v>251002</v>
      </c>
      <c r="D2161">
        <v>-15112.272000000001</v>
      </c>
      <c r="E2161" t="s">
        <v>50</v>
      </c>
      <c r="F2161" t="s">
        <v>114</v>
      </c>
      <c r="G2161" t="s">
        <v>54</v>
      </c>
      <c r="H2161" t="s">
        <v>87</v>
      </c>
    </row>
    <row r="2162" spans="1:8">
      <c r="A2162" t="s">
        <v>80</v>
      </c>
      <c r="B2162" s="1">
        <v>46137</v>
      </c>
      <c r="C2162">
        <v>257022</v>
      </c>
      <c r="D2162">
        <v>-2999.6170000000002</v>
      </c>
      <c r="E2162" t="s">
        <v>50</v>
      </c>
      <c r="F2162" t="s">
        <v>114</v>
      </c>
      <c r="G2162" t="s">
        <v>54</v>
      </c>
      <c r="H2162" t="s">
        <v>87</v>
      </c>
    </row>
    <row r="2163" spans="1:8">
      <c r="A2163" t="s">
        <v>80</v>
      </c>
      <c r="B2163" s="1">
        <v>46137</v>
      </c>
      <c r="C2163">
        <v>257030</v>
      </c>
      <c r="D2163">
        <v>-6537.2389999999996</v>
      </c>
      <c r="E2163" t="s">
        <v>50</v>
      </c>
      <c r="F2163" t="s">
        <v>114</v>
      </c>
      <c r="G2163" t="s">
        <v>54</v>
      </c>
      <c r="H2163" t="s">
        <v>87</v>
      </c>
    </row>
    <row r="2164" spans="1:8">
      <c r="A2164" t="s">
        <v>80</v>
      </c>
      <c r="B2164" s="1">
        <v>46137</v>
      </c>
      <c r="C2164">
        <v>270024</v>
      </c>
      <c r="D2164">
        <v>-13287.552</v>
      </c>
      <c r="E2164" t="s">
        <v>50</v>
      </c>
      <c r="F2164" t="s">
        <v>125</v>
      </c>
      <c r="G2164" t="s">
        <v>54</v>
      </c>
      <c r="H2164" t="s">
        <v>100</v>
      </c>
    </row>
    <row r="2165" spans="1:8">
      <c r="A2165" t="s">
        <v>80</v>
      </c>
      <c r="B2165" s="1">
        <v>46137</v>
      </c>
      <c r="C2165">
        <v>300012</v>
      </c>
      <c r="D2165">
        <v>6818.9290000000001</v>
      </c>
      <c r="E2165" t="s">
        <v>50</v>
      </c>
      <c r="F2165" t="s">
        <v>131</v>
      </c>
      <c r="G2165" t="s">
        <v>54</v>
      </c>
      <c r="H2165" t="s">
        <v>107</v>
      </c>
    </row>
    <row r="2166" spans="1:8">
      <c r="A2166" t="s">
        <v>80</v>
      </c>
      <c r="B2166" s="1">
        <v>46137</v>
      </c>
      <c r="C2166">
        <v>300013</v>
      </c>
      <c r="D2166">
        <v>1736.8520000000001</v>
      </c>
      <c r="E2166" t="s">
        <v>50</v>
      </c>
      <c r="F2166" t="s">
        <v>131</v>
      </c>
      <c r="G2166" t="s">
        <v>54</v>
      </c>
      <c r="H2166" t="s">
        <v>107</v>
      </c>
    </row>
    <row r="2167" spans="1:8">
      <c r="A2167" t="s">
        <v>80</v>
      </c>
      <c r="B2167" s="1">
        <v>46137</v>
      </c>
      <c r="C2167">
        <v>300512</v>
      </c>
      <c r="D2167">
        <v>-3969.826</v>
      </c>
      <c r="E2167" t="s">
        <v>50</v>
      </c>
      <c r="F2167" t="s">
        <v>131</v>
      </c>
      <c r="G2167" t="s">
        <v>54</v>
      </c>
      <c r="H2167" t="s">
        <v>107</v>
      </c>
    </row>
    <row r="2168" spans="1:8">
      <c r="A2168" t="s">
        <v>80</v>
      </c>
      <c r="B2168" s="1">
        <v>46137</v>
      </c>
      <c r="C2168">
        <v>300513</v>
      </c>
      <c r="D2168">
        <v>-705.65899999999999</v>
      </c>
      <c r="E2168" t="s">
        <v>50</v>
      </c>
      <c r="F2168" t="s">
        <v>131</v>
      </c>
      <c r="G2168" t="s">
        <v>54</v>
      </c>
      <c r="H2168" t="s">
        <v>107</v>
      </c>
    </row>
    <row r="2169" spans="1:8">
      <c r="A2169" t="s">
        <v>80</v>
      </c>
      <c r="B2169" s="1">
        <v>46137</v>
      </c>
      <c r="C2169">
        <v>304002</v>
      </c>
      <c r="D2169">
        <v>26592.684000000001</v>
      </c>
      <c r="E2169" t="s">
        <v>50</v>
      </c>
      <c r="F2169" t="s">
        <v>131</v>
      </c>
      <c r="G2169" t="s">
        <v>54</v>
      </c>
      <c r="H2169" t="s">
        <v>107</v>
      </c>
    </row>
    <row r="2170" spans="1:8">
      <c r="A2170" t="s">
        <v>80</v>
      </c>
      <c r="B2170" s="1">
        <v>46137</v>
      </c>
      <c r="C2170">
        <v>304502</v>
      </c>
      <c r="D2170">
        <v>-1477.373</v>
      </c>
      <c r="E2170" t="s">
        <v>50</v>
      </c>
      <c r="F2170" t="s">
        <v>131</v>
      </c>
      <c r="G2170" t="s">
        <v>54</v>
      </c>
      <c r="H2170" t="s">
        <v>107</v>
      </c>
    </row>
    <row r="2171" spans="1:8">
      <c r="A2171" t="s">
        <v>80</v>
      </c>
      <c r="B2171" s="1">
        <v>46137</v>
      </c>
      <c r="C2171">
        <v>320002</v>
      </c>
      <c r="D2171">
        <v>6340.0820000000003</v>
      </c>
      <c r="E2171" t="s">
        <v>50</v>
      </c>
      <c r="F2171" t="s">
        <v>115</v>
      </c>
      <c r="G2171" t="s">
        <v>54</v>
      </c>
      <c r="H2171" t="s">
        <v>88</v>
      </c>
    </row>
    <row r="2172" spans="1:8">
      <c r="A2172" t="s">
        <v>80</v>
      </c>
      <c r="B2172" s="1">
        <v>46137</v>
      </c>
      <c r="C2172">
        <v>320003</v>
      </c>
      <c r="D2172">
        <v>54753.341999999997</v>
      </c>
      <c r="E2172" t="s">
        <v>50</v>
      </c>
      <c r="F2172" t="s">
        <v>115</v>
      </c>
      <c r="G2172" t="s">
        <v>54</v>
      </c>
      <c r="H2172" t="s">
        <v>88</v>
      </c>
    </row>
    <row r="2173" spans="1:8">
      <c r="A2173" t="s">
        <v>80</v>
      </c>
      <c r="B2173" s="1">
        <v>46137</v>
      </c>
      <c r="C2173">
        <v>321002</v>
      </c>
      <c r="D2173">
        <v>14735.839</v>
      </c>
      <c r="E2173" t="s">
        <v>50</v>
      </c>
      <c r="F2173" t="s">
        <v>115</v>
      </c>
      <c r="G2173" t="s">
        <v>54</v>
      </c>
      <c r="H2173" t="s">
        <v>88</v>
      </c>
    </row>
    <row r="2174" spans="1:8">
      <c r="A2174" t="s">
        <v>80</v>
      </c>
      <c r="B2174" s="1">
        <v>46137</v>
      </c>
      <c r="C2174">
        <v>321025</v>
      </c>
      <c r="D2174">
        <v>7746.9520000000002</v>
      </c>
      <c r="E2174" t="s">
        <v>50</v>
      </c>
      <c r="F2174" t="s">
        <v>115</v>
      </c>
      <c r="G2174" t="s">
        <v>54</v>
      </c>
      <c r="H2174" t="s">
        <v>88</v>
      </c>
    </row>
    <row r="2175" spans="1:8">
      <c r="A2175" t="s">
        <v>80</v>
      </c>
      <c r="B2175" s="1">
        <v>46137</v>
      </c>
      <c r="C2175">
        <v>340008</v>
      </c>
      <c r="D2175">
        <v>151515.80900000001</v>
      </c>
      <c r="E2175" t="s">
        <v>50</v>
      </c>
      <c r="F2175" t="s">
        <v>116</v>
      </c>
      <c r="G2175" t="s">
        <v>54</v>
      </c>
      <c r="H2175" t="s">
        <v>89</v>
      </c>
    </row>
    <row r="2176" spans="1:8">
      <c r="A2176" t="s">
        <v>80</v>
      </c>
      <c r="B2176" s="1">
        <v>46137</v>
      </c>
      <c r="C2176">
        <v>350002</v>
      </c>
      <c r="D2176">
        <v>536.673</v>
      </c>
      <c r="E2176" t="s">
        <v>50</v>
      </c>
      <c r="F2176" t="s">
        <v>118</v>
      </c>
      <c r="G2176" t="s">
        <v>54</v>
      </c>
      <c r="H2176" t="s">
        <v>91</v>
      </c>
    </row>
    <row r="2177" spans="1:8">
      <c r="A2177" t="s">
        <v>80</v>
      </c>
      <c r="B2177" s="1">
        <v>46137</v>
      </c>
      <c r="C2177">
        <v>350006</v>
      </c>
      <c r="D2177">
        <v>0</v>
      </c>
      <c r="E2177" t="s">
        <v>50</v>
      </c>
      <c r="F2177" t="s">
        <v>113</v>
      </c>
      <c r="G2177" t="s">
        <v>54</v>
      </c>
      <c r="H2177" t="s">
        <v>85</v>
      </c>
    </row>
    <row r="2178" spans="1:8">
      <c r="A2178" t="s">
        <v>80</v>
      </c>
      <c r="B2178" s="1">
        <v>46137</v>
      </c>
      <c r="C2178">
        <v>352004</v>
      </c>
      <c r="D2178">
        <v>512.39099999999996</v>
      </c>
      <c r="E2178" t="s">
        <v>50</v>
      </c>
      <c r="F2178" t="s">
        <v>117</v>
      </c>
      <c r="G2178" t="s">
        <v>54</v>
      </c>
      <c r="H2178" t="s">
        <v>90</v>
      </c>
    </row>
    <row r="2179" spans="1:8">
      <c r="A2179" t="s">
        <v>80</v>
      </c>
      <c r="B2179" s="1">
        <v>46137</v>
      </c>
      <c r="C2179">
        <v>354014</v>
      </c>
      <c r="D2179">
        <v>66918.562000000005</v>
      </c>
      <c r="E2179" t="s">
        <v>50</v>
      </c>
      <c r="F2179" t="s">
        <v>115</v>
      </c>
      <c r="G2179" t="s">
        <v>54</v>
      </c>
      <c r="H2179" t="s">
        <v>88</v>
      </c>
    </row>
    <row r="2180" spans="1:8">
      <c r="A2180" t="s">
        <v>80</v>
      </c>
      <c r="B2180" s="1">
        <v>46137</v>
      </c>
      <c r="C2180">
        <v>355002</v>
      </c>
      <c r="D2180">
        <v>47.454000000000001</v>
      </c>
      <c r="E2180" t="s">
        <v>50</v>
      </c>
      <c r="F2180" t="s">
        <v>118</v>
      </c>
      <c r="G2180" t="s">
        <v>54</v>
      </c>
      <c r="H2180" t="s">
        <v>91</v>
      </c>
    </row>
    <row r="2181" spans="1:8">
      <c r="A2181" t="s">
        <v>80</v>
      </c>
      <c r="B2181" s="1">
        <v>46137</v>
      </c>
      <c r="C2181">
        <v>360012</v>
      </c>
      <c r="D2181">
        <v>5940.2929999999997</v>
      </c>
      <c r="E2181" t="s">
        <v>50</v>
      </c>
      <c r="F2181" t="s">
        <v>125</v>
      </c>
      <c r="G2181" t="s">
        <v>54</v>
      </c>
      <c r="H2181" t="s">
        <v>100</v>
      </c>
    </row>
    <row r="2182" spans="1:8">
      <c r="A2182" t="s">
        <v>80</v>
      </c>
      <c r="B2182" s="1">
        <v>46137</v>
      </c>
      <c r="C2182">
        <v>360019</v>
      </c>
      <c r="D2182">
        <v>3565.0010000000002</v>
      </c>
      <c r="E2182" t="s">
        <v>50</v>
      </c>
      <c r="F2182" t="s">
        <v>125</v>
      </c>
      <c r="G2182" t="s">
        <v>54</v>
      </c>
      <c r="H2182" t="s">
        <v>100</v>
      </c>
    </row>
    <row r="2183" spans="1:8">
      <c r="A2183" t="s">
        <v>80</v>
      </c>
      <c r="B2183" s="1">
        <v>46137</v>
      </c>
      <c r="C2183">
        <v>360026</v>
      </c>
      <c r="D2183">
        <v>13757.508</v>
      </c>
      <c r="E2183" t="s">
        <v>50</v>
      </c>
      <c r="F2183" t="s">
        <v>125</v>
      </c>
      <c r="G2183" t="s">
        <v>54</v>
      </c>
      <c r="H2183" t="s">
        <v>100</v>
      </c>
    </row>
    <row r="2184" spans="1:8">
      <c r="A2184" t="s">
        <v>80</v>
      </c>
      <c r="B2184" s="1">
        <v>46137</v>
      </c>
      <c r="C2184">
        <v>364502</v>
      </c>
      <c r="D2184">
        <v>17080.171999999999</v>
      </c>
      <c r="E2184" t="s">
        <v>50</v>
      </c>
      <c r="F2184" t="s">
        <v>125</v>
      </c>
      <c r="G2184" t="s">
        <v>54</v>
      </c>
      <c r="H2184" t="s">
        <v>100</v>
      </c>
    </row>
    <row r="2185" spans="1:8">
      <c r="A2185" t="s">
        <v>80</v>
      </c>
      <c r="B2185" s="1">
        <v>46137</v>
      </c>
      <c r="C2185">
        <v>400002</v>
      </c>
      <c r="D2185">
        <v>-2985.569</v>
      </c>
      <c r="E2185" t="s">
        <v>52</v>
      </c>
      <c r="F2185" t="s">
        <v>23</v>
      </c>
      <c r="G2185" t="s">
        <v>54</v>
      </c>
      <c r="H2185" t="s">
        <v>92</v>
      </c>
    </row>
    <row r="2186" spans="1:8">
      <c r="A2186" t="s">
        <v>80</v>
      </c>
      <c r="B2186" s="1">
        <v>46137</v>
      </c>
      <c r="C2186">
        <v>410002</v>
      </c>
      <c r="D2186">
        <v>-13359.37</v>
      </c>
      <c r="E2186" t="s">
        <v>52</v>
      </c>
      <c r="F2186" t="s">
        <v>119</v>
      </c>
      <c r="G2186" t="s">
        <v>54</v>
      </c>
      <c r="H2186" t="s">
        <v>93</v>
      </c>
    </row>
    <row r="2187" spans="1:8">
      <c r="A2187" t="s">
        <v>80</v>
      </c>
      <c r="B2187" s="1">
        <v>46137</v>
      </c>
      <c r="C2187">
        <v>410032</v>
      </c>
      <c r="D2187">
        <v>-4529.9709999999995</v>
      </c>
      <c r="E2187" t="s">
        <v>52</v>
      </c>
      <c r="F2187" t="s">
        <v>119</v>
      </c>
      <c r="G2187" t="s">
        <v>54</v>
      </c>
      <c r="H2187" t="s">
        <v>93</v>
      </c>
    </row>
    <row r="2188" spans="1:8">
      <c r="A2188" t="s">
        <v>80</v>
      </c>
      <c r="B2188" s="1">
        <v>46137</v>
      </c>
      <c r="C2188">
        <v>415002</v>
      </c>
      <c r="D2188">
        <v>-92119.173999999999</v>
      </c>
      <c r="E2188" t="s">
        <v>52</v>
      </c>
      <c r="F2188" t="s">
        <v>23</v>
      </c>
      <c r="G2188" t="s">
        <v>54</v>
      </c>
      <c r="H2188" t="s">
        <v>92</v>
      </c>
    </row>
    <row r="2189" spans="1:8">
      <c r="A2189" t="s">
        <v>80</v>
      </c>
      <c r="B2189" s="1">
        <v>46137</v>
      </c>
      <c r="C2189">
        <v>420002</v>
      </c>
      <c r="D2189">
        <v>-130.61600000000001</v>
      </c>
      <c r="E2189" t="s">
        <v>52</v>
      </c>
      <c r="F2189" t="s">
        <v>24</v>
      </c>
      <c r="G2189" t="s">
        <v>54</v>
      </c>
      <c r="H2189" t="s">
        <v>94</v>
      </c>
    </row>
    <row r="2190" spans="1:8">
      <c r="A2190" t="s">
        <v>80</v>
      </c>
      <c r="B2190" s="1">
        <v>46137</v>
      </c>
      <c r="C2190">
        <v>421002</v>
      </c>
      <c r="D2190">
        <v>-778.90899999999999</v>
      </c>
      <c r="E2190" t="s">
        <v>52</v>
      </c>
      <c r="F2190" t="s">
        <v>24</v>
      </c>
      <c r="G2190" t="s">
        <v>54</v>
      </c>
      <c r="H2190" t="s">
        <v>94</v>
      </c>
    </row>
    <row r="2191" spans="1:8">
      <c r="A2191" t="s">
        <v>80</v>
      </c>
      <c r="B2191" s="1">
        <v>46137</v>
      </c>
      <c r="C2191">
        <v>510002</v>
      </c>
      <c r="D2191">
        <v>11309.636</v>
      </c>
      <c r="E2191" t="s">
        <v>52</v>
      </c>
      <c r="F2191" t="s">
        <v>120</v>
      </c>
      <c r="G2191" t="s">
        <v>54</v>
      </c>
      <c r="H2191" t="s">
        <v>95</v>
      </c>
    </row>
    <row r="2192" spans="1:8">
      <c r="A2192" t="s">
        <v>80</v>
      </c>
      <c r="B2192" s="1">
        <v>46137</v>
      </c>
      <c r="C2192">
        <v>510004</v>
      </c>
      <c r="D2192">
        <v>1077.883</v>
      </c>
      <c r="E2192" t="s">
        <v>52</v>
      </c>
      <c r="F2192" t="s">
        <v>120</v>
      </c>
      <c r="G2192" t="s">
        <v>54</v>
      </c>
      <c r="H2192" t="s">
        <v>95</v>
      </c>
    </row>
    <row r="2193" spans="1:8">
      <c r="A2193" t="s">
        <v>80</v>
      </c>
      <c r="B2193" s="1">
        <v>46137</v>
      </c>
      <c r="C2193">
        <v>510005</v>
      </c>
      <c r="D2193">
        <v>2078.0859999999998</v>
      </c>
      <c r="E2193" t="s">
        <v>52</v>
      </c>
      <c r="F2193" t="s">
        <v>120</v>
      </c>
      <c r="G2193" t="s">
        <v>54</v>
      </c>
      <c r="H2193" t="s">
        <v>95</v>
      </c>
    </row>
    <row r="2194" spans="1:8">
      <c r="A2194" t="s">
        <v>80</v>
      </c>
      <c r="B2194" s="1">
        <v>46137</v>
      </c>
      <c r="C2194">
        <v>510007</v>
      </c>
      <c r="D2194">
        <v>508.16199999999998</v>
      </c>
      <c r="E2194" t="s">
        <v>52</v>
      </c>
      <c r="F2194" t="s">
        <v>120</v>
      </c>
      <c r="G2194" t="s">
        <v>54</v>
      </c>
      <c r="H2194" t="s">
        <v>95</v>
      </c>
    </row>
    <row r="2195" spans="1:8">
      <c r="A2195" t="s">
        <v>80</v>
      </c>
      <c r="B2195" s="1">
        <v>46137</v>
      </c>
      <c r="C2195">
        <v>510015</v>
      </c>
      <c r="D2195">
        <v>4367.0730000000003</v>
      </c>
      <c r="E2195" t="s">
        <v>52</v>
      </c>
      <c r="F2195" t="s">
        <v>120</v>
      </c>
      <c r="G2195" t="s">
        <v>54</v>
      </c>
      <c r="H2195" t="s">
        <v>95</v>
      </c>
    </row>
    <row r="2196" spans="1:8">
      <c r="A2196" t="s">
        <v>80</v>
      </c>
      <c r="B2196" s="1">
        <v>46137</v>
      </c>
      <c r="C2196">
        <v>520021</v>
      </c>
      <c r="D2196">
        <v>0</v>
      </c>
      <c r="E2196" t="s">
        <v>52</v>
      </c>
      <c r="F2196" t="s">
        <v>126</v>
      </c>
      <c r="G2196" t="s">
        <v>54</v>
      </c>
      <c r="H2196" t="s">
        <v>102</v>
      </c>
    </row>
    <row r="2197" spans="1:8">
      <c r="A2197" t="s">
        <v>80</v>
      </c>
      <c r="B2197" s="1">
        <v>46137</v>
      </c>
      <c r="C2197">
        <v>530012</v>
      </c>
      <c r="D2197">
        <v>2320.6640000000002</v>
      </c>
      <c r="E2197" t="s">
        <v>52</v>
      </c>
      <c r="F2197" t="s">
        <v>120</v>
      </c>
      <c r="G2197" t="s">
        <v>54</v>
      </c>
      <c r="H2197" t="s">
        <v>95</v>
      </c>
    </row>
    <row r="2198" spans="1:8">
      <c r="A2198" t="s">
        <v>80</v>
      </c>
      <c r="B2198" s="1">
        <v>46137</v>
      </c>
      <c r="C2198">
        <v>540004</v>
      </c>
      <c r="D2198">
        <v>0</v>
      </c>
      <c r="E2198" t="s">
        <v>52</v>
      </c>
      <c r="F2198" t="s">
        <v>29</v>
      </c>
      <c r="G2198" t="s">
        <v>54</v>
      </c>
      <c r="H2198" t="s">
        <v>109</v>
      </c>
    </row>
    <row r="2199" spans="1:8">
      <c r="A2199" t="s">
        <v>80</v>
      </c>
      <c r="B2199" s="1">
        <v>46137</v>
      </c>
      <c r="C2199">
        <v>541022</v>
      </c>
      <c r="D2199">
        <v>217.23699999999999</v>
      </c>
      <c r="E2199" t="s">
        <v>52</v>
      </c>
      <c r="F2199" t="s">
        <v>127</v>
      </c>
      <c r="G2199" t="s">
        <v>54</v>
      </c>
      <c r="H2199" t="s">
        <v>103</v>
      </c>
    </row>
    <row r="2200" spans="1:8">
      <c r="A2200" t="s">
        <v>80</v>
      </c>
      <c r="B2200" s="1">
        <v>46137</v>
      </c>
      <c r="C2200">
        <v>544002</v>
      </c>
      <c r="D2200">
        <v>3.5590000000000002</v>
      </c>
      <c r="E2200" t="s">
        <v>52</v>
      </c>
      <c r="F2200" t="s">
        <v>127</v>
      </c>
      <c r="G2200" t="s">
        <v>54</v>
      </c>
      <c r="H2200" t="s">
        <v>103</v>
      </c>
    </row>
    <row r="2201" spans="1:8">
      <c r="A2201" t="s">
        <v>80</v>
      </c>
      <c r="B2201" s="1">
        <v>46137</v>
      </c>
      <c r="C2201">
        <v>547002</v>
      </c>
      <c r="D2201">
        <v>0</v>
      </c>
      <c r="E2201" t="s">
        <v>52</v>
      </c>
      <c r="F2201" t="s">
        <v>121</v>
      </c>
      <c r="G2201" t="s">
        <v>54</v>
      </c>
      <c r="H2201" t="s">
        <v>96</v>
      </c>
    </row>
    <row r="2202" spans="1:8">
      <c r="A2202" t="s">
        <v>80</v>
      </c>
      <c r="B2202" s="1">
        <v>46137</v>
      </c>
      <c r="C2202">
        <v>550002</v>
      </c>
      <c r="D2202">
        <v>54804.610999999997</v>
      </c>
      <c r="E2202" t="s">
        <v>52</v>
      </c>
      <c r="F2202" t="s">
        <v>128</v>
      </c>
      <c r="G2202" t="s">
        <v>54</v>
      </c>
      <c r="H2202" t="s">
        <v>104</v>
      </c>
    </row>
    <row r="2203" spans="1:8">
      <c r="A2203" t="s">
        <v>80</v>
      </c>
      <c r="B2203" s="1">
        <v>46137</v>
      </c>
      <c r="C2203">
        <v>552502</v>
      </c>
      <c r="D2203">
        <v>301.12200000000001</v>
      </c>
      <c r="E2203" t="s">
        <v>52</v>
      </c>
      <c r="F2203" t="s">
        <v>122</v>
      </c>
      <c r="G2203" t="s">
        <v>54</v>
      </c>
      <c r="H2203" t="s">
        <v>97</v>
      </c>
    </row>
    <row r="2204" spans="1:8">
      <c r="A2204" t="s">
        <v>80</v>
      </c>
      <c r="B2204" s="1">
        <v>46137</v>
      </c>
      <c r="C2204">
        <v>555508</v>
      </c>
      <c r="D2204">
        <v>6.0739999999999998</v>
      </c>
      <c r="E2204" t="s">
        <v>52</v>
      </c>
      <c r="F2204" t="s">
        <v>122</v>
      </c>
      <c r="G2204" t="s">
        <v>54</v>
      </c>
      <c r="H2204" t="s">
        <v>97</v>
      </c>
    </row>
    <row r="2205" spans="1:8">
      <c r="A2205" t="s">
        <v>80</v>
      </c>
      <c r="B2205" s="1">
        <v>46137</v>
      </c>
      <c r="C2205">
        <v>556002</v>
      </c>
      <c r="D2205">
        <v>48.128999999999998</v>
      </c>
      <c r="E2205" t="s">
        <v>52</v>
      </c>
      <c r="F2205" t="s">
        <v>126</v>
      </c>
      <c r="G2205" t="s">
        <v>54</v>
      </c>
      <c r="H2205" t="s">
        <v>102</v>
      </c>
    </row>
    <row r="2206" spans="1:8">
      <c r="A2206" t="s">
        <v>80</v>
      </c>
      <c r="B2206" s="1">
        <v>46137</v>
      </c>
      <c r="C2206">
        <v>557002</v>
      </c>
      <c r="D2206">
        <v>568.08600000000001</v>
      </c>
      <c r="E2206" t="s">
        <v>52</v>
      </c>
      <c r="F2206" t="s">
        <v>123</v>
      </c>
      <c r="G2206" t="s">
        <v>54</v>
      </c>
      <c r="H2206" t="s">
        <v>98</v>
      </c>
    </row>
    <row r="2207" spans="1:8">
      <c r="A2207" t="s">
        <v>80</v>
      </c>
      <c r="B2207" s="1">
        <v>46137</v>
      </c>
      <c r="C2207">
        <v>557003</v>
      </c>
      <c r="D2207">
        <v>389.221</v>
      </c>
      <c r="E2207" t="s">
        <v>52</v>
      </c>
      <c r="F2207" t="s">
        <v>123</v>
      </c>
      <c r="G2207" t="s">
        <v>54</v>
      </c>
      <c r="H2207" t="s">
        <v>98</v>
      </c>
    </row>
    <row r="2208" spans="1:8">
      <c r="A2208" t="s">
        <v>80</v>
      </c>
      <c r="B2208" s="1">
        <v>46137</v>
      </c>
      <c r="C2208">
        <v>558003</v>
      </c>
      <c r="D2208">
        <v>0</v>
      </c>
      <c r="E2208" t="s">
        <v>52</v>
      </c>
      <c r="F2208" t="s">
        <v>124</v>
      </c>
      <c r="G2208" t="s">
        <v>54</v>
      </c>
      <c r="H2208" t="s">
        <v>99</v>
      </c>
    </row>
    <row r="2209" spans="1:8">
      <c r="A2209" t="s">
        <v>80</v>
      </c>
      <c r="B2209" s="1">
        <v>46137</v>
      </c>
      <c r="C2209">
        <v>558007</v>
      </c>
      <c r="D2209">
        <v>238.94800000000001</v>
      </c>
      <c r="E2209" t="s">
        <v>52</v>
      </c>
      <c r="F2209" t="s">
        <v>126</v>
      </c>
      <c r="G2209" t="s">
        <v>54</v>
      </c>
      <c r="H2209" t="s">
        <v>102</v>
      </c>
    </row>
    <row r="2210" spans="1:8">
      <c r="A2210" t="s">
        <v>80</v>
      </c>
      <c r="B2210" s="1">
        <v>46137</v>
      </c>
      <c r="C2210">
        <v>564008</v>
      </c>
      <c r="D2210">
        <v>169.22399999999999</v>
      </c>
      <c r="E2210" t="s">
        <v>52</v>
      </c>
      <c r="F2210" t="s">
        <v>122</v>
      </c>
      <c r="G2210" t="s">
        <v>54</v>
      </c>
      <c r="H2210" t="s">
        <v>97</v>
      </c>
    </row>
    <row r="2211" spans="1:8">
      <c r="A2211" t="s">
        <v>80</v>
      </c>
      <c r="B2211" s="1">
        <v>46137</v>
      </c>
      <c r="C2211">
        <v>564020</v>
      </c>
      <c r="D2211">
        <v>17.314</v>
      </c>
      <c r="E2211" t="s">
        <v>52</v>
      </c>
      <c r="F2211" t="s">
        <v>124</v>
      </c>
      <c r="G2211" t="s">
        <v>54</v>
      </c>
      <c r="H2211" t="s">
        <v>99</v>
      </c>
    </row>
    <row r="2212" spans="1:8">
      <c r="A2212" t="s">
        <v>80</v>
      </c>
      <c r="B2212" s="1">
        <v>46137</v>
      </c>
      <c r="C2212">
        <v>570002</v>
      </c>
      <c r="D2212">
        <v>49.972999999999999</v>
      </c>
      <c r="E2212" t="s">
        <v>52</v>
      </c>
      <c r="F2212" t="s">
        <v>132</v>
      </c>
      <c r="G2212" t="s">
        <v>54</v>
      </c>
      <c r="H2212" t="s">
        <v>108</v>
      </c>
    </row>
    <row r="2213" spans="1:8">
      <c r="A2213" t="s">
        <v>80</v>
      </c>
      <c r="B2213" s="1">
        <v>46137</v>
      </c>
      <c r="C2213">
        <v>580002</v>
      </c>
      <c r="D2213">
        <v>8677.4210000000003</v>
      </c>
      <c r="E2213" t="s">
        <v>52</v>
      </c>
      <c r="F2213" t="s">
        <v>130</v>
      </c>
      <c r="G2213" t="s">
        <v>54</v>
      </c>
      <c r="H2213" t="s">
        <v>106</v>
      </c>
    </row>
    <row r="2214" spans="1:8">
      <c r="A2214" t="s">
        <v>80</v>
      </c>
      <c r="B2214" s="1">
        <v>46137</v>
      </c>
      <c r="C2214">
        <v>580003</v>
      </c>
      <c r="D2214">
        <v>-1134.816</v>
      </c>
      <c r="E2214" t="s">
        <v>52</v>
      </c>
      <c r="F2214" t="s">
        <v>130</v>
      </c>
      <c r="G2214" t="s">
        <v>54</v>
      </c>
      <c r="H2214" t="s">
        <v>106</v>
      </c>
    </row>
    <row r="2215" spans="1:8">
      <c r="A2215" t="s">
        <v>80</v>
      </c>
      <c r="B2215" s="1">
        <v>46137</v>
      </c>
      <c r="C2215">
        <v>510006</v>
      </c>
      <c r="D2215">
        <v>1434.1379999999999</v>
      </c>
      <c r="E2215" t="s">
        <v>52</v>
      </c>
      <c r="F2215" t="s">
        <v>120</v>
      </c>
      <c r="G2215" t="s">
        <v>54</v>
      </c>
      <c r="H2215" t="s">
        <v>95</v>
      </c>
    </row>
    <row r="2216" spans="1:8">
      <c r="A2216" t="s">
        <v>80</v>
      </c>
      <c r="B2216" s="1">
        <v>46137</v>
      </c>
      <c r="C2216">
        <v>560008</v>
      </c>
      <c r="D2216">
        <v>0</v>
      </c>
      <c r="E2216" t="s">
        <v>52</v>
      </c>
      <c r="F2216" t="s">
        <v>123</v>
      </c>
      <c r="G2216" t="s">
        <v>54</v>
      </c>
      <c r="H2216" t="s">
        <v>98</v>
      </c>
    </row>
    <row r="2217" spans="1:8">
      <c r="A2217" t="s">
        <v>75</v>
      </c>
      <c r="B2217" s="1">
        <v>46137</v>
      </c>
      <c r="C2217">
        <v>220007</v>
      </c>
      <c r="D2217">
        <v>0</v>
      </c>
      <c r="E2217" t="s">
        <v>50</v>
      </c>
      <c r="F2217" t="s">
        <v>14</v>
      </c>
      <c r="G2217" t="s">
        <v>54</v>
      </c>
      <c r="H2217" t="s">
        <v>84</v>
      </c>
    </row>
    <row r="2218" spans="1:8">
      <c r="A2218" t="s">
        <v>76</v>
      </c>
      <c r="B2218" s="1">
        <v>46137</v>
      </c>
      <c r="C2218">
        <v>220007</v>
      </c>
      <c r="D2218">
        <v>0</v>
      </c>
      <c r="E2218" t="s">
        <v>50</v>
      </c>
      <c r="F2218" t="s">
        <v>14</v>
      </c>
      <c r="G2218" t="s">
        <v>54</v>
      </c>
      <c r="H2218" t="s">
        <v>84</v>
      </c>
    </row>
    <row r="2219" spans="1:8">
      <c r="A2219" t="s">
        <v>77</v>
      </c>
      <c r="B2219" s="1">
        <v>46137</v>
      </c>
      <c r="C2219">
        <v>220007</v>
      </c>
      <c r="D2219">
        <v>0</v>
      </c>
      <c r="E2219" t="s">
        <v>50</v>
      </c>
      <c r="F2219" t="s">
        <v>14</v>
      </c>
      <c r="G2219" t="s">
        <v>54</v>
      </c>
      <c r="H2219" t="s">
        <v>84</v>
      </c>
    </row>
    <row r="2220" spans="1:8">
      <c r="A2220" t="s">
        <v>78</v>
      </c>
      <c r="B2220" s="1">
        <v>46137</v>
      </c>
      <c r="C2220">
        <v>220007</v>
      </c>
      <c r="D2220">
        <v>0</v>
      </c>
      <c r="E2220" t="s">
        <v>50</v>
      </c>
      <c r="F2220" t="s">
        <v>14</v>
      </c>
      <c r="G2220" t="s">
        <v>54</v>
      </c>
      <c r="H2220" t="s">
        <v>84</v>
      </c>
    </row>
    <row r="2221" spans="1:8">
      <c r="A2221" t="s">
        <v>79</v>
      </c>
      <c r="B2221" s="1">
        <v>46137</v>
      </c>
      <c r="C2221">
        <v>220007</v>
      </c>
      <c r="D2221">
        <v>0</v>
      </c>
      <c r="E2221" t="s">
        <v>50</v>
      </c>
      <c r="F2221" t="s">
        <v>14</v>
      </c>
      <c r="G2221" t="s">
        <v>54</v>
      </c>
      <c r="H2221" t="s">
        <v>84</v>
      </c>
    </row>
    <row r="2222" spans="1:8">
      <c r="A2222" t="s">
        <v>53</v>
      </c>
      <c r="B2222" s="1">
        <v>46137</v>
      </c>
      <c r="C2222">
        <v>220007</v>
      </c>
      <c r="D2222">
        <v>0</v>
      </c>
      <c r="E2222" t="s">
        <v>50</v>
      </c>
      <c r="F2222" t="s">
        <v>14</v>
      </c>
      <c r="G2222" t="s">
        <v>54</v>
      </c>
      <c r="H2222" t="s">
        <v>84</v>
      </c>
    </row>
    <row r="2223" spans="1:8">
      <c r="A2223" t="s">
        <v>80</v>
      </c>
      <c r="B2223" s="1">
        <v>46137</v>
      </c>
      <c r="C2223">
        <v>220007</v>
      </c>
      <c r="D2223">
        <v>0</v>
      </c>
      <c r="E2223" t="s">
        <v>50</v>
      </c>
      <c r="F2223" t="s">
        <v>14</v>
      </c>
      <c r="G2223" t="s">
        <v>54</v>
      </c>
      <c r="H2223" t="s">
        <v>84</v>
      </c>
    </row>
    <row r="2224" spans="1:8">
      <c r="A2224" t="s">
        <v>73</v>
      </c>
      <c r="B2224" s="1">
        <v>46137</v>
      </c>
      <c r="C2224">
        <v>220007</v>
      </c>
      <c r="D2224">
        <v>0</v>
      </c>
      <c r="E2224" t="s">
        <v>50</v>
      </c>
      <c r="F2224" t="s">
        <v>14</v>
      </c>
      <c r="G2224" t="s">
        <v>56</v>
      </c>
      <c r="H2224" t="s">
        <v>84</v>
      </c>
    </row>
    <row r="2225" spans="1:8">
      <c r="A2225" t="s">
        <v>74</v>
      </c>
      <c r="B2225" s="1">
        <v>46137</v>
      </c>
      <c r="C2225">
        <v>220007</v>
      </c>
      <c r="D2225">
        <v>0</v>
      </c>
      <c r="E2225" t="s">
        <v>50</v>
      </c>
      <c r="F2225" t="s">
        <v>14</v>
      </c>
      <c r="G2225" t="s">
        <v>56</v>
      </c>
      <c r="H2225" t="s">
        <v>84</v>
      </c>
    </row>
    <row r="2226" spans="1:8">
      <c r="A2226" t="s">
        <v>58</v>
      </c>
      <c r="B2226" s="1">
        <v>46137</v>
      </c>
      <c r="C2226">
        <v>220007</v>
      </c>
      <c r="D2226">
        <v>0</v>
      </c>
      <c r="E2226" t="s">
        <v>50</v>
      </c>
      <c r="F2226" t="s">
        <v>14</v>
      </c>
      <c r="G2226" t="s">
        <v>56</v>
      </c>
      <c r="H2226" t="s">
        <v>84</v>
      </c>
    </row>
    <row r="2227" spans="1:8">
      <c r="A2227" t="s">
        <v>81</v>
      </c>
      <c r="B2227" s="1">
        <v>46137</v>
      </c>
      <c r="C2227">
        <v>220007</v>
      </c>
      <c r="D2227">
        <v>0</v>
      </c>
      <c r="E2227" t="s">
        <v>50</v>
      </c>
      <c r="F2227" t="s">
        <v>14</v>
      </c>
      <c r="G2227" t="s">
        <v>56</v>
      </c>
      <c r="H2227" t="s">
        <v>84</v>
      </c>
    </row>
    <row r="2228" spans="1:8">
      <c r="A2228" t="s">
        <v>65</v>
      </c>
      <c r="B2228" s="1">
        <v>46137</v>
      </c>
      <c r="C2228">
        <v>220007</v>
      </c>
      <c r="D2228">
        <v>0</v>
      </c>
      <c r="E2228" t="s">
        <v>50</v>
      </c>
      <c r="F2228" t="s">
        <v>14</v>
      </c>
      <c r="G2228" t="s">
        <v>56</v>
      </c>
      <c r="H2228" t="s">
        <v>84</v>
      </c>
    </row>
    <row r="2229" spans="1:8">
      <c r="A2229" t="s">
        <v>57</v>
      </c>
      <c r="B2229" s="1">
        <v>46137</v>
      </c>
      <c r="C2229">
        <v>220007</v>
      </c>
      <c r="D2229">
        <v>0</v>
      </c>
      <c r="E2229" t="s">
        <v>50</v>
      </c>
      <c r="F2229" t="s">
        <v>14</v>
      </c>
      <c r="G2229" t="s">
        <v>56</v>
      </c>
      <c r="H2229" t="s">
        <v>84</v>
      </c>
    </row>
    <row r="2230" spans="1:8">
      <c r="A2230" t="s">
        <v>71</v>
      </c>
      <c r="B2230" s="1">
        <v>46137</v>
      </c>
      <c r="C2230">
        <v>421005</v>
      </c>
      <c r="D2230">
        <v>0</v>
      </c>
      <c r="E2230" t="s">
        <v>52</v>
      </c>
      <c r="F2230" t="s">
        <v>24</v>
      </c>
      <c r="G2230" t="s">
        <v>56</v>
      </c>
      <c r="H2230" t="s">
        <v>94</v>
      </c>
    </row>
    <row r="2231" spans="1:8">
      <c r="A2231" t="s">
        <v>72</v>
      </c>
      <c r="B2231" s="1">
        <v>46137</v>
      </c>
      <c r="C2231">
        <v>421005</v>
      </c>
      <c r="D2231">
        <v>0</v>
      </c>
      <c r="E2231" t="s">
        <v>52</v>
      </c>
      <c r="F2231" t="s">
        <v>24</v>
      </c>
      <c r="G2231" t="s">
        <v>56</v>
      </c>
      <c r="H2231" t="s">
        <v>94</v>
      </c>
    </row>
    <row r="2232" spans="1:8">
      <c r="A2232" t="s">
        <v>67</v>
      </c>
      <c r="B2232" s="1">
        <v>46137</v>
      </c>
      <c r="C2232">
        <v>421005</v>
      </c>
      <c r="D2232">
        <v>0</v>
      </c>
      <c r="E2232" t="s">
        <v>52</v>
      </c>
      <c r="F2232" t="s">
        <v>24</v>
      </c>
      <c r="G2232" t="s">
        <v>56</v>
      </c>
      <c r="H2232" t="s">
        <v>94</v>
      </c>
    </row>
    <row r="2233" spans="1:8">
      <c r="A2233" t="s">
        <v>59</v>
      </c>
      <c r="B2233" s="1">
        <v>46137</v>
      </c>
      <c r="C2233">
        <v>220007</v>
      </c>
      <c r="D2233">
        <v>0</v>
      </c>
      <c r="E2233" t="s">
        <v>50</v>
      </c>
      <c r="F2233" t="s">
        <v>14</v>
      </c>
      <c r="G2233" t="s">
        <v>51</v>
      </c>
      <c r="H2233" t="s">
        <v>84</v>
      </c>
    </row>
    <row r="2234" spans="1:8">
      <c r="A2234" t="s">
        <v>62</v>
      </c>
      <c r="B2234" s="1">
        <v>46137</v>
      </c>
      <c r="C2234">
        <v>220007</v>
      </c>
      <c r="D2234">
        <v>0</v>
      </c>
      <c r="E2234" t="s">
        <v>50</v>
      </c>
      <c r="F2234" t="s">
        <v>14</v>
      </c>
      <c r="G2234" t="s">
        <v>51</v>
      </c>
      <c r="H2234" t="s">
        <v>84</v>
      </c>
    </row>
    <row r="2235" spans="1:8">
      <c r="A2235" t="s">
        <v>49</v>
      </c>
      <c r="B2235" s="1">
        <v>46137</v>
      </c>
      <c r="C2235">
        <v>220007</v>
      </c>
      <c r="D2235">
        <v>0</v>
      </c>
      <c r="E2235" t="s">
        <v>50</v>
      </c>
      <c r="F2235" t="s">
        <v>14</v>
      </c>
      <c r="G2235" t="s">
        <v>51</v>
      </c>
      <c r="H2235" t="s">
        <v>84</v>
      </c>
    </row>
    <row r="2236" spans="1:8">
      <c r="A2236" t="s">
        <v>61</v>
      </c>
      <c r="B2236" s="1">
        <v>46137</v>
      </c>
      <c r="C2236">
        <v>220007</v>
      </c>
      <c r="D2236">
        <v>0</v>
      </c>
      <c r="E2236" t="s">
        <v>50</v>
      </c>
      <c r="F2236" t="s">
        <v>14</v>
      </c>
      <c r="G2236" t="s">
        <v>51</v>
      </c>
      <c r="H2236" t="s">
        <v>84</v>
      </c>
    </row>
    <row r="2237" spans="1:8">
      <c r="A2237" t="s">
        <v>69</v>
      </c>
      <c r="B2237" s="1">
        <v>46137</v>
      </c>
      <c r="C2237">
        <v>421005</v>
      </c>
      <c r="D2237">
        <v>0</v>
      </c>
      <c r="E2237" t="s">
        <v>52</v>
      </c>
      <c r="F2237" t="s">
        <v>24</v>
      </c>
      <c r="G2237" t="s">
        <v>51</v>
      </c>
      <c r="H2237" t="s">
        <v>94</v>
      </c>
    </row>
    <row r="2238" spans="1:8">
      <c r="A2238" t="s">
        <v>63</v>
      </c>
      <c r="B2238" s="1">
        <v>46137</v>
      </c>
      <c r="C2238">
        <v>220007</v>
      </c>
      <c r="D2238">
        <v>0</v>
      </c>
      <c r="E2238" t="s">
        <v>50</v>
      </c>
      <c r="F2238" t="s">
        <v>14</v>
      </c>
      <c r="G2238" t="s">
        <v>51</v>
      </c>
      <c r="H2238" t="s">
        <v>84</v>
      </c>
    </row>
    <row r="2239" spans="1:8">
      <c r="A2239" t="s">
        <v>64</v>
      </c>
      <c r="B2239" s="1">
        <v>46137</v>
      </c>
      <c r="C2239">
        <v>220007</v>
      </c>
      <c r="D2239">
        <v>0</v>
      </c>
      <c r="E2239" t="s">
        <v>50</v>
      </c>
      <c r="F2239" t="s">
        <v>14</v>
      </c>
      <c r="G2239" t="s">
        <v>54</v>
      </c>
      <c r="H2239" t="s">
        <v>84</v>
      </c>
    </row>
    <row r="2240" spans="1:8">
      <c r="A2240" t="s">
        <v>68</v>
      </c>
      <c r="B2240" s="1">
        <v>46137</v>
      </c>
      <c r="C2240">
        <v>421005</v>
      </c>
      <c r="D2240">
        <v>0</v>
      </c>
      <c r="E2240" t="s">
        <v>52</v>
      </c>
      <c r="F2240" t="s">
        <v>24</v>
      </c>
      <c r="G2240" t="s">
        <v>51</v>
      </c>
      <c r="H2240" t="s">
        <v>94</v>
      </c>
    </row>
    <row r="2241" spans="1:8">
      <c r="A2241" t="s">
        <v>82</v>
      </c>
      <c r="B2241" s="1">
        <v>46137</v>
      </c>
      <c r="C2241">
        <v>220007</v>
      </c>
      <c r="D2241">
        <v>0</v>
      </c>
      <c r="E2241" t="s">
        <v>50</v>
      </c>
      <c r="F2241" t="s">
        <v>14</v>
      </c>
      <c r="G2241" t="s">
        <v>51</v>
      </c>
      <c r="H2241" t="s">
        <v>84</v>
      </c>
    </row>
    <row r="2242" spans="1:8">
      <c r="A2242" t="s">
        <v>83</v>
      </c>
      <c r="B2242" s="1">
        <v>46137</v>
      </c>
      <c r="C2242">
        <v>421005</v>
      </c>
      <c r="D2242">
        <v>0</v>
      </c>
      <c r="E2242" t="s">
        <v>52</v>
      </c>
      <c r="F2242" t="s">
        <v>24</v>
      </c>
      <c r="G2242" t="s">
        <v>51</v>
      </c>
      <c r="H2242" t="s">
        <v>94</v>
      </c>
    </row>
    <row r="2243" spans="1:8">
      <c r="A2243" t="s">
        <v>70</v>
      </c>
      <c r="B2243" s="1">
        <v>46137</v>
      </c>
      <c r="C2243">
        <v>220007</v>
      </c>
      <c r="D2243">
        <v>0</v>
      </c>
      <c r="E2243" t="s">
        <v>50</v>
      </c>
      <c r="F2243" t="s">
        <v>14</v>
      </c>
      <c r="G2243" t="s">
        <v>56</v>
      </c>
      <c r="H2243" t="s">
        <v>84</v>
      </c>
    </row>
    <row r="2244" spans="1:8">
      <c r="A2244" t="s">
        <v>55</v>
      </c>
      <c r="B2244" s="1">
        <v>46137</v>
      </c>
      <c r="C2244">
        <v>220007</v>
      </c>
      <c r="D2244">
        <v>0</v>
      </c>
      <c r="E2244" t="s">
        <v>50</v>
      </c>
      <c r="F2244" t="s">
        <v>14</v>
      </c>
      <c r="G2244" t="s">
        <v>56</v>
      </c>
      <c r="H2244" t="s">
        <v>84</v>
      </c>
    </row>
    <row r="2245" spans="1:8">
      <c r="A2245" t="s">
        <v>66</v>
      </c>
      <c r="B2245" s="1">
        <v>46137</v>
      </c>
      <c r="C2245">
        <v>220007</v>
      </c>
      <c r="D2245">
        <v>0</v>
      </c>
      <c r="E2245" t="s">
        <v>50</v>
      </c>
      <c r="F2245" t="s">
        <v>14</v>
      </c>
      <c r="G2245" t="s">
        <v>51</v>
      </c>
      <c r="H2245" t="s">
        <v>84</v>
      </c>
    </row>
    <row r="2246" spans="1:8">
      <c r="A2246" t="s">
        <v>49</v>
      </c>
      <c r="B2246" s="1">
        <v>46167</v>
      </c>
      <c r="C2246">
        <v>220006</v>
      </c>
      <c r="D2246">
        <v>74144.873999999996</v>
      </c>
      <c r="E2246" t="s">
        <v>50</v>
      </c>
      <c r="F2246" t="s">
        <v>14</v>
      </c>
      <c r="G2246" t="s">
        <v>51</v>
      </c>
      <c r="H2246" t="s">
        <v>84</v>
      </c>
    </row>
    <row r="2247" spans="1:8">
      <c r="A2247" t="s">
        <v>49</v>
      </c>
      <c r="B2247" s="1">
        <v>46167</v>
      </c>
      <c r="C2247">
        <v>240002</v>
      </c>
      <c r="D2247">
        <v>-4621.9629999999997</v>
      </c>
      <c r="E2247" t="s">
        <v>50</v>
      </c>
      <c r="F2247" t="s">
        <v>113</v>
      </c>
      <c r="G2247" t="s">
        <v>51</v>
      </c>
      <c r="H2247" t="s">
        <v>85</v>
      </c>
    </row>
    <row r="2248" spans="1:8">
      <c r="A2248" t="s">
        <v>49</v>
      </c>
      <c r="B2248" s="1">
        <v>46167</v>
      </c>
      <c r="C2248">
        <v>240003</v>
      </c>
      <c r="D2248">
        <v>24.184000000000001</v>
      </c>
      <c r="E2248" t="s">
        <v>50</v>
      </c>
      <c r="F2248" t="s">
        <v>113</v>
      </c>
      <c r="G2248" t="s">
        <v>51</v>
      </c>
      <c r="H2248" t="s">
        <v>85</v>
      </c>
    </row>
    <row r="2249" spans="1:8">
      <c r="A2249" t="s">
        <v>49</v>
      </c>
      <c r="B2249" s="1">
        <v>46167</v>
      </c>
      <c r="C2249">
        <v>242003</v>
      </c>
      <c r="D2249">
        <v>-3674.027</v>
      </c>
      <c r="E2249" t="s">
        <v>50</v>
      </c>
      <c r="F2249" t="s">
        <v>113</v>
      </c>
      <c r="G2249" t="s">
        <v>51</v>
      </c>
      <c r="H2249" t="s">
        <v>85</v>
      </c>
    </row>
    <row r="2250" spans="1:8">
      <c r="A2250" t="s">
        <v>49</v>
      </c>
      <c r="B2250" s="1">
        <v>46167</v>
      </c>
      <c r="C2250">
        <v>242041</v>
      </c>
      <c r="D2250">
        <v>-26.552</v>
      </c>
      <c r="E2250" t="s">
        <v>50</v>
      </c>
      <c r="F2250" t="s">
        <v>113</v>
      </c>
      <c r="G2250" t="s">
        <v>51</v>
      </c>
      <c r="H2250" t="s">
        <v>85</v>
      </c>
    </row>
    <row r="2251" spans="1:8">
      <c r="A2251" t="s">
        <v>49</v>
      </c>
      <c r="B2251" s="1">
        <v>46167</v>
      </c>
      <c r="C2251">
        <v>243002</v>
      </c>
      <c r="D2251">
        <v>-1323.2349999999999</v>
      </c>
      <c r="E2251" t="s">
        <v>50</v>
      </c>
      <c r="F2251" t="s">
        <v>113</v>
      </c>
      <c r="G2251" t="s">
        <v>51</v>
      </c>
      <c r="H2251" t="s">
        <v>85</v>
      </c>
    </row>
    <row r="2252" spans="1:8">
      <c r="A2252" t="s">
        <v>49</v>
      </c>
      <c r="B2252" s="1">
        <v>46167</v>
      </c>
      <c r="C2252">
        <v>245010</v>
      </c>
      <c r="D2252">
        <v>-260.14299999999997</v>
      </c>
      <c r="E2252" t="s">
        <v>50</v>
      </c>
      <c r="F2252" t="s">
        <v>20</v>
      </c>
      <c r="G2252" t="s">
        <v>51</v>
      </c>
      <c r="H2252" t="s">
        <v>86</v>
      </c>
    </row>
    <row r="2253" spans="1:8">
      <c r="A2253" t="s">
        <v>49</v>
      </c>
      <c r="B2253" s="1">
        <v>46167</v>
      </c>
      <c r="C2253">
        <v>245055</v>
      </c>
      <c r="D2253">
        <v>-544.87599999999998</v>
      </c>
      <c r="E2253" t="s">
        <v>50</v>
      </c>
      <c r="F2253" t="s">
        <v>113</v>
      </c>
      <c r="G2253" t="s">
        <v>51</v>
      </c>
      <c r="H2253" t="s">
        <v>85</v>
      </c>
    </row>
    <row r="2254" spans="1:8">
      <c r="A2254" t="s">
        <v>49</v>
      </c>
      <c r="B2254" s="1">
        <v>46167</v>
      </c>
      <c r="C2254">
        <v>245062</v>
      </c>
      <c r="D2254">
        <v>-325.339</v>
      </c>
      <c r="E2254" t="s">
        <v>50</v>
      </c>
      <c r="F2254" t="s">
        <v>113</v>
      </c>
      <c r="G2254" t="s">
        <v>51</v>
      </c>
      <c r="H2254" t="s">
        <v>85</v>
      </c>
    </row>
    <row r="2255" spans="1:8">
      <c r="A2255" t="s">
        <v>49</v>
      </c>
      <c r="B2255" s="1">
        <v>46167</v>
      </c>
      <c r="C2255">
        <v>257010</v>
      </c>
      <c r="D2255">
        <v>-1117.5530000000001</v>
      </c>
      <c r="E2255" t="s">
        <v>50</v>
      </c>
      <c r="F2255" t="s">
        <v>114</v>
      </c>
      <c r="G2255" t="s">
        <v>51</v>
      </c>
      <c r="H2255" t="s">
        <v>87</v>
      </c>
    </row>
    <row r="2256" spans="1:8">
      <c r="A2256" t="s">
        <v>49</v>
      </c>
      <c r="B2256" s="1">
        <v>46167</v>
      </c>
      <c r="C2256">
        <v>257030</v>
      </c>
      <c r="D2256">
        <v>-1987.992</v>
      </c>
      <c r="E2256" t="s">
        <v>50</v>
      </c>
      <c r="F2256" t="s">
        <v>114</v>
      </c>
      <c r="G2256" t="s">
        <v>51</v>
      </c>
      <c r="H2256" t="s">
        <v>87</v>
      </c>
    </row>
    <row r="2257" spans="1:8">
      <c r="A2257" t="s">
        <v>49</v>
      </c>
      <c r="B2257" s="1">
        <v>46167</v>
      </c>
      <c r="C2257">
        <v>260004</v>
      </c>
      <c r="D2257">
        <v>-1018.191</v>
      </c>
      <c r="E2257" t="s">
        <v>50</v>
      </c>
      <c r="F2257" t="s">
        <v>114</v>
      </c>
      <c r="G2257" t="s">
        <v>51</v>
      </c>
      <c r="H2257" t="s">
        <v>87</v>
      </c>
    </row>
    <row r="2258" spans="1:8">
      <c r="A2258" t="s">
        <v>49</v>
      </c>
      <c r="B2258" s="1">
        <v>46167</v>
      </c>
      <c r="C2258">
        <v>320002</v>
      </c>
      <c r="D2258">
        <v>6723.2060000000001</v>
      </c>
      <c r="E2258" t="s">
        <v>50</v>
      </c>
      <c r="F2258" t="s">
        <v>115</v>
      </c>
      <c r="G2258" t="s">
        <v>51</v>
      </c>
      <c r="H2258" t="s">
        <v>88</v>
      </c>
    </row>
    <row r="2259" spans="1:8">
      <c r="A2259" t="s">
        <v>49</v>
      </c>
      <c r="B2259" s="1">
        <v>46167</v>
      </c>
      <c r="C2259">
        <v>320003</v>
      </c>
      <c r="D2259">
        <v>9095.5220000000008</v>
      </c>
      <c r="E2259" t="s">
        <v>50</v>
      </c>
      <c r="F2259" t="s">
        <v>115</v>
      </c>
      <c r="G2259" t="s">
        <v>51</v>
      </c>
      <c r="H2259" t="s">
        <v>88</v>
      </c>
    </row>
    <row r="2260" spans="1:8">
      <c r="A2260" t="s">
        <v>49</v>
      </c>
      <c r="B2260" s="1">
        <v>46167</v>
      </c>
      <c r="C2260">
        <v>320004</v>
      </c>
      <c r="D2260">
        <v>256.35500000000002</v>
      </c>
      <c r="E2260" t="s">
        <v>50</v>
      </c>
      <c r="F2260" t="s">
        <v>115</v>
      </c>
      <c r="G2260" t="s">
        <v>51</v>
      </c>
      <c r="H2260" t="s">
        <v>88</v>
      </c>
    </row>
    <row r="2261" spans="1:8">
      <c r="A2261" t="s">
        <v>49</v>
      </c>
      <c r="B2261" s="1">
        <v>46167</v>
      </c>
      <c r="C2261">
        <v>320006</v>
      </c>
      <c r="D2261">
        <v>324.16899999999998</v>
      </c>
      <c r="E2261" t="s">
        <v>50</v>
      </c>
      <c r="F2261" t="s">
        <v>115</v>
      </c>
      <c r="G2261" t="s">
        <v>51</v>
      </c>
      <c r="H2261" t="s">
        <v>88</v>
      </c>
    </row>
    <row r="2262" spans="1:8">
      <c r="A2262" t="s">
        <v>49</v>
      </c>
      <c r="B2262" s="1">
        <v>46167</v>
      </c>
      <c r="C2262">
        <v>320023</v>
      </c>
      <c r="D2262">
        <v>-387.59300000000002</v>
      </c>
      <c r="E2262" t="s">
        <v>50</v>
      </c>
      <c r="F2262" t="s">
        <v>115</v>
      </c>
      <c r="G2262" t="s">
        <v>51</v>
      </c>
      <c r="H2262" t="s">
        <v>88</v>
      </c>
    </row>
    <row r="2263" spans="1:8">
      <c r="A2263" t="s">
        <v>49</v>
      </c>
      <c r="B2263" s="1">
        <v>46167</v>
      </c>
      <c r="C2263">
        <v>321002</v>
      </c>
      <c r="D2263">
        <v>1157.1020000000001</v>
      </c>
      <c r="E2263" t="s">
        <v>50</v>
      </c>
      <c r="F2263" t="s">
        <v>115</v>
      </c>
      <c r="G2263" t="s">
        <v>51</v>
      </c>
      <c r="H2263" t="s">
        <v>88</v>
      </c>
    </row>
    <row r="2264" spans="1:8">
      <c r="A2264" t="s">
        <v>49</v>
      </c>
      <c r="B2264" s="1">
        <v>46167</v>
      </c>
      <c r="C2264">
        <v>321010</v>
      </c>
      <c r="D2264">
        <v>-5936.2780000000002</v>
      </c>
      <c r="E2264" t="s">
        <v>50</v>
      </c>
      <c r="F2264" t="s">
        <v>115</v>
      </c>
      <c r="G2264" t="s">
        <v>51</v>
      </c>
      <c r="H2264" t="s">
        <v>88</v>
      </c>
    </row>
    <row r="2265" spans="1:8">
      <c r="A2265" t="s">
        <v>49</v>
      </c>
      <c r="B2265" s="1">
        <v>46167</v>
      </c>
      <c r="C2265">
        <v>321029</v>
      </c>
      <c r="D2265">
        <v>11340.683000000001</v>
      </c>
      <c r="E2265" t="s">
        <v>50</v>
      </c>
      <c r="F2265" t="s">
        <v>115</v>
      </c>
      <c r="G2265" t="s">
        <v>51</v>
      </c>
      <c r="H2265" t="s">
        <v>88</v>
      </c>
    </row>
    <row r="2266" spans="1:8">
      <c r="A2266" t="s">
        <v>49</v>
      </c>
      <c r="B2266" s="1">
        <v>46167</v>
      </c>
      <c r="C2266">
        <v>321042</v>
      </c>
      <c r="D2266">
        <v>-1566.501</v>
      </c>
      <c r="E2266" t="s">
        <v>50</v>
      </c>
      <c r="F2266" t="s">
        <v>115</v>
      </c>
      <c r="G2266" t="s">
        <v>51</v>
      </c>
      <c r="H2266" t="s">
        <v>88</v>
      </c>
    </row>
    <row r="2267" spans="1:8">
      <c r="A2267" t="s">
        <v>49</v>
      </c>
      <c r="B2267" s="1">
        <v>46167</v>
      </c>
      <c r="C2267">
        <v>321045</v>
      </c>
      <c r="D2267">
        <v>33533.883000000002</v>
      </c>
      <c r="E2267" t="s">
        <v>50</v>
      </c>
      <c r="F2267" t="s">
        <v>115</v>
      </c>
      <c r="G2267" t="s">
        <v>51</v>
      </c>
      <c r="H2267" t="s">
        <v>88</v>
      </c>
    </row>
    <row r="2268" spans="1:8">
      <c r="A2268" t="s">
        <v>49</v>
      </c>
      <c r="B2268" s="1">
        <v>46167</v>
      </c>
      <c r="C2268">
        <v>330049</v>
      </c>
      <c r="D2268">
        <v>-165233.019</v>
      </c>
      <c r="E2268" t="s">
        <v>50</v>
      </c>
      <c r="F2268" t="s">
        <v>113</v>
      </c>
      <c r="G2268" t="s">
        <v>51</v>
      </c>
      <c r="H2268" t="s">
        <v>85</v>
      </c>
    </row>
    <row r="2269" spans="1:8">
      <c r="A2269" t="s">
        <v>49</v>
      </c>
      <c r="B2269" s="1">
        <v>46167</v>
      </c>
      <c r="C2269">
        <v>330055</v>
      </c>
      <c r="D2269">
        <v>133.88800000000001</v>
      </c>
      <c r="E2269" t="s">
        <v>50</v>
      </c>
      <c r="F2269" t="s">
        <v>113</v>
      </c>
      <c r="G2269" t="s">
        <v>51</v>
      </c>
      <c r="H2269" t="s">
        <v>85</v>
      </c>
    </row>
    <row r="2270" spans="1:8">
      <c r="A2270" t="s">
        <v>49</v>
      </c>
      <c r="B2270" s="1">
        <v>46167</v>
      </c>
      <c r="C2270">
        <v>330112</v>
      </c>
      <c r="D2270">
        <v>11156.495000000001</v>
      </c>
      <c r="E2270" t="s">
        <v>50</v>
      </c>
      <c r="F2270" t="s">
        <v>113</v>
      </c>
      <c r="G2270" t="s">
        <v>51</v>
      </c>
      <c r="H2270" t="s">
        <v>85</v>
      </c>
    </row>
    <row r="2271" spans="1:8">
      <c r="A2271" t="s">
        <v>49</v>
      </c>
      <c r="B2271" s="1">
        <v>46167</v>
      </c>
      <c r="C2271">
        <v>340041</v>
      </c>
      <c r="D2271">
        <v>20847.278999999999</v>
      </c>
      <c r="E2271" t="s">
        <v>50</v>
      </c>
      <c r="F2271" t="s">
        <v>116</v>
      </c>
      <c r="G2271" t="s">
        <v>51</v>
      </c>
      <c r="H2271" t="s">
        <v>89</v>
      </c>
    </row>
    <row r="2272" spans="1:8">
      <c r="A2272" t="s">
        <v>49</v>
      </c>
      <c r="B2272" s="1">
        <v>46167</v>
      </c>
      <c r="C2272">
        <v>340126</v>
      </c>
      <c r="D2272">
        <v>-2496.8910000000001</v>
      </c>
      <c r="E2272" t="s">
        <v>50</v>
      </c>
      <c r="F2272" t="s">
        <v>116</v>
      </c>
      <c r="G2272" t="s">
        <v>51</v>
      </c>
      <c r="H2272" t="s">
        <v>89</v>
      </c>
    </row>
    <row r="2273" spans="1:8">
      <c r="A2273" t="s">
        <v>49</v>
      </c>
      <c r="B2273" s="1">
        <v>46167</v>
      </c>
      <c r="C2273">
        <v>352002</v>
      </c>
      <c r="D2273">
        <v>18.021999999999998</v>
      </c>
      <c r="E2273" t="s">
        <v>50</v>
      </c>
      <c r="F2273" t="s">
        <v>117</v>
      </c>
      <c r="G2273" t="s">
        <v>51</v>
      </c>
      <c r="H2273" t="s">
        <v>90</v>
      </c>
    </row>
    <row r="2274" spans="1:8">
      <c r="A2274" t="s">
        <v>49</v>
      </c>
      <c r="B2274" s="1">
        <v>46167</v>
      </c>
      <c r="C2274">
        <v>354015</v>
      </c>
      <c r="D2274">
        <v>2470.0970000000002</v>
      </c>
      <c r="E2274" t="s">
        <v>50</v>
      </c>
      <c r="F2274" t="s">
        <v>115</v>
      </c>
      <c r="G2274" t="s">
        <v>51</v>
      </c>
      <c r="H2274" t="s">
        <v>88</v>
      </c>
    </row>
    <row r="2275" spans="1:8">
      <c r="A2275" t="s">
        <v>49</v>
      </c>
      <c r="B2275" s="1">
        <v>46167</v>
      </c>
      <c r="C2275">
        <v>355002</v>
      </c>
      <c r="D2275">
        <v>37.595999999999997</v>
      </c>
      <c r="E2275" t="s">
        <v>50</v>
      </c>
      <c r="F2275" t="s">
        <v>118</v>
      </c>
      <c r="G2275" t="s">
        <v>51</v>
      </c>
      <c r="H2275" t="s">
        <v>91</v>
      </c>
    </row>
    <row r="2276" spans="1:8">
      <c r="A2276" t="s">
        <v>49</v>
      </c>
      <c r="B2276" s="1">
        <v>46167</v>
      </c>
      <c r="C2276">
        <v>355013</v>
      </c>
      <c r="D2276">
        <v>9377.9570000000003</v>
      </c>
      <c r="E2276" t="s">
        <v>50</v>
      </c>
      <c r="F2276" t="s">
        <v>118</v>
      </c>
      <c r="G2276" t="s">
        <v>51</v>
      </c>
      <c r="H2276" t="s">
        <v>91</v>
      </c>
    </row>
    <row r="2277" spans="1:8">
      <c r="A2277" t="s">
        <v>49</v>
      </c>
      <c r="B2277" s="1">
        <v>46167</v>
      </c>
      <c r="C2277">
        <v>372004</v>
      </c>
      <c r="D2277">
        <v>106.628</v>
      </c>
      <c r="E2277" t="s">
        <v>50</v>
      </c>
      <c r="F2277" t="s">
        <v>114</v>
      </c>
      <c r="G2277" t="s">
        <v>51</v>
      </c>
      <c r="H2277" t="s">
        <v>87</v>
      </c>
    </row>
    <row r="2278" spans="1:8">
      <c r="A2278" t="s">
        <v>49</v>
      </c>
      <c r="B2278" s="1">
        <v>46167</v>
      </c>
      <c r="C2278">
        <v>400002</v>
      </c>
      <c r="D2278">
        <v>519.03200000000004</v>
      </c>
      <c r="E2278" t="s">
        <v>52</v>
      </c>
      <c r="F2278" t="s">
        <v>23</v>
      </c>
      <c r="G2278" t="s">
        <v>51</v>
      </c>
      <c r="H2278" t="s">
        <v>92</v>
      </c>
    </row>
    <row r="2279" spans="1:8">
      <c r="A2279" t="s">
        <v>49</v>
      </c>
      <c r="B2279" s="1">
        <v>46167</v>
      </c>
      <c r="C2279">
        <v>400004</v>
      </c>
      <c r="D2279">
        <v>-7234.5519999999997</v>
      </c>
      <c r="E2279" t="s">
        <v>52</v>
      </c>
      <c r="F2279" t="s">
        <v>23</v>
      </c>
      <c r="G2279" t="s">
        <v>51</v>
      </c>
      <c r="H2279" t="s">
        <v>92</v>
      </c>
    </row>
    <row r="2280" spans="1:8">
      <c r="A2280" t="s">
        <v>49</v>
      </c>
      <c r="B2280" s="1">
        <v>46167</v>
      </c>
      <c r="C2280">
        <v>410002</v>
      </c>
      <c r="D2280">
        <v>-2031.3869999999999</v>
      </c>
      <c r="E2280" t="s">
        <v>52</v>
      </c>
      <c r="F2280" t="s">
        <v>119</v>
      </c>
      <c r="G2280" t="s">
        <v>51</v>
      </c>
      <c r="H2280" t="s">
        <v>93</v>
      </c>
    </row>
    <row r="2281" spans="1:8">
      <c r="A2281" t="s">
        <v>49</v>
      </c>
      <c r="B2281" s="1">
        <v>46167</v>
      </c>
      <c r="C2281">
        <v>410037</v>
      </c>
      <c r="D2281">
        <v>-1879.941</v>
      </c>
      <c r="E2281" t="s">
        <v>52</v>
      </c>
      <c r="F2281" t="s">
        <v>119</v>
      </c>
      <c r="G2281" t="s">
        <v>51</v>
      </c>
      <c r="H2281" t="s">
        <v>93</v>
      </c>
    </row>
    <row r="2282" spans="1:8">
      <c r="A2282" t="s">
        <v>49</v>
      </c>
      <c r="B2282" s="1">
        <v>46167</v>
      </c>
      <c r="C2282">
        <v>421002</v>
      </c>
      <c r="D2282">
        <v>274.44099999999997</v>
      </c>
      <c r="E2282" t="s">
        <v>52</v>
      </c>
      <c r="F2282" t="s">
        <v>24</v>
      </c>
      <c r="G2282" t="s">
        <v>51</v>
      </c>
      <c r="H2282" t="s">
        <v>94</v>
      </c>
    </row>
    <row r="2283" spans="1:8">
      <c r="A2283" t="s">
        <v>49</v>
      </c>
      <c r="B2283" s="1">
        <v>46167</v>
      </c>
      <c r="C2283">
        <v>421003</v>
      </c>
      <c r="D2283">
        <v>7938.2120000000004</v>
      </c>
      <c r="E2283" t="s">
        <v>52</v>
      </c>
      <c r="F2283" t="s">
        <v>24</v>
      </c>
      <c r="G2283" t="s">
        <v>51</v>
      </c>
      <c r="H2283" t="s">
        <v>94</v>
      </c>
    </row>
    <row r="2284" spans="1:8">
      <c r="A2284" t="s">
        <v>49</v>
      </c>
      <c r="B2284" s="1">
        <v>46167</v>
      </c>
      <c r="C2284">
        <v>421007</v>
      </c>
      <c r="D2284">
        <v>231.59399999999999</v>
      </c>
      <c r="E2284" t="s">
        <v>52</v>
      </c>
      <c r="F2284" t="s">
        <v>24</v>
      </c>
      <c r="G2284" t="s">
        <v>51</v>
      </c>
      <c r="H2284" t="s">
        <v>94</v>
      </c>
    </row>
    <row r="2285" spans="1:8">
      <c r="A2285" t="s">
        <v>49</v>
      </c>
      <c r="B2285" s="1">
        <v>46167</v>
      </c>
      <c r="C2285">
        <v>510002</v>
      </c>
      <c r="D2285">
        <v>3152.1170000000002</v>
      </c>
      <c r="E2285" t="s">
        <v>52</v>
      </c>
      <c r="F2285" t="s">
        <v>120</v>
      </c>
      <c r="G2285" t="s">
        <v>51</v>
      </c>
      <c r="H2285" t="s">
        <v>95</v>
      </c>
    </row>
    <row r="2286" spans="1:8">
      <c r="A2286" t="s">
        <v>49</v>
      </c>
      <c r="B2286" s="1">
        <v>46167</v>
      </c>
      <c r="C2286">
        <v>510005</v>
      </c>
      <c r="D2286">
        <v>-183.28299999999999</v>
      </c>
      <c r="E2286" t="s">
        <v>52</v>
      </c>
      <c r="F2286" t="s">
        <v>120</v>
      </c>
      <c r="G2286" t="s">
        <v>51</v>
      </c>
      <c r="H2286" t="s">
        <v>95</v>
      </c>
    </row>
    <row r="2287" spans="1:8">
      <c r="A2287" t="s">
        <v>49</v>
      </c>
      <c r="B2287" s="1">
        <v>46167</v>
      </c>
      <c r="C2287">
        <v>510007</v>
      </c>
      <c r="D2287">
        <v>320.52600000000001</v>
      </c>
      <c r="E2287" t="s">
        <v>52</v>
      </c>
      <c r="F2287" t="s">
        <v>120</v>
      </c>
      <c r="G2287" t="s">
        <v>51</v>
      </c>
      <c r="H2287" t="s">
        <v>95</v>
      </c>
    </row>
    <row r="2288" spans="1:8">
      <c r="A2288" t="s">
        <v>49</v>
      </c>
      <c r="B2288" s="1">
        <v>46167</v>
      </c>
      <c r="C2288">
        <v>510015</v>
      </c>
      <c r="D2288">
        <v>435.71499999999997</v>
      </c>
      <c r="E2288" t="s">
        <v>52</v>
      </c>
      <c r="F2288" t="s">
        <v>120</v>
      </c>
      <c r="G2288" t="s">
        <v>51</v>
      </c>
      <c r="H2288" t="s">
        <v>95</v>
      </c>
    </row>
    <row r="2289" spans="1:8">
      <c r="A2289" t="s">
        <v>49</v>
      </c>
      <c r="B2289" s="1">
        <v>46167</v>
      </c>
      <c r="C2289">
        <v>546002</v>
      </c>
      <c r="D2289">
        <v>6366.4059999999999</v>
      </c>
      <c r="E2289" t="s">
        <v>52</v>
      </c>
      <c r="F2289" t="s">
        <v>119</v>
      </c>
      <c r="G2289" t="s">
        <v>51</v>
      </c>
      <c r="H2289" t="s">
        <v>93</v>
      </c>
    </row>
    <row r="2290" spans="1:8">
      <c r="A2290" t="s">
        <v>49</v>
      </c>
      <c r="B2290" s="1">
        <v>46167</v>
      </c>
      <c r="C2290">
        <v>547002</v>
      </c>
      <c r="D2290">
        <v>1192.9680000000001</v>
      </c>
      <c r="E2290" t="s">
        <v>52</v>
      </c>
      <c r="F2290" t="s">
        <v>121</v>
      </c>
      <c r="G2290" t="s">
        <v>51</v>
      </c>
      <c r="H2290" t="s">
        <v>96</v>
      </c>
    </row>
    <row r="2291" spans="1:8">
      <c r="A2291" t="s">
        <v>49</v>
      </c>
      <c r="B2291" s="1">
        <v>46167</v>
      </c>
      <c r="C2291">
        <v>547011</v>
      </c>
      <c r="D2291">
        <v>127.235</v>
      </c>
      <c r="E2291" t="s">
        <v>52</v>
      </c>
      <c r="F2291" t="s">
        <v>121</v>
      </c>
      <c r="G2291" t="s">
        <v>51</v>
      </c>
      <c r="H2291" t="s">
        <v>96</v>
      </c>
    </row>
    <row r="2292" spans="1:8">
      <c r="A2292" t="s">
        <v>49</v>
      </c>
      <c r="B2292" s="1">
        <v>46167</v>
      </c>
      <c r="C2292">
        <v>552502</v>
      </c>
      <c r="D2292">
        <v>18.52</v>
      </c>
      <c r="E2292" t="s">
        <v>52</v>
      </c>
      <c r="F2292" t="s">
        <v>122</v>
      </c>
      <c r="G2292" t="s">
        <v>51</v>
      </c>
      <c r="H2292" t="s">
        <v>97</v>
      </c>
    </row>
    <row r="2293" spans="1:8">
      <c r="A2293" t="s">
        <v>49</v>
      </c>
      <c r="B2293" s="1">
        <v>46167</v>
      </c>
      <c r="C2293">
        <v>557002</v>
      </c>
      <c r="D2293">
        <v>354.59199999999998</v>
      </c>
      <c r="E2293" t="s">
        <v>52</v>
      </c>
      <c r="F2293" t="s">
        <v>123</v>
      </c>
      <c r="G2293" t="s">
        <v>51</v>
      </c>
      <c r="H2293" t="s">
        <v>98</v>
      </c>
    </row>
    <row r="2294" spans="1:8">
      <c r="A2294" t="s">
        <v>49</v>
      </c>
      <c r="B2294" s="1">
        <v>46167</v>
      </c>
      <c r="C2294">
        <v>564006</v>
      </c>
      <c r="D2294">
        <v>-2E-3</v>
      </c>
      <c r="E2294" t="s">
        <v>52</v>
      </c>
      <c r="F2294" t="s">
        <v>124</v>
      </c>
      <c r="G2294" t="s">
        <v>51</v>
      </c>
      <c r="H2294" t="s">
        <v>99</v>
      </c>
    </row>
    <row r="2295" spans="1:8">
      <c r="A2295" t="s">
        <v>49</v>
      </c>
      <c r="B2295" s="1">
        <v>46167</v>
      </c>
      <c r="C2295">
        <v>564021</v>
      </c>
      <c r="D2295">
        <v>25.452000000000002</v>
      </c>
      <c r="E2295" t="s">
        <v>52</v>
      </c>
      <c r="F2295" t="s">
        <v>124</v>
      </c>
      <c r="G2295" t="s">
        <v>51</v>
      </c>
      <c r="H2295" t="s">
        <v>99</v>
      </c>
    </row>
    <row r="2296" spans="1:8">
      <c r="A2296" t="s">
        <v>53</v>
      </c>
      <c r="B2296" s="1">
        <v>46167</v>
      </c>
      <c r="C2296">
        <v>210002</v>
      </c>
      <c r="D2296">
        <v>-9.5000000000000001E-2</v>
      </c>
      <c r="E2296" t="s">
        <v>50</v>
      </c>
      <c r="F2296" t="s">
        <v>14</v>
      </c>
      <c r="G2296" t="s">
        <v>54</v>
      </c>
      <c r="H2296" t="s">
        <v>84</v>
      </c>
    </row>
    <row r="2297" spans="1:8">
      <c r="A2297" t="s">
        <v>53</v>
      </c>
      <c r="B2297" s="1">
        <v>46167</v>
      </c>
      <c r="C2297">
        <v>220006</v>
      </c>
      <c r="D2297">
        <v>-1760099.5149999999</v>
      </c>
      <c r="E2297" t="s">
        <v>50</v>
      </c>
      <c r="F2297" t="s">
        <v>14</v>
      </c>
      <c r="G2297" t="s">
        <v>54</v>
      </c>
      <c r="H2297" t="s">
        <v>84</v>
      </c>
    </row>
    <row r="2298" spans="1:8">
      <c r="A2298" t="s">
        <v>53</v>
      </c>
      <c r="B2298" s="1">
        <v>46167</v>
      </c>
      <c r="C2298">
        <v>240002</v>
      </c>
      <c r="D2298">
        <v>371.48500000000001</v>
      </c>
      <c r="E2298" t="s">
        <v>50</v>
      </c>
      <c r="F2298" t="s">
        <v>113</v>
      </c>
      <c r="G2298" t="s">
        <v>54</v>
      </c>
      <c r="H2298" t="s">
        <v>85</v>
      </c>
    </row>
    <row r="2299" spans="1:8">
      <c r="A2299" t="s">
        <v>53</v>
      </c>
      <c r="B2299" s="1">
        <v>46167</v>
      </c>
      <c r="C2299">
        <v>240003</v>
      </c>
      <c r="D2299">
        <v>0.14399999999999999</v>
      </c>
      <c r="E2299" t="s">
        <v>50</v>
      </c>
      <c r="F2299" t="s">
        <v>113</v>
      </c>
      <c r="G2299" t="s">
        <v>54</v>
      </c>
      <c r="H2299" t="s">
        <v>85</v>
      </c>
    </row>
    <row r="2300" spans="1:8">
      <c r="A2300" t="s">
        <v>53</v>
      </c>
      <c r="B2300" s="1">
        <v>46167</v>
      </c>
      <c r="C2300">
        <v>240009</v>
      </c>
      <c r="D2300">
        <v>-951.36400000000003</v>
      </c>
      <c r="E2300" t="s">
        <v>50</v>
      </c>
      <c r="F2300" t="s">
        <v>113</v>
      </c>
      <c r="G2300" t="s">
        <v>54</v>
      </c>
      <c r="H2300" t="s">
        <v>85</v>
      </c>
    </row>
    <row r="2301" spans="1:8">
      <c r="A2301" t="s">
        <v>53</v>
      </c>
      <c r="B2301" s="1">
        <v>46167</v>
      </c>
      <c r="C2301">
        <v>242003</v>
      </c>
      <c r="D2301">
        <v>-149373.96900000001</v>
      </c>
      <c r="E2301" t="s">
        <v>50</v>
      </c>
      <c r="F2301" t="s">
        <v>113</v>
      </c>
      <c r="G2301" t="s">
        <v>54</v>
      </c>
      <c r="H2301" t="s">
        <v>85</v>
      </c>
    </row>
    <row r="2302" spans="1:8">
      <c r="A2302" t="s">
        <v>53</v>
      </c>
      <c r="B2302" s="1">
        <v>46167</v>
      </c>
      <c r="C2302">
        <v>242011</v>
      </c>
      <c r="D2302">
        <v>-29915.377</v>
      </c>
      <c r="E2302" t="s">
        <v>50</v>
      </c>
      <c r="F2302" t="s">
        <v>113</v>
      </c>
      <c r="G2302" t="s">
        <v>54</v>
      </c>
      <c r="H2302" t="s">
        <v>85</v>
      </c>
    </row>
    <row r="2303" spans="1:8">
      <c r="A2303" t="s">
        <v>53</v>
      </c>
      <c r="B2303" s="1">
        <v>46167</v>
      </c>
      <c r="C2303">
        <v>242012</v>
      </c>
      <c r="D2303">
        <v>-46300.514000000003</v>
      </c>
      <c r="E2303" t="s">
        <v>50</v>
      </c>
      <c r="F2303" t="s">
        <v>113</v>
      </c>
      <c r="G2303" t="s">
        <v>54</v>
      </c>
      <c r="H2303" t="s">
        <v>85</v>
      </c>
    </row>
    <row r="2304" spans="1:8">
      <c r="A2304" t="s">
        <v>53</v>
      </c>
      <c r="B2304" s="1">
        <v>46167</v>
      </c>
      <c r="C2304">
        <v>242013</v>
      </c>
      <c r="D2304">
        <v>-11744.576999999999</v>
      </c>
      <c r="E2304" t="s">
        <v>50</v>
      </c>
      <c r="F2304" t="s">
        <v>113</v>
      </c>
      <c r="G2304" t="s">
        <v>54</v>
      </c>
      <c r="H2304" t="s">
        <v>85</v>
      </c>
    </row>
    <row r="2305" spans="1:8">
      <c r="A2305" t="s">
        <v>53</v>
      </c>
      <c r="B2305" s="1">
        <v>46167</v>
      </c>
      <c r="C2305">
        <v>242018</v>
      </c>
      <c r="D2305">
        <v>-8107.1689999999999</v>
      </c>
      <c r="E2305" t="s">
        <v>50</v>
      </c>
      <c r="F2305" t="s">
        <v>113</v>
      </c>
      <c r="G2305" t="s">
        <v>54</v>
      </c>
      <c r="H2305" t="s">
        <v>85</v>
      </c>
    </row>
    <row r="2306" spans="1:8">
      <c r="A2306" t="s">
        <v>53</v>
      </c>
      <c r="B2306" s="1">
        <v>46167</v>
      </c>
      <c r="C2306">
        <v>242023</v>
      </c>
      <c r="D2306">
        <v>-1247.7070000000001</v>
      </c>
      <c r="E2306" t="s">
        <v>50</v>
      </c>
      <c r="F2306" t="s">
        <v>113</v>
      </c>
      <c r="G2306" t="s">
        <v>54</v>
      </c>
      <c r="H2306" t="s">
        <v>85</v>
      </c>
    </row>
    <row r="2307" spans="1:8">
      <c r="A2307" t="s">
        <v>53</v>
      </c>
      <c r="B2307" s="1">
        <v>46167</v>
      </c>
      <c r="C2307">
        <v>242027</v>
      </c>
      <c r="D2307">
        <v>-69797.562999999995</v>
      </c>
      <c r="E2307" t="s">
        <v>50</v>
      </c>
      <c r="F2307" t="s">
        <v>113</v>
      </c>
      <c r="G2307" t="s">
        <v>54</v>
      </c>
      <c r="H2307" t="s">
        <v>85</v>
      </c>
    </row>
    <row r="2308" spans="1:8">
      <c r="A2308" t="s">
        <v>53</v>
      </c>
      <c r="B2308" s="1">
        <v>46167</v>
      </c>
      <c r="C2308">
        <v>242030</v>
      </c>
      <c r="D2308">
        <v>-16715.175999999999</v>
      </c>
      <c r="E2308" t="s">
        <v>50</v>
      </c>
      <c r="F2308" t="s">
        <v>113</v>
      </c>
      <c r="G2308" t="s">
        <v>54</v>
      </c>
      <c r="H2308" t="s">
        <v>85</v>
      </c>
    </row>
    <row r="2309" spans="1:8">
      <c r="A2309" t="s">
        <v>53</v>
      </c>
      <c r="B2309" s="1">
        <v>46167</v>
      </c>
      <c r="C2309">
        <v>242038</v>
      </c>
      <c r="D2309">
        <v>-2.6269999999999998</v>
      </c>
      <c r="E2309" t="s">
        <v>50</v>
      </c>
      <c r="F2309" t="s">
        <v>113</v>
      </c>
      <c r="G2309" t="s">
        <v>54</v>
      </c>
      <c r="H2309" t="s">
        <v>85</v>
      </c>
    </row>
    <row r="2310" spans="1:8">
      <c r="A2310" t="s">
        <v>53</v>
      </c>
      <c r="B2310" s="1">
        <v>46167</v>
      </c>
      <c r="C2310">
        <v>242041</v>
      </c>
      <c r="D2310">
        <v>3836.3420000000001</v>
      </c>
      <c r="E2310" t="s">
        <v>50</v>
      </c>
      <c r="F2310" t="s">
        <v>113</v>
      </c>
      <c r="G2310" t="s">
        <v>54</v>
      </c>
      <c r="H2310" t="s">
        <v>85</v>
      </c>
    </row>
    <row r="2311" spans="1:8">
      <c r="A2311" t="s">
        <v>53</v>
      </c>
      <c r="B2311" s="1">
        <v>46167</v>
      </c>
      <c r="C2311">
        <v>243002</v>
      </c>
      <c r="D2311">
        <v>-8716.74</v>
      </c>
      <c r="E2311" t="s">
        <v>50</v>
      </c>
      <c r="F2311" t="s">
        <v>113</v>
      </c>
      <c r="G2311" t="s">
        <v>54</v>
      </c>
      <c r="H2311" t="s">
        <v>85</v>
      </c>
    </row>
    <row r="2312" spans="1:8">
      <c r="A2312" t="s">
        <v>53</v>
      </c>
      <c r="B2312" s="1">
        <v>46167</v>
      </c>
      <c r="C2312">
        <v>243003</v>
      </c>
      <c r="D2312">
        <v>-4803.6540000000005</v>
      </c>
      <c r="E2312" t="s">
        <v>50</v>
      </c>
      <c r="F2312" t="s">
        <v>113</v>
      </c>
      <c r="G2312" t="s">
        <v>54</v>
      </c>
      <c r="H2312" t="s">
        <v>85</v>
      </c>
    </row>
    <row r="2313" spans="1:8">
      <c r="A2313" t="s">
        <v>53</v>
      </c>
      <c r="B2313" s="1">
        <v>46167</v>
      </c>
      <c r="C2313">
        <v>245010</v>
      </c>
      <c r="D2313">
        <v>-18907.594000000001</v>
      </c>
      <c r="E2313" t="s">
        <v>50</v>
      </c>
      <c r="F2313" t="s">
        <v>20</v>
      </c>
      <c r="G2313" t="s">
        <v>54</v>
      </c>
      <c r="H2313" t="s">
        <v>86</v>
      </c>
    </row>
    <row r="2314" spans="1:8">
      <c r="A2314" t="s">
        <v>53</v>
      </c>
      <c r="B2314" s="1">
        <v>46167</v>
      </c>
      <c r="C2314">
        <v>245018</v>
      </c>
      <c r="D2314">
        <v>-2735.0619999999999</v>
      </c>
      <c r="E2314" t="s">
        <v>50</v>
      </c>
      <c r="F2314" t="s">
        <v>113</v>
      </c>
      <c r="G2314" t="s">
        <v>54</v>
      </c>
      <c r="H2314" t="s">
        <v>85</v>
      </c>
    </row>
    <row r="2315" spans="1:8">
      <c r="A2315" t="s">
        <v>53</v>
      </c>
      <c r="B2315" s="1">
        <v>46167</v>
      </c>
      <c r="C2315">
        <v>245055</v>
      </c>
      <c r="D2315">
        <v>-3913.63</v>
      </c>
      <c r="E2315" t="s">
        <v>50</v>
      </c>
      <c r="F2315" t="s">
        <v>113</v>
      </c>
      <c r="G2315" t="s">
        <v>54</v>
      </c>
      <c r="H2315" t="s">
        <v>85</v>
      </c>
    </row>
    <row r="2316" spans="1:8">
      <c r="A2316" t="s">
        <v>53</v>
      </c>
      <c r="B2316" s="1">
        <v>46167</v>
      </c>
      <c r="C2316">
        <v>245056</v>
      </c>
      <c r="D2316">
        <v>-1030.96</v>
      </c>
      <c r="E2316" t="s">
        <v>50</v>
      </c>
      <c r="F2316" t="s">
        <v>118</v>
      </c>
      <c r="G2316" t="s">
        <v>54</v>
      </c>
      <c r="H2316" t="s">
        <v>91</v>
      </c>
    </row>
    <row r="2317" spans="1:8">
      <c r="A2317" t="s">
        <v>53</v>
      </c>
      <c r="B2317" s="1">
        <v>46167</v>
      </c>
      <c r="C2317">
        <v>245062</v>
      </c>
      <c r="D2317">
        <v>-10375.144</v>
      </c>
      <c r="E2317" t="s">
        <v>50</v>
      </c>
      <c r="F2317" t="s">
        <v>113</v>
      </c>
      <c r="G2317" t="s">
        <v>54</v>
      </c>
      <c r="H2317" t="s">
        <v>85</v>
      </c>
    </row>
    <row r="2318" spans="1:8">
      <c r="A2318" t="s">
        <v>53</v>
      </c>
      <c r="B2318" s="1">
        <v>46167</v>
      </c>
      <c r="C2318">
        <v>250003</v>
      </c>
      <c r="D2318">
        <v>-54.241</v>
      </c>
      <c r="E2318" t="s">
        <v>50</v>
      </c>
      <c r="F2318" t="s">
        <v>114</v>
      </c>
      <c r="G2318" t="s">
        <v>54</v>
      </c>
      <c r="H2318" t="s">
        <v>87</v>
      </c>
    </row>
    <row r="2319" spans="1:8">
      <c r="A2319" t="s">
        <v>53</v>
      </c>
      <c r="B2319" s="1">
        <v>46167</v>
      </c>
      <c r="C2319">
        <v>251002</v>
      </c>
      <c r="D2319">
        <v>0.18</v>
      </c>
      <c r="E2319" t="s">
        <v>50</v>
      </c>
      <c r="F2319" t="s">
        <v>114</v>
      </c>
      <c r="G2319" t="s">
        <v>54</v>
      </c>
      <c r="H2319" t="s">
        <v>87</v>
      </c>
    </row>
    <row r="2320" spans="1:8">
      <c r="A2320" t="s">
        <v>53</v>
      </c>
      <c r="B2320" s="1">
        <v>46167</v>
      </c>
      <c r="C2320">
        <v>251003</v>
      </c>
      <c r="D2320">
        <v>-9957.6280000000006</v>
      </c>
      <c r="E2320" t="s">
        <v>50</v>
      </c>
      <c r="F2320" t="s">
        <v>114</v>
      </c>
      <c r="G2320" t="s">
        <v>54</v>
      </c>
      <c r="H2320" t="s">
        <v>87</v>
      </c>
    </row>
    <row r="2321" spans="1:8">
      <c r="A2321" t="s">
        <v>53</v>
      </c>
      <c r="B2321" s="1">
        <v>46167</v>
      </c>
      <c r="C2321">
        <v>256040</v>
      </c>
      <c r="D2321">
        <v>1059895.9580000001</v>
      </c>
      <c r="E2321" t="s">
        <v>50</v>
      </c>
      <c r="F2321" t="s">
        <v>113</v>
      </c>
      <c r="G2321" t="s">
        <v>54</v>
      </c>
      <c r="H2321" t="s">
        <v>85</v>
      </c>
    </row>
    <row r="2322" spans="1:8">
      <c r="A2322" t="s">
        <v>53</v>
      </c>
      <c r="B2322" s="1">
        <v>46167</v>
      </c>
      <c r="C2322">
        <v>256041</v>
      </c>
      <c r="D2322">
        <v>5593.8950000000004</v>
      </c>
      <c r="E2322" t="s">
        <v>50</v>
      </c>
      <c r="F2322" t="s">
        <v>113</v>
      </c>
      <c r="G2322" t="s">
        <v>54</v>
      </c>
      <c r="H2322" t="s">
        <v>85</v>
      </c>
    </row>
    <row r="2323" spans="1:8">
      <c r="A2323" t="s">
        <v>53</v>
      </c>
      <c r="B2323" s="1">
        <v>46167</v>
      </c>
      <c r="C2323">
        <v>260004</v>
      </c>
      <c r="D2323">
        <v>0.20399999999999999</v>
      </c>
      <c r="E2323" t="s">
        <v>50</v>
      </c>
      <c r="F2323" t="s">
        <v>114</v>
      </c>
      <c r="G2323" t="s">
        <v>54</v>
      </c>
      <c r="H2323" t="s">
        <v>87</v>
      </c>
    </row>
    <row r="2324" spans="1:8">
      <c r="A2324" t="s">
        <v>53</v>
      </c>
      <c r="B2324" s="1">
        <v>46167</v>
      </c>
      <c r="C2324">
        <v>263002</v>
      </c>
      <c r="D2324">
        <v>-28508.196</v>
      </c>
      <c r="E2324" t="s">
        <v>50</v>
      </c>
      <c r="F2324" t="s">
        <v>114</v>
      </c>
      <c r="G2324" t="s">
        <v>54</v>
      </c>
      <c r="H2324" t="s">
        <v>87</v>
      </c>
    </row>
    <row r="2325" spans="1:8">
      <c r="A2325" t="s">
        <v>53</v>
      </c>
      <c r="B2325" s="1">
        <v>46167</v>
      </c>
      <c r="C2325">
        <v>263003</v>
      </c>
      <c r="D2325">
        <v>-1E-3</v>
      </c>
      <c r="E2325" t="s">
        <v>50</v>
      </c>
      <c r="F2325" t="s">
        <v>114</v>
      </c>
      <c r="G2325" t="s">
        <v>54</v>
      </c>
      <c r="H2325" t="s">
        <v>87</v>
      </c>
    </row>
    <row r="2326" spans="1:8">
      <c r="A2326" t="s">
        <v>53</v>
      </c>
      <c r="B2326" s="1">
        <v>46167</v>
      </c>
      <c r="C2326">
        <v>263005</v>
      </c>
      <c r="D2326">
        <v>400.71800000000002</v>
      </c>
      <c r="E2326" t="s">
        <v>50</v>
      </c>
      <c r="F2326" t="s">
        <v>114</v>
      </c>
      <c r="G2326" t="s">
        <v>54</v>
      </c>
      <c r="H2326" t="s">
        <v>87</v>
      </c>
    </row>
    <row r="2327" spans="1:8">
      <c r="A2327" t="s">
        <v>53</v>
      </c>
      <c r="B2327" s="1">
        <v>46167</v>
      </c>
      <c r="C2327">
        <v>270026</v>
      </c>
      <c r="D2327">
        <v>-67084.918000000005</v>
      </c>
      <c r="E2327" t="s">
        <v>50</v>
      </c>
      <c r="F2327" t="s">
        <v>125</v>
      </c>
      <c r="G2327" t="s">
        <v>54</v>
      </c>
      <c r="H2327" t="s">
        <v>100</v>
      </c>
    </row>
    <row r="2328" spans="1:8">
      <c r="A2328" t="s">
        <v>53</v>
      </c>
      <c r="B2328" s="1">
        <v>46167</v>
      </c>
      <c r="C2328">
        <v>320003</v>
      </c>
      <c r="D2328">
        <v>218457.17600000001</v>
      </c>
      <c r="E2328" t="s">
        <v>50</v>
      </c>
      <c r="F2328" t="s">
        <v>115</v>
      </c>
      <c r="G2328" t="s">
        <v>54</v>
      </c>
      <c r="H2328" t="s">
        <v>88</v>
      </c>
    </row>
    <row r="2329" spans="1:8">
      <c r="A2329" t="s">
        <v>53</v>
      </c>
      <c r="B2329" s="1">
        <v>46167</v>
      </c>
      <c r="C2329">
        <v>320004</v>
      </c>
      <c r="D2329">
        <v>225.95500000000001</v>
      </c>
      <c r="E2329" t="s">
        <v>50</v>
      </c>
      <c r="F2329" t="s">
        <v>115</v>
      </c>
      <c r="G2329" t="s">
        <v>54</v>
      </c>
      <c r="H2329" t="s">
        <v>88</v>
      </c>
    </row>
    <row r="2330" spans="1:8">
      <c r="A2330" t="s">
        <v>53</v>
      </c>
      <c r="B2330" s="1">
        <v>46167</v>
      </c>
      <c r="C2330">
        <v>320023</v>
      </c>
      <c r="D2330">
        <v>-12985.081</v>
      </c>
      <c r="E2330" t="s">
        <v>50</v>
      </c>
      <c r="F2330" t="s">
        <v>115</v>
      </c>
      <c r="G2330" t="s">
        <v>54</v>
      </c>
      <c r="H2330" t="s">
        <v>88</v>
      </c>
    </row>
    <row r="2331" spans="1:8">
      <c r="A2331" t="s">
        <v>53</v>
      </c>
      <c r="B2331" s="1">
        <v>46167</v>
      </c>
      <c r="C2331">
        <v>321002</v>
      </c>
      <c r="D2331">
        <v>214656.696</v>
      </c>
      <c r="E2331" t="s">
        <v>50</v>
      </c>
      <c r="F2331" t="s">
        <v>115</v>
      </c>
      <c r="G2331" t="s">
        <v>54</v>
      </c>
      <c r="H2331" t="s">
        <v>88</v>
      </c>
    </row>
    <row r="2332" spans="1:8">
      <c r="A2332" t="s">
        <v>53</v>
      </c>
      <c r="B2332" s="1">
        <v>46167</v>
      </c>
      <c r="C2332">
        <v>321010</v>
      </c>
      <c r="D2332">
        <v>11.401999999999999</v>
      </c>
      <c r="E2332" t="s">
        <v>50</v>
      </c>
      <c r="F2332" t="s">
        <v>115</v>
      </c>
      <c r="G2332" t="s">
        <v>54</v>
      </c>
      <c r="H2332" t="s">
        <v>88</v>
      </c>
    </row>
    <row r="2333" spans="1:8">
      <c r="A2333" t="s">
        <v>53</v>
      </c>
      <c r="B2333" s="1">
        <v>46167</v>
      </c>
      <c r="C2333">
        <v>321012</v>
      </c>
      <c r="D2333">
        <v>19435.434000000001</v>
      </c>
      <c r="E2333" t="s">
        <v>50</v>
      </c>
      <c r="F2333" t="s">
        <v>115</v>
      </c>
      <c r="G2333" t="s">
        <v>54</v>
      </c>
      <c r="H2333" t="s">
        <v>88</v>
      </c>
    </row>
    <row r="2334" spans="1:8">
      <c r="A2334" t="s">
        <v>53</v>
      </c>
      <c r="B2334" s="1">
        <v>46167</v>
      </c>
      <c r="C2334">
        <v>321013</v>
      </c>
      <c r="D2334">
        <v>20312.552</v>
      </c>
      <c r="E2334" t="s">
        <v>50</v>
      </c>
      <c r="F2334" t="s">
        <v>115</v>
      </c>
      <c r="G2334" t="s">
        <v>54</v>
      </c>
      <c r="H2334" t="s">
        <v>88</v>
      </c>
    </row>
    <row r="2335" spans="1:8">
      <c r="A2335" t="s">
        <v>53</v>
      </c>
      <c r="B2335" s="1">
        <v>46167</v>
      </c>
      <c r="C2335">
        <v>321021</v>
      </c>
      <c r="D2335">
        <v>24989.346000000001</v>
      </c>
      <c r="E2335" t="s">
        <v>50</v>
      </c>
      <c r="F2335" t="s">
        <v>115</v>
      </c>
      <c r="G2335" t="s">
        <v>54</v>
      </c>
      <c r="H2335" t="s">
        <v>88</v>
      </c>
    </row>
    <row r="2336" spans="1:8">
      <c r="A2336" t="s">
        <v>53</v>
      </c>
      <c r="B2336" s="1">
        <v>46167</v>
      </c>
      <c r="C2336">
        <v>321025</v>
      </c>
      <c r="D2336">
        <v>17862.887999999999</v>
      </c>
      <c r="E2336" t="s">
        <v>50</v>
      </c>
      <c r="F2336" t="s">
        <v>115</v>
      </c>
      <c r="G2336" t="s">
        <v>54</v>
      </c>
      <c r="H2336" t="s">
        <v>88</v>
      </c>
    </row>
    <row r="2337" spans="1:8">
      <c r="A2337" t="s">
        <v>53</v>
      </c>
      <c r="B2337" s="1">
        <v>46167</v>
      </c>
      <c r="C2337">
        <v>321029</v>
      </c>
      <c r="D2337">
        <v>107229.05499999999</v>
      </c>
      <c r="E2337" t="s">
        <v>50</v>
      </c>
      <c r="F2337" t="s">
        <v>115</v>
      </c>
      <c r="G2337" t="s">
        <v>54</v>
      </c>
      <c r="H2337" t="s">
        <v>88</v>
      </c>
    </row>
    <row r="2338" spans="1:8">
      <c r="A2338" t="s">
        <v>53</v>
      </c>
      <c r="B2338" s="1">
        <v>46167</v>
      </c>
      <c r="C2338">
        <v>321031</v>
      </c>
      <c r="D2338">
        <v>11.401999999999999</v>
      </c>
      <c r="E2338" t="s">
        <v>50</v>
      </c>
      <c r="F2338" t="s">
        <v>115</v>
      </c>
      <c r="G2338" t="s">
        <v>54</v>
      </c>
      <c r="H2338" t="s">
        <v>88</v>
      </c>
    </row>
    <row r="2339" spans="1:8">
      <c r="A2339" t="s">
        <v>53</v>
      </c>
      <c r="B2339" s="1">
        <v>46167</v>
      </c>
      <c r="C2339">
        <v>321041</v>
      </c>
      <c r="D2339">
        <v>3924.8679999999999</v>
      </c>
      <c r="E2339" t="s">
        <v>50</v>
      </c>
      <c r="F2339" t="s">
        <v>115</v>
      </c>
      <c r="G2339" t="s">
        <v>54</v>
      </c>
      <c r="H2339" t="s">
        <v>88</v>
      </c>
    </row>
    <row r="2340" spans="1:8">
      <c r="A2340" t="s">
        <v>53</v>
      </c>
      <c r="B2340" s="1">
        <v>46167</v>
      </c>
      <c r="C2340">
        <v>321042</v>
      </c>
      <c r="D2340">
        <v>-130.20500000000001</v>
      </c>
      <c r="E2340" t="s">
        <v>50</v>
      </c>
      <c r="F2340" t="s">
        <v>115</v>
      </c>
      <c r="G2340" t="s">
        <v>54</v>
      </c>
      <c r="H2340" t="s">
        <v>88</v>
      </c>
    </row>
    <row r="2341" spans="1:8">
      <c r="A2341" t="s">
        <v>53</v>
      </c>
      <c r="B2341" s="1">
        <v>46167</v>
      </c>
      <c r="C2341">
        <v>330033</v>
      </c>
      <c r="D2341">
        <v>-32.691000000000003</v>
      </c>
      <c r="E2341" t="s">
        <v>50</v>
      </c>
      <c r="F2341" t="s">
        <v>113</v>
      </c>
      <c r="G2341" t="s">
        <v>54</v>
      </c>
      <c r="H2341" t="s">
        <v>85</v>
      </c>
    </row>
    <row r="2342" spans="1:8">
      <c r="A2342" t="s">
        <v>53</v>
      </c>
      <c r="B2342" s="1">
        <v>46167</v>
      </c>
      <c r="C2342">
        <v>330054</v>
      </c>
      <c r="D2342">
        <v>-71.84</v>
      </c>
      <c r="E2342" t="s">
        <v>50</v>
      </c>
      <c r="F2342" t="s">
        <v>113</v>
      </c>
      <c r="G2342" t="s">
        <v>54</v>
      </c>
      <c r="H2342" t="s">
        <v>85</v>
      </c>
    </row>
    <row r="2343" spans="1:8">
      <c r="A2343" t="s">
        <v>53</v>
      </c>
      <c r="B2343" s="1">
        <v>46167</v>
      </c>
      <c r="C2343">
        <v>330106</v>
      </c>
      <c r="D2343">
        <v>4004.337</v>
      </c>
      <c r="E2343" t="s">
        <v>50</v>
      </c>
      <c r="F2343" t="s">
        <v>113</v>
      </c>
      <c r="G2343" t="s">
        <v>54</v>
      </c>
      <c r="H2343" t="s">
        <v>85</v>
      </c>
    </row>
    <row r="2344" spans="1:8">
      <c r="A2344" t="s">
        <v>53</v>
      </c>
      <c r="B2344" s="1">
        <v>46167</v>
      </c>
      <c r="C2344">
        <v>340096</v>
      </c>
      <c r="D2344">
        <v>490190.038</v>
      </c>
      <c r="E2344" t="s">
        <v>50</v>
      </c>
      <c r="F2344" t="s">
        <v>116</v>
      </c>
      <c r="G2344" t="s">
        <v>54</v>
      </c>
      <c r="H2344" t="s">
        <v>89</v>
      </c>
    </row>
    <row r="2345" spans="1:8">
      <c r="A2345" t="s">
        <v>53</v>
      </c>
      <c r="B2345" s="1">
        <v>46167</v>
      </c>
      <c r="C2345">
        <v>340111</v>
      </c>
      <c r="D2345">
        <v>153294.908</v>
      </c>
      <c r="E2345" t="s">
        <v>50</v>
      </c>
      <c r="F2345" t="s">
        <v>116</v>
      </c>
      <c r="G2345" t="s">
        <v>54</v>
      </c>
      <c r="H2345" t="s">
        <v>89</v>
      </c>
    </row>
    <row r="2346" spans="1:8">
      <c r="A2346" t="s">
        <v>53</v>
      </c>
      <c r="B2346" s="1">
        <v>46167</v>
      </c>
      <c r="C2346">
        <v>340133</v>
      </c>
      <c r="D2346">
        <v>7101370.2860000003</v>
      </c>
      <c r="E2346" t="s">
        <v>50</v>
      </c>
      <c r="F2346" t="s">
        <v>116</v>
      </c>
      <c r="G2346" t="s">
        <v>54</v>
      </c>
      <c r="H2346" t="s">
        <v>89</v>
      </c>
    </row>
    <row r="2347" spans="1:8">
      <c r="A2347" t="s">
        <v>53</v>
      </c>
      <c r="B2347" s="1">
        <v>46167</v>
      </c>
      <c r="C2347">
        <v>340134</v>
      </c>
      <c r="D2347">
        <v>-7347970.0930000003</v>
      </c>
      <c r="E2347" t="s">
        <v>50</v>
      </c>
      <c r="F2347" t="s">
        <v>116</v>
      </c>
      <c r="G2347" t="s">
        <v>54</v>
      </c>
      <c r="H2347" t="s">
        <v>89</v>
      </c>
    </row>
    <row r="2348" spans="1:8">
      <c r="A2348" t="s">
        <v>53</v>
      </c>
      <c r="B2348" s="1">
        <v>46167</v>
      </c>
      <c r="C2348">
        <v>340143</v>
      </c>
      <c r="D2348">
        <v>1141359.0149999999</v>
      </c>
      <c r="E2348" t="s">
        <v>50</v>
      </c>
      <c r="F2348" t="s">
        <v>116</v>
      </c>
      <c r="G2348" t="s">
        <v>54</v>
      </c>
      <c r="H2348" t="s">
        <v>89</v>
      </c>
    </row>
    <row r="2349" spans="1:8">
      <c r="A2349" t="s">
        <v>53</v>
      </c>
      <c r="B2349" s="1">
        <v>46167</v>
      </c>
      <c r="C2349">
        <v>340144</v>
      </c>
      <c r="D2349">
        <v>-1285356.5179999999</v>
      </c>
      <c r="E2349" t="s">
        <v>50</v>
      </c>
      <c r="F2349" t="s">
        <v>116</v>
      </c>
      <c r="G2349" t="s">
        <v>54</v>
      </c>
      <c r="H2349" t="s">
        <v>89</v>
      </c>
    </row>
    <row r="2350" spans="1:8">
      <c r="A2350" t="s">
        <v>53</v>
      </c>
      <c r="B2350" s="1">
        <v>46167</v>
      </c>
      <c r="C2350">
        <v>340317</v>
      </c>
      <c r="D2350">
        <v>735642.30099999998</v>
      </c>
      <c r="E2350" t="s">
        <v>50</v>
      </c>
      <c r="F2350" t="s">
        <v>116</v>
      </c>
      <c r="G2350" t="s">
        <v>54</v>
      </c>
      <c r="H2350" t="s">
        <v>89</v>
      </c>
    </row>
    <row r="2351" spans="1:8">
      <c r="A2351" t="s">
        <v>53</v>
      </c>
      <c r="B2351" s="1">
        <v>46167</v>
      </c>
      <c r="C2351">
        <v>340318</v>
      </c>
      <c r="D2351">
        <v>-707161.13199999998</v>
      </c>
      <c r="E2351" t="s">
        <v>50</v>
      </c>
      <c r="F2351" t="s">
        <v>116</v>
      </c>
      <c r="G2351" t="s">
        <v>54</v>
      </c>
      <c r="H2351" t="s">
        <v>89</v>
      </c>
    </row>
    <row r="2352" spans="1:8">
      <c r="A2352" t="s">
        <v>53</v>
      </c>
      <c r="B2352" s="1">
        <v>46167</v>
      </c>
      <c r="C2352">
        <v>340319</v>
      </c>
      <c r="D2352">
        <v>1375364.3840000001</v>
      </c>
      <c r="E2352" t="s">
        <v>50</v>
      </c>
      <c r="F2352" t="s">
        <v>116</v>
      </c>
      <c r="G2352" t="s">
        <v>54</v>
      </c>
      <c r="H2352" t="s">
        <v>89</v>
      </c>
    </row>
    <row r="2353" spans="1:8">
      <c r="A2353" t="s">
        <v>53</v>
      </c>
      <c r="B2353" s="1">
        <v>46167</v>
      </c>
      <c r="C2353">
        <v>340320</v>
      </c>
      <c r="D2353">
        <v>-1369411.621</v>
      </c>
      <c r="E2353" t="s">
        <v>50</v>
      </c>
      <c r="F2353" t="s">
        <v>116</v>
      </c>
      <c r="G2353" t="s">
        <v>54</v>
      </c>
      <c r="H2353" t="s">
        <v>89</v>
      </c>
    </row>
    <row r="2354" spans="1:8">
      <c r="A2354" t="s">
        <v>53</v>
      </c>
      <c r="B2354" s="1">
        <v>46167</v>
      </c>
      <c r="C2354">
        <v>345023</v>
      </c>
      <c r="D2354">
        <v>26.651</v>
      </c>
      <c r="E2354" t="s">
        <v>50</v>
      </c>
      <c r="F2354" t="s">
        <v>116</v>
      </c>
      <c r="G2354" t="s">
        <v>54</v>
      </c>
      <c r="H2354" t="s">
        <v>89</v>
      </c>
    </row>
    <row r="2355" spans="1:8">
      <c r="A2355" t="s">
        <v>53</v>
      </c>
      <c r="B2355" s="1">
        <v>46167</v>
      </c>
      <c r="C2355">
        <v>350002</v>
      </c>
      <c r="D2355">
        <v>2213.3589999999999</v>
      </c>
      <c r="E2355" t="s">
        <v>50</v>
      </c>
      <c r="F2355" t="s">
        <v>118</v>
      </c>
      <c r="G2355" t="s">
        <v>54</v>
      </c>
      <c r="H2355" t="s">
        <v>91</v>
      </c>
    </row>
    <row r="2356" spans="1:8">
      <c r="A2356" t="s">
        <v>53</v>
      </c>
      <c r="B2356" s="1">
        <v>46167</v>
      </c>
      <c r="C2356">
        <v>350003</v>
      </c>
      <c r="D2356">
        <v>-230.148</v>
      </c>
      <c r="E2356" t="s">
        <v>50</v>
      </c>
      <c r="F2356" t="s">
        <v>118</v>
      </c>
      <c r="G2356" t="s">
        <v>54</v>
      </c>
      <c r="H2356" t="s">
        <v>91</v>
      </c>
    </row>
    <row r="2357" spans="1:8">
      <c r="A2357" t="s">
        <v>53</v>
      </c>
      <c r="B2357" s="1">
        <v>46167</v>
      </c>
      <c r="C2357">
        <v>350031</v>
      </c>
      <c r="D2357">
        <v>951.36400000000003</v>
      </c>
      <c r="E2357" t="s">
        <v>50</v>
      </c>
      <c r="F2357" t="s">
        <v>113</v>
      </c>
      <c r="G2357" t="s">
        <v>54</v>
      </c>
      <c r="H2357" t="s">
        <v>85</v>
      </c>
    </row>
    <row r="2358" spans="1:8">
      <c r="A2358" t="s">
        <v>53</v>
      </c>
      <c r="B2358" s="1">
        <v>46167</v>
      </c>
      <c r="C2358">
        <v>350034</v>
      </c>
      <c r="D2358">
        <v>1030.96</v>
      </c>
      <c r="E2358" t="s">
        <v>50</v>
      </c>
      <c r="F2358" t="s">
        <v>118</v>
      </c>
      <c r="G2358" t="s">
        <v>54</v>
      </c>
      <c r="H2358" t="s">
        <v>91</v>
      </c>
    </row>
    <row r="2359" spans="1:8">
      <c r="A2359" t="s">
        <v>53</v>
      </c>
      <c r="B2359" s="1">
        <v>46167</v>
      </c>
      <c r="C2359">
        <v>352002</v>
      </c>
      <c r="D2359">
        <v>116.292</v>
      </c>
      <c r="E2359" t="s">
        <v>50</v>
      </c>
      <c r="F2359" t="s">
        <v>117</v>
      </c>
      <c r="G2359" t="s">
        <v>54</v>
      </c>
      <c r="H2359" t="s">
        <v>90</v>
      </c>
    </row>
    <row r="2360" spans="1:8">
      <c r="A2360" t="s">
        <v>53</v>
      </c>
      <c r="B2360" s="1">
        <v>46167</v>
      </c>
      <c r="C2360">
        <v>354012</v>
      </c>
      <c r="D2360">
        <v>22171.356</v>
      </c>
      <c r="E2360" t="s">
        <v>50</v>
      </c>
      <c r="F2360" t="s">
        <v>115</v>
      </c>
      <c r="G2360" t="s">
        <v>54</v>
      </c>
      <c r="H2360" t="s">
        <v>88</v>
      </c>
    </row>
    <row r="2361" spans="1:8">
      <c r="A2361" t="s">
        <v>53</v>
      </c>
      <c r="B2361" s="1">
        <v>46167</v>
      </c>
      <c r="C2361">
        <v>354014</v>
      </c>
      <c r="D2361">
        <v>128334.51700000001</v>
      </c>
      <c r="E2361" t="s">
        <v>50</v>
      </c>
      <c r="F2361" t="s">
        <v>115</v>
      </c>
      <c r="G2361" t="s">
        <v>54</v>
      </c>
      <c r="H2361" t="s">
        <v>88</v>
      </c>
    </row>
    <row r="2362" spans="1:8">
      <c r="A2362" t="s">
        <v>53</v>
      </c>
      <c r="B2362" s="1">
        <v>46167</v>
      </c>
      <c r="C2362">
        <v>355002</v>
      </c>
      <c r="D2362">
        <v>108.29300000000001</v>
      </c>
      <c r="E2362" t="s">
        <v>50</v>
      </c>
      <c r="F2362" t="s">
        <v>118</v>
      </c>
      <c r="G2362" t="s">
        <v>54</v>
      </c>
      <c r="H2362" t="s">
        <v>91</v>
      </c>
    </row>
    <row r="2363" spans="1:8">
      <c r="A2363" t="s">
        <v>53</v>
      </c>
      <c r="B2363" s="1">
        <v>46167</v>
      </c>
      <c r="C2363">
        <v>355013</v>
      </c>
      <c r="D2363">
        <v>1785.2449999999999</v>
      </c>
      <c r="E2363" t="s">
        <v>50</v>
      </c>
      <c r="F2363" t="s">
        <v>118</v>
      </c>
      <c r="G2363" t="s">
        <v>54</v>
      </c>
      <c r="H2363" t="s">
        <v>91</v>
      </c>
    </row>
    <row r="2364" spans="1:8">
      <c r="A2364" t="s">
        <v>53</v>
      </c>
      <c r="B2364" s="1">
        <v>46167</v>
      </c>
      <c r="C2364">
        <v>355014</v>
      </c>
      <c r="D2364">
        <v>455.61799999999999</v>
      </c>
      <c r="E2364" t="s">
        <v>50</v>
      </c>
      <c r="F2364" t="s">
        <v>118</v>
      </c>
      <c r="G2364" t="s">
        <v>54</v>
      </c>
      <c r="H2364" t="s">
        <v>91</v>
      </c>
    </row>
    <row r="2365" spans="1:8">
      <c r="A2365" t="s">
        <v>53</v>
      </c>
      <c r="B2365" s="1">
        <v>46167</v>
      </c>
      <c r="C2365">
        <v>360022</v>
      </c>
      <c r="D2365">
        <v>1.7000000000000001E-2</v>
      </c>
      <c r="E2365" t="s">
        <v>50</v>
      </c>
      <c r="F2365" t="s">
        <v>125</v>
      </c>
      <c r="G2365" t="s">
        <v>54</v>
      </c>
      <c r="H2365" t="s">
        <v>100</v>
      </c>
    </row>
    <row r="2366" spans="1:8">
      <c r="A2366" t="s">
        <v>53</v>
      </c>
      <c r="B2366" s="1">
        <v>46167</v>
      </c>
      <c r="C2366">
        <v>360026</v>
      </c>
      <c r="D2366">
        <v>-106.01300000000001</v>
      </c>
      <c r="E2366" t="s">
        <v>50</v>
      </c>
      <c r="F2366" t="s">
        <v>125</v>
      </c>
      <c r="G2366" t="s">
        <v>54</v>
      </c>
      <c r="H2366" t="s">
        <v>100</v>
      </c>
    </row>
    <row r="2367" spans="1:8">
      <c r="A2367" t="s">
        <v>53</v>
      </c>
      <c r="B2367" s="1">
        <v>46167</v>
      </c>
      <c r="C2367">
        <v>360028</v>
      </c>
      <c r="D2367">
        <v>8618.1329999999998</v>
      </c>
      <c r="E2367" t="s">
        <v>50</v>
      </c>
      <c r="F2367" t="s">
        <v>125</v>
      </c>
      <c r="G2367" t="s">
        <v>54</v>
      </c>
      <c r="H2367" t="s">
        <v>100</v>
      </c>
    </row>
    <row r="2368" spans="1:8">
      <c r="A2368" t="s">
        <v>53</v>
      </c>
      <c r="B2368" s="1">
        <v>46167</v>
      </c>
      <c r="C2368">
        <v>360030</v>
      </c>
      <c r="D2368">
        <v>57675.07</v>
      </c>
      <c r="E2368" t="s">
        <v>50</v>
      </c>
      <c r="F2368" t="s">
        <v>125</v>
      </c>
      <c r="G2368" t="s">
        <v>54</v>
      </c>
      <c r="H2368" t="s">
        <v>100</v>
      </c>
    </row>
    <row r="2369" spans="1:8">
      <c r="A2369" t="s">
        <v>53</v>
      </c>
      <c r="B2369" s="1">
        <v>46167</v>
      </c>
      <c r="C2369">
        <v>360032</v>
      </c>
      <c r="D2369">
        <v>11180.788</v>
      </c>
      <c r="E2369" t="s">
        <v>50</v>
      </c>
      <c r="F2369" t="s">
        <v>125</v>
      </c>
      <c r="G2369" t="s">
        <v>54</v>
      </c>
      <c r="H2369" t="s">
        <v>100</v>
      </c>
    </row>
    <row r="2370" spans="1:8">
      <c r="A2370" t="s">
        <v>53</v>
      </c>
      <c r="B2370" s="1">
        <v>46167</v>
      </c>
      <c r="C2370">
        <v>364502</v>
      </c>
      <c r="D2370">
        <v>1292.7729999999999</v>
      </c>
      <c r="E2370" t="s">
        <v>50</v>
      </c>
      <c r="F2370" t="s">
        <v>125</v>
      </c>
      <c r="G2370" t="s">
        <v>54</v>
      </c>
      <c r="H2370" t="s">
        <v>100</v>
      </c>
    </row>
    <row r="2371" spans="1:8">
      <c r="A2371" t="s">
        <v>53</v>
      </c>
      <c r="B2371" s="1">
        <v>46167</v>
      </c>
      <c r="C2371">
        <v>372004</v>
      </c>
      <c r="D2371">
        <v>2350.549</v>
      </c>
      <c r="E2371" t="s">
        <v>50</v>
      </c>
      <c r="F2371" t="s">
        <v>114</v>
      </c>
      <c r="G2371" t="s">
        <v>54</v>
      </c>
      <c r="H2371" t="s">
        <v>87</v>
      </c>
    </row>
    <row r="2372" spans="1:8">
      <c r="A2372" t="s">
        <v>53</v>
      </c>
      <c r="B2372" s="1">
        <v>46167</v>
      </c>
      <c r="C2372">
        <v>410002</v>
      </c>
      <c r="D2372">
        <v>-44052.142</v>
      </c>
      <c r="E2372" t="s">
        <v>52</v>
      </c>
      <c r="F2372" t="s">
        <v>119</v>
      </c>
      <c r="G2372" t="s">
        <v>54</v>
      </c>
      <c r="H2372" t="s">
        <v>93</v>
      </c>
    </row>
    <row r="2373" spans="1:8">
      <c r="A2373" t="s">
        <v>53</v>
      </c>
      <c r="B2373" s="1">
        <v>46167</v>
      </c>
      <c r="C2373">
        <v>410006</v>
      </c>
      <c r="D2373">
        <v>-1210.5920000000001</v>
      </c>
      <c r="E2373" t="s">
        <v>52</v>
      </c>
      <c r="F2373" t="s">
        <v>119</v>
      </c>
      <c r="G2373" t="s">
        <v>54</v>
      </c>
      <c r="H2373" t="s">
        <v>93</v>
      </c>
    </row>
    <row r="2374" spans="1:8">
      <c r="A2374" t="s">
        <v>53</v>
      </c>
      <c r="B2374" s="1">
        <v>46167</v>
      </c>
      <c r="C2374">
        <v>410015</v>
      </c>
      <c r="D2374">
        <v>-4471.5010000000002</v>
      </c>
      <c r="E2374" t="s">
        <v>52</v>
      </c>
      <c r="F2374" t="s">
        <v>119</v>
      </c>
      <c r="G2374" t="s">
        <v>54</v>
      </c>
      <c r="H2374" t="s">
        <v>93</v>
      </c>
    </row>
    <row r="2375" spans="1:8">
      <c r="A2375" t="s">
        <v>53</v>
      </c>
      <c r="B2375" s="1">
        <v>46167</v>
      </c>
      <c r="C2375">
        <v>410018</v>
      </c>
      <c r="D2375">
        <v>-1321.375</v>
      </c>
      <c r="E2375" t="s">
        <v>52</v>
      </c>
      <c r="F2375" t="s">
        <v>119</v>
      </c>
      <c r="G2375" t="s">
        <v>54</v>
      </c>
      <c r="H2375" t="s">
        <v>93</v>
      </c>
    </row>
    <row r="2376" spans="1:8">
      <c r="A2376" t="s">
        <v>53</v>
      </c>
      <c r="B2376" s="1">
        <v>46167</v>
      </c>
      <c r="C2376">
        <v>410019</v>
      </c>
      <c r="D2376">
        <v>-11.233000000000001</v>
      </c>
      <c r="E2376" t="s">
        <v>52</v>
      </c>
      <c r="F2376" t="s">
        <v>119</v>
      </c>
      <c r="G2376" t="s">
        <v>54</v>
      </c>
      <c r="H2376" t="s">
        <v>93</v>
      </c>
    </row>
    <row r="2377" spans="1:8">
      <c r="A2377" t="s">
        <v>53</v>
      </c>
      <c r="B2377" s="1">
        <v>46167</v>
      </c>
      <c r="C2377">
        <v>410032</v>
      </c>
      <c r="D2377">
        <v>-3303.4639999999999</v>
      </c>
      <c r="E2377" t="s">
        <v>52</v>
      </c>
      <c r="F2377" t="s">
        <v>119</v>
      </c>
      <c r="G2377" t="s">
        <v>54</v>
      </c>
      <c r="H2377" t="s">
        <v>93</v>
      </c>
    </row>
    <row r="2378" spans="1:8">
      <c r="A2378" t="s">
        <v>53</v>
      </c>
      <c r="B2378" s="1">
        <v>46167</v>
      </c>
      <c r="C2378">
        <v>410037</v>
      </c>
      <c r="D2378">
        <v>-24086.82</v>
      </c>
      <c r="E2378" t="s">
        <v>52</v>
      </c>
      <c r="F2378" t="s">
        <v>119</v>
      </c>
      <c r="G2378" t="s">
        <v>54</v>
      </c>
      <c r="H2378" t="s">
        <v>93</v>
      </c>
    </row>
    <row r="2379" spans="1:8">
      <c r="A2379" t="s">
        <v>53</v>
      </c>
      <c r="B2379" s="1">
        <v>46167</v>
      </c>
      <c r="C2379">
        <v>410039</v>
      </c>
      <c r="D2379">
        <v>-11.233000000000001</v>
      </c>
      <c r="E2379" t="s">
        <v>52</v>
      </c>
      <c r="F2379" t="s">
        <v>119</v>
      </c>
      <c r="G2379" t="s">
        <v>54</v>
      </c>
      <c r="H2379" t="s">
        <v>93</v>
      </c>
    </row>
    <row r="2380" spans="1:8">
      <c r="A2380" t="s">
        <v>53</v>
      </c>
      <c r="B2380" s="1">
        <v>46167</v>
      </c>
      <c r="C2380">
        <v>410046</v>
      </c>
      <c r="D2380">
        <v>-1210.5909999999999</v>
      </c>
      <c r="E2380" t="s">
        <v>52</v>
      </c>
      <c r="F2380" t="s">
        <v>119</v>
      </c>
      <c r="G2380" t="s">
        <v>54</v>
      </c>
      <c r="H2380" t="s">
        <v>93</v>
      </c>
    </row>
    <row r="2381" spans="1:8">
      <c r="A2381" t="s">
        <v>53</v>
      </c>
      <c r="B2381" s="1">
        <v>46167</v>
      </c>
      <c r="C2381">
        <v>415002</v>
      </c>
      <c r="D2381">
        <v>-97477.323000000004</v>
      </c>
      <c r="E2381" t="s">
        <v>52</v>
      </c>
      <c r="F2381" t="s">
        <v>23</v>
      </c>
      <c r="G2381" t="s">
        <v>54</v>
      </c>
      <c r="H2381" t="s">
        <v>92</v>
      </c>
    </row>
    <row r="2382" spans="1:8">
      <c r="A2382" t="s">
        <v>53</v>
      </c>
      <c r="B2382" s="1">
        <v>46167</v>
      </c>
      <c r="C2382">
        <v>415004</v>
      </c>
      <c r="D2382">
        <v>-149915.62599999999</v>
      </c>
      <c r="E2382" t="s">
        <v>52</v>
      </c>
      <c r="F2382" t="s">
        <v>23</v>
      </c>
      <c r="G2382" t="s">
        <v>54</v>
      </c>
      <c r="H2382" t="s">
        <v>92</v>
      </c>
    </row>
    <row r="2383" spans="1:8">
      <c r="A2383" t="s">
        <v>53</v>
      </c>
      <c r="B2383" s="1">
        <v>46167</v>
      </c>
      <c r="C2383">
        <v>420004</v>
      </c>
      <c r="D2383">
        <v>-26.254999999999999</v>
      </c>
      <c r="E2383" t="s">
        <v>52</v>
      </c>
      <c r="F2383" t="s">
        <v>24</v>
      </c>
      <c r="G2383" t="s">
        <v>54</v>
      </c>
      <c r="H2383" t="s">
        <v>94</v>
      </c>
    </row>
    <row r="2384" spans="1:8">
      <c r="A2384" t="s">
        <v>53</v>
      </c>
      <c r="B2384" s="1">
        <v>46167</v>
      </c>
      <c r="C2384">
        <v>420005</v>
      </c>
      <c r="D2384">
        <v>-5558.4059999999999</v>
      </c>
      <c r="E2384" t="s">
        <v>52</v>
      </c>
      <c r="F2384" t="s">
        <v>26</v>
      </c>
      <c r="G2384" t="s">
        <v>54</v>
      </c>
      <c r="H2384" t="s">
        <v>101</v>
      </c>
    </row>
    <row r="2385" spans="1:8">
      <c r="A2385" t="s">
        <v>53</v>
      </c>
      <c r="B2385" s="1">
        <v>46167</v>
      </c>
      <c r="C2385">
        <v>421002</v>
      </c>
      <c r="D2385">
        <v>173.346</v>
      </c>
      <c r="E2385" t="s">
        <v>52</v>
      </c>
      <c r="F2385" t="s">
        <v>24</v>
      </c>
      <c r="G2385" t="s">
        <v>54</v>
      </c>
      <c r="H2385" t="s">
        <v>94</v>
      </c>
    </row>
    <row r="2386" spans="1:8">
      <c r="A2386" t="s">
        <v>53</v>
      </c>
      <c r="B2386" s="1">
        <v>46167</v>
      </c>
      <c r="C2386">
        <v>421003</v>
      </c>
      <c r="D2386">
        <v>-428.024</v>
      </c>
      <c r="E2386" t="s">
        <v>52</v>
      </c>
      <c r="F2386" t="s">
        <v>24</v>
      </c>
      <c r="G2386" t="s">
        <v>54</v>
      </c>
      <c r="H2386" t="s">
        <v>94</v>
      </c>
    </row>
    <row r="2387" spans="1:8">
      <c r="A2387" t="s">
        <v>53</v>
      </c>
      <c r="B2387" s="1">
        <v>46167</v>
      </c>
      <c r="C2387">
        <v>421004</v>
      </c>
      <c r="D2387">
        <v>41738.57</v>
      </c>
      <c r="E2387" t="s">
        <v>52</v>
      </c>
      <c r="F2387" t="s">
        <v>24</v>
      </c>
      <c r="G2387" t="s">
        <v>54</v>
      </c>
      <c r="H2387" t="s">
        <v>94</v>
      </c>
    </row>
    <row r="2388" spans="1:8">
      <c r="A2388" t="s">
        <v>53</v>
      </c>
      <c r="B2388" s="1">
        <v>46167</v>
      </c>
      <c r="C2388">
        <v>421007</v>
      </c>
      <c r="D2388">
        <v>-418.94</v>
      </c>
      <c r="E2388" t="s">
        <v>52</v>
      </c>
      <c r="F2388" t="s">
        <v>24</v>
      </c>
      <c r="G2388" t="s">
        <v>54</v>
      </c>
      <c r="H2388" t="s">
        <v>94</v>
      </c>
    </row>
    <row r="2389" spans="1:8">
      <c r="A2389" t="s">
        <v>53</v>
      </c>
      <c r="B2389" s="1">
        <v>46167</v>
      </c>
      <c r="C2389">
        <v>510002</v>
      </c>
      <c r="D2389">
        <v>92446.985000000001</v>
      </c>
      <c r="E2389" t="s">
        <v>52</v>
      </c>
      <c r="F2389" t="s">
        <v>120</v>
      </c>
      <c r="G2389" t="s">
        <v>54</v>
      </c>
      <c r="H2389" t="s">
        <v>95</v>
      </c>
    </row>
    <row r="2390" spans="1:8">
      <c r="A2390" t="s">
        <v>53</v>
      </c>
      <c r="B2390" s="1">
        <v>46167</v>
      </c>
      <c r="C2390">
        <v>510005</v>
      </c>
      <c r="D2390">
        <v>6070.0460000000003</v>
      </c>
      <c r="E2390" t="s">
        <v>52</v>
      </c>
      <c r="F2390" t="s">
        <v>120</v>
      </c>
      <c r="G2390" t="s">
        <v>54</v>
      </c>
      <c r="H2390" t="s">
        <v>95</v>
      </c>
    </row>
    <row r="2391" spans="1:8">
      <c r="A2391" t="s">
        <v>53</v>
      </c>
      <c r="B2391" s="1">
        <v>46167</v>
      </c>
      <c r="C2391">
        <v>510007</v>
      </c>
      <c r="D2391">
        <v>10221.022000000001</v>
      </c>
      <c r="E2391" t="s">
        <v>52</v>
      </c>
      <c r="F2391" t="s">
        <v>120</v>
      </c>
      <c r="G2391" t="s">
        <v>54</v>
      </c>
      <c r="H2391" t="s">
        <v>95</v>
      </c>
    </row>
    <row r="2392" spans="1:8">
      <c r="A2392" t="s">
        <v>53</v>
      </c>
      <c r="B2392" s="1">
        <v>46167</v>
      </c>
      <c r="C2392">
        <v>510012</v>
      </c>
      <c r="D2392">
        <v>69.995999999999995</v>
      </c>
      <c r="E2392" t="s">
        <v>52</v>
      </c>
      <c r="F2392" t="s">
        <v>120</v>
      </c>
      <c r="G2392" t="s">
        <v>54</v>
      </c>
      <c r="H2392" t="s">
        <v>95</v>
      </c>
    </row>
    <row r="2393" spans="1:8">
      <c r="A2393" t="s">
        <v>53</v>
      </c>
      <c r="B2393" s="1">
        <v>46167</v>
      </c>
      <c r="C2393">
        <v>510015</v>
      </c>
      <c r="D2393">
        <v>6609.152</v>
      </c>
      <c r="E2393" t="s">
        <v>52</v>
      </c>
      <c r="F2393" t="s">
        <v>120</v>
      </c>
      <c r="G2393" t="s">
        <v>54</v>
      </c>
      <c r="H2393" t="s">
        <v>95</v>
      </c>
    </row>
    <row r="2394" spans="1:8">
      <c r="A2394" t="s">
        <v>53</v>
      </c>
      <c r="B2394" s="1">
        <v>46167</v>
      </c>
      <c r="C2394">
        <v>510018</v>
      </c>
      <c r="D2394">
        <v>3621.8449999999998</v>
      </c>
      <c r="E2394" t="s">
        <v>52</v>
      </c>
      <c r="F2394" t="s">
        <v>120</v>
      </c>
      <c r="G2394" t="s">
        <v>54</v>
      </c>
      <c r="H2394" t="s">
        <v>95</v>
      </c>
    </row>
    <row r="2395" spans="1:8">
      <c r="A2395" t="s">
        <v>53</v>
      </c>
      <c r="B2395" s="1">
        <v>46167</v>
      </c>
      <c r="C2395">
        <v>510059</v>
      </c>
      <c r="D2395">
        <v>178.084</v>
      </c>
      <c r="E2395" t="s">
        <v>52</v>
      </c>
      <c r="F2395" t="s">
        <v>120</v>
      </c>
      <c r="G2395" t="s">
        <v>54</v>
      </c>
      <c r="H2395" t="s">
        <v>95</v>
      </c>
    </row>
    <row r="2396" spans="1:8">
      <c r="A2396" t="s">
        <v>53</v>
      </c>
      <c r="B2396" s="1">
        <v>46167</v>
      </c>
      <c r="C2396">
        <v>510062</v>
      </c>
      <c r="D2396">
        <v>14.037000000000001</v>
      </c>
      <c r="E2396" t="s">
        <v>52</v>
      </c>
      <c r="F2396" t="s">
        <v>120</v>
      </c>
      <c r="G2396" t="s">
        <v>54</v>
      </c>
      <c r="H2396" t="s">
        <v>95</v>
      </c>
    </row>
    <row r="2397" spans="1:8">
      <c r="A2397" t="s">
        <v>53</v>
      </c>
      <c r="B2397" s="1">
        <v>46167</v>
      </c>
      <c r="C2397">
        <v>510064</v>
      </c>
      <c r="D2397">
        <v>99.841999999999999</v>
      </c>
      <c r="E2397" t="s">
        <v>52</v>
      </c>
      <c r="F2397" t="s">
        <v>120</v>
      </c>
      <c r="G2397" t="s">
        <v>54</v>
      </c>
      <c r="H2397" t="s">
        <v>95</v>
      </c>
    </row>
    <row r="2398" spans="1:8">
      <c r="A2398" t="s">
        <v>53</v>
      </c>
      <c r="B2398" s="1">
        <v>46167</v>
      </c>
      <c r="C2398">
        <v>510065</v>
      </c>
      <c r="D2398">
        <v>298.125</v>
      </c>
      <c r="E2398" t="s">
        <v>52</v>
      </c>
      <c r="F2398" t="s">
        <v>120</v>
      </c>
      <c r="G2398" t="s">
        <v>54</v>
      </c>
      <c r="H2398" t="s">
        <v>95</v>
      </c>
    </row>
    <row r="2399" spans="1:8">
      <c r="A2399" t="s">
        <v>53</v>
      </c>
      <c r="B2399" s="1">
        <v>46167</v>
      </c>
      <c r="C2399">
        <v>520021</v>
      </c>
      <c r="D2399">
        <v>108.599</v>
      </c>
      <c r="E2399" t="s">
        <v>52</v>
      </c>
      <c r="F2399" t="s">
        <v>126</v>
      </c>
      <c r="G2399" t="s">
        <v>54</v>
      </c>
      <c r="H2399" t="s">
        <v>102</v>
      </c>
    </row>
    <row r="2400" spans="1:8">
      <c r="A2400" t="s">
        <v>53</v>
      </c>
      <c r="B2400" s="1">
        <v>46167</v>
      </c>
      <c r="C2400">
        <v>541002</v>
      </c>
      <c r="D2400">
        <v>384.625</v>
      </c>
      <c r="E2400" t="s">
        <v>52</v>
      </c>
      <c r="F2400" t="s">
        <v>127</v>
      </c>
      <c r="G2400" t="s">
        <v>54</v>
      </c>
      <c r="H2400" t="s">
        <v>103</v>
      </c>
    </row>
    <row r="2401" spans="1:8">
      <c r="A2401" t="s">
        <v>53</v>
      </c>
      <c r="B2401" s="1">
        <v>46167</v>
      </c>
      <c r="C2401">
        <v>541009</v>
      </c>
      <c r="D2401">
        <v>3419.636</v>
      </c>
      <c r="E2401" t="s">
        <v>52</v>
      </c>
      <c r="F2401" t="s">
        <v>127</v>
      </c>
      <c r="G2401" t="s">
        <v>54</v>
      </c>
      <c r="H2401" t="s">
        <v>103</v>
      </c>
    </row>
    <row r="2402" spans="1:8">
      <c r="A2402" t="s">
        <v>53</v>
      </c>
      <c r="B2402" s="1">
        <v>46167</v>
      </c>
      <c r="C2402">
        <v>541010</v>
      </c>
      <c r="D2402">
        <v>374.226</v>
      </c>
      <c r="E2402" t="s">
        <v>52</v>
      </c>
      <c r="F2402" t="s">
        <v>127</v>
      </c>
      <c r="G2402" t="s">
        <v>54</v>
      </c>
      <c r="H2402" t="s">
        <v>103</v>
      </c>
    </row>
    <row r="2403" spans="1:8">
      <c r="A2403" t="s">
        <v>53</v>
      </c>
      <c r="B2403" s="1">
        <v>46167</v>
      </c>
      <c r="C2403">
        <v>541013</v>
      </c>
      <c r="D2403">
        <v>87.016999999999996</v>
      </c>
      <c r="E2403" t="s">
        <v>52</v>
      </c>
      <c r="F2403" t="s">
        <v>127</v>
      </c>
      <c r="G2403" t="s">
        <v>54</v>
      </c>
      <c r="H2403" t="s">
        <v>103</v>
      </c>
    </row>
    <row r="2404" spans="1:8">
      <c r="A2404" t="s">
        <v>53</v>
      </c>
      <c r="B2404" s="1">
        <v>46167</v>
      </c>
      <c r="C2404">
        <v>546002</v>
      </c>
      <c r="D2404">
        <v>142419.85399999999</v>
      </c>
      <c r="E2404" t="s">
        <v>52</v>
      </c>
      <c r="F2404" t="s">
        <v>119</v>
      </c>
      <c r="G2404" t="s">
        <v>54</v>
      </c>
      <c r="H2404" t="s">
        <v>93</v>
      </c>
    </row>
    <row r="2405" spans="1:8">
      <c r="A2405" t="s">
        <v>53</v>
      </c>
      <c r="B2405" s="1">
        <v>46167</v>
      </c>
      <c r="C2405">
        <v>546013</v>
      </c>
      <c r="D2405">
        <v>3375.453</v>
      </c>
      <c r="E2405" t="s">
        <v>52</v>
      </c>
      <c r="F2405" t="s">
        <v>119</v>
      </c>
      <c r="G2405" t="s">
        <v>54</v>
      </c>
      <c r="H2405" t="s">
        <v>93</v>
      </c>
    </row>
    <row r="2406" spans="1:8">
      <c r="A2406" t="s">
        <v>53</v>
      </c>
      <c r="B2406" s="1">
        <v>46167</v>
      </c>
      <c r="C2406">
        <v>546015</v>
      </c>
      <c r="D2406">
        <v>17070.582999999999</v>
      </c>
      <c r="E2406" t="s">
        <v>52</v>
      </c>
      <c r="F2406" t="s">
        <v>119</v>
      </c>
      <c r="G2406" t="s">
        <v>54</v>
      </c>
      <c r="H2406" t="s">
        <v>93</v>
      </c>
    </row>
    <row r="2407" spans="1:8">
      <c r="A2407" t="s">
        <v>53</v>
      </c>
      <c r="B2407" s="1">
        <v>46167</v>
      </c>
      <c r="C2407">
        <v>546016</v>
      </c>
      <c r="D2407">
        <v>1236.5160000000001</v>
      </c>
      <c r="E2407" t="s">
        <v>52</v>
      </c>
      <c r="F2407" t="s">
        <v>119</v>
      </c>
      <c r="G2407" t="s">
        <v>54</v>
      </c>
      <c r="H2407" t="s">
        <v>93</v>
      </c>
    </row>
    <row r="2408" spans="1:8">
      <c r="A2408" t="s">
        <v>53</v>
      </c>
      <c r="B2408" s="1">
        <v>46167</v>
      </c>
      <c r="C2408">
        <v>546019</v>
      </c>
      <c r="D2408">
        <v>1671.028</v>
      </c>
      <c r="E2408" t="s">
        <v>52</v>
      </c>
      <c r="F2408" t="s">
        <v>119</v>
      </c>
      <c r="G2408" t="s">
        <v>54</v>
      </c>
      <c r="H2408" t="s">
        <v>93</v>
      </c>
    </row>
    <row r="2409" spans="1:8">
      <c r="A2409" t="s">
        <v>53</v>
      </c>
      <c r="B2409" s="1">
        <v>46167</v>
      </c>
      <c r="C2409">
        <v>546024</v>
      </c>
      <c r="D2409">
        <v>2279.424</v>
      </c>
      <c r="E2409" t="s">
        <v>52</v>
      </c>
      <c r="F2409" t="s">
        <v>119</v>
      </c>
      <c r="G2409" t="s">
        <v>54</v>
      </c>
      <c r="H2409" t="s">
        <v>93</v>
      </c>
    </row>
    <row r="2410" spans="1:8">
      <c r="A2410" t="s">
        <v>53</v>
      </c>
      <c r="B2410" s="1">
        <v>46167</v>
      </c>
      <c r="C2410">
        <v>546035</v>
      </c>
      <c r="D2410">
        <v>18244.490000000002</v>
      </c>
      <c r="E2410" t="s">
        <v>52</v>
      </c>
      <c r="F2410" t="s">
        <v>119</v>
      </c>
      <c r="G2410" t="s">
        <v>54</v>
      </c>
      <c r="H2410" t="s">
        <v>93</v>
      </c>
    </row>
    <row r="2411" spans="1:8">
      <c r="A2411" t="s">
        <v>53</v>
      </c>
      <c r="B2411" s="1">
        <v>46167</v>
      </c>
      <c r="C2411">
        <v>546040</v>
      </c>
      <c r="D2411">
        <v>3219.3159999999998</v>
      </c>
      <c r="E2411" t="s">
        <v>52</v>
      </c>
      <c r="F2411" t="s">
        <v>119</v>
      </c>
      <c r="G2411" t="s">
        <v>54</v>
      </c>
      <c r="H2411" t="s">
        <v>93</v>
      </c>
    </row>
    <row r="2412" spans="1:8">
      <c r="A2412" t="s">
        <v>53</v>
      </c>
      <c r="B2412" s="1">
        <v>46167</v>
      </c>
      <c r="C2412">
        <v>547002</v>
      </c>
      <c r="D2412">
        <v>2127.6190000000001</v>
      </c>
      <c r="E2412" t="s">
        <v>52</v>
      </c>
      <c r="F2412" t="s">
        <v>121</v>
      </c>
      <c r="G2412" t="s">
        <v>54</v>
      </c>
      <c r="H2412" t="s">
        <v>96</v>
      </c>
    </row>
    <row r="2413" spans="1:8">
      <c r="A2413" t="s">
        <v>53</v>
      </c>
      <c r="B2413" s="1">
        <v>46167</v>
      </c>
      <c r="C2413">
        <v>550003</v>
      </c>
      <c r="D2413">
        <v>9376.9979999999996</v>
      </c>
      <c r="E2413" t="s">
        <v>52</v>
      </c>
      <c r="F2413" t="s">
        <v>128</v>
      </c>
      <c r="G2413" t="s">
        <v>54</v>
      </c>
      <c r="H2413" t="s">
        <v>104</v>
      </c>
    </row>
    <row r="2414" spans="1:8">
      <c r="A2414" t="s">
        <v>53</v>
      </c>
      <c r="B2414" s="1">
        <v>46167</v>
      </c>
      <c r="C2414">
        <v>551003</v>
      </c>
      <c r="D2414">
        <v>1057.4860000000001</v>
      </c>
      <c r="E2414" t="s">
        <v>52</v>
      </c>
      <c r="F2414" t="s">
        <v>129</v>
      </c>
      <c r="G2414" t="s">
        <v>54</v>
      </c>
      <c r="H2414" t="s">
        <v>105</v>
      </c>
    </row>
    <row r="2415" spans="1:8">
      <c r="A2415" t="s">
        <v>53</v>
      </c>
      <c r="B2415" s="1">
        <v>46167</v>
      </c>
      <c r="C2415">
        <v>552502</v>
      </c>
      <c r="D2415">
        <v>213.369</v>
      </c>
      <c r="E2415" t="s">
        <v>52</v>
      </c>
      <c r="F2415" t="s">
        <v>122</v>
      </c>
      <c r="G2415" t="s">
        <v>54</v>
      </c>
      <c r="H2415" t="s">
        <v>97</v>
      </c>
    </row>
    <row r="2416" spans="1:8">
      <c r="A2416" t="s">
        <v>53</v>
      </c>
      <c r="B2416" s="1">
        <v>46167</v>
      </c>
      <c r="C2416">
        <v>555007</v>
      </c>
      <c r="D2416">
        <v>321.50200000000001</v>
      </c>
      <c r="E2416" t="s">
        <v>52</v>
      </c>
      <c r="F2416" t="s">
        <v>122</v>
      </c>
      <c r="G2416" t="s">
        <v>54</v>
      </c>
      <c r="H2416" t="s">
        <v>97</v>
      </c>
    </row>
    <row r="2417" spans="1:8">
      <c r="A2417" t="s">
        <v>53</v>
      </c>
      <c r="B2417" s="1">
        <v>46167</v>
      </c>
      <c r="C2417">
        <v>556002</v>
      </c>
      <c r="D2417">
        <v>84.066000000000003</v>
      </c>
      <c r="E2417" t="s">
        <v>52</v>
      </c>
      <c r="F2417" t="s">
        <v>126</v>
      </c>
      <c r="G2417" t="s">
        <v>54</v>
      </c>
      <c r="H2417" t="s">
        <v>102</v>
      </c>
    </row>
    <row r="2418" spans="1:8">
      <c r="A2418" t="s">
        <v>53</v>
      </c>
      <c r="B2418" s="1">
        <v>46167</v>
      </c>
      <c r="C2418">
        <v>556004</v>
      </c>
      <c r="D2418">
        <v>11.239000000000001</v>
      </c>
      <c r="E2418" t="s">
        <v>52</v>
      </c>
      <c r="F2418" t="s">
        <v>122</v>
      </c>
      <c r="G2418" t="s">
        <v>54</v>
      </c>
      <c r="H2418" t="s">
        <v>97</v>
      </c>
    </row>
    <row r="2419" spans="1:8">
      <c r="A2419" t="s">
        <v>53</v>
      </c>
      <c r="B2419" s="1">
        <v>46167</v>
      </c>
      <c r="C2419">
        <v>557002</v>
      </c>
      <c r="D2419">
        <v>1177.2829999999999</v>
      </c>
      <c r="E2419" t="s">
        <v>52</v>
      </c>
      <c r="F2419" t="s">
        <v>123</v>
      </c>
      <c r="G2419" t="s">
        <v>54</v>
      </c>
      <c r="H2419" t="s">
        <v>98</v>
      </c>
    </row>
    <row r="2420" spans="1:8">
      <c r="A2420" t="s">
        <v>53</v>
      </c>
      <c r="B2420" s="1">
        <v>46167</v>
      </c>
      <c r="C2420">
        <v>564007</v>
      </c>
      <c r="D2420">
        <v>1E-3</v>
      </c>
      <c r="E2420" t="s">
        <v>52</v>
      </c>
      <c r="F2420" t="s">
        <v>124</v>
      </c>
      <c r="G2420" t="s">
        <v>54</v>
      </c>
      <c r="H2420" t="s">
        <v>99</v>
      </c>
    </row>
    <row r="2421" spans="1:8">
      <c r="A2421" t="s">
        <v>53</v>
      </c>
      <c r="B2421" s="1">
        <v>46167</v>
      </c>
      <c r="C2421">
        <v>564020</v>
      </c>
      <c r="D2421">
        <v>155.12700000000001</v>
      </c>
      <c r="E2421" t="s">
        <v>52</v>
      </c>
      <c r="F2421" t="s">
        <v>124</v>
      </c>
      <c r="G2421" t="s">
        <v>54</v>
      </c>
      <c r="H2421" t="s">
        <v>99</v>
      </c>
    </row>
    <row r="2422" spans="1:8">
      <c r="A2422" t="s">
        <v>53</v>
      </c>
      <c r="B2422" s="1">
        <v>46167</v>
      </c>
      <c r="C2422">
        <v>564021</v>
      </c>
      <c r="D2422">
        <v>3.2749999999999999</v>
      </c>
      <c r="E2422" t="s">
        <v>52</v>
      </c>
      <c r="F2422" t="s">
        <v>124</v>
      </c>
      <c r="G2422" t="s">
        <v>54</v>
      </c>
      <c r="H2422" t="s">
        <v>99</v>
      </c>
    </row>
    <row r="2423" spans="1:8">
      <c r="A2423" t="s">
        <v>53</v>
      </c>
      <c r="B2423" s="1">
        <v>46167</v>
      </c>
      <c r="C2423">
        <v>580005</v>
      </c>
      <c r="D2423">
        <v>40.22</v>
      </c>
      <c r="E2423" t="s">
        <v>52</v>
      </c>
      <c r="F2423" t="s">
        <v>130</v>
      </c>
      <c r="G2423" t="s">
        <v>54</v>
      </c>
      <c r="H2423" t="s">
        <v>106</v>
      </c>
    </row>
    <row r="2424" spans="1:8">
      <c r="A2424" t="s">
        <v>55</v>
      </c>
      <c r="B2424" s="1">
        <v>46167</v>
      </c>
      <c r="C2424">
        <v>220006</v>
      </c>
      <c r="D2424">
        <v>4216.8850000000002</v>
      </c>
      <c r="E2424" t="s">
        <v>50</v>
      </c>
      <c r="F2424" t="s">
        <v>14</v>
      </c>
      <c r="G2424" t="s">
        <v>56</v>
      </c>
      <c r="H2424" t="s">
        <v>84</v>
      </c>
    </row>
    <row r="2425" spans="1:8">
      <c r="A2425" t="s">
        <v>55</v>
      </c>
      <c r="B2425" s="1">
        <v>46167</v>
      </c>
      <c r="C2425">
        <v>243002</v>
      </c>
      <c r="D2425">
        <v>-995.73900000000003</v>
      </c>
      <c r="E2425" t="s">
        <v>50</v>
      </c>
      <c r="F2425" t="s">
        <v>113</v>
      </c>
      <c r="G2425" t="s">
        <v>56</v>
      </c>
      <c r="H2425" t="s">
        <v>85</v>
      </c>
    </row>
    <row r="2426" spans="1:8">
      <c r="A2426" t="s">
        <v>55</v>
      </c>
      <c r="B2426" s="1">
        <v>46167</v>
      </c>
      <c r="C2426">
        <v>330143</v>
      </c>
      <c r="D2426">
        <v>-2174.4349999999999</v>
      </c>
      <c r="E2426" t="s">
        <v>50</v>
      </c>
      <c r="F2426" t="s">
        <v>113</v>
      </c>
      <c r="G2426" t="s">
        <v>56</v>
      </c>
      <c r="H2426" t="s">
        <v>85</v>
      </c>
    </row>
    <row r="2427" spans="1:8">
      <c r="A2427" t="s">
        <v>55</v>
      </c>
      <c r="B2427" s="1">
        <v>46167</v>
      </c>
      <c r="C2427">
        <v>372004</v>
      </c>
      <c r="D2427">
        <v>366.928</v>
      </c>
      <c r="E2427" t="s">
        <v>50</v>
      </c>
      <c r="F2427" t="s">
        <v>114</v>
      </c>
      <c r="G2427" t="s">
        <v>56</v>
      </c>
      <c r="H2427" t="s">
        <v>87</v>
      </c>
    </row>
    <row r="2428" spans="1:8">
      <c r="A2428" t="s">
        <v>55</v>
      </c>
      <c r="B2428" s="1">
        <v>46167</v>
      </c>
      <c r="C2428">
        <v>557002</v>
      </c>
      <c r="D2428">
        <v>-1391.598</v>
      </c>
      <c r="E2428" t="s">
        <v>52</v>
      </c>
      <c r="F2428" t="s">
        <v>123</v>
      </c>
      <c r="G2428" t="s">
        <v>56</v>
      </c>
      <c r="H2428" t="s">
        <v>98</v>
      </c>
    </row>
    <row r="2429" spans="1:8">
      <c r="A2429" t="s">
        <v>57</v>
      </c>
      <c r="B2429" s="1">
        <v>46167</v>
      </c>
      <c r="C2429">
        <v>210002</v>
      </c>
      <c r="D2429">
        <v>-12898.17</v>
      </c>
      <c r="E2429" t="s">
        <v>50</v>
      </c>
      <c r="F2429" t="s">
        <v>14</v>
      </c>
      <c r="G2429" t="s">
        <v>56</v>
      </c>
      <c r="H2429" t="s">
        <v>84</v>
      </c>
    </row>
    <row r="2430" spans="1:8">
      <c r="A2430" t="s">
        <v>57</v>
      </c>
      <c r="B2430" s="1">
        <v>46167</v>
      </c>
      <c r="C2430">
        <v>220004</v>
      </c>
      <c r="D2430">
        <v>-1933.09</v>
      </c>
      <c r="E2430" t="s">
        <v>50</v>
      </c>
      <c r="F2430" t="s">
        <v>14</v>
      </c>
      <c r="G2430" t="s">
        <v>56</v>
      </c>
      <c r="H2430" t="s">
        <v>84</v>
      </c>
    </row>
    <row r="2431" spans="1:8">
      <c r="A2431" t="s">
        <v>57</v>
      </c>
      <c r="B2431" s="1">
        <v>46167</v>
      </c>
      <c r="C2431">
        <v>220006</v>
      </c>
      <c r="D2431">
        <v>-679419.75699999998</v>
      </c>
      <c r="E2431" t="s">
        <v>50</v>
      </c>
      <c r="F2431" t="s">
        <v>14</v>
      </c>
      <c r="G2431" t="s">
        <v>56</v>
      </c>
      <c r="H2431" t="s">
        <v>84</v>
      </c>
    </row>
    <row r="2432" spans="1:8">
      <c r="A2432" t="s">
        <v>57</v>
      </c>
      <c r="B2432" s="1">
        <v>46167</v>
      </c>
      <c r="C2432">
        <v>220011</v>
      </c>
      <c r="D2432">
        <v>-6.8609999999999998</v>
      </c>
      <c r="E2432" t="s">
        <v>50</v>
      </c>
      <c r="F2432" t="s">
        <v>14</v>
      </c>
      <c r="G2432" t="s">
        <v>56</v>
      </c>
      <c r="H2432" t="s">
        <v>84</v>
      </c>
    </row>
    <row r="2433" spans="1:8">
      <c r="A2433" t="s">
        <v>57</v>
      </c>
      <c r="B2433" s="1">
        <v>46167</v>
      </c>
      <c r="C2433">
        <v>240002</v>
      </c>
      <c r="D2433">
        <v>-17526.406999999999</v>
      </c>
      <c r="E2433" t="s">
        <v>50</v>
      </c>
      <c r="F2433" t="s">
        <v>113</v>
      </c>
      <c r="G2433" t="s">
        <v>56</v>
      </c>
      <c r="H2433" t="s">
        <v>85</v>
      </c>
    </row>
    <row r="2434" spans="1:8">
      <c r="A2434" t="s">
        <v>57</v>
      </c>
      <c r="B2434" s="1">
        <v>46167</v>
      </c>
      <c r="C2434">
        <v>240009</v>
      </c>
      <c r="D2434">
        <v>-5367.5060000000003</v>
      </c>
      <c r="E2434" t="s">
        <v>50</v>
      </c>
      <c r="F2434" t="s">
        <v>113</v>
      </c>
      <c r="G2434" t="s">
        <v>56</v>
      </c>
      <c r="H2434" t="s">
        <v>85</v>
      </c>
    </row>
    <row r="2435" spans="1:8">
      <c r="A2435" t="s">
        <v>57</v>
      </c>
      <c r="B2435" s="1">
        <v>46167</v>
      </c>
      <c r="C2435">
        <v>242003</v>
      </c>
      <c r="D2435">
        <v>72879.683999999994</v>
      </c>
      <c r="E2435" t="s">
        <v>50</v>
      </c>
      <c r="F2435" t="s">
        <v>113</v>
      </c>
      <c r="G2435" t="s">
        <v>56</v>
      </c>
      <c r="H2435" t="s">
        <v>85</v>
      </c>
    </row>
    <row r="2436" spans="1:8">
      <c r="A2436" t="s">
        <v>57</v>
      </c>
      <c r="B2436" s="1">
        <v>46167</v>
      </c>
      <c r="C2436">
        <v>242027</v>
      </c>
      <c r="D2436">
        <v>-240.81700000000001</v>
      </c>
      <c r="E2436" t="s">
        <v>50</v>
      </c>
      <c r="F2436" t="s">
        <v>113</v>
      </c>
      <c r="G2436" t="s">
        <v>56</v>
      </c>
      <c r="H2436" t="s">
        <v>85</v>
      </c>
    </row>
    <row r="2437" spans="1:8">
      <c r="A2437" t="s">
        <v>57</v>
      </c>
      <c r="B2437" s="1">
        <v>46167</v>
      </c>
      <c r="C2437">
        <v>242041</v>
      </c>
      <c r="D2437">
        <v>2.9990000000000001</v>
      </c>
      <c r="E2437" t="s">
        <v>50</v>
      </c>
      <c r="F2437" t="s">
        <v>113</v>
      </c>
      <c r="G2437" t="s">
        <v>56</v>
      </c>
      <c r="H2437" t="s">
        <v>85</v>
      </c>
    </row>
    <row r="2438" spans="1:8">
      <c r="A2438" t="s">
        <v>57</v>
      </c>
      <c r="B2438" s="1">
        <v>46167</v>
      </c>
      <c r="C2438">
        <v>243002</v>
      </c>
      <c r="D2438">
        <v>-11504.058000000001</v>
      </c>
      <c r="E2438" t="s">
        <v>50</v>
      </c>
      <c r="F2438" t="s">
        <v>113</v>
      </c>
      <c r="G2438" t="s">
        <v>56</v>
      </c>
      <c r="H2438" t="s">
        <v>85</v>
      </c>
    </row>
    <row r="2439" spans="1:8">
      <c r="A2439" t="s">
        <v>57</v>
      </c>
      <c r="B2439" s="1">
        <v>46167</v>
      </c>
      <c r="C2439">
        <v>243011</v>
      </c>
      <c r="D2439">
        <v>-77401.66</v>
      </c>
      <c r="E2439" t="s">
        <v>50</v>
      </c>
      <c r="F2439" t="s">
        <v>113</v>
      </c>
      <c r="G2439" t="s">
        <v>56</v>
      </c>
      <c r="H2439" t="s">
        <v>85</v>
      </c>
    </row>
    <row r="2440" spans="1:8">
      <c r="A2440" t="s">
        <v>57</v>
      </c>
      <c r="B2440" s="1">
        <v>46167</v>
      </c>
      <c r="C2440">
        <v>245010</v>
      </c>
      <c r="D2440">
        <v>-11818.771000000001</v>
      </c>
      <c r="E2440" t="s">
        <v>50</v>
      </c>
      <c r="F2440" t="s">
        <v>20</v>
      </c>
      <c r="G2440" t="s">
        <v>56</v>
      </c>
      <c r="H2440" t="s">
        <v>86</v>
      </c>
    </row>
    <row r="2441" spans="1:8">
      <c r="A2441" t="s">
        <v>57</v>
      </c>
      <c r="B2441" s="1">
        <v>46167</v>
      </c>
      <c r="C2441">
        <v>245049</v>
      </c>
      <c r="D2441">
        <v>-228.29900000000001</v>
      </c>
      <c r="E2441" t="s">
        <v>50</v>
      </c>
      <c r="F2441" t="s">
        <v>113</v>
      </c>
      <c r="G2441" t="s">
        <v>56</v>
      </c>
      <c r="H2441" t="s">
        <v>85</v>
      </c>
    </row>
    <row r="2442" spans="1:8">
      <c r="A2442" t="s">
        <v>57</v>
      </c>
      <c r="B2442" s="1">
        <v>46167</v>
      </c>
      <c r="C2442">
        <v>245055</v>
      </c>
      <c r="D2442">
        <v>56.954000000000001</v>
      </c>
      <c r="E2442" t="s">
        <v>50</v>
      </c>
      <c r="F2442" t="s">
        <v>113</v>
      </c>
      <c r="G2442" t="s">
        <v>56</v>
      </c>
      <c r="H2442" t="s">
        <v>85</v>
      </c>
    </row>
    <row r="2443" spans="1:8">
      <c r="A2443" t="s">
        <v>57</v>
      </c>
      <c r="B2443" s="1">
        <v>46167</v>
      </c>
      <c r="C2443">
        <v>245062</v>
      </c>
      <c r="D2443">
        <v>-511.541</v>
      </c>
      <c r="E2443" t="s">
        <v>50</v>
      </c>
      <c r="F2443" t="s">
        <v>113</v>
      </c>
      <c r="G2443" t="s">
        <v>56</v>
      </c>
      <c r="H2443" t="s">
        <v>85</v>
      </c>
    </row>
    <row r="2444" spans="1:8">
      <c r="A2444" t="s">
        <v>57</v>
      </c>
      <c r="B2444" s="1">
        <v>46167</v>
      </c>
      <c r="C2444">
        <v>250003</v>
      </c>
      <c r="D2444">
        <v>-9909.8719999999994</v>
      </c>
      <c r="E2444" t="s">
        <v>50</v>
      </c>
      <c r="F2444" t="s">
        <v>114</v>
      </c>
      <c r="G2444" t="s">
        <v>56</v>
      </c>
      <c r="H2444" t="s">
        <v>87</v>
      </c>
    </row>
    <row r="2445" spans="1:8">
      <c r="A2445" t="s">
        <v>57</v>
      </c>
      <c r="B2445" s="1">
        <v>46167</v>
      </c>
      <c r="C2445">
        <v>251002</v>
      </c>
      <c r="D2445">
        <v>-2414.7060000000001</v>
      </c>
      <c r="E2445" t="s">
        <v>50</v>
      </c>
      <c r="F2445" t="s">
        <v>114</v>
      </c>
      <c r="G2445" t="s">
        <v>56</v>
      </c>
      <c r="H2445" t="s">
        <v>87</v>
      </c>
    </row>
    <row r="2446" spans="1:8">
      <c r="A2446" t="s">
        <v>57</v>
      </c>
      <c r="B2446" s="1">
        <v>46167</v>
      </c>
      <c r="C2446">
        <v>251003</v>
      </c>
      <c r="D2446">
        <v>-306554.587</v>
      </c>
      <c r="E2446" t="s">
        <v>50</v>
      </c>
      <c r="F2446" t="s">
        <v>114</v>
      </c>
      <c r="G2446" t="s">
        <v>56</v>
      </c>
      <c r="H2446" t="s">
        <v>87</v>
      </c>
    </row>
    <row r="2447" spans="1:8">
      <c r="A2447" t="s">
        <v>57</v>
      </c>
      <c r="B2447" s="1">
        <v>46167</v>
      </c>
      <c r="C2447">
        <v>257014</v>
      </c>
      <c r="D2447">
        <v>2174.6309999999999</v>
      </c>
      <c r="E2447" t="s">
        <v>50</v>
      </c>
      <c r="F2447" t="s">
        <v>114</v>
      </c>
      <c r="G2447" t="s">
        <v>56</v>
      </c>
      <c r="H2447" t="s">
        <v>87</v>
      </c>
    </row>
    <row r="2448" spans="1:8">
      <c r="A2448" t="s">
        <v>57</v>
      </c>
      <c r="B2448" s="1">
        <v>46167</v>
      </c>
      <c r="C2448">
        <v>257027</v>
      </c>
      <c r="D2448">
        <v>-9871.7109999999993</v>
      </c>
      <c r="E2448" t="s">
        <v>50</v>
      </c>
      <c r="F2448" t="s">
        <v>114</v>
      </c>
      <c r="G2448" t="s">
        <v>56</v>
      </c>
      <c r="H2448" t="s">
        <v>87</v>
      </c>
    </row>
    <row r="2449" spans="1:8">
      <c r="A2449" t="s">
        <v>57</v>
      </c>
      <c r="B2449" s="1">
        <v>46167</v>
      </c>
      <c r="C2449">
        <v>257030</v>
      </c>
      <c r="D2449">
        <v>-29670.182000000001</v>
      </c>
      <c r="E2449" t="s">
        <v>50</v>
      </c>
      <c r="F2449" t="s">
        <v>114</v>
      </c>
      <c r="G2449" t="s">
        <v>56</v>
      </c>
      <c r="H2449" t="s">
        <v>87</v>
      </c>
    </row>
    <row r="2450" spans="1:8">
      <c r="A2450" t="s">
        <v>57</v>
      </c>
      <c r="B2450" s="1">
        <v>46167</v>
      </c>
      <c r="C2450">
        <v>260004</v>
      </c>
      <c r="D2450">
        <v>-453808.397</v>
      </c>
      <c r="E2450" t="s">
        <v>50</v>
      </c>
      <c r="F2450" t="s">
        <v>114</v>
      </c>
      <c r="G2450" t="s">
        <v>56</v>
      </c>
      <c r="H2450" t="s">
        <v>87</v>
      </c>
    </row>
    <row r="2451" spans="1:8">
      <c r="A2451" t="s">
        <v>57</v>
      </c>
      <c r="B2451" s="1">
        <v>46167</v>
      </c>
      <c r="C2451">
        <v>260051</v>
      </c>
      <c r="D2451">
        <v>-45384.243999999999</v>
      </c>
      <c r="E2451" t="s">
        <v>50</v>
      </c>
      <c r="F2451" t="s">
        <v>114</v>
      </c>
      <c r="G2451" t="s">
        <v>56</v>
      </c>
      <c r="H2451" t="s">
        <v>87</v>
      </c>
    </row>
    <row r="2452" spans="1:8">
      <c r="A2452" t="s">
        <v>57</v>
      </c>
      <c r="B2452" s="1">
        <v>46167</v>
      </c>
      <c r="C2452">
        <v>300004</v>
      </c>
      <c r="D2452">
        <v>2863.5819999999999</v>
      </c>
      <c r="E2452" t="s">
        <v>50</v>
      </c>
      <c r="F2452" t="s">
        <v>131</v>
      </c>
      <c r="G2452" t="s">
        <v>56</v>
      </c>
      <c r="H2452" t="s">
        <v>107</v>
      </c>
    </row>
    <row r="2453" spans="1:8">
      <c r="A2453" t="s">
        <v>57</v>
      </c>
      <c r="B2453" s="1">
        <v>46167</v>
      </c>
      <c r="C2453">
        <v>300005</v>
      </c>
      <c r="D2453">
        <v>1531.3820000000001</v>
      </c>
      <c r="E2453" t="s">
        <v>50</v>
      </c>
      <c r="F2453" t="s">
        <v>131</v>
      </c>
      <c r="G2453" t="s">
        <v>56</v>
      </c>
      <c r="H2453" t="s">
        <v>107</v>
      </c>
    </row>
    <row r="2454" spans="1:8">
      <c r="A2454" t="s">
        <v>57</v>
      </c>
      <c r="B2454" s="1">
        <v>46167</v>
      </c>
      <c r="C2454">
        <v>300008</v>
      </c>
      <c r="D2454">
        <v>1900.694</v>
      </c>
      <c r="E2454" t="s">
        <v>50</v>
      </c>
      <c r="F2454" t="s">
        <v>131</v>
      </c>
      <c r="G2454" t="s">
        <v>56</v>
      </c>
      <c r="H2454" t="s">
        <v>107</v>
      </c>
    </row>
    <row r="2455" spans="1:8">
      <c r="A2455" t="s">
        <v>57</v>
      </c>
      <c r="B2455" s="1">
        <v>46167</v>
      </c>
      <c r="C2455">
        <v>300011</v>
      </c>
      <c r="D2455">
        <v>154.262</v>
      </c>
      <c r="E2455" t="s">
        <v>50</v>
      </c>
      <c r="F2455" t="s">
        <v>131</v>
      </c>
      <c r="G2455" t="s">
        <v>56</v>
      </c>
      <c r="H2455" t="s">
        <v>107</v>
      </c>
    </row>
    <row r="2456" spans="1:8">
      <c r="A2456" t="s">
        <v>57</v>
      </c>
      <c r="B2456" s="1">
        <v>46167</v>
      </c>
      <c r="C2456">
        <v>300012</v>
      </c>
      <c r="D2456">
        <v>989.46100000000001</v>
      </c>
      <c r="E2456" t="s">
        <v>50</v>
      </c>
      <c r="F2456" t="s">
        <v>131</v>
      </c>
      <c r="G2456" t="s">
        <v>56</v>
      </c>
      <c r="H2456" t="s">
        <v>107</v>
      </c>
    </row>
    <row r="2457" spans="1:8">
      <c r="A2457" t="s">
        <v>57</v>
      </c>
      <c r="B2457" s="1">
        <v>46167</v>
      </c>
      <c r="C2457">
        <v>300504</v>
      </c>
      <c r="D2457">
        <v>-2615.6880000000001</v>
      </c>
      <c r="E2457" t="s">
        <v>50</v>
      </c>
      <c r="F2457" t="s">
        <v>131</v>
      </c>
      <c r="G2457" t="s">
        <v>56</v>
      </c>
      <c r="H2457" t="s">
        <v>107</v>
      </c>
    </row>
    <row r="2458" spans="1:8">
      <c r="A2458" t="s">
        <v>57</v>
      </c>
      <c r="B2458" s="1">
        <v>46167</v>
      </c>
      <c r="C2458">
        <v>300505</v>
      </c>
      <c r="D2458">
        <v>-1307.346</v>
      </c>
      <c r="E2458" t="s">
        <v>50</v>
      </c>
      <c r="F2458" t="s">
        <v>131</v>
      </c>
      <c r="G2458" t="s">
        <v>56</v>
      </c>
      <c r="H2458" t="s">
        <v>107</v>
      </c>
    </row>
    <row r="2459" spans="1:8">
      <c r="A2459" t="s">
        <v>57</v>
      </c>
      <c r="B2459" s="1">
        <v>46167</v>
      </c>
      <c r="C2459">
        <v>300508</v>
      </c>
      <c r="D2459">
        <v>-1831.338</v>
      </c>
      <c r="E2459" t="s">
        <v>50</v>
      </c>
      <c r="F2459" t="s">
        <v>131</v>
      </c>
      <c r="G2459" t="s">
        <v>56</v>
      </c>
      <c r="H2459" t="s">
        <v>107</v>
      </c>
    </row>
    <row r="2460" spans="1:8">
      <c r="A2460" t="s">
        <v>57</v>
      </c>
      <c r="B2460" s="1">
        <v>46167</v>
      </c>
      <c r="C2460">
        <v>300511</v>
      </c>
      <c r="D2460">
        <v>-154.262</v>
      </c>
      <c r="E2460" t="s">
        <v>50</v>
      </c>
      <c r="F2460" t="s">
        <v>131</v>
      </c>
      <c r="G2460" t="s">
        <v>56</v>
      </c>
      <c r="H2460" t="s">
        <v>107</v>
      </c>
    </row>
    <row r="2461" spans="1:8">
      <c r="A2461" t="s">
        <v>57</v>
      </c>
      <c r="B2461" s="1">
        <v>46167</v>
      </c>
      <c r="C2461">
        <v>300512</v>
      </c>
      <c r="D2461">
        <v>-989.46100000000001</v>
      </c>
      <c r="E2461" t="s">
        <v>50</v>
      </c>
      <c r="F2461" t="s">
        <v>131</v>
      </c>
      <c r="G2461" t="s">
        <v>56</v>
      </c>
      <c r="H2461" t="s">
        <v>107</v>
      </c>
    </row>
    <row r="2462" spans="1:8">
      <c r="A2462" t="s">
        <v>57</v>
      </c>
      <c r="B2462" s="1">
        <v>46167</v>
      </c>
      <c r="C2462">
        <v>301004</v>
      </c>
      <c r="D2462">
        <v>2966.5790000000002</v>
      </c>
      <c r="E2462" t="s">
        <v>50</v>
      </c>
      <c r="F2462" t="s">
        <v>131</v>
      </c>
      <c r="G2462" t="s">
        <v>56</v>
      </c>
      <c r="H2462" t="s">
        <v>107</v>
      </c>
    </row>
    <row r="2463" spans="1:8">
      <c r="A2463" t="s">
        <v>57</v>
      </c>
      <c r="B2463" s="1">
        <v>46167</v>
      </c>
      <c r="C2463">
        <v>301504</v>
      </c>
      <c r="D2463">
        <v>-2966.5790000000002</v>
      </c>
      <c r="E2463" t="s">
        <v>50</v>
      </c>
      <c r="F2463" t="s">
        <v>131</v>
      </c>
      <c r="G2463" t="s">
        <v>56</v>
      </c>
      <c r="H2463" t="s">
        <v>107</v>
      </c>
    </row>
    <row r="2464" spans="1:8">
      <c r="A2464" t="s">
        <v>57</v>
      </c>
      <c r="B2464" s="1">
        <v>46167</v>
      </c>
      <c r="C2464">
        <v>320002</v>
      </c>
      <c r="D2464">
        <v>36536.785000000003</v>
      </c>
      <c r="E2464" t="s">
        <v>50</v>
      </c>
      <c r="F2464" t="s">
        <v>115</v>
      </c>
      <c r="G2464" t="s">
        <v>56</v>
      </c>
      <c r="H2464" t="s">
        <v>88</v>
      </c>
    </row>
    <row r="2465" spans="1:8">
      <c r="A2465" t="s">
        <v>57</v>
      </c>
      <c r="B2465" s="1">
        <v>46167</v>
      </c>
      <c r="C2465">
        <v>320003</v>
      </c>
      <c r="D2465">
        <v>235999.64199999999</v>
      </c>
      <c r="E2465" t="s">
        <v>50</v>
      </c>
      <c r="F2465" t="s">
        <v>115</v>
      </c>
      <c r="G2465" t="s">
        <v>56</v>
      </c>
      <c r="H2465" t="s">
        <v>88</v>
      </c>
    </row>
    <row r="2466" spans="1:8">
      <c r="A2466" t="s">
        <v>57</v>
      </c>
      <c r="B2466" s="1">
        <v>46167</v>
      </c>
      <c r="C2466">
        <v>320004</v>
      </c>
      <c r="D2466">
        <v>1144.05</v>
      </c>
      <c r="E2466" t="s">
        <v>50</v>
      </c>
      <c r="F2466" t="s">
        <v>115</v>
      </c>
      <c r="G2466" t="s">
        <v>56</v>
      </c>
      <c r="H2466" t="s">
        <v>88</v>
      </c>
    </row>
    <row r="2467" spans="1:8">
      <c r="A2467" t="s">
        <v>57</v>
      </c>
      <c r="B2467" s="1">
        <v>46167</v>
      </c>
      <c r="C2467">
        <v>320019</v>
      </c>
      <c r="D2467">
        <v>22.346</v>
      </c>
      <c r="E2467" t="s">
        <v>50</v>
      </c>
      <c r="F2467" t="s">
        <v>115</v>
      </c>
      <c r="G2467" t="s">
        <v>56</v>
      </c>
      <c r="H2467" t="s">
        <v>88</v>
      </c>
    </row>
    <row r="2468" spans="1:8">
      <c r="A2468" t="s">
        <v>57</v>
      </c>
      <c r="B2468" s="1">
        <v>46167</v>
      </c>
      <c r="C2468">
        <v>320023</v>
      </c>
      <c r="D2468">
        <v>-26.815000000000001</v>
      </c>
      <c r="E2468" t="s">
        <v>50</v>
      </c>
      <c r="F2468" t="s">
        <v>115</v>
      </c>
      <c r="G2468" t="s">
        <v>56</v>
      </c>
      <c r="H2468" t="s">
        <v>88</v>
      </c>
    </row>
    <row r="2469" spans="1:8">
      <c r="A2469" t="s">
        <v>57</v>
      </c>
      <c r="B2469" s="1">
        <v>46167</v>
      </c>
      <c r="C2469">
        <v>321002</v>
      </c>
      <c r="D2469">
        <v>5189.6589999999997</v>
      </c>
      <c r="E2469" t="s">
        <v>50</v>
      </c>
      <c r="F2469" t="s">
        <v>115</v>
      </c>
      <c r="G2469" t="s">
        <v>56</v>
      </c>
      <c r="H2469" t="s">
        <v>88</v>
      </c>
    </row>
    <row r="2470" spans="1:8">
      <c r="A2470" t="s">
        <v>57</v>
      </c>
      <c r="B2470" s="1">
        <v>46167</v>
      </c>
      <c r="C2470">
        <v>321012</v>
      </c>
      <c r="D2470">
        <v>-261.541</v>
      </c>
      <c r="E2470" t="s">
        <v>50</v>
      </c>
      <c r="F2470" t="s">
        <v>115</v>
      </c>
      <c r="G2470" t="s">
        <v>56</v>
      </c>
      <c r="H2470" t="s">
        <v>88</v>
      </c>
    </row>
    <row r="2471" spans="1:8">
      <c r="A2471" t="s">
        <v>57</v>
      </c>
      <c r="B2471" s="1">
        <v>46167</v>
      </c>
      <c r="C2471">
        <v>321029</v>
      </c>
      <c r="D2471">
        <v>11642.528</v>
      </c>
      <c r="E2471" t="s">
        <v>50</v>
      </c>
      <c r="F2471" t="s">
        <v>115</v>
      </c>
      <c r="G2471" t="s">
        <v>56</v>
      </c>
      <c r="H2471" t="s">
        <v>88</v>
      </c>
    </row>
    <row r="2472" spans="1:8">
      <c r="A2472" t="s">
        <v>57</v>
      </c>
      <c r="B2472" s="1">
        <v>46167</v>
      </c>
      <c r="C2472">
        <v>321042</v>
      </c>
      <c r="D2472">
        <v>295.73099999999999</v>
      </c>
      <c r="E2472" t="s">
        <v>50</v>
      </c>
      <c r="F2472" t="s">
        <v>115</v>
      </c>
      <c r="G2472" t="s">
        <v>56</v>
      </c>
      <c r="H2472" t="s">
        <v>88</v>
      </c>
    </row>
    <row r="2473" spans="1:8">
      <c r="A2473" t="s">
        <v>57</v>
      </c>
      <c r="B2473" s="1">
        <v>46167</v>
      </c>
      <c r="C2473">
        <v>330121</v>
      </c>
      <c r="D2473">
        <v>649.625</v>
      </c>
      <c r="E2473" t="s">
        <v>50</v>
      </c>
      <c r="F2473" t="s">
        <v>113</v>
      </c>
      <c r="G2473" t="s">
        <v>56</v>
      </c>
      <c r="H2473" t="s">
        <v>85</v>
      </c>
    </row>
    <row r="2474" spans="1:8">
      <c r="A2474" t="s">
        <v>57</v>
      </c>
      <c r="B2474" s="1">
        <v>46167</v>
      </c>
      <c r="C2474">
        <v>340112</v>
      </c>
      <c r="D2474">
        <v>249762.397</v>
      </c>
      <c r="E2474" t="s">
        <v>50</v>
      </c>
      <c r="F2474" t="s">
        <v>116</v>
      </c>
      <c r="G2474" t="s">
        <v>56</v>
      </c>
      <c r="H2474" t="s">
        <v>89</v>
      </c>
    </row>
    <row r="2475" spans="1:8">
      <c r="A2475" t="s">
        <v>57</v>
      </c>
      <c r="B2475" s="1">
        <v>46167</v>
      </c>
      <c r="C2475">
        <v>340113</v>
      </c>
      <c r="D2475">
        <v>11729764.33</v>
      </c>
      <c r="E2475" t="s">
        <v>50</v>
      </c>
      <c r="F2475" t="s">
        <v>116</v>
      </c>
      <c r="G2475" t="s">
        <v>56</v>
      </c>
      <c r="H2475" t="s">
        <v>89</v>
      </c>
    </row>
    <row r="2476" spans="1:8">
      <c r="A2476" t="s">
        <v>57</v>
      </c>
      <c r="B2476" s="1">
        <v>46167</v>
      </c>
      <c r="C2476">
        <v>340114</v>
      </c>
      <c r="D2476">
        <v>-11731927.35</v>
      </c>
      <c r="E2476" t="s">
        <v>50</v>
      </c>
      <c r="F2476" t="s">
        <v>116</v>
      </c>
      <c r="G2476" t="s">
        <v>56</v>
      </c>
      <c r="H2476" t="s">
        <v>89</v>
      </c>
    </row>
    <row r="2477" spans="1:8">
      <c r="A2477" t="s">
        <v>57</v>
      </c>
      <c r="B2477" s="1">
        <v>46167</v>
      </c>
      <c r="C2477">
        <v>340122</v>
      </c>
      <c r="D2477">
        <v>1845.184</v>
      </c>
      <c r="E2477" t="s">
        <v>50</v>
      </c>
      <c r="F2477" t="s">
        <v>116</v>
      </c>
      <c r="G2477" t="s">
        <v>56</v>
      </c>
      <c r="H2477" t="s">
        <v>89</v>
      </c>
    </row>
    <row r="2478" spans="1:8">
      <c r="A2478" t="s">
        <v>57</v>
      </c>
      <c r="B2478" s="1">
        <v>46167</v>
      </c>
      <c r="C2478">
        <v>340123</v>
      </c>
      <c r="D2478">
        <v>8521.6270000000004</v>
      </c>
      <c r="E2478" t="s">
        <v>50</v>
      </c>
      <c r="F2478" t="s">
        <v>116</v>
      </c>
      <c r="G2478" t="s">
        <v>56</v>
      </c>
      <c r="H2478" t="s">
        <v>89</v>
      </c>
    </row>
    <row r="2479" spans="1:8">
      <c r="A2479" t="s">
        <v>57</v>
      </c>
      <c r="B2479" s="1">
        <v>46167</v>
      </c>
      <c r="C2479">
        <v>340124</v>
      </c>
      <c r="D2479">
        <v>-10366.811</v>
      </c>
      <c r="E2479" t="s">
        <v>50</v>
      </c>
      <c r="F2479" t="s">
        <v>116</v>
      </c>
      <c r="G2479" t="s">
        <v>56</v>
      </c>
      <c r="H2479" t="s">
        <v>89</v>
      </c>
    </row>
    <row r="2480" spans="1:8">
      <c r="A2480" t="s">
        <v>57</v>
      </c>
      <c r="B2480" s="1">
        <v>46167</v>
      </c>
      <c r="C2480">
        <v>350002</v>
      </c>
      <c r="D2480">
        <v>558.87800000000004</v>
      </c>
      <c r="E2480" t="s">
        <v>50</v>
      </c>
      <c r="F2480" t="s">
        <v>118</v>
      </c>
      <c r="G2480" t="s">
        <v>56</v>
      </c>
      <c r="H2480" t="s">
        <v>91</v>
      </c>
    </row>
    <row r="2481" spans="1:8">
      <c r="A2481" t="s">
        <v>57</v>
      </c>
      <c r="B2481" s="1">
        <v>46167</v>
      </c>
      <c r="C2481">
        <v>350003</v>
      </c>
      <c r="D2481">
        <v>-91.944999999999993</v>
      </c>
      <c r="E2481" t="s">
        <v>50</v>
      </c>
      <c r="F2481" t="s">
        <v>118</v>
      </c>
      <c r="G2481" t="s">
        <v>56</v>
      </c>
      <c r="H2481" t="s">
        <v>91</v>
      </c>
    </row>
    <row r="2482" spans="1:8">
      <c r="A2482" t="s">
        <v>57</v>
      </c>
      <c r="B2482" s="1">
        <v>46167</v>
      </c>
      <c r="C2482">
        <v>350031</v>
      </c>
      <c r="D2482">
        <v>5367.5060000000003</v>
      </c>
      <c r="E2482" t="s">
        <v>50</v>
      </c>
      <c r="F2482" t="s">
        <v>113</v>
      </c>
      <c r="G2482" t="s">
        <v>56</v>
      </c>
      <c r="H2482" t="s">
        <v>85</v>
      </c>
    </row>
    <row r="2483" spans="1:8">
      <c r="A2483" t="s">
        <v>57</v>
      </c>
      <c r="B2483" s="1">
        <v>46167</v>
      </c>
      <c r="C2483">
        <v>352002</v>
      </c>
      <c r="D2483">
        <v>185.57900000000001</v>
      </c>
      <c r="E2483" t="s">
        <v>50</v>
      </c>
      <c r="F2483" t="s">
        <v>117</v>
      </c>
      <c r="G2483" t="s">
        <v>56</v>
      </c>
      <c r="H2483" t="s">
        <v>90</v>
      </c>
    </row>
    <row r="2484" spans="1:8">
      <c r="A2484" t="s">
        <v>57</v>
      </c>
      <c r="B2484" s="1">
        <v>46167</v>
      </c>
      <c r="C2484">
        <v>354012</v>
      </c>
      <c r="D2484">
        <v>208322.61199999999</v>
      </c>
      <c r="E2484" t="s">
        <v>50</v>
      </c>
      <c r="F2484" t="s">
        <v>115</v>
      </c>
      <c r="G2484" t="s">
        <v>56</v>
      </c>
      <c r="H2484" t="s">
        <v>88</v>
      </c>
    </row>
    <row r="2485" spans="1:8">
      <c r="A2485" t="s">
        <v>57</v>
      </c>
      <c r="B2485" s="1">
        <v>46167</v>
      </c>
      <c r="C2485">
        <v>354014</v>
      </c>
      <c r="D2485">
        <v>14023.922</v>
      </c>
      <c r="E2485" t="s">
        <v>50</v>
      </c>
      <c r="F2485" t="s">
        <v>115</v>
      </c>
      <c r="G2485" t="s">
        <v>56</v>
      </c>
      <c r="H2485" t="s">
        <v>88</v>
      </c>
    </row>
    <row r="2486" spans="1:8">
      <c r="A2486" t="s">
        <v>57</v>
      </c>
      <c r="B2486" s="1">
        <v>46167</v>
      </c>
      <c r="C2486">
        <v>354015</v>
      </c>
      <c r="D2486">
        <v>1112.9829999999999</v>
      </c>
      <c r="E2486" t="s">
        <v>50</v>
      </c>
      <c r="F2486" t="s">
        <v>115</v>
      </c>
      <c r="G2486" t="s">
        <v>56</v>
      </c>
      <c r="H2486" t="s">
        <v>88</v>
      </c>
    </row>
    <row r="2487" spans="1:8">
      <c r="A2487" t="s">
        <v>57</v>
      </c>
      <c r="B2487" s="1">
        <v>46167</v>
      </c>
      <c r="C2487">
        <v>355002</v>
      </c>
      <c r="D2487">
        <v>-3.4000000000000002E-2</v>
      </c>
      <c r="E2487" t="s">
        <v>50</v>
      </c>
      <c r="F2487" t="s">
        <v>118</v>
      </c>
      <c r="G2487" t="s">
        <v>56</v>
      </c>
      <c r="H2487" t="s">
        <v>91</v>
      </c>
    </row>
    <row r="2488" spans="1:8">
      <c r="A2488" t="s">
        <v>57</v>
      </c>
      <c r="B2488" s="1">
        <v>46167</v>
      </c>
      <c r="C2488">
        <v>355013</v>
      </c>
      <c r="D2488">
        <v>141159.212</v>
      </c>
      <c r="E2488" t="s">
        <v>50</v>
      </c>
      <c r="F2488" t="s">
        <v>118</v>
      </c>
      <c r="G2488" t="s">
        <v>56</v>
      </c>
      <c r="H2488" t="s">
        <v>91</v>
      </c>
    </row>
    <row r="2489" spans="1:8">
      <c r="A2489" t="s">
        <v>57</v>
      </c>
      <c r="B2489" s="1">
        <v>46167</v>
      </c>
      <c r="C2489">
        <v>360030</v>
      </c>
      <c r="D2489">
        <v>155974.47399999999</v>
      </c>
      <c r="E2489" t="s">
        <v>50</v>
      </c>
      <c r="F2489" t="s">
        <v>125</v>
      </c>
      <c r="G2489" t="s">
        <v>56</v>
      </c>
      <c r="H2489" t="s">
        <v>100</v>
      </c>
    </row>
    <row r="2490" spans="1:8">
      <c r="A2490" t="s">
        <v>57</v>
      </c>
      <c r="B2490" s="1">
        <v>46167</v>
      </c>
      <c r="C2490">
        <v>372004</v>
      </c>
      <c r="D2490">
        <v>477292.30800000002</v>
      </c>
      <c r="E2490" t="s">
        <v>50</v>
      </c>
      <c r="F2490" t="s">
        <v>114</v>
      </c>
      <c r="G2490" t="s">
        <v>56</v>
      </c>
      <c r="H2490" t="s">
        <v>87</v>
      </c>
    </row>
    <row r="2491" spans="1:8">
      <c r="A2491" t="s">
        <v>57</v>
      </c>
      <c r="B2491" s="1">
        <v>46167</v>
      </c>
      <c r="C2491">
        <v>400002</v>
      </c>
      <c r="D2491">
        <v>-195.911</v>
      </c>
      <c r="E2491" t="s">
        <v>52</v>
      </c>
      <c r="F2491" t="s">
        <v>23</v>
      </c>
      <c r="G2491" t="s">
        <v>56</v>
      </c>
      <c r="H2491" t="s">
        <v>92</v>
      </c>
    </row>
    <row r="2492" spans="1:8">
      <c r="A2492" t="s">
        <v>57</v>
      </c>
      <c r="B2492" s="1">
        <v>46167</v>
      </c>
      <c r="C2492">
        <v>400004</v>
      </c>
      <c r="D2492">
        <v>-32162.784</v>
      </c>
      <c r="E2492" t="s">
        <v>52</v>
      </c>
      <c r="F2492" t="s">
        <v>23</v>
      </c>
      <c r="G2492" t="s">
        <v>56</v>
      </c>
      <c r="H2492" t="s">
        <v>92</v>
      </c>
    </row>
    <row r="2493" spans="1:8">
      <c r="A2493" t="s">
        <v>57</v>
      </c>
      <c r="B2493" s="1">
        <v>46167</v>
      </c>
      <c r="C2493">
        <v>410002</v>
      </c>
      <c r="D2493">
        <v>-8760.3150000000005</v>
      </c>
      <c r="E2493" t="s">
        <v>52</v>
      </c>
      <c r="F2493" t="s">
        <v>119</v>
      </c>
      <c r="G2493" t="s">
        <v>56</v>
      </c>
      <c r="H2493" t="s">
        <v>93</v>
      </c>
    </row>
    <row r="2494" spans="1:8">
      <c r="A2494" t="s">
        <v>57</v>
      </c>
      <c r="B2494" s="1">
        <v>46167</v>
      </c>
      <c r="C2494">
        <v>410037</v>
      </c>
      <c r="D2494">
        <v>-2607.9769999999999</v>
      </c>
      <c r="E2494" t="s">
        <v>52</v>
      </c>
      <c r="F2494" t="s">
        <v>119</v>
      </c>
      <c r="G2494" t="s">
        <v>56</v>
      </c>
      <c r="H2494" t="s">
        <v>93</v>
      </c>
    </row>
    <row r="2495" spans="1:8">
      <c r="A2495" t="s">
        <v>57</v>
      </c>
      <c r="B2495" s="1">
        <v>46167</v>
      </c>
      <c r="C2495">
        <v>415002</v>
      </c>
      <c r="D2495">
        <v>-51281.955999999998</v>
      </c>
      <c r="E2495" t="s">
        <v>52</v>
      </c>
      <c r="F2495" t="s">
        <v>23</v>
      </c>
      <c r="G2495" t="s">
        <v>56</v>
      </c>
      <c r="H2495" t="s">
        <v>92</v>
      </c>
    </row>
    <row r="2496" spans="1:8">
      <c r="A2496" t="s">
        <v>57</v>
      </c>
      <c r="B2496" s="1">
        <v>46167</v>
      </c>
      <c r="C2496">
        <v>415004</v>
      </c>
      <c r="D2496">
        <v>-44988.642</v>
      </c>
      <c r="E2496" t="s">
        <v>52</v>
      </c>
      <c r="F2496" t="s">
        <v>23</v>
      </c>
      <c r="G2496" t="s">
        <v>56</v>
      </c>
      <c r="H2496" t="s">
        <v>92</v>
      </c>
    </row>
    <row r="2497" spans="1:8">
      <c r="A2497" t="s">
        <v>57</v>
      </c>
      <c r="B2497" s="1">
        <v>46167</v>
      </c>
      <c r="C2497">
        <v>421002</v>
      </c>
      <c r="D2497">
        <v>-1736.538</v>
      </c>
      <c r="E2497" t="s">
        <v>52</v>
      </c>
      <c r="F2497" t="s">
        <v>24</v>
      </c>
      <c r="G2497" t="s">
        <v>56</v>
      </c>
      <c r="H2497" t="s">
        <v>94</v>
      </c>
    </row>
    <row r="2498" spans="1:8">
      <c r="A2498" t="s">
        <v>57</v>
      </c>
      <c r="B2498" s="1">
        <v>46167</v>
      </c>
      <c r="C2498">
        <v>421003</v>
      </c>
      <c r="D2498">
        <v>4695.5720000000001</v>
      </c>
      <c r="E2498" t="s">
        <v>52</v>
      </c>
      <c r="F2498" t="s">
        <v>24</v>
      </c>
      <c r="G2498" t="s">
        <v>56</v>
      </c>
      <c r="H2498" t="s">
        <v>94</v>
      </c>
    </row>
    <row r="2499" spans="1:8">
      <c r="A2499" t="s">
        <v>57</v>
      </c>
      <c r="B2499" s="1">
        <v>46167</v>
      </c>
      <c r="C2499">
        <v>421007</v>
      </c>
      <c r="D2499">
        <v>-649.197</v>
      </c>
      <c r="E2499" t="s">
        <v>52</v>
      </c>
      <c r="F2499" t="s">
        <v>24</v>
      </c>
      <c r="G2499" t="s">
        <v>56</v>
      </c>
      <c r="H2499" t="s">
        <v>94</v>
      </c>
    </row>
    <row r="2500" spans="1:8">
      <c r="A2500" t="s">
        <v>57</v>
      </c>
      <c r="B2500" s="1">
        <v>46167</v>
      </c>
      <c r="C2500">
        <v>510002</v>
      </c>
      <c r="D2500">
        <v>17664.644</v>
      </c>
      <c r="E2500" t="s">
        <v>52</v>
      </c>
      <c r="F2500" t="s">
        <v>120</v>
      </c>
      <c r="G2500" t="s">
        <v>56</v>
      </c>
      <c r="H2500" t="s">
        <v>95</v>
      </c>
    </row>
    <row r="2501" spans="1:8">
      <c r="A2501" t="s">
        <v>57</v>
      </c>
      <c r="B2501" s="1">
        <v>46167</v>
      </c>
      <c r="C2501">
        <v>510005</v>
      </c>
      <c r="D2501">
        <v>1505.701</v>
      </c>
      <c r="E2501" t="s">
        <v>52</v>
      </c>
      <c r="F2501" t="s">
        <v>120</v>
      </c>
      <c r="G2501" t="s">
        <v>56</v>
      </c>
      <c r="H2501" t="s">
        <v>95</v>
      </c>
    </row>
    <row r="2502" spans="1:8">
      <c r="A2502" t="s">
        <v>57</v>
      </c>
      <c r="B2502" s="1">
        <v>46167</v>
      </c>
      <c r="C2502">
        <v>510007</v>
      </c>
      <c r="D2502">
        <v>503.565</v>
      </c>
      <c r="E2502" t="s">
        <v>52</v>
      </c>
      <c r="F2502" t="s">
        <v>120</v>
      </c>
      <c r="G2502" t="s">
        <v>56</v>
      </c>
      <c r="H2502" t="s">
        <v>95</v>
      </c>
    </row>
    <row r="2503" spans="1:8">
      <c r="A2503" t="s">
        <v>57</v>
      </c>
      <c r="B2503" s="1">
        <v>46167</v>
      </c>
      <c r="C2503">
        <v>510015</v>
      </c>
      <c r="D2503">
        <v>9830.3080000000009</v>
      </c>
      <c r="E2503" t="s">
        <v>52</v>
      </c>
      <c r="F2503" t="s">
        <v>120</v>
      </c>
      <c r="G2503" t="s">
        <v>56</v>
      </c>
      <c r="H2503" t="s">
        <v>95</v>
      </c>
    </row>
    <row r="2504" spans="1:8">
      <c r="A2504" t="s">
        <v>57</v>
      </c>
      <c r="B2504" s="1">
        <v>46167</v>
      </c>
      <c r="C2504">
        <v>510062</v>
      </c>
      <c r="D2504">
        <v>497.17599999999999</v>
      </c>
      <c r="E2504" t="s">
        <v>52</v>
      </c>
      <c r="F2504" t="s">
        <v>120</v>
      </c>
      <c r="G2504" t="s">
        <v>56</v>
      </c>
      <c r="H2504" t="s">
        <v>95</v>
      </c>
    </row>
    <row r="2505" spans="1:8">
      <c r="A2505" t="s">
        <v>57</v>
      </c>
      <c r="B2505" s="1">
        <v>46167</v>
      </c>
      <c r="C2505">
        <v>510065</v>
      </c>
      <c r="D2505">
        <v>605.05200000000002</v>
      </c>
      <c r="E2505" t="s">
        <v>52</v>
      </c>
      <c r="F2505" t="s">
        <v>120</v>
      </c>
      <c r="G2505" t="s">
        <v>56</v>
      </c>
      <c r="H2505" t="s">
        <v>95</v>
      </c>
    </row>
    <row r="2506" spans="1:8">
      <c r="A2506" t="s">
        <v>57</v>
      </c>
      <c r="B2506" s="1">
        <v>46167</v>
      </c>
      <c r="C2506">
        <v>520020</v>
      </c>
      <c r="D2506">
        <v>62.274000000000001</v>
      </c>
      <c r="E2506" t="s">
        <v>52</v>
      </c>
      <c r="F2506" t="s">
        <v>120</v>
      </c>
      <c r="G2506" t="s">
        <v>56</v>
      </c>
      <c r="H2506" t="s">
        <v>95</v>
      </c>
    </row>
    <row r="2507" spans="1:8">
      <c r="A2507" t="s">
        <v>57</v>
      </c>
      <c r="B2507" s="1">
        <v>46167</v>
      </c>
      <c r="C2507">
        <v>541003</v>
      </c>
      <c r="D2507">
        <v>551.68600000000004</v>
      </c>
      <c r="E2507" t="s">
        <v>52</v>
      </c>
      <c r="F2507" t="s">
        <v>127</v>
      </c>
      <c r="G2507" t="s">
        <v>56</v>
      </c>
      <c r="H2507" t="s">
        <v>103</v>
      </c>
    </row>
    <row r="2508" spans="1:8">
      <c r="A2508" t="s">
        <v>57</v>
      </c>
      <c r="B2508" s="1">
        <v>46167</v>
      </c>
      <c r="C2508">
        <v>541004</v>
      </c>
      <c r="D2508">
        <v>172.02</v>
      </c>
      <c r="E2508" t="s">
        <v>52</v>
      </c>
      <c r="F2508" t="s">
        <v>127</v>
      </c>
      <c r="G2508" t="s">
        <v>56</v>
      </c>
      <c r="H2508" t="s">
        <v>103</v>
      </c>
    </row>
    <row r="2509" spans="1:8">
      <c r="A2509" t="s">
        <v>57</v>
      </c>
      <c r="B2509" s="1">
        <v>46167</v>
      </c>
      <c r="C2509">
        <v>541010</v>
      </c>
      <c r="D2509">
        <v>213.62299999999999</v>
      </c>
      <c r="E2509" t="s">
        <v>52</v>
      </c>
      <c r="F2509" t="s">
        <v>127</v>
      </c>
      <c r="G2509" t="s">
        <v>56</v>
      </c>
      <c r="H2509" t="s">
        <v>103</v>
      </c>
    </row>
    <row r="2510" spans="1:8">
      <c r="A2510" t="s">
        <v>57</v>
      </c>
      <c r="B2510" s="1">
        <v>46167</v>
      </c>
      <c r="C2510">
        <v>544006</v>
      </c>
      <c r="D2510">
        <v>540.51499999999999</v>
      </c>
      <c r="E2510" t="s">
        <v>52</v>
      </c>
      <c r="F2510" t="s">
        <v>127</v>
      </c>
      <c r="G2510" t="s">
        <v>56</v>
      </c>
      <c r="H2510" t="s">
        <v>103</v>
      </c>
    </row>
    <row r="2511" spans="1:8">
      <c r="A2511" t="s">
        <v>57</v>
      </c>
      <c r="B2511" s="1">
        <v>46167</v>
      </c>
      <c r="C2511">
        <v>546002</v>
      </c>
      <c r="D2511">
        <v>50148.432000000001</v>
      </c>
      <c r="E2511" t="s">
        <v>52</v>
      </c>
      <c r="F2511" t="s">
        <v>119</v>
      </c>
      <c r="G2511" t="s">
        <v>56</v>
      </c>
      <c r="H2511" t="s">
        <v>93</v>
      </c>
    </row>
    <row r="2512" spans="1:8">
      <c r="A2512" t="s">
        <v>57</v>
      </c>
      <c r="B2512" s="1">
        <v>46167</v>
      </c>
      <c r="C2512">
        <v>546035</v>
      </c>
      <c r="D2512">
        <v>237.06200000000001</v>
      </c>
      <c r="E2512" t="s">
        <v>52</v>
      </c>
      <c r="F2512" t="s">
        <v>119</v>
      </c>
      <c r="G2512" t="s">
        <v>56</v>
      </c>
      <c r="H2512" t="s">
        <v>93</v>
      </c>
    </row>
    <row r="2513" spans="1:8">
      <c r="A2513" t="s">
        <v>57</v>
      </c>
      <c r="B2513" s="1">
        <v>46167</v>
      </c>
      <c r="C2513">
        <v>547002</v>
      </c>
      <c r="D2513">
        <v>105403.78599999999</v>
      </c>
      <c r="E2513" t="s">
        <v>52</v>
      </c>
      <c r="F2513" t="s">
        <v>121</v>
      </c>
      <c r="G2513" t="s">
        <v>56</v>
      </c>
      <c r="H2513" t="s">
        <v>96</v>
      </c>
    </row>
    <row r="2514" spans="1:8">
      <c r="A2514" t="s">
        <v>57</v>
      </c>
      <c r="B2514" s="1">
        <v>46167</v>
      </c>
      <c r="C2514">
        <v>547011</v>
      </c>
      <c r="D2514">
        <v>2544.5120000000002</v>
      </c>
      <c r="E2514" t="s">
        <v>52</v>
      </c>
      <c r="F2514" t="s">
        <v>121</v>
      </c>
      <c r="G2514" t="s">
        <v>56</v>
      </c>
      <c r="H2514" t="s">
        <v>96</v>
      </c>
    </row>
    <row r="2515" spans="1:8">
      <c r="A2515" t="s">
        <v>57</v>
      </c>
      <c r="B2515" s="1">
        <v>46167</v>
      </c>
      <c r="C2515">
        <v>552502</v>
      </c>
      <c r="D2515">
        <v>304.47500000000002</v>
      </c>
      <c r="E2515" t="s">
        <v>52</v>
      </c>
      <c r="F2515" t="s">
        <v>122</v>
      </c>
      <c r="G2515" t="s">
        <v>56</v>
      </c>
      <c r="H2515" t="s">
        <v>97</v>
      </c>
    </row>
    <row r="2516" spans="1:8">
      <c r="A2516" t="s">
        <v>57</v>
      </c>
      <c r="B2516" s="1">
        <v>46167</v>
      </c>
      <c r="C2516">
        <v>555508</v>
      </c>
      <c r="D2516">
        <v>548.64</v>
      </c>
      <c r="E2516" t="s">
        <v>52</v>
      </c>
      <c r="F2516" t="s">
        <v>122</v>
      </c>
      <c r="G2516" t="s">
        <v>56</v>
      </c>
      <c r="H2516" t="s">
        <v>97</v>
      </c>
    </row>
    <row r="2517" spans="1:8">
      <c r="A2517" t="s">
        <v>57</v>
      </c>
      <c r="B2517" s="1">
        <v>46167</v>
      </c>
      <c r="C2517">
        <v>557002</v>
      </c>
      <c r="D2517">
        <v>2908.6239999999998</v>
      </c>
      <c r="E2517" t="s">
        <v>52</v>
      </c>
      <c r="F2517" t="s">
        <v>123</v>
      </c>
      <c r="G2517" t="s">
        <v>56</v>
      </c>
      <c r="H2517" t="s">
        <v>98</v>
      </c>
    </row>
    <row r="2518" spans="1:8">
      <c r="A2518" t="s">
        <v>57</v>
      </c>
      <c r="B2518" s="1">
        <v>46167</v>
      </c>
      <c r="C2518">
        <v>560008</v>
      </c>
      <c r="D2518">
        <v>-357.46499999999997</v>
      </c>
      <c r="E2518" t="s">
        <v>52</v>
      </c>
      <c r="F2518" t="s">
        <v>123</v>
      </c>
      <c r="G2518" t="s">
        <v>56</v>
      </c>
      <c r="H2518" t="s">
        <v>98</v>
      </c>
    </row>
    <row r="2519" spans="1:8">
      <c r="A2519" t="s">
        <v>57</v>
      </c>
      <c r="B2519" s="1">
        <v>46167</v>
      </c>
      <c r="C2519">
        <v>564008</v>
      </c>
      <c r="D2519">
        <v>29.975999999999999</v>
      </c>
      <c r="E2519" t="s">
        <v>52</v>
      </c>
      <c r="F2519" t="s">
        <v>122</v>
      </c>
      <c r="G2519" t="s">
        <v>56</v>
      </c>
      <c r="H2519" t="s">
        <v>97</v>
      </c>
    </row>
    <row r="2520" spans="1:8">
      <c r="A2520" t="s">
        <v>57</v>
      </c>
      <c r="B2520" s="1">
        <v>46167</v>
      </c>
      <c r="C2520">
        <v>564020</v>
      </c>
      <c r="D2520">
        <v>895.27300000000002</v>
      </c>
      <c r="E2520" t="s">
        <v>52</v>
      </c>
      <c r="F2520" t="s">
        <v>124</v>
      </c>
      <c r="G2520" t="s">
        <v>56</v>
      </c>
      <c r="H2520" t="s">
        <v>99</v>
      </c>
    </row>
    <row r="2521" spans="1:8">
      <c r="A2521" t="s">
        <v>57</v>
      </c>
      <c r="B2521" s="1">
        <v>46167</v>
      </c>
      <c r="C2521">
        <v>564021</v>
      </c>
      <c r="D2521">
        <v>37.582999999999998</v>
      </c>
      <c r="E2521" t="s">
        <v>52</v>
      </c>
      <c r="F2521" t="s">
        <v>124</v>
      </c>
      <c r="G2521" t="s">
        <v>56</v>
      </c>
      <c r="H2521" t="s">
        <v>99</v>
      </c>
    </row>
    <row r="2522" spans="1:8">
      <c r="A2522" t="s">
        <v>57</v>
      </c>
      <c r="B2522" s="1">
        <v>46167</v>
      </c>
      <c r="C2522">
        <v>570002</v>
      </c>
      <c r="D2522">
        <v>52.292000000000002</v>
      </c>
      <c r="E2522" t="s">
        <v>52</v>
      </c>
      <c r="F2522" t="s">
        <v>132</v>
      </c>
      <c r="G2522" t="s">
        <v>56</v>
      </c>
      <c r="H2522" t="s">
        <v>108</v>
      </c>
    </row>
    <row r="2523" spans="1:8">
      <c r="A2523" t="s">
        <v>58</v>
      </c>
      <c r="B2523" s="1">
        <v>46167</v>
      </c>
      <c r="C2523">
        <v>210002</v>
      </c>
      <c r="D2523">
        <v>-3224.5430000000001</v>
      </c>
      <c r="E2523" t="s">
        <v>50</v>
      </c>
      <c r="F2523" t="s">
        <v>14</v>
      </c>
      <c r="G2523" t="s">
        <v>56</v>
      </c>
      <c r="H2523" t="s">
        <v>84</v>
      </c>
    </row>
    <row r="2524" spans="1:8">
      <c r="A2524" t="s">
        <v>58</v>
      </c>
      <c r="B2524" s="1">
        <v>46167</v>
      </c>
      <c r="C2524">
        <v>220006</v>
      </c>
      <c r="D2524">
        <v>69057.687999999995</v>
      </c>
      <c r="E2524" t="s">
        <v>50</v>
      </c>
      <c r="F2524" t="s">
        <v>14</v>
      </c>
      <c r="G2524" t="s">
        <v>56</v>
      </c>
      <c r="H2524" t="s">
        <v>84</v>
      </c>
    </row>
    <row r="2525" spans="1:8">
      <c r="A2525" t="s">
        <v>58</v>
      </c>
      <c r="B2525" s="1">
        <v>46167</v>
      </c>
      <c r="C2525">
        <v>220011</v>
      </c>
      <c r="D2525">
        <v>-28182.63</v>
      </c>
      <c r="E2525" t="s">
        <v>50</v>
      </c>
      <c r="F2525" t="s">
        <v>14</v>
      </c>
      <c r="G2525" t="s">
        <v>56</v>
      </c>
      <c r="H2525" t="s">
        <v>84</v>
      </c>
    </row>
    <row r="2526" spans="1:8">
      <c r="A2526" t="s">
        <v>58</v>
      </c>
      <c r="B2526" s="1">
        <v>46167</v>
      </c>
      <c r="C2526">
        <v>240002</v>
      </c>
      <c r="D2526">
        <v>451.92</v>
      </c>
      <c r="E2526" t="s">
        <v>50</v>
      </c>
      <c r="F2526" t="s">
        <v>113</v>
      </c>
      <c r="G2526" t="s">
        <v>56</v>
      </c>
      <c r="H2526" t="s">
        <v>85</v>
      </c>
    </row>
    <row r="2527" spans="1:8">
      <c r="A2527" t="s">
        <v>58</v>
      </c>
      <c r="B2527" s="1">
        <v>46167</v>
      </c>
      <c r="C2527">
        <v>240003</v>
      </c>
      <c r="D2527">
        <v>-14.516999999999999</v>
      </c>
      <c r="E2527" t="s">
        <v>50</v>
      </c>
      <c r="F2527" t="s">
        <v>113</v>
      </c>
      <c r="G2527" t="s">
        <v>56</v>
      </c>
      <c r="H2527" t="s">
        <v>85</v>
      </c>
    </row>
    <row r="2528" spans="1:8">
      <c r="A2528" t="s">
        <v>58</v>
      </c>
      <c r="B2528" s="1">
        <v>46167</v>
      </c>
      <c r="C2528">
        <v>240009</v>
      </c>
      <c r="D2528">
        <v>-5269.1220000000003</v>
      </c>
      <c r="E2528" t="s">
        <v>50</v>
      </c>
      <c r="F2528" t="s">
        <v>113</v>
      </c>
      <c r="G2528" t="s">
        <v>56</v>
      </c>
      <c r="H2528" t="s">
        <v>85</v>
      </c>
    </row>
    <row r="2529" spans="1:8">
      <c r="A2529" t="s">
        <v>58</v>
      </c>
      <c r="B2529" s="1">
        <v>46167</v>
      </c>
      <c r="C2529">
        <v>242003</v>
      </c>
      <c r="D2529">
        <v>-320157.17800000001</v>
      </c>
      <c r="E2529" t="s">
        <v>50</v>
      </c>
      <c r="F2529" t="s">
        <v>113</v>
      </c>
      <c r="G2529" t="s">
        <v>56</v>
      </c>
      <c r="H2529" t="s">
        <v>85</v>
      </c>
    </row>
    <row r="2530" spans="1:8">
      <c r="A2530" t="s">
        <v>58</v>
      </c>
      <c r="B2530" s="1">
        <v>46167</v>
      </c>
      <c r="C2530">
        <v>242011</v>
      </c>
      <c r="D2530">
        <v>197.21</v>
      </c>
      <c r="E2530" t="s">
        <v>50</v>
      </c>
      <c r="F2530" t="s">
        <v>113</v>
      </c>
      <c r="G2530" t="s">
        <v>56</v>
      </c>
      <c r="H2530" t="s">
        <v>85</v>
      </c>
    </row>
    <row r="2531" spans="1:8">
      <c r="A2531" t="s">
        <v>58</v>
      </c>
      <c r="B2531" s="1">
        <v>46167</v>
      </c>
      <c r="C2531">
        <v>242012</v>
      </c>
      <c r="D2531">
        <v>-12390.754999999999</v>
      </c>
      <c r="E2531" t="s">
        <v>50</v>
      </c>
      <c r="F2531" t="s">
        <v>113</v>
      </c>
      <c r="G2531" t="s">
        <v>56</v>
      </c>
      <c r="H2531" t="s">
        <v>85</v>
      </c>
    </row>
    <row r="2532" spans="1:8">
      <c r="A2532" t="s">
        <v>58</v>
      </c>
      <c r="B2532" s="1">
        <v>46167</v>
      </c>
      <c r="C2532">
        <v>242013</v>
      </c>
      <c r="D2532">
        <v>-9858.34</v>
      </c>
      <c r="E2532" t="s">
        <v>50</v>
      </c>
      <c r="F2532" t="s">
        <v>113</v>
      </c>
      <c r="G2532" t="s">
        <v>56</v>
      </c>
      <c r="H2532" t="s">
        <v>85</v>
      </c>
    </row>
    <row r="2533" spans="1:8">
      <c r="A2533" t="s">
        <v>58</v>
      </c>
      <c r="B2533" s="1">
        <v>46167</v>
      </c>
      <c r="C2533">
        <v>242014</v>
      </c>
      <c r="D2533">
        <v>-23626.642</v>
      </c>
      <c r="E2533" t="s">
        <v>50</v>
      </c>
      <c r="F2533" t="s">
        <v>113</v>
      </c>
      <c r="G2533" t="s">
        <v>56</v>
      </c>
      <c r="H2533" t="s">
        <v>85</v>
      </c>
    </row>
    <row r="2534" spans="1:8">
      <c r="A2534" t="s">
        <v>58</v>
      </c>
      <c r="B2534" s="1">
        <v>46167</v>
      </c>
      <c r="C2534">
        <v>242027</v>
      </c>
      <c r="D2534">
        <v>-13852.165999999999</v>
      </c>
      <c r="E2534" t="s">
        <v>50</v>
      </c>
      <c r="F2534" t="s">
        <v>113</v>
      </c>
      <c r="G2534" t="s">
        <v>56</v>
      </c>
      <c r="H2534" t="s">
        <v>85</v>
      </c>
    </row>
    <row r="2535" spans="1:8">
      <c r="A2535" t="s">
        <v>58</v>
      </c>
      <c r="B2535" s="1">
        <v>46167</v>
      </c>
      <c r="C2535">
        <v>242041</v>
      </c>
      <c r="D2535">
        <v>-3109.2689999999998</v>
      </c>
      <c r="E2535" t="s">
        <v>50</v>
      </c>
      <c r="F2535" t="s">
        <v>113</v>
      </c>
      <c r="G2535" t="s">
        <v>56</v>
      </c>
      <c r="H2535" t="s">
        <v>85</v>
      </c>
    </row>
    <row r="2536" spans="1:8">
      <c r="A2536" t="s">
        <v>58</v>
      </c>
      <c r="B2536" s="1">
        <v>46167</v>
      </c>
      <c r="C2536">
        <v>243002</v>
      </c>
      <c r="D2536">
        <v>-10313.92</v>
      </c>
      <c r="E2536" t="s">
        <v>50</v>
      </c>
      <c r="F2536" t="s">
        <v>113</v>
      </c>
      <c r="G2536" t="s">
        <v>56</v>
      </c>
      <c r="H2536" t="s">
        <v>85</v>
      </c>
    </row>
    <row r="2537" spans="1:8">
      <c r="A2537" t="s">
        <v>58</v>
      </c>
      <c r="B2537" s="1">
        <v>46167</v>
      </c>
      <c r="C2537">
        <v>243007</v>
      </c>
      <c r="D2537">
        <v>-10238.308999999999</v>
      </c>
      <c r="E2537" t="s">
        <v>50</v>
      </c>
      <c r="F2537" t="s">
        <v>113</v>
      </c>
      <c r="G2537" t="s">
        <v>56</v>
      </c>
      <c r="H2537" t="s">
        <v>85</v>
      </c>
    </row>
    <row r="2538" spans="1:8">
      <c r="A2538" t="s">
        <v>58</v>
      </c>
      <c r="B2538" s="1">
        <v>46167</v>
      </c>
      <c r="C2538">
        <v>243010</v>
      </c>
      <c r="D2538">
        <v>-866.75699999999995</v>
      </c>
      <c r="E2538" t="s">
        <v>50</v>
      </c>
      <c r="F2538" t="s">
        <v>113</v>
      </c>
      <c r="G2538" t="s">
        <v>56</v>
      </c>
      <c r="H2538" t="s">
        <v>85</v>
      </c>
    </row>
    <row r="2539" spans="1:8">
      <c r="A2539" t="s">
        <v>58</v>
      </c>
      <c r="B2539" s="1">
        <v>46167</v>
      </c>
      <c r="C2539">
        <v>245010</v>
      </c>
      <c r="D2539">
        <v>-4204.4129999999996</v>
      </c>
      <c r="E2539" t="s">
        <v>50</v>
      </c>
      <c r="F2539" t="s">
        <v>20</v>
      </c>
      <c r="G2539" t="s">
        <v>56</v>
      </c>
      <c r="H2539" t="s">
        <v>86</v>
      </c>
    </row>
    <row r="2540" spans="1:8">
      <c r="A2540" t="s">
        <v>58</v>
      </c>
      <c r="B2540" s="1">
        <v>46167</v>
      </c>
      <c r="C2540">
        <v>245055</v>
      </c>
      <c r="D2540">
        <v>-2037.502</v>
      </c>
      <c r="E2540" t="s">
        <v>50</v>
      </c>
      <c r="F2540" t="s">
        <v>113</v>
      </c>
      <c r="G2540" t="s">
        <v>56</v>
      </c>
      <c r="H2540" t="s">
        <v>85</v>
      </c>
    </row>
    <row r="2541" spans="1:8">
      <c r="A2541" t="s">
        <v>58</v>
      </c>
      <c r="B2541" s="1">
        <v>46167</v>
      </c>
      <c r="C2541">
        <v>245062</v>
      </c>
      <c r="D2541">
        <v>-419.964</v>
      </c>
      <c r="E2541" t="s">
        <v>50</v>
      </c>
      <c r="F2541" t="s">
        <v>113</v>
      </c>
      <c r="G2541" t="s">
        <v>56</v>
      </c>
      <c r="H2541" t="s">
        <v>85</v>
      </c>
    </row>
    <row r="2542" spans="1:8">
      <c r="A2542" t="s">
        <v>58</v>
      </c>
      <c r="B2542" s="1">
        <v>46167</v>
      </c>
      <c r="C2542">
        <v>250003</v>
      </c>
      <c r="D2542">
        <v>-33126.01</v>
      </c>
      <c r="E2542" t="s">
        <v>50</v>
      </c>
      <c r="F2542" t="s">
        <v>114</v>
      </c>
      <c r="G2542" t="s">
        <v>56</v>
      </c>
      <c r="H2542" t="s">
        <v>87</v>
      </c>
    </row>
    <row r="2543" spans="1:8">
      <c r="A2543" t="s">
        <v>58</v>
      </c>
      <c r="B2543" s="1">
        <v>46167</v>
      </c>
      <c r="C2543">
        <v>251002</v>
      </c>
      <c r="D2543">
        <v>-3892.3560000000002</v>
      </c>
      <c r="E2543" t="s">
        <v>50</v>
      </c>
      <c r="F2543" t="s">
        <v>114</v>
      </c>
      <c r="G2543" t="s">
        <v>56</v>
      </c>
      <c r="H2543" t="s">
        <v>87</v>
      </c>
    </row>
    <row r="2544" spans="1:8">
      <c r="A2544" t="s">
        <v>58</v>
      </c>
      <c r="B2544" s="1">
        <v>46167</v>
      </c>
      <c r="C2544">
        <v>251003</v>
      </c>
      <c r="D2544">
        <v>-151.39500000000001</v>
      </c>
      <c r="E2544" t="s">
        <v>50</v>
      </c>
      <c r="F2544" t="s">
        <v>114</v>
      </c>
      <c r="G2544" t="s">
        <v>56</v>
      </c>
      <c r="H2544" t="s">
        <v>87</v>
      </c>
    </row>
    <row r="2545" spans="1:8">
      <c r="A2545" t="s">
        <v>58</v>
      </c>
      <c r="B2545" s="1">
        <v>46167</v>
      </c>
      <c r="C2545">
        <v>257005</v>
      </c>
      <c r="D2545">
        <v>9090.4689999999991</v>
      </c>
      <c r="E2545" t="s">
        <v>50</v>
      </c>
      <c r="F2545" t="s">
        <v>114</v>
      </c>
      <c r="G2545" t="s">
        <v>56</v>
      </c>
      <c r="H2545" t="s">
        <v>87</v>
      </c>
    </row>
    <row r="2546" spans="1:8">
      <c r="A2546" t="s">
        <v>58</v>
      </c>
      <c r="B2546" s="1">
        <v>46167</v>
      </c>
      <c r="C2546">
        <v>257008</v>
      </c>
      <c r="D2546">
        <v>-1004.918</v>
      </c>
      <c r="E2546" t="s">
        <v>50</v>
      </c>
      <c r="F2546" t="s">
        <v>114</v>
      </c>
      <c r="G2546" t="s">
        <v>56</v>
      </c>
      <c r="H2546" t="s">
        <v>87</v>
      </c>
    </row>
    <row r="2547" spans="1:8">
      <c r="A2547" t="s">
        <v>58</v>
      </c>
      <c r="B2547" s="1">
        <v>46167</v>
      </c>
      <c r="C2547">
        <v>257014</v>
      </c>
      <c r="D2547">
        <v>3341.404</v>
      </c>
      <c r="E2547" t="s">
        <v>50</v>
      </c>
      <c r="F2547" t="s">
        <v>114</v>
      </c>
      <c r="G2547" t="s">
        <v>56</v>
      </c>
      <c r="H2547" t="s">
        <v>87</v>
      </c>
    </row>
    <row r="2548" spans="1:8">
      <c r="A2548" t="s">
        <v>58</v>
      </c>
      <c r="B2548" s="1">
        <v>46167</v>
      </c>
      <c r="C2548">
        <v>257030</v>
      </c>
      <c r="D2548">
        <v>-18476.345000000001</v>
      </c>
      <c r="E2548" t="s">
        <v>50</v>
      </c>
      <c r="F2548" t="s">
        <v>114</v>
      </c>
      <c r="G2548" t="s">
        <v>56</v>
      </c>
      <c r="H2548" t="s">
        <v>87</v>
      </c>
    </row>
    <row r="2549" spans="1:8">
      <c r="A2549" t="s">
        <v>58</v>
      </c>
      <c r="B2549" s="1">
        <v>46167</v>
      </c>
      <c r="C2549">
        <v>260004</v>
      </c>
      <c r="D2549">
        <v>1075.424</v>
      </c>
      <c r="E2549" t="s">
        <v>50</v>
      </c>
      <c r="F2549" t="s">
        <v>114</v>
      </c>
      <c r="G2549" t="s">
        <v>56</v>
      </c>
      <c r="H2549" t="s">
        <v>87</v>
      </c>
    </row>
    <row r="2550" spans="1:8">
      <c r="A2550" t="s">
        <v>58</v>
      </c>
      <c r="B2550" s="1">
        <v>46167</v>
      </c>
      <c r="C2550">
        <v>270026</v>
      </c>
      <c r="D2550">
        <v>-11697.608</v>
      </c>
      <c r="E2550" t="s">
        <v>50</v>
      </c>
      <c r="F2550" t="s">
        <v>125</v>
      </c>
      <c r="G2550" t="s">
        <v>56</v>
      </c>
      <c r="H2550" t="s">
        <v>100</v>
      </c>
    </row>
    <row r="2551" spans="1:8">
      <c r="A2551" t="s">
        <v>58</v>
      </c>
      <c r="B2551" s="1">
        <v>46167</v>
      </c>
      <c r="C2551">
        <v>300004</v>
      </c>
      <c r="D2551">
        <v>2097.386</v>
      </c>
      <c r="E2551" t="s">
        <v>50</v>
      </c>
      <c r="F2551" t="s">
        <v>131</v>
      </c>
      <c r="G2551" t="s">
        <v>56</v>
      </c>
      <c r="H2551" t="s">
        <v>107</v>
      </c>
    </row>
    <row r="2552" spans="1:8">
      <c r="A2552" t="s">
        <v>58</v>
      </c>
      <c r="B2552" s="1">
        <v>46167</v>
      </c>
      <c r="C2552">
        <v>300013</v>
      </c>
      <c r="D2552">
        <v>8397.6759999999995</v>
      </c>
      <c r="E2552" t="s">
        <v>50</v>
      </c>
      <c r="F2552" t="s">
        <v>131</v>
      </c>
      <c r="G2552" t="s">
        <v>56</v>
      </c>
      <c r="H2552" t="s">
        <v>107</v>
      </c>
    </row>
    <row r="2553" spans="1:8">
      <c r="A2553" t="s">
        <v>58</v>
      </c>
      <c r="B2553" s="1">
        <v>46167</v>
      </c>
      <c r="C2553">
        <v>300014</v>
      </c>
      <c r="D2553">
        <v>951.35599999999999</v>
      </c>
      <c r="E2553" t="s">
        <v>50</v>
      </c>
      <c r="F2553" t="s">
        <v>131</v>
      </c>
      <c r="G2553" t="s">
        <v>56</v>
      </c>
      <c r="H2553" t="s">
        <v>107</v>
      </c>
    </row>
    <row r="2554" spans="1:8">
      <c r="A2554" t="s">
        <v>58</v>
      </c>
      <c r="B2554" s="1">
        <v>46167</v>
      </c>
      <c r="C2554">
        <v>300504</v>
      </c>
      <c r="D2554">
        <v>-2097.386</v>
      </c>
      <c r="E2554" t="s">
        <v>50</v>
      </c>
      <c r="F2554" t="s">
        <v>131</v>
      </c>
      <c r="G2554" t="s">
        <v>56</v>
      </c>
      <c r="H2554" t="s">
        <v>107</v>
      </c>
    </row>
    <row r="2555" spans="1:8">
      <c r="A2555" t="s">
        <v>58</v>
      </c>
      <c r="B2555" s="1">
        <v>46167</v>
      </c>
      <c r="C2555">
        <v>300513</v>
      </c>
      <c r="D2555">
        <v>-8257.0859999999993</v>
      </c>
      <c r="E2555" t="s">
        <v>50</v>
      </c>
      <c r="F2555" t="s">
        <v>131</v>
      </c>
      <c r="G2555" t="s">
        <v>56</v>
      </c>
      <c r="H2555" t="s">
        <v>107</v>
      </c>
    </row>
    <row r="2556" spans="1:8">
      <c r="A2556" t="s">
        <v>58</v>
      </c>
      <c r="B2556" s="1">
        <v>46167</v>
      </c>
      <c r="C2556">
        <v>300514</v>
      </c>
      <c r="D2556">
        <v>-787.49400000000003</v>
      </c>
      <c r="E2556" t="s">
        <v>50</v>
      </c>
      <c r="F2556" t="s">
        <v>131</v>
      </c>
      <c r="G2556" t="s">
        <v>56</v>
      </c>
      <c r="H2556" t="s">
        <v>107</v>
      </c>
    </row>
    <row r="2557" spans="1:8">
      <c r="A2557" t="s">
        <v>58</v>
      </c>
      <c r="B2557" s="1">
        <v>46167</v>
      </c>
      <c r="C2557">
        <v>301004</v>
      </c>
      <c r="D2557">
        <v>4202.4989999999998</v>
      </c>
      <c r="E2557" t="s">
        <v>50</v>
      </c>
      <c r="F2557" t="s">
        <v>131</v>
      </c>
      <c r="G2557" t="s">
        <v>56</v>
      </c>
      <c r="H2557" t="s">
        <v>107</v>
      </c>
    </row>
    <row r="2558" spans="1:8">
      <c r="A2558" t="s">
        <v>58</v>
      </c>
      <c r="B2558" s="1">
        <v>46167</v>
      </c>
      <c r="C2558">
        <v>301504</v>
      </c>
      <c r="D2558">
        <v>-4096.7340000000004</v>
      </c>
      <c r="E2558" t="s">
        <v>50</v>
      </c>
      <c r="F2558" t="s">
        <v>131</v>
      </c>
      <c r="G2558" t="s">
        <v>56</v>
      </c>
      <c r="H2558" t="s">
        <v>107</v>
      </c>
    </row>
    <row r="2559" spans="1:8">
      <c r="A2559" t="s">
        <v>58</v>
      </c>
      <c r="B2559" s="1">
        <v>46167</v>
      </c>
      <c r="C2559">
        <v>320002</v>
      </c>
      <c r="D2559">
        <v>89459.138000000006</v>
      </c>
      <c r="E2559" t="s">
        <v>50</v>
      </c>
      <c r="F2559" t="s">
        <v>115</v>
      </c>
      <c r="G2559" t="s">
        <v>56</v>
      </c>
      <c r="H2559" t="s">
        <v>88</v>
      </c>
    </row>
    <row r="2560" spans="1:8">
      <c r="A2560" t="s">
        <v>58</v>
      </c>
      <c r="B2560" s="1">
        <v>46167</v>
      </c>
      <c r="C2560">
        <v>320003</v>
      </c>
      <c r="D2560">
        <v>101031.716</v>
      </c>
      <c r="E2560" t="s">
        <v>50</v>
      </c>
      <c r="F2560" t="s">
        <v>115</v>
      </c>
      <c r="G2560" t="s">
        <v>56</v>
      </c>
      <c r="H2560" t="s">
        <v>88</v>
      </c>
    </row>
    <row r="2561" spans="1:8">
      <c r="A2561" t="s">
        <v>58</v>
      </c>
      <c r="B2561" s="1">
        <v>46167</v>
      </c>
      <c r="C2561">
        <v>320004</v>
      </c>
      <c r="D2561">
        <v>688.39</v>
      </c>
      <c r="E2561" t="s">
        <v>50</v>
      </c>
      <c r="F2561" t="s">
        <v>115</v>
      </c>
      <c r="G2561" t="s">
        <v>56</v>
      </c>
      <c r="H2561" t="s">
        <v>88</v>
      </c>
    </row>
    <row r="2562" spans="1:8">
      <c r="A2562" t="s">
        <v>58</v>
      </c>
      <c r="B2562" s="1">
        <v>46167</v>
      </c>
      <c r="C2562">
        <v>320023</v>
      </c>
      <c r="D2562">
        <v>-62059.413</v>
      </c>
      <c r="E2562" t="s">
        <v>50</v>
      </c>
      <c r="F2562" t="s">
        <v>115</v>
      </c>
      <c r="G2562" t="s">
        <v>56</v>
      </c>
      <c r="H2562" t="s">
        <v>88</v>
      </c>
    </row>
    <row r="2563" spans="1:8">
      <c r="A2563" t="s">
        <v>58</v>
      </c>
      <c r="B2563" s="1">
        <v>46167</v>
      </c>
      <c r="C2563">
        <v>320025</v>
      </c>
      <c r="D2563">
        <v>20526.345000000001</v>
      </c>
      <c r="E2563" t="s">
        <v>50</v>
      </c>
      <c r="F2563" t="s">
        <v>115</v>
      </c>
      <c r="G2563" t="s">
        <v>56</v>
      </c>
      <c r="H2563" t="s">
        <v>88</v>
      </c>
    </row>
    <row r="2564" spans="1:8">
      <c r="A2564" t="s">
        <v>58</v>
      </c>
      <c r="B2564" s="1">
        <v>46167</v>
      </c>
      <c r="C2564">
        <v>321002</v>
      </c>
      <c r="D2564">
        <v>11.615</v>
      </c>
      <c r="E2564" t="s">
        <v>50</v>
      </c>
      <c r="F2564" t="s">
        <v>115</v>
      </c>
      <c r="G2564" t="s">
        <v>56</v>
      </c>
      <c r="H2564" t="s">
        <v>88</v>
      </c>
    </row>
    <row r="2565" spans="1:8">
      <c r="A2565" t="s">
        <v>58</v>
      </c>
      <c r="B2565" s="1">
        <v>46167</v>
      </c>
      <c r="C2565">
        <v>321012</v>
      </c>
      <c r="D2565">
        <v>6271.7879999999996</v>
      </c>
      <c r="E2565" t="s">
        <v>50</v>
      </c>
      <c r="F2565" t="s">
        <v>115</v>
      </c>
      <c r="G2565" t="s">
        <v>56</v>
      </c>
      <c r="H2565" t="s">
        <v>88</v>
      </c>
    </row>
    <row r="2566" spans="1:8">
      <c r="A2566" t="s">
        <v>58</v>
      </c>
      <c r="B2566" s="1">
        <v>46167</v>
      </c>
      <c r="C2566">
        <v>321014</v>
      </c>
      <c r="D2566">
        <v>4926.8919999999998</v>
      </c>
      <c r="E2566" t="s">
        <v>50</v>
      </c>
      <c r="F2566" t="s">
        <v>115</v>
      </c>
      <c r="G2566" t="s">
        <v>56</v>
      </c>
      <c r="H2566" t="s">
        <v>88</v>
      </c>
    </row>
    <row r="2567" spans="1:8">
      <c r="A2567" t="s">
        <v>58</v>
      </c>
      <c r="B2567" s="1">
        <v>46167</v>
      </c>
      <c r="C2567">
        <v>321025</v>
      </c>
      <c r="D2567">
        <v>3052.7559999999999</v>
      </c>
      <c r="E2567" t="s">
        <v>50</v>
      </c>
      <c r="F2567" t="s">
        <v>115</v>
      </c>
      <c r="G2567" t="s">
        <v>56</v>
      </c>
      <c r="H2567" t="s">
        <v>88</v>
      </c>
    </row>
    <row r="2568" spans="1:8">
      <c r="A2568" t="s">
        <v>58</v>
      </c>
      <c r="B2568" s="1">
        <v>46167</v>
      </c>
      <c r="C2568">
        <v>321028</v>
      </c>
      <c r="D2568">
        <v>7479.6189999999997</v>
      </c>
      <c r="E2568" t="s">
        <v>50</v>
      </c>
      <c r="F2568" t="s">
        <v>115</v>
      </c>
      <c r="G2568" t="s">
        <v>56</v>
      </c>
      <c r="H2568" t="s">
        <v>88</v>
      </c>
    </row>
    <row r="2569" spans="1:8">
      <c r="A2569" t="s">
        <v>58</v>
      </c>
      <c r="B2569" s="1">
        <v>46167</v>
      </c>
      <c r="C2569">
        <v>321029</v>
      </c>
      <c r="D2569">
        <v>5763.8119999999999</v>
      </c>
      <c r="E2569" t="s">
        <v>50</v>
      </c>
      <c r="F2569" t="s">
        <v>115</v>
      </c>
      <c r="G2569" t="s">
        <v>56</v>
      </c>
      <c r="H2569" t="s">
        <v>88</v>
      </c>
    </row>
    <row r="2570" spans="1:8">
      <c r="A2570" t="s">
        <v>58</v>
      </c>
      <c r="B2570" s="1">
        <v>46167</v>
      </c>
      <c r="C2570">
        <v>340057</v>
      </c>
      <c r="D2570">
        <v>229259.02299999999</v>
      </c>
      <c r="E2570" t="s">
        <v>50</v>
      </c>
      <c r="F2570" t="s">
        <v>116</v>
      </c>
      <c r="G2570" t="s">
        <v>56</v>
      </c>
      <c r="H2570" t="s">
        <v>89</v>
      </c>
    </row>
    <row r="2571" spans="1:8">
      <c r="A2571" t="s">
        <v>58</v>
      </c>
      <c r="B2571" s="1">
        <v>46167</v>
      </c>
      <c r="C2571">
        <v>350003</v>
      </c>
      <c r="D2571">
        <v>672.29100000000005</v>
      </c>
      <c r="E2571" t="s">
        <v>50</v>
      </c>
      <c r="F2571" t="s">
        <v>118</v>
      </c>
      <c r="G2571" t="s">
        <v>56</v>
      </c>
      <c r="H2571" t="s">
        <v>91</v>
      </c>
    </row>
    <row r="2572" spans="1:8">
      <c r="A2572" t="s">
        <v>58</v>
      </c>
      <c r="B2572" s="1">
        <v>46167</v>
      </c>
      <c r="C2572">
        <v>350031</v>
      </c>
      <c r="D2572">
        <v>5269.1220000000003</v>
      </c>
      <c r="E2572" t="s">
        <v>50</v>
      </c>
      <c r="F2572" t="s">
        <v>113</v>
      </c>
      <c r="G2572" t="s">
        <v>56</v>
      </c>
      <c r="H2572" t="s">
        <v>85</v>
      </c>
    </row>
    <row r="2573" spans="1:8">
      <c r="A2573" t="s">
        <v>58</v>
      </c>
      <c r="B2573" s="1">
        <v>46167</v>
      </c>
      <c r="C2573">
        <v>352002</v>
      </c>
      <c r="D2573">
        <v>1356.9179999999999</v>
      </c>
      <c r="E2573" t="s">
        <v>50</v>
      </c>
      <c r="F2573" t="s">
        <v>117</v>
      </c>
      <c r="G2573" t="s">
        <v>56</v>
      </c>
      <c r="H2573" t="s">
        <v>90</v>
      </c>
    </row>
    <row r="2574" spans="1:8">
      <c r="A2574" t="s">
        <v>58</v>
      </c>
      <c r="B2574" s="1">
        <v>46167</v>
      </c>
      <c r="C2574">
        <v>354013</v>
      </c>
      <c r="D2574">
        <v>594.02</v>
      </c>
      <c r="E2574" t="s">
        <v>50</v>
      </c>
      <c r="F2574" t="s">
        <v>115</v>
      </c>
      <c r="G2574" t="s">
        <v>56</v>
      </c>
      <c r="H2574" t="s">
        <v>88</v>
      </c>
    </row>
    <row r="2575" spans="1:8">
      <c r="A2575" t="s">
        <v>58</v>
      </c>
      <c r="B2575" s="1">
        <v>46167</v>
      </c>
      <c r="C2575">
        <v>354014</v>
      </c>
      <c r="D2575">
        <v>10726.246999999999</v>
      </c>
      <c r="E2575" t="s">
        <v>50</v>
      </c>
      <c r="F2575" t="s">
        <v>115</v>
      </c>
      <c r="G2575" t="s">
        <v>56</v>
      </c>
      <c r="H2575" t="s">
        <v>88</v>
      </c>
    </row>
    <row r="2576" spans="1:8">
      <c r="A2576" t="s">
        <v>58</v>
      </c>
      <c r="B2576" s="1">
        <v>46167</v>
      </c>
      <c r="C2576">
        <v>354015</v>
      </c>
      <c r="D2576">
        <v>11481.806</v>
      </c>
      <c r="E2576" t="s">
        <v>50</v>
      </c>
      <c r="F2576" t="s">
        <v>115</v>
      </c>
      <c r="G2576" t="s">
        <v>56</v>
      </c>
      <c r="H2576" t="s">
        <v>88</v>
      </c>
    </row>
    <row r="2577" spans="1:8">
      <c r="A2577" t="s">
        <v>58</v>
      </c>
      <c r="B2577" s="1">
        <v>46167</v>
      </c>
      <c r="C2577">
        <v>355002</v>
      </c>
      <c r="D2577">
        <v>965.26599999999996</v>
      </c>
      <c r="E2577" t="s">
        <v>50</v>
      </c>
      <c r="F2577" t="s">
        <v>118</v>
      </c>
      <c r="G2577" t="s">
        <v>56</v>
      </c>
      <c r="H2577" t="s">
        <v>91</v>
      </c>
    </row>
    <row r="2578" spans="1:8">
      <c r="A2578" t="s">
        <v>58</v>
      </c>
      <c r="B2578" s="1">
        <v>46167</v>
      </c>
      <c r="C2578">
        <v>360022</v>
      </c>
      <c r="D2578">
        <v>3764.2020000000002</v>
      </c>
      <c r="E2578" t="s">
        <v>50</v>
      </c>
      <c r="F2578" t="s">
        <v>125</v>
      </c>
      <c r="G2578" t="s">
        <v>56</v>
      </c>
      <c r="H2578" t="s">
        <v>100</v>
      </c>
    </row>
    <row r="2579" spans="1:8">
      <c r="A2579" t="s">
        <v>58</v>
      </c>
      <c r="B2579" s="1">
        <v>46167</v>
      </c>
      <c r="C2579">
        <v>360026</v>
      </c>
      <c r="D2579">
        <v>3764.2020000000002</v>
      </c>
      <c r="E2579" t="s">
        <v>50</v>
      </c>
      <c r="F2579" t="s">
        <v>125</v>
      </c>
      <c r="G2579" t="s">
        <v>56</v>
      </c>
      <c r="H2579" t="s">
        <v>100</v>
      </c>
    </row>
    <row r="2580" spans="1:8">
      <c r="A2580" t="s">
        <v>58</v>
      </c>
      <c r="B2580" s="1">
        <v>46167</v>
      </c>
      <c r="C2580">
        <v>360028</v>
      </c>
      <c r="D2580">
        <v>2822.9639999999999</v>
      </c>
      <c r="E2580" t="s">
        <v>50</v>
      </c>
      <c r="F2580" t="s">
        <v>125</v>
      </c>
      <c r="G2580" t="s">
        <v>56</v>
      </c>
      <c r="H2580" t="s">
        <v>100</v>
      </c>
    </row>
    <row r="2581" spans="1:8">
      <c r="A2581" t="s">
        <v>58</v>
      </c>
      <c r="B2581" s="1">
        <v>46167</v>
      </c>
      <c r="C2581">
        <v>372004</v>
      </c>
      <c r="D2581">
        <v>604.99800000000005</v>
      </c>
      <c r="E2581" t="s">
        <v>50</v>
      </c>
      <c r="F2581" t="s">
        <v>114</v>
      </c>
      <c r="G2581" t="s">
        <v>56</v>
      </c>
      <c r="H2581" t="s">
        <v>87</v>
      </c>
    </row>
    <row r="2582" spans="1:8">
      <c r="A2582" t="s">
        <v>58</v>
      </c>
      <c r="B2582" s="1">
        <v>46167</v>
      </c>
      <c r="C2582">
        <v>400002</v>
      </c>
      <c r="D2582">
        <v>-587.38099999999997</v>
      </c>
      <c r="E2582" t="s">
        <v>52</v>
      </c>
      <c r="F2582" t="s">
        <v>23</v>
      </c>
      <c r="G2582" t="s">
        <v>56</v>
      </c>
      <c r="H2582" t="s">
        <v>92</v>
      </c>
    </row>
    <row r="2583" spans="1:8">
      <c r="A2583" t="s">
        <v>58</v>
      </c>
      <c r="B2583" s="1">
        <v>46167</v>
      </c>
      <c r="C2583">
        <v>400004</v>
      </c>
      <c r="D2583">
        <v>-43288.468000000001</v>
      </c>
      <c r="E2583" t="s">
        <v>52</v>
      </c>
      <c r="F2583" t="s">
        <v>23</v>
      </c>
      <c r="G2583" t="s">
        <v>56</v>
      </c>
      <c r="H2583" t="s">
        <v>92</v>
      </c>
    </row>
    <row r="2584" spans="1:8">
      <c r="A2584" t="s">
        <v>58</v>
      </c>
      <c r="B2584" s="1">
        <v>46167</v>
      </c>
      <c r="C2584">
        <v>400008</v>
      </c>
      <c r="D2584">
        <v>-55.866999999999997</v>
      </c>
      <c r="E2584" t="s">
        <v>52</v>
      </c>
      <c r="F2584" t="s">
        <v>23</v>
      </c>
      <c r="G2584" t="s">
        <v>56</v>
      </c>
      <c r="H2584" t="s">
        <v>92</v>
      </c>
    </row>
    <row r="2585" spans="1:8">
      <c r="A2585" t="s">
        <v>58</v>
      </c>
      <c r="B2585" s="1">
        <v>46167</v>
      </c>
      <c r="C2585">
        <v>410009</v>
      </c>
      <c r="D2585">
        <v>-2273.12</v>
      </c>
      <c r="E2585" t="s">
        <v>52</v>
      </c>
      <c r="F2585" t="s">
        <v>119</v>
      </c>
      <c r="G2585" t="s">
        <v>56</v>
      </c>
      <c r="H2585" t="s">
        <v>93</v>
      </c>
    </row>
    <row r="2586" spans="1:8">
      <c r="A2586" t="s">
        <v>58</v>
      </c>
      <c r="B2586" s="1">
        <v>46167</v>
      </c>
      <c r="C2586">
        <v>410032</v>
      </c>
      <c r="D2586">
        <v>-1585.0909999999999</v>
      </c>
      <c r="E2586" t="s">
        <v>52</v>
      </c>
      <c r="F2586" t="s">
        <v>119</v>
      </c>
      <c r="G2586" t="s">
        <v>56</v>
      </c>
      <c r="H2586" t="s">
        <v>93</v>
      </c>
    </row>
    <row r="2587" spans="1:8">
      <c r="A2587" t="s">
        <v>58</v>
      </c>
      <c r="B2587" s="1">
        <v>46167</v>
      </c>
      <c r="C2587">
        <v>410036</v>
      </c>
      <c r="D2587">
        <v>-2043.9059999999999</v>
      </c>
      <c r="E2587" t="s">
        <v>52</v>
      </c>
      <c r="F2587" t="s">
        <v>119</v>
      </c>
      <c r="G2587" t="s">
        <v>56</v>
      </c>
      <c r="H2587" t="s">
        <v>93</v>
      </c>
    </row>
    <row r="2588" spans="1:8">
      <c r="A2588" t="s">
        <v>58</v>
      </c>
      <c r="B2588" s="1">
        <v>46167</v>
      </c>
      <c r="C2588">
        <v>410037</v>
      </c>
      <c r="D2588">
        <v>-1459.6179999999999</v>
      </c>
      <c r="E2588" t="s">
        <v>52</v>
      </c>
      <c r="F2588" t="s">
        <v>119</v>
      </c>
      <c r="G2588" t="s">
        <v>56</v>
      </c>
      <c r="H2588" t="s">
        <v>93</v>
      </c>
    </row>
    <row r="2589" spans="1:8">
      <c r="A2589" t="s">
        <v>58</v>
      </c>
      <c r="B2589" s="1">
        <v>46167</v>
      </c>
      <c r="C2589">
        <v>415002</v>
      </c>
      <c r="D2589">
        <v>-3397.502</v>
      </c>
      <c r="E2589" t="s">
        <v>52</v>
      </c>
      <c r="F2589" t="s">
        <v>23</v>
      </c>
      <c r="G2589" t="s">
        <v>56</v>
      </c>
      <c r="H2589" t="s">
        <v>92</v>
      </c>
    </row>
    <row r="2590" spans="1:8">
      <c r="A2590" t="s">
        <v>58</v>
      </c>
      <c r="B2590" s="1">
        <v>46167</v>
      </c>
      <c r="C2590">
        <v>415004</v>
      </c>
      <c r="D2590">
        <v>-37031.857000000004</v>
      </c>
      <c r="E2590" t="s">
        <v>52</v>
      </c>
      <c r="F2590" t="s">
        <v>23</v>
      </c>
      <c r="G2590" t="s">
        <v>56</v>
      </c>
      <c r="H2590" t="s">
        <v>92</v>
      </c>
    </row>
    <row r="2591" spans="1:8">
      <c r="A2591" t="s">
        <v>58</v>
      </c>
      <c r="B2591" s="1">
        <v>46167</v>
      </c>
      <c r="C2591">
        <v>421002</v>
      </c>
      <c r="D2591">
        <v>-150.66999999999999</v>
      </c>
      <c r="E2591" t="s">
        <v>52</v>
      </c>
      <c r="F2591" t="s">
        <v>24</v>
      </c>
      <c r="G2591" t="s">
        <v>56</v>
      </c>
      <c r="H2591" t="s">
        <v>94</v>
      </c>
    </row>
    <row r="2592" spans="1:8">
      <c r="A2592" t="s">
        <v>58</v>
      </c>
      <c r="B2592" s="1">
        <v>46167</v>
      </c>
      <c r="C2592">
        <v>421003</v>
      </c>
      <c r="D2592">
        <v>-11839.06</v>
      </c>
      <c r="E2592" t="s">
        <v>52</v>
      </c>
      <c r="F2592" t="s">
        <v>24</v>
      </c>
      <c r="G2592" t="s">
        <v>56</v>
      </c>
      <c r="H2592" t="s">
        <v>94</v>
      </c>
    </row>
    <row r="2593" spans="1:8">
      <c r="A2593" t="s">
        <v>58</v>
      </c>
      <c r="B2593" s="1">
        <v>46167</v>
      </c>
      <c r="C2593">
        <v>421007</v>
      </c>
      <c r="D2593">
        <v>-723.80200000000002</v>
      </c>
      <c r="E2593" t="s">
        <v>52</v>
      </c>
      <c r="F2593" t="s">
        <v>24</v>
      </c>
      <c r="G2593" t="s">
        <v>56</v>
      </c>
      <c r="H2593" t="s">
        <v>94</v>
      </c>
    </row>
    <row r="2594" spans="1:8">
      <c r="A2594" t="s">
        <v>58</v>
      </c>
      <c r="B2594" s="1">
        <v>46167</v>
      </c>
      <c r="C2594">
        <v>510002</v>
      </c>
      <c r="D2594">
        <v>15441.704</v>
      </c>
      <c r="E2594" t="s">
        <v>52</v>
      </c>
      <c r="F2594" t="s">
        <v>120</v>
      </c>
      <c r="G2594" t="s">
        <v>56</v>
      </c>
      <c r="H2594" t="s">
        <v>95</v>
      </c>
    </row>
    <row r="2595" spans="1:8">
      <c r="A2595" t="s">
        <v>58</v>
      </c>
      <c r="B2595" s="1">
        <v>46167</v>
      </c>
      <c r="C2595">
        <v>510007</v>
      </c>
      <c r="D2595">
        <v>413.416</v>
      </c>
      <c r="E2595" t="s">
        <v>52</v>
      </c>
      <c r="F2595" t="s">
        <v>120</v>
      </c>
      <c r="G2595" t="s">
        <v>56</v>
      </c>
      <c r="H2595" t="s">
        <v>95</v>
      </c>
    </row>
    <row r="2596" spans="1:8">
      <c r="A2596" t="s">
        <v>58</v>
      </c>
      <c r="B2596" s="1">
        <v>46167</v>
      </c>
      <c r="C2596">
        <v>510015</v>
      </c>
      <c r="D2596">
        <v>3140.277</v>
      </c>
      <c r="E2596" t="s">
        <v>52</v>
      </c>
      <c r="F2596" t="s">
        <v>120</v>
      </c>
      <c r="G2596" t="s">
        <v>56</v>
      </c>
      <c r="H2596" t="s">
        <v>95</v>
      </c>
    </row>
    <row r="2597" spans="1:8">
      <c r="A2597" t="s">
        <v>58</v>
      </c>
      <c r="B2597" s="1">
        <v>46167</v>
      </c>
      <c r="C2597">
        <v>510062</v>
      </c>
      <c r="D2597">
        <v>378.37200000000001</v>
      </c>
      <c r="E2597" t="s">
        <v>52</v>
      </c>
      <c r="F2597" t="s">
        <v>120</v>
      </c>
      <c r="G2597" t="s">
        <v>56</v>
      </c>
      <c r="H2597" t="s">
        <v>95</v>
      </c>
    </row>
    <row r="2598" spans="1:8">
      <c r="A2598" t="s">
        <v>58</v>
      </c>
      <c r="B2598" s="1">
        <v>46167</v>
      </c>
      <c r="C2598">
        <v>520020</v>
      </c>
      <c r="D2598">
        <v>4.694</v>
      </c>
      <c r="E2598" t="s">
        <v>52</v>
      </c>
      <c r="F2598" t="s">
        <v>120</v>
      </c>
      <c r="G2598" t="s">
        <v>56</v>
      </c>
      <c r="H2598" t="s">
        <v>95</v>
      </c>
    </row>
    <row r="2599" spans="1:8">
      <c r="A2599" t="s">
        <v>58</v>
      </c>
      <c r="B2599" s="1">
        <v>46167</v>
      </c>
      <c r="C2599">
        <v>541010</v>
      </c>
      <c r="D2599">
        <v>459.55599999999998</v>
      </c>
      <c r="E2599" t="s">
        <v>52</v>
      </c>
      <c r="F2599" t="s">
        <v>127</v>
      </c>
      <c r="G2599" t="s">
        <v>56</v>
      </c>
      <c r="H2599" t="s">
        <v>103</v>
      </c>
    </row>
    <row r="2600" spans="1:8">
      <c r="A2600" t="s">
        <v>58</v>
      </c>
      <c r="B2600" s="1">
        <v>46167</v>
      </c>
      <c r="C2600">
        <v>544006</v>
      </c>
      <c r="D2600">
        <v>-5726.8239999999996</v>
      </c>
      <c r="E2600" t="s">
        <v>52</v>
      </c>
      <c r="F2600" t="s">
        <v>127</v>
      </c>
      <c r="G2600" t="s">
        <v>56</v>
      </c>
      <c r="H2600" t="s">
        <v>103</v>
      </c>
    </row>
    <row r="2601" spans="1:8">
      <c r="A2601" t="s">
        <v>58</v>
      </c>
      <c r="B2601" s="1">
        <v>46167</v>
      </c>
      <c r="C2601">
        <v>546002</v>
      </c>
      <c r="D2601">
        <v>70681.881999999998</v>
      </c>
      <c r="E2601" t="s">
        <v>52</v>
      </c>
      <c r="F2601" t="s">
        <v>119</v>
      </c>
      <c r="G2601" t="s">
        <v>56</v>
      </c>
      <c r="H2601" t="s">
        <v>93</v>
      </c>
    </row>
    <row r="2602" spans="1:8">
      <c r="A2602" t="s">
        <v>58</v>
      </c>
      <c r="B2602" s="1">
        <v>46167</v>
      </c>
      <c r="C2602">
        <v>546008</v>
      </c>
      <c r="D2602">
        <v>1311.0509999999999</v>
      </c>
      <c r="E2602" t="s">
        <v>52</v>
      </c>
      <c r="F2602" t="s">
        <v>119</v>
      </c>
      <c r="G2602" t="s">
        <v>56</v>
      </c>
      <c r="H2602" t="s">
        <v>93</v>
      </c>
    </row>
    <row r="2603" spans="1:8">
      <c r="A2603" t="s">
        <v>58</v>
      </c>
      <c r="B2603" s="1">
        <v>46167</v>
      </c>
      <c r="C2603">
        <v>546035</v>
      </c>
      <c r="D2603">
        <v>1637.326</v>
      </c>
      <c r="E2603" t="s">
        <v>52</v>
      </c>
      <c r="F2603" t="s">
        <v>119</v>
      </c>
      <c r="G2603" t="s">
        <v>56</v>
      </c>
      <c r="H2603" t="s">
        <v>93</v>
      </c>
    </row>
    <row r="2604" spans="1:8">
      <c r="A2604" t="s">
        <v>58</v>
      </c>
      <c r="B2604" s="1">
        <v>46167</v>
      </c>
      <c r="C2604">
        <v>547002</v>
      </c>
      <c r="D2604">
        <v>-2819.3820000000001</v>
      </c>
      <c r="E2604" t="s">
        <v>52</v>
      </c>
      <c r="F2604" t="s">
        <v>121</v>
      </c>
      <c r="G2604" t="s">
        <v>56</v>
      </c>
      <c r="H2604" t="s">
        <v>96</v>
      </c>
    </row>
    <row r="2605" spans="1:8">
      <c r="A2605" t="s">
        <v>58</v>
      </c>
      <c r="B2605" s="1">
        <v>46167</v>
      </c>
      <c r="C2605">
        <v>550003</v>
      </c>
      <c r="D2605">
        <v>-738.66399999999999</v>
      </c>
      <c r="E2605" t="s">
        <v>52</v>
      </c>
      <c r="F2605" t="s">
        <v>128</v>
      </c>
      <c r="G2605" t="s">
        <v>56</v>
      </c>
      <c r="H2605" t="s">
        <v>104</v>
      </c>
    </row>
    <row r="2606" spans="1:8">
      <c r="A2606" t="s">
        <v>58</v>
      </c>
      <c r="B2606" s="1">
        <v>46167</v>
      </c>
      <c r="C2606">
        <v>551003</v>
      </c>
      <c r="D2606">
        <v>1485.556</v>
      </c>
      <c r="E2606" t="s">
        <v>52</v>
      </c>
      <c r="F2606" t="s">
        <v>129</v>
      </c>
      <c r="G2606" t="s">
        <v>56</v>
      </c>
      <c r="H2606" t="s">
        <v>105</v>
      </c>
    </row>
    <row r="2607" spans="1:8">
      <c r="A2607" t="s">
        <v>58</v>
      </c>
      <c r="B2607" s="1">
        <v>46167</v>
      </c>
      <c r="C2607">
        <v>554005</v>
      </c>
      <c r="D2607">
        <v>321.98500000000001</v>
      </c>
      <c r="E2607" t="s">
        <v>52</v>
      </c>
      <c r="F2607" t="s">
        <v>122</v>
      </c>
      <c r="G2607" t="s">
        <v>56</v>
      </c>
      <c r="H2607" t="s">
        <v>97</v>
      </c>
    </row>
    <row r="2608" spans="1:8">
      <c r="A2608" t="s">
        <v>58</v>
      </c>
      <c r="B2608" s="1">
        <v>46167</v>
      </c>
      <c r="C2608">
        <v>554008</v>
      </c>
      <c r="D2608">
        <v>29.606999999999999</v>
      </c>
      <c r="E2608" t="s">
        <v>52</v>
      </c>
      <c r="F2608" t="s">
        <v>122</v>
      </c>
      <c r="G2608" t="s">
        <v>56</v>
      </c>
      <c r="H2608" t="s">
        <v>97</v>
      </c>
    </row>
    <row r="2609" spans="1:8">
      <c r="A2609" t="s">
        <v>58</v>
      </c>
      <c r="B2609" s="1">
        <v>46167</v>
      </c>
      <c r="C2609">
        <v>555004</v>
      </c>
      <c r="D2609">
        <v>45.92</v>
      </c>
      <c r="E2609" t="s">
        <v>52</v>
      </c>
      <c r="F2609" t="s">
        <v>122</v>
      </c>
      <c r="G2609" t="s">
        <v>56</v>
      </c>
      <c r="H2609" t="s">
        <v>97</v>
      </c>
    </row>
    <row r="2610" spans="1:8">
      <c r="A2610" t="s">
        <v>58</v>
      </c>
      <c r="B2610" s="1">
        <v>46167</v>
      </c>
      <c r="C2610">
        <v>555007</v>
      </c>
      <c r="D2610">
        <v>231.63399999999999</v>
      </c>
      <c r="E2610" t="s">
        <v>52</v>
      </c>
      <c r="F2610" t="s">
        <v>122</v>
      </c>
      <c r="G2610" t="s">
        <v>56</v>
      </c>
      <c r="H2610" t="s">
        <v>97</v>
      </c>
    </row>
    <row r="2611" spans="1:8">
      <c r="A2611" t="s">
        <v>58</v>
      </c>
      <c r="B2611" s="1">
        <v>46167</v>
      </c>
      <c r="C2611">
        <v>555508</v>
      </c>
      <c r="D2611">
        <v>8.0090000000000003</v>
      </c>
      <c r="E2611" t="s">
        <v>52</v>
      </c>
      <c r="F2611" t="s">
        <v>122</v>
      </c>
      <c r="G2611" t="s">
        <v>56</v>
      </c>
      <c r="H2611" t="s">
        <v>97</v>
      </c>
    </row>
    <row r="2612" spans="1:8">
      <c r="A2612" t="s">
        <v>58</v>
      </c>
      <c r="B2612" s="1">
        <v>46167</v>
      </c>
      <c r="C2612">
        <v>556002</v>
      </c>
      <c r="D2612">
        <v>284.80500000000001</v>
      </c>
      <c r="E2612" t="s">
        <v>52</v>
      </c>
      <c r="F2612" t="s">
        <v>126</v>
      </c>
      <c r="G2612" t="s">
        <v>56</v>
      </c>
      <c r="H2612" t="s">
        <v>102</v>
      </c>
    </row>
    <row r="2613" spans="1:8">
      <c r="A2613" t="s">
        <v>58</v>
      </c>
      <c r="B2613" s="1">
        <v>46167</v>
      </c>
      <c r="C2613">
        <v>556004</v>
      </c>
      <c r="D2613">
        <v>11.3</v>
      </c>
      <c r="E2613" t="s">
        <v>52</v>
      </c>
      <c r="F2613" t="s">
        <v>122</v>
      </c>
      <c r="G2613" t="s">
        <v>56</v>
      </c>
      <c r="H2613" t="s">
        <v>97</v>
      </c>
    </row>
    <row r="2614" spans="1:8">
      <c r="A2614" t="s">
        <v>58</v>
      </c>
      <c r="B2614" s="1">
        <v>46167</v>
      </c>
      <c r="C2614">
        <v>557002</v>
      </c>
      <c r="D2614">
        <v>1392.6479999999999</v>
      </c>
      <c r="E2614" t="s">
        <v>52</v>
      </c>
      <c r="F2614" t="s">
        <v>123</v>
      </c>
      <c r="G2614" t="s">
        <v>56</v>
      </c>
      <c r="H2614" t="s">
        <v>98</v>
      </c>
    </row>
    <row r="2615" spans="1:8">
      <c r="A2615" t="s">
        <v>58</v>
      </c>
      <c r="B2615" s="1">
        <v>46167</v>
      </c>
      <c r="C2615">
        <v>557003</v>
      </c>
      <c r="D2615">
        <v>405.46800000000002</v>
      </c>
      <c r="E2615" t="s">
        <v>52</v>
      </c>
      <c r="F2615" t="s">
        <v>123</v>
      </c>
      <c r="G2615" t="s">
        <v>56</v>
      </c>
      <c r="H2615" t="s">
        <v>98</v>
      </c>
    </row>
    <row r="2616" spans="1:8">
      <c r="A2616" t="s">
        <v>58</v>
      </c>
      <c r="B2616" s="1">
        <v>46167</v>
      </c>
      <c r="C2616">
        <v>564008</v>
      </c>
      <c r="D2616">
        <v>35.648000000000003</v>
      </c>
      <c r="E2616" t="s">
        <v>52</v>
      </c>
      <c r="F2616" t="s">
        <v>122</v>
      </c>
      <c r="G2616" t="s">
        <v>56</v>
      </c>
      <c r="H2616" t="s">
        <v>97</v>
      </c>
    </row>
    <row r="2617" spans="1:8">
      <c r="A2617" t="s">
        <v>58</v>
      </c>
      <c r="B2617" s="1">
        <v>46167</v>
      </c>
      <c r="C2617">
        <v>564020</v>
      </c>
      <c r="D2617">
        <v>246.25399999999999</v>
      </c>
      <c r="E2617" t="s">
        <v>52</v>
      </c>
      <c r="F2617" t="s">
        <v>124</v>
      </c>
      <c r="G2617" t="s">
        <v>56</v>
      </c>
      <c r="H2617" t="s">
        <v>99</v>
      </c>
    </row>
    <row r="2618" spans="1:8">
      <c r="A2618" t="s">
        <v>58</v>
      </c>
      <c r="B2618" s="1">
        <v>46167</v>
      </c>
      <c r="C2618">
        <v>564023</v>
      </c>
      <c r="D2618">
        <v>-4.7119999999999997</v>
      </c>
      <c r="E2618" t="s">
        <v>52</v>
      </c>
      <c r="F2618" t="s">
        <v>29</v>
      </c>
      <c r="G2618" t="s">
        <v>56</v>
      </c>
      <c r="H2618" t="s">
        <v>109</v>
      </c>
    </row>
    <row r="2619" spans="1:8">
      <c r="A2619" t="s">
        <v>58</v>
      </c>
      <c r="B2619" s="1">
        <v>46167</v>
      </c>
      <c r="C2619">
        <v>570002</v>
      </c>
      <c r="D2619">
        <v>63.829000000000001</v>
      </c>
      <c r="E2619" t="s">
        <v>52</v>
      </c>
      <c r="F2619" t="s">
        <v>132</v>
      </c>
      <c r="G2619" t="s">
        <v>56</v>
      </c>
      <c r="H2619" t="s">
        <v>108</v>
      </c>
    </row>
    <row r="2620" spans="1:8">
      <c r="A2620" t="s">
        <v>59</v>
      </c>
      <c r="B2620" s="1">
        <v>46167</v>
      </c>
      <c r="C2620">
        <v>210002</v>
      </c>
      <c r="D2620">
        <v>-867143.10400000005</v>
      </c>
      <c r="E2620" t="s">
        <v>50</v>
      </c>
      <c r="F2620" t="s">
        <v>14</v>
      </c>
      <c r="G2620" t="s">
        <v>51</v>
      </c>
      <c r="H2620" t="s">
        <v>84</v>
      </c>
    </row>
    <row r="2621" spans="1:8">
      <c r="A2621" t="s">
        <v>59</v>
      </c>
      <c r="B2621" s="1">
        <v>46167</v>
      </c>
      <c r="C2621">
        <v>220002</v>
      </c>
      <c r="D2621">
        <v>-246.31899999999999</v>
      </c>
      <c r="E2621" t="s">
        <v>50</v>
      </c>
      <c r="F2621" t="s">
        <v>14</v>
      </c>
      <c r="G2621" t="s">
        <v>51</v>
      </c>
      <c r="H2621" t="s">
        <v>84</v>
      </c>
    </row>
    <row r="2622" spans="1:8">
      <c r="A2622" t="s">
        <v>59</v>
      </c>
      <c r="B2622" s="1">
        <v>46167</v>
      </c>
      <c r="C2622">
        <v>220005</v>
      </c>
      <c r="D2622">
        <v>-6940774.4400000004</v>
      </c>
      <c r="E2622" t="s">
        <v>50</v>
      </c>
      <c r="F2622" t="s">
        <v>14</v>
      </c>
      <c r="G2622" t="s">
        <v>51</v>
      </c>
      <c r="H2622" t="s">
        <v>84</v>
      </c>
    </row>
    <row r="2623" spans="1:8">
      <c r="A2623" t="s">
        <v>59</v>
      </c>
      <c r="B2623" s="1">
        <v>46167</v>
      </c>
      <c r="C2623">
        <v>220006</v>
      </c>
      <c r="D2623">
        <v>-15323196.130000001</v>
      </c>
      <c r="E2623" t="s">
        <v>50</v>
      </c>
      <c r="F2623" t="s">
        <v>14</v>
      </c>
      <c r="G2623" t="s">
        <v>51</v>
      </c>
      <c r="H2623" t="s">
        <v>84</v>
      </c>
    </row>
    <row r="2624" spans="1:8">
      <c r="A2624" t="s">
        <v>59</v>
      </c>
      <c r="B2624" s="1">
        <v>46167</v>
      </c>
      <c r="C2624">
        <v>220008</v>
      </c>
      <c r="D2624">
        <v>-79666.899999999994</v>
      </c>
      <c r="E2624" t="s">
        <v>50</v>
      </c>
      <c r="F2624" t="s">
        <v>14</v>
      </c>
      <c r="G2624" t="s">
        <v>51</v>
      </c>
      <c r="H2624" t="s">
        <v>84</v>
      </c>
    </row>
    <row r="2625" spans="1:8">
      <c r="A2625" t="s">
        <v>59</v>
      </c>
      <c r="B2625" s="1">
        <v>46167</v>
      </c>
      <c r="C2625">
        <v>220010</v>
      </c>
      <c r="D2625">
        <v>132249.17499999999</v>
      </c>
      <c r="E2625" t="s">
        <v>50</v>
      </c>
      <c r="F2625" t="s">
        <v>14</v>
      </c>
      <c r="G2625" t="s">
        <v>51</v>
      </c>
      <c r="H2625" t="s">
        <v>84</v>
      </c>
    </row>
    <row r="2626" spans="1:8">
      <c r="A2626" t="s">
        <v>59</v>
      </c>
      <c r="B2626" s="1">
        <v>46167</v>
      </c>
      <c r="C2626">
        <v>220012</v>
      </c>
      <c r="D2626">
        <v>-62000</v>
      </c>
      <c r="E2626" t="s">
        <v>50</v>
      </c>
      <c r="F2626" t="s">
        <v>14</v>
      </c>
      <c r="G2626" t="s">
        <v>51</v>
      </c>
      <c r="H2626" t="s">
        <v>84</v>
      </c>
    </row>
    <row r="2627" spans="1:8">
      <c r="A2627" t="s">
        <v>59</v>
      </c>
      <c r="B2627" s="1">
        <v>46167</v>
      </c>
      <c r="C2627">
        <v>220013</v>
      </c>
      <c r="D2627">
        <v>-393297.26899999997</v>
      </c>
      <c r="E2627" t="s">
        <v>50</v>
      </c>
      <c r="F2627" t="s">
        <v>14</v>
      </c>
      <c r="G2627" t="s">
        <v>51</v>
      </c>
      <c r="H2627" t="s">
        <v>84</v>
      </c>
    </row>
    <row r="2628" spans="1:8">
      <c r="A2628" t="s">
        <v>59</v>
      </c>
      <c r="B2628" s="1">
        <v>46167</v>
      </c>
      <c r="C2628">
        <v>220014</v>
      </c>
      <c r="D2628">
        <v>212514.27600000001</v>
      </c>
      <c r="E2628" t="s">
        <v>50</v>
      </c>
      <c r="F2628" t="s">
        <v>14</v>
      </c>
      <c r="G2628" t="s">
        <v>51</v>
      </c>
      <c r="H2628" t="s">
        <v>84</v>
      </c>
    </row>
    <row r="2629" spans="1:8">
      <c r="A2629" t="s">
        <v>59</v>
      </c>
      <c r="B2629" s="1">
        <v>46167</v>
      </c>
      <c r="C2629">
        <v>220015</v>
      </c>
      <c r="D2629">
        <v>-63000.502999999997</v>
      </c>
      <c r="E2629" t="s">
        <v>50</v>
      </c>
      <c r="F2629" t="s">
        <v>14</v>
      </c>
      <c r="G2629" t="s">
        <v>51</v>
      </c>
      <c r="H2629" t="s">
        <v>84</v>
      </c>
    </row>
    <row r="2630" spans="1:8">
      <c r="A2630" t="s">
        <v>59</v>
      </c>
      <c r="B2630" s="1">
        <v>46167</v>
      </c>
      <c r="C2630">
        <v>234003</v>
      </c>
      <c r="D2630">
        <v>-1596436.946</v>
      </c>
      <c r="E2630" t="s">
        <v>50</v>
      </c>
      <c r="F2630" t="s">
        <v>113</v>
      </c>
      <c r="G2630" t="s">
        <v>51</v>
      </c>
      <c r="H2630" t="s">
        <v>85</v>
      </c>
    </row>
    <row r="2631" spans="1:8">
      <c r="A2631" t="s">
        <v>59</v>
      </c>
      <c r="B2631" s="1">
        <v>46167</v>
      </c>
      <c r="C2631">
        <v>234004</v>
      </c>
      <c r="D2631">
        <v>-6068.9650000000001</v>
      </c>
      <c r="E2631" t="s">
        <v>50</v>
      </c>
      <c r="F2631" t="s">
        <v>113</v>
      </c>
      <c r="G2631" t="s">
        <v>51</v>
      </c>
      <c r="H2631" t="s">
        <v>85</v>
      </c>
    </row>
    <row r="2632" spans="1:8">
      <c r="A2632" t="s">
        <v>59</v>
      </c>
      <c r="B2632" s="1">
        <v>46167</v>
      </c>
      <c r="C2632">
        <v>240002</v>
      </c>
      <c r="D2632">
        <v>-89937.054000000004</v>
      </c>
      <c r="E2632" t="s">
        <v>50</v>
      </c>
      <c r="F2632" t="s">
        <v>113</v>
      </c>
      <c r="G2632" t="s">
        <v>51</v>
      </c>
      <c r="H2632" t="s">
        <v>85</v>
      </c>
    </row>
    <row r="2633" spans="1:8">
      <c r="A2633" t="s">
        <v>59</v>
      </c>
      <c r="B2633" s="1">
        <v>46167</v>
      </c>
      <c r="C2633">
        <v>240003</v>
      </c>
      <c r="D2633">
        <v>-4163.4309999999996</v>
      </c>
      <c r="E2633" t="s">
        <v>50</v>
      </c>
      <c r="F2633" t="s">
        <v>113</v>
      </c>
      <c r="G2633" t="s">
        <v>51</v>
      </c>
      <c r="H2633" t="s">
        <v>85</v>
      </c>
    </row>
    <row r="2634" spans="1:8">
      <c r="A2634" t="s">
        <v>59</v>
      </c>
      <c r="B2634" s="1">
        <v>46167</v>
      </c>
      <c r="C2634">
        <v>240009</v>
      </c>
      <c r="D2634">
        <v>22240.53</v>
      </c>
      <c r="E2634" t="s">
        <v>50</v>
      </c>
      <c r="F2634" t="s">
        <v>113</v>
      </c>
      <c r="G2634" t="s">
        <v>51</v>
      </c>
      <c r="H2634" t="s">
        <v>85</v>
      </c>
    </row>
    <row r="2635" spans="1:8">
      <c r="A2635" t="s">
        <v>59</v>
      </c>
      <c r="B2635" s="1">
        <v>46167</v>
      </c>
      <c r="C2635">
        <v>240010</v>
      </c>
      <c r="D2635">
        <v>-12278.832</v>
      </c>
      <c r="E2635" t="s">
        <v>50</v>
      </c>
      <c r="F2635" t="s">
        <v>113</v>
      </c>
      <c r="G2635" t="s">
        <v>51</v>
      </c>
      <c r="H2635" t="s">
        <v>85</v>
      </c>
    </row>
    <row r="2636" spans="1:8">
      <c r="A2636" t="s">
        <v>59</v>
      </c>
      <c r="B2636" s="1">
        <v>46167</v>
      </c>
      <c r="C2636">
        <v>240011</v>
      </c>
      <c r="D2636">
        <v>-25956.734</v>
      </c>
      <c r="E2636" t="s">
        <v>50</v>
      </c>
      <c r="F2636" t="s">
        <v>113</v>
      </c>
      <c r="G2636" t="s">
        <v>51</v>
      </c>
      <c r="H2636" t="s">
        <v>85</v>
      </c>
    </row>
    <row r="2637" spans="1:8">
      <c r="A2637" t="s">
        <v>59</v>
      </c>
      <c r="B2637" s="1">
        <v>46167</v>
      </c>
      <c r="C2637">
        <v>242018</v>
      </c>
      <c r="D2637">
        <v>-20503.05</v>
      </c>
      <c r="E2637" t="s">
        <v>50</v>
      </c>
      <c r="F2637" t="s">
        <v>113</v>
      </c>
      <c r="G2637" t="s">
        <v>51</v>
      </c>
      <c r="H2637" t="s">
        <v>85</v>
      </c>
    </row>
    <row r="2638" spans="1:8">
      <c r="A2638" t="s">
        <v>59</v>
      </c>
      <c r="B2638" s="1">
        <v>46167</v>
      </c>
      <c r="C2638">
        <v>242021</v>
      </c>
      <c r="D2638">
        <v>-18154.650000000001</v>
      </c>
      <c r="E2638" t="s">
        <v>50</v>
      </c>
      <c r="F2638" t="s">
        <v>113</v>
      </c>
      <c r="G2638" t="s">
        <v>51</v>
      </c>
      <c r="H2638" t="s">
        <v>85</v>
      </c>
    </row>
    <row r="2639" spans="1:8">
      <c r="A2639" t="s">
        <v>59</v>
      </c>
      <c r="B2639" s="1">
        <v>46167</v>
      </c>
      <c r="C2639">
        <v>242041</v>
      </c>
      <c r="D2639">
        <v>-535.76900000000001</v>
      </c>
      <c r="E2639" t="s">
        <v>50</v>
      </c>
      <c r="F2639" t="s">
        <v>113</v>
      </c>
      <c r="G2639" t="s">
        <v>51</v>
      </c>
      <c r="H2639" t="s">
        <v>85</v>
      </c>
    </row>
    <row r="2640" spans="1:8">
      <c r="A2640" t="s">
        <v>59</v>
      </c>
      <c r="B2640" s="1">
        <v>46167</v>
      </c>
      <c r="C2640">
        <v>243002</v>
      </c>
      <c r="D2640">
        <v>-828063.77899999998</v>
      </c>
      <c r="E2640" t="s">
        <v>50</v>
      </c>
      <c r="F2640" t="s">
        <v>113</v>
      </c>
      <c r="G2640" t="s">
        <v>51</v>
      </c>
      <c r="H2640" t="s">
        <v>85</v>
      </c>
    </row>
    <row r="2641" spans="1:8">
      <c r="A2641" t="s">
        <v>59</v>
      </c>
      <c r="B2641" s="1">
        <v>46167</v>
      </c>
      <c r="C2641">
        <v>243003</v>
      </c>
      <c r="D2641">
        <v>-62655.133000000002</v>
      </c>
      <c r="E2641" t="s">
        <v>50</v>
      </c>
      <c r="F2641" t="s">
        <v>113</v>
      </c>
      <c r="G2641" t="s">
        <v>51</v>
      </c>
      <c r="H2641" t="s">
        <v>85</v>
      </c>
    </row>
    <row r="2642" spans="1:8">
      <c r="A2642" t="s">
        <v>59</v>
      </c>
      <c r="B2642" s="1">
        <v>46167</v>
      </c>
      <c r="C2642">
        <v>243004</v>
      </c>
      <c r="D2642">
        <v>-135197.20300000001</v>
      </c>
      <c r="E2642" t="s">
        <v>50</v>
      </c>
      <c r="F2642" t="s">
        <v>113</v>
      </c>
      <c r="G2642" t="s">
        <v>51</v>
      </c>
      <c r="H2642" t="s">
        <v>85</v>
      </c>
    </row>
    <row r="2643" spans="1:8">
      <c r="A2643" t="s">
        <v>59</v>
      </c>
      <c r="B2643" s="1">
        <v>46167</v>
      </c>
      <c r="C2643">
        <v>243005</v>
      </c>
      <c r="D2643">
        <v>-29840.6</v>
      </c>
      <c r="E2643" t="s">
        <v>50</v>
      </c>
      <c r="F2643" t="s">
        <v>113</v>
      </c>
      <c r="G2643" t="s">
        <v>51</v>
      </c>
      <c r="H2643" t="s">
        <v>85</v>
      </c>
    </row>
    <row r="2644" spans="1:8">
      <c r="A2644" t="s">
        <v>59</v>
      </c>
      <c r="B2644" s="1">
        <v>46167</v>
      </c>
      <c r="C2644">
        <v>243009</v>
      </c>
      <c r="D2644">
        <v>-22215.107</v>
      </c>
      <c r="E2644" t="s">
        <v>50</v>
      </c>
      <c r="F2644" t="s">
        <v>113</v>
      </c>
      <c r="G2644" t="s">
        <v>51</v>
      </c>
      <c r="H2644" t="s">
        <v>85</v>
      </c>
    </row>
    <row r="2645" spans="1:8">
      <c r="A2645" t="s">
        <v>59</v>
      </c>
      <c r="B2645" s="1">
        <v>46167</v>
      </c>
      <c r="C2645">
        <v>243010</v>
      </c>
      <c r="D2645">
        <v>-42155.213000000003</v>
      </c>
      <c r="E2645" t="s">
        <v>50</v>
      </c>
      <c r="F2645" t="s">
        <v>113</v>
      </c>
      <c r="G2645" t="s">
        <v>51</v>
      </c>
      <c r="H2645" t="s">
        <v>85</v>
      </c>
    </row>
    <row r="2646" spans="1:8">
      <c r="A2646" t="s">
        <v>59</v>
      </c>
      <c r="B2646" s="1">
        <v>46167</v>
      </c>
      <c r="C2646">
        <v>245002</v>
      </c>
      <c r="D2646">
        <v>-227.45400000000001</v>
      </c>
      <c r="E2646" t="s">
        <v>50</v>
      </c>
      <c r="F2646" t="s">
        <v>113</v>
      </c>
      <c r="G2646" t="s">
        <v>51</v>
      </c>
      <c r="H2646" t="s">
        <v>85</v>
      </c>
    </row>
    <row r="2647" spans="1:8">
      <c r="A2647" t="s">
        <v>59</v>
      </c>
      <c r="B2647" s="1">
        <v>46167</v>
      </c>
      <c r="C2647">
        <v>245004</v>
      </c>
      <c r="D2647">
        <v>-201.95699999999999</v>
      </c>
      <c r="E2647" t="s">
        <v>50</v>
      </c>
      <c r="F2647" t="s">
        <v>113</v>
      </c>
      <c r="G2647" t="s">
        <v>51</v>
      </c>
      <c r="H2647" t="s">
        <v>85</v>
      </c>
    </row>
    <row r="2648" spans="1:8">
      <c r="A2648" t="s">
        <v>59</v>
      </c>
      <c r="B2648" s="1">
        <v>46167</v>
      </c>
      <c r="C2648">
        <v>245006</v>
      </c>
      <c r="D2648">
        <v>-169.28200000000001</v>
      </c>
      <c r="E2648" t="s">
        <v>50</v>
      </c>
      <c r="F2648" t="s">
        <v>113</v>
      </c>
      <c r="G2648" t="s">
        <v>51</v>
      </c>
      <c r="H2648" t="s">
        <v>85</v>
      </c>
    </row>
    <row r="2649" spans="1:8">
      <c r="A2649" t="s">
        <v>59</v>
      </c>
      <c r="B2649" s="1">
        <v>46167</v>
      </c>
      <c r="C2649">
        <v>245010</v>
      </c>
      <c r="D2649">
        <v>-335148.05800000002</v>
      </c>
      <c r="E2649" t="s">
        <v>50</v>
      </c>
      <c r="F2649" t="s">
        <v>20</v>
      </c>
      <c r="G2649" t="s">
        <v>51</v>
      </c>
      <c r="H2649" t="s">
        <v>86</v>
      </c>
    </row>
    <row r="2650" spans="1:8">
      <c r="A2650" t="s">
        <v>59</v>
      </c>
      <c r="B2650" s="1">
        <v>46167</v>
      </c>
      <c r="C2650">
        <v>245015</v>
      </c>
      <c r="D2650">
        <v>-17313.462</v>
      </c>
      <c r="E2650" t="s">
        <v>50</v>
      </c>
      <c r="F2650" t="s">
        <v>113</v>
      </c>
      <c r="G2650" t="s">
        <v>51</v>
      </c>
      <c r="H2650" t="s">
        <v>85</v>
      </c>
    </row>
    <row r="2651" spans="1:8">
      <c r="A2651" t="s">
        <v>59</v>
      </c>
      <c r="B2651" s="1">
        <v>46167</v>
      </c>
      <c r="C2651">
        <v>245017</v>
      </c>
      <c r="D2651">
        <v>-6727.4369999999999</v>
      </c>
      <c r="E2651" t="s">
        <v>50</v>
      </c>
      <c r="F2651" t="s">
        <v>113</v>
      </c>
      <c r="G2651" t="s">
        <v>51</v>
      </c>
      <c r="H2651" t="s">
        <v>85</v>
      </c>
    </row>
    <row r="2652" spans="1:8">
      <c r="A2652" t="s">
        <v>59</v>
      </c>
      <c r="B2652" s="1">
        <v>46167</v>
      </c>
      <c r="C2652">
        <v>245018</v>
      </c>
      <c r="D2652">
        <v>-94828.566999999995</v>
      </c>
      <c r="E2652" t="s">
        <v>50</v>
      </c>
      <c r="F2652" t="s">
        <v>113</v>
      </c>
      <c r="G2652" t="s">
        <v>51</v>
      </c>
      <c r="H2652" t="s">
        <v>85</v>
      </c>
    </row>
    <row r="2653" spans="1:8">
      <c r="A2653" t="s">
        <v>59</v>
      </c>
      <c r="B2653" s="1">
        <v>46167</v>
      </c>
      <c r="C2653">
        <v>245020</v>
      </c>
      <c r="D2653">
        <v>-4064.1019999999999</v>
      </c>
      <c r="E2653" t="s">
        <v>50</v>
      </c>
      <c r="F2653" t="s">
        <v>20</v>
      </c>
      <c r="G2653" t="s">
        <v>51</v>
      </c>
      <c r="H2653" t="s">
        <v>86</v>
      </c>
    </row>
    <row r="2654" spans="1:8">
      <c r="A2654" t="s">
        <v>59</v>
      </c>
      <c r="B2654" s="1">
        <v>46167</v>
      </c>
      <c r="C2654">
        <v>245038</v>
      </c>
      <c r="D2654">
        <v>-7085.8440000000001</v>
      </c>
      <c r="E2654" t="s">
        <v>50</v>
      </c>
      <c r="F2654" t="s">
        <v>114</v>
      </c>
      <c r="G2654" t="s">
        <v>51</v>
      </c>
      <c r="H2654" t="s">
        <v>87</v>
      </c>
    </row>
    <row r="2655" spans="1:8">
      <c r="A2655" t="s">
        <v>59</v>
      </c>
      <c r="B2655" s="1">
        <v>46167</v>
      </c>
      <c r="C2655">
        <v>245041</v>
      </c>
      <c r="D2655">
        <v>-23092.053</v>
      </c>
      <c r="E2655" t="s">
        <v>50</v>
      </c>
      <c r="F2655" t="s">
        <v>113</v>
      </c>
      <c r="G2655" t="s">
        <v>51</v>
      </c>
      <c r="H2655" t="s">
        <v>85</v>
      </c>
    </row>
    <row r="2656" spans="1:8">
      <c r="A2656" t="s">
        <v>59</v>
      </c>
      <c r="B2656" s="1">
        <v>46167</v>
      </c>
      <c r="C2656">
        <v>245044</v>
      </c>
      <c r="D2656">
        <v>-76276.573999999993</v>
      </c>
      <c r="E2656" t="s">
        <v>50</v>
      </c>
      <c r="F2656" t="s">
        <v>113</v>
      </c>
      <c r="G2656" t="s">
        <v>51</v>
      </c>
      <c r="H2656" t="s">
        <v>85</v>
      </c>
    </row>
    <row r="2657" spans="1:8">
      <c r="A2657" t="s">
        <v>59</v>
      </c>
      <c r="B2657" s="1">
        <v>46167</v>
      </c>
      <c r="C2657">
        <v>245046</v>
      </c>
      <c r="D2657">
        <v>-2019.9169999999999</v>
      </c>
      <c r="E2657" t="s">
        <v>50</v>
      </c>
      <c r="F2657" t="s">
        <v>113</v>
      </c>
      <c r="G2657" t="s">
        <v>51</v>
      </c>
      <c r="H2657" t="s">
        <v>85</v>
      </c>
    </row>
    <row r="2658" spans="1:8">
      <c r="A2658" t="s">
        <v>59</v>
      </c>
      <c r="B2658" s="1">
        <v>46167</v>
      </c>
      <c r="C2658">
        <v>245048</v>
      </c>
      <c r="D2658">
        <v>-21295.652999999998</v>
      </c>
      <c r="E2658" t="s">
        <v>50</v>
      </c>
      <c r="F2658" t="s">
        <v>113</v>
      </c>
      <c r="G2658" t="s">
        <v>51</v>
      </c>
      <c r="H2658" t="s">
        <v>85</v>
      </c>
    </row>
    <row r="2659" spans="1:8">
      <c r="A2659" t="s">
        <v>59</v>
      </c>
      <c r="B2659" s="1">
        <v>46167</v>
      </c>
      <c r="C2659">
        <v>245049</v>
      </c>
      <c r="D2659">
        <v>-161025.37</v>
      </c>
      <c r="E2659" t="s">
        <v>50</v>
      </c>
      <c r="F2659" t="s">
        <v>113</v>
      </c>
      <c r="G2659" t="s">
        <v>51</v>
      </c>
      <c r="H2659" t="s">
        <v>85</v>
      </c>
    </row>
    <row r="2660" spans="1:8">
      <c r="A2660" t="s">
        <v>59</v>
      </c>
      <c r="B2660" s="1">
        <v>46167</v>
      </c>
      <c r="C2660">
        <v>245050</v>
      </c>
      <c r="D2660">
        <v>-15297.688</v>
      </c>
      <c r="E2660" t="s">
        <v>50</v>
      </c>
      <c r="F2660" t="s">
        <v>113</v>
      </c>
      <c r="G2660" t="s">
        <v>51</v>
      </c>
      <c r="H2660" t="s">
        <v>85</v>
      </c>
    </row>
    <row r="2661" spans="1:8">
      <c r="A2661" t="s">
        <v>59</v>
      </c>
      <c r="B2661" s="1">
        <v>46167</v>
      </c>
      <c r="C2661">
        <v>245055</v>
      </c>
      <c r="D2661">
        <v>-173685.527</v>
      </c>
      <c r="E2661" t="s">
        <v>50</v>
      </c>
      <c r="F2661" t="s">
        <v>113</v>
      </c>
      <c r="G2661" t="s">
        <v>51</v>
      </c>
      <c r="H2661" t="s">
        <v>85</v>
      </c>
    </row>
    <row r="2662" spans="1:8">
      <c r="A2662" t="s">
        <v>59</v>
      </c>
      <c r="B2662" s="1">
        <v>46167</v>
      </c>
      <c r="C2662">
        <v>245056</v>
      </c>
      <c r="D2662">
        <v>-8998.7900000000009</v>
      </c>
      <c r="E2662" t="s">
        <v>50</v>
      </c>
      <c r="F2662" t="s">
        <v>118</v>
      </c>
      <c r="G2662" t="s">
        <v>51</v>
      </c>
      <c r="H2662" t="s">
        <v>91</v>
      </c>
    </row>
    <row r="2663" spans="1:8">
      <c r="A2663" t="s">
        <v>59</v>
      </c>
      <c r="B2663" s="1">
        <v>46167</v>
      </c>
      <c r="C2663">
        <v>245057</v>
      </c>
      <c r="D2663">
        <v>-36363.862000000001</v>
      </c>
      <c r="E2663" t="s">
        <v>50</v>
      </c>
      <c r="F2663" t="s">
        <v>113</v>
      </c>
      <c r="G2663" t="s">
        <v>51</v>
      </c>
      <c r="H2663" t="s">
        <v>85</v>
      </c>
    </row>
    <row r="2664" spans="1:8">
      <c r="A2664" t="s">
        <v>59</v>
      </c>
      <c r="B2664" s="1">
        <v>46167</v>
      </c>
      <c r="C2664">
        <v>245059</v>
      </c>
      <c r="D2664">
        <v>-234.21100000000001</v>
      </c>
      <c r="E2664" t="s">
        <v>50</v>
      </c>
      <c r="F2664" t="s">
        <v>113</v>
      </c>
      <c r="G2664" t="s">
        <v>51</v>
      </c>
      <c r="H2664" t="s">
        <v>85</v>
      </c>
    </row>
    <row r="2665" spans="1:8">
      <c r="A2665" t="s">
        <v>59</v>
      </c>
      <c r="B2665" s="1">
        <v>46167</v>
      </c>
      <c r="C2665">
        <v>245062</v>
      </c>
      <c r="D2665">
        <v>-209501.614</v>
      </c>
      <c r="E2665" t="s">
        <v>50</v>
      </c>
      <c r="F2665" t="s">
        <v>113</v>
      </c>
      <c r="G2665" t="s">
        <v>51</v>
      </c>
      <c r="H2665" t="s">
        <v>85</v>
      </c>
    </row>
    <row r="2666" spans="1:8">
      <c r="A2666" t="s">
        <v>59</v>
      </c>
      <c r="B2666" s="1">
        <v>46167</v>
      </c>
      <c r="C2666">
        <v>249002</v>
      </c>
      <c r="D2666">
        <v>-974112.72600000002</v>
      </c>
      <c r="E2666" t="s">
        <v>50</v>
      </c>
      <c r="F2666" t="s">
        <v>20</v>
      </c>
      <c r="G2666" t="s">
        <v>51</v>
      </c>
      <c r="H2666" t="s">
        <v>86</v>
      </c>
    </row>
    <row r="2667" spans="1:8">
      <c r="A2667" t="s">
        <v>59</v>
      </c>
      <c r="B2667" s="1">
        <v>46167</v>
      </c>
      <c r="C2667">
        <v>249003</v>
      </c>
      <c r="D2667">
        <v>-58782.203999999998</v>
      </c>
      <c r="E2667" t="s">
        <v>50</v>
      </c>
      <c r="F2667" t="s">
        <v>20</v>
      </c>
      <c r="G2667" t="s">
        <v>51</v>
      </c>
      <c r="H2667" t="s">
        <v>86</v>
      </c>
    </row>
    <row r="2668" spans="1:8">
      <c r="A2668" t="s">
        <v>59</v>
      </c>
      <c r="B2668" s="1">
        <v>46167</v>
      </c>
      <c r="C2668">
        <v>249004</v>
      </c>
      <c r="D2668">
        <v>17276.942999999999</v>
      </c>
      <c r="E2668" t="s">
        <v>50</v>
      </c>
      <c r="F2668" t="s">
        <v>20</v>
      </c>
      <c r="G2668" t="s">
        <v>51</v>
      </c>
      <c r="H2668" t="s">
        <v>86</v>
      </c>
    </row>
    <row r="2669" spans="1:8">
      <c r="A2669" t="s">
        <v>59</v>
      </c>
      <c r="B2669" s="1">
        <v>46167</v>
      </c>
      <c r="C2669">
        <v>250003</v>
      </c>
      <c r="D2669">
        <v>-42816.928999999996</v>
      </c>
      <c r="E2669" t="s">
        <v>50</v>
      </c>
      <c r="F2669" t="s">
        <v>114</v>
      </c>
      <c r="G2669" t="s">
        <v>51</v>
      </c>
      <c r="H2669" t="s">
        <v>87</v>
      </c>
    </row>
    <row r="2670" spans="1:8">
      <c r="A2670" t="s">
        <v>59</v>
      </c>
      <c r="B2670" s="1">
        <v>46167</v>
      </c>
      <c r="C2670">
        <v>250009</v>
      </c>
      <c r="D2670">
        <v>-669.6</v>
      </c>
      <c r="E2670" t="s">
        <v>50</v>
      </c>
      <c r="F2670" t="s">
        <v>113</v>
      </c>
      <c r="G2670" t="s">
        <v>51</v>
      </c>
      <c r="H2670" t="s">
        <v>85</v>
      </c>
    </row>
    <row r="2671" spans="1:8">
      <c r="A2671" t="s">
        <v>59</v>
      </c>
      <c r="B2671" s="1">
        <v>46167</v>
      </c>
      <c r="C2671">
        <v>250017</v>
      </c>
      <c r="D2671">
        <v>397638.66</v>
      </c>
      <c r="E2671" t="s">
        <v>50</v>
      </c>
      <c r="F2671" t="s">
        <v>20</v>
      </c>
      <c r="G2671" t="s">
        <v>51</v>
      </c>
      <c r="H2671" t="s">
        <v>86</v>
      </c>
    </row>
    <row r="2672" spans="1:8">
      <c r="A2672" t="s">
        <v>59</v>
      </c>
      <c r="B2672" s="1">
        <v>46167</v>
      </c>
      <c r="C2672">
        <v>250019</v>
      </c>
      <c r="D2672">
        <v>-3100</v>
      </c>
      <c r="E2672" t="s">
        <v>50</v>
      </c>
      <c r="F2672" t="s">
        <v>114</v>
      </c>
      <c r="G2672" t="s">
        <v>51</v>
      </c>
      <c r="H2672" t="s">
        <v>87</v>
      </c>
    </row>
    <row r="2673" spans="1:8">
      <c r="A2673" t="s">
        <v>59</v>
      </c>
      <c r="B2673" s="1">
        <v>46167</v>
      </c>
      <c r="C2673">
        <v>250020</v>
      </c>
      <c r="D2673">
        <v>-11640.877</v>
      </c>
      <c r="E2673" t="s">
        <v>50</v>
      </c>
      <c r="F2673" t="s">
        <v>114</v>
      </c>
      <c r="G2673" t="s">
        <v>51</v>
      </c>
      <c r="H2673" t="s">
        <v>87</v>
      </c>
    </row>
    <row r="2674" spans="1:8">
      <c r="A2674" t="s">
        <v>59</v>
      </c>
      <c r="B2674" s="1">
        <v>46167</v>
      </c>
      <c r="C2674">
        <v>250021</v>
      </c>
      <c r="D2674">
        <v>-22127.037</v>
      </c>
      <c r="E2674" t="s">
        <v>50</v>
      </c>
      <c r="F2674" t="s">
        <v>114</v>
      </c>
      <c r="G2674" t="s">
        <v>51</v>
      </c>
      <c r="H2674" t="s">
        <v>87</v>
      </c>
    </row>
    <row r="2675" spans="1:8">
      <c r="A2675" t="s">
        <v>59</v>
      </c>
      <c r="B2675" s="1">
        <v>46167</v>
      </c>
      <c r="C2675">
        <v>250022</v>
      </c>
      <c r="D2675">
        <v>15441.422</v>
      </c>
      <c r="E2675" t="s">
        <v>50</v>
      </c>
      <c r="F2675" t="s">
        <v>114</v>
      </c>
      <c r="G2675" t="s">
        <v>51</v>
      </c>
      <c r="H2675" t="s">
        <v>87</v>
      </c>
    </row>
    <row r="2676" spans="1:8">
      <c r="A2676" t="s">
        <v>59</v>
      </c>
      <c r="B2676" s="1">
        <v>46167</v>
      </c>
      <c r="C2676">
        <v>251002</v>
      </c>
      <c r="D2676">
        <v>-1426.2170000000001</v>
      </c>
      <c r="E2676" t="s">
        <v>50</v>
      </c>
      <c r="F2676" t="s">
        <v>114</v>
      </c>
      <c r="G2676" t="s">
        <v>51</v>
      </c>
      <c r="H2676" t="s">
        <v>87</v>
      </c>
    </row>
    <row r="2677" spans="1:8">
      <c r="A2677" t="s">
        <v>59</v>
      </c>
      <c r="B2677" s="1">
        <v>46167</v>
      </c>
      <c r="C2677">
        <v>251003</v>
      </c>
      <c r="D2677">
        <v>-3795.1149999999998</v>
      </c>
      <c r="E2677" t="s">
        <v>50</v>
      </c>
      <c r="F2677" t="s">
        <v>114</v>
      </c>
      <c r="G2677" t="s">
        <v>51</v>
      </c>
      <c r="H2677" t="s">
        <v>87</v>
      </c>
    </row>
    <row r="2678" spans="1:8">
      <c r="A2678" t="s">
        <v>59</v>
      </c>
      <c r="B2678" s="1">
        <v>46167</v>
      </c>
      <c r="C2678">
        <v>255008</v>
      </c>
      <c r="D2678">
        <v>-2747.308</v>
      </c>
      <c r="E2678" t="s">
        <v>50</v>
      </c>
      <c r="F2678" t="s">
        <v>113</v>
      </c>
      <c r="G2678" t="s">
        <v>51</v>
      </c>
      <c r="H2678" t="s">
        <v>85</v>
      </c>
    </row>
    <row r="2679" spans="1:8">
      <c r="A2679" t="s">
        <v>59</v>
      </c>
      <c r="B2679" s="1">
        <v>46167</v>
      </c>
      <c r="C2679">
        <v>255009</v>
      </c>
      <c r="D2679">
        <v>-1052.415</v>
      </c>
      <c r="E2679" t="s">
        <v>50</v>
      </c>
      <c r="F2679" t="s">
        <v>113</v>
      </c>
      <c r="G2679" t="s">
        <v>51</v>
      </c>
      <c r="H2679" t="s">
        <v>85</v>
      </c>
    </row>
    <row r="2680" spans="1:8">
      <c r="A2680" t="s">
        <v>59</v>
      </c>
      <c r="B2680" s="1">
        <v>46167</v>
      </c>
      <c r="C2680">
        <v>255010</v>
      </c>
      <c r="D2680">
        <v>-960.99099999999999</v>
      </c>
      <c r="E2680" t="s">
        <v>50</v>
      </c>
      <c r="F2680" t="s">
        <v>113</v>
      </c>
      <c r="G2680" t="s">
        <v>51</v>
      </c>
      <c r="H2680" t="s">
        <v>85</v>
      </c>
    </row>
    <row r="2681" spans="1:8">
      <c r="A2681" t="s">
        <v>59</v>
      </c>
      <c r="B2681" s="1">
        <v>46167</v>
      </c>
      <c r="C2681">
        <v>255011</v>
      </c>
      <c r="D2681">
        <v>-1831.722</v>
      </c>
      <c r="E2681" t="s">
        <v>50</v>
      </c>
      <c r="F2681" t="s">
        <v>113</v>
      </c>
      <c r="G2681" t="s">
        <v>51</v>
      </c>
      <c r="H2681" t="s">
        <v>85</v>
      </c>
    </row>
    <row r="2682" spans="1:8">
      <c r="A2682" t="s">
        <v>59</v>
      </c>
      <c r="B2682" s="1">
        <v>46167</v>
      </c>
      <c r="C2682">
        <v>255012</v>
      </c>
      <c r="D2682">
        <v>-1143.0150000000001</v>
      </c>
      <c r="E2682" t="s">
        <v>50</v>
      </c>
      <c r="F2682" t="s">
        <v>113</v>
      </c>
      <c r="G2682" t="s">
        <v>51</v>
      </c>
      <c r="H2682" t="s">
        <v>85</v>
      </c>
    </row>
    <row r="2683" spans="1:8">
      <c r="A2683" t="s">
        <v>59</v>
      </c>
      <c r="B2683" s="1">
        <v>46167</v>
      </c>
      <c r="C2683">
        <v>255015</v>
      </c>
      <c r="D2683">
        <v>-1016.847</v>
      </c>
      <c r="E2683" t="s">
        <v>50</v>
      </c>
      <c r="F2683" t="s">
        <v>113</v>
      </c>
      <c r="G2683" t="s">
        <v>51</v>
      </c>
      <c r="H2683" t="s">
        <v>85</v>
      </c>
    </row>
    <row r="2684" spans="1:8">
      <c r="A2684" t="s">
        <v>59</v>
      </c>
      <c r="B2684" s="1">
        <v>46167</v>
      </c>
      <c r="C2684">
        <v>255016</v>
      </c>
      <c r="D2684">
        <v>-612.62800000000004</v>
      </c>
      <c r="E2684" t="s">
        <v>50</v>
      </c>
      <c r="F2684" t="s">
        <v>113</v>
      </c>
      <c r="G2684" t="s">
        <v>51</v>
      </c>
      <c r="H2684" t="s">
        <v>85</v>
      </c>
    </row>
    <row r="2685" spans="1:8">
      <c r="A2685" t="s">
        <v>59</v>
      </c>
      <c r="B2685" s="1">
        <v>46167</v>
      </c>
      <c r="C2685">
        <v>255017</v>
      </c>
      <c r="D2685">
        <v>-583.01099999999997</v>
      </c>
      <c r="E2685" t="s">
        <v>50</v>
      </c>
      <c r="F2685" t="s">
        <v>113</v>
      </c>
      <c r="G2685" t="s">
        <v>51</v>
      </c>
      <c r="H2685" t="s">
        <v>85</v>
      </c>
    </row>
    <row r="2686" spans="1:8">
      <c r="A2686" t="s">
        <v>59</v>
      </c>
      <c r="B2686" s="1">
        <v>46167</v>
      </c>
      <c r="C2686">
        <v>255018</v>
      </c>
      <c r="D2686">
        <v>-582.48500000000001</v>
      </c>
      <c r="E2686" t="s">
        <v>50</v>
      </c>
      <c r="F2686" t="s">
        <v>113</v>
      </c>
      <c r="G2686" t="s">
        <v>51</v>
      </c>
      <c r="H2686" t="s">
        <v>85</v>
      </c>
    </row>
    <row r="2687" spans="1:8">
      <c r="A2687" t="s">
        <v>59</v>
      </c>
      <c r="B2687" s="1">
        <v>46167</v>
      </c>
      <c r="C2687">
        <v>255019</v>
      </c>
      <c r="D2687">
        <v>-1218.345</v>
      </c>
      <c r="E2687" t="s">
        <v>50</v>
      </c>
      <c r="F2687" t="s">
        <v>113</v>
      </c>
      <c r="G2687" t="s">
        <v>51</v>
      </c>
      <c r="H2687" t="s">
        <v>85</v>
      </c>
    </row>
    <row r="2688" spans="1:8">
      <c r="A2688" t="s">
        <v>59</v>
      </c>
      <c r="B2688" s="1">
        <v>46167</v>
      </c>
      <c r="C2688">
        <v>255020</v>
      </c>
      <c r="D2688">
        <v>-867.76400000000001</v>
      </c>
      <c r="E2688" t="s">
        <v>50</v>
      </c>
      <c r="F2688" t="s">
        <v>113</v>
      </c>
      <c r="G2688" t="s">
        <v>51</v>
      </c>
      <c r="H2688" t="s">
        <v>85</v>
      </c>
    </row>
    <row r="2689" spans="1:8">
      <c r="A2689" t="s">
        <v>59</v>
      </c>
      <c r="B2689" s="1">
        <v>46167</v>
      </c>
      <c r="C2689">
        <v>257002</v>
      </c>
      <c r="D2689">
        <v>-108.52</v>
      </c>
      <c r="E2689" t="s">
        <v>50</v>
      </c>
      <c r="F2689" t="s">
        <v>114</v>
      </c>
      <c r="G2689" t="s">
        <v>51</v>
      </c>
      <c r="H2689" t="s">
        <v>87</v>
      </c>
    </row>
    <row r="2690" spans="1:8">
      <c r="A2690" t="s">
        <v>59</v>
      </c>
      <c r="B2690" s="1">
        <v>46167</v>
      </c>
      <c r="C2690">
        <v>257003</v>
      </c>
      <c r="D2690">
        <v>-2707.9140000000002</v>
      </c>
      <c r="E2690" t="s">
        <v>50</v>
      </c>
      <c r="F2690" t="s">
        <v>114</v>
      </c>
      <c r="G2690" t="s">
        <v>51</v>
      </c>
      <c r="H2690" t="s">
        <v>87</v>
      </c>
    </row>
    <row r="2691" spans="1:8">
      <c r="A2691" t="s">
        <v>59</v>
      </c>
      <c r="B2691" s="1">
        <v>46167</v>
      </c>
      <c r="C2691">
        <v>257005</v>
      </c>
      <c r="D2691">
        <v>-149116.821</v>
      </c>
      <c r="E2691" t="s">
        <v>50</v>
      </c>
      <c r="F2691" t="s">
        <v>114</v>
      </c>
      <c r="G2691" t="s">
        <v>51</v>
      </c>
      <c r="H2691" t="s">
        <v>87</v>
      </c>
    </row>
    <row r="2692" spans="1:8">
      <c r="A2692" t="s">
        <v>59</v>
      </c>
      <c r="B2692" s="1">
        <v>46167</v>
      </c>
      <c r="C2692">
        <v>257014</v>
      </c>
      <c r="D2692">
        <v>-493463.20799999998</v>
      </c>
      <c r="E2692" t="s">
        <v>50</v>
      </c>
      <c r="F2692" t="s">
        <v>114</v>
      </c>
      <c r="G2692" t="s">
        <v>51</v>
      </c>
      <c r="H2692" t="s">
        <v>87</v>
      </c>
    </row>
    <row r="2693" spans="1:8">
      <c r="A2693" t="s">
        <v>59</v>
      </c>
      <c r="B2693" s="1">
        <v>46167</v>
      </c>
      <c r="C2693">
        <v>257015</v>
      </c>
      <c r="D2693">
        <v>-6446.9030000000002</v>
      </c>
      <c r="E2693" t="s">
        <v>50</v>
      </c>
      <c r="F2693" t="s">
        <v>114</v>
      </c>
      <c r="G2693" t="s">
        <v>51</v>
      </c>
      <c r="H2693" t="s">
        <v>87</v>
      </c>
    </row>
    <row r="2694" spans="1:8">
      <c r="A2694" t="s">
        <v>59</v>
      </c>
      <c r="B2694" s="1">
        <v>46167</v>
      </c>
      <c r="C2694">
        <v>257016</v>
      </c>
      <c r="D2694">
        <v>-498.55799999999999</v>
      </c>
      <c r="E2694" t="s">
        <v>50</v>
      </c>
      <c r="F2694" t="s">
        <v>114</v>
      </c>
      <c r="G2694" t="s">
        <v>51</v>
      </c>
      <c r="H2694" t="s">
        <v>87</v>
      </c>
    </row>
    <row r="2695" spans="1:8">
      <c r="A2695" t="s">
        <v>59</v>
      </c>
      <c r="B2695" s="1">
        <v>46167</v>
      </c>
      <c r="C2695">
        <v>257018</v>
      </c>
      <c r="D2695">
        <v>-4536.982</v>
      </c>
      <c r="E2695" t="s">
        <v>50</v>
      </c>
      <c r="F2695" t="s">
        <v>114</v>
      </c>
      <c r="G2695" t="s">
        <v>51</v>
      </c>
      <c r="H2695" t="s">
        <v>87</v>
      </c>
    </row>
    <row r="2696" spans="1:8">
      <c r="A2696" t="s">
        <v>59</v>
      </c>
      <c r="B2696" s="1">
        <v>46167</v>
      </c>
      <c r="C2696">
        <v>257020</v>
      </c>
      <c r="D2696">
        <v>-0.29499999999999998</v>
      </c>
      <c r="E2696" t="s">
        <v>50</v>
      </c>
      <c r="F2696" t="s">
        <v>114</v>
      </c>
      <c r="G2696" t="s">
        <v>51</v>
      </c>
      <c r="H2696" t="s">
        <v>87</v>
      </c>
    </row>
    <row r="2697" spans="1:8">
      <c r="A2697" t="s">
        <v>59</v>
      </c>
      <c r="B2697" s="1">
        <v>46167</v>
      </c>
      <c r="C2697">
        <v>257028</v>
      </c>
      <c r="D2697">
        <v>-105.277</v>
      </c>
      <c r="E2697" t="s">
        <v>50</v>
      </c>
      <c r="F2697" t="s">
        <v>114</v>
      </c>
      <c r="G2697" t="s">
        <v>51</v>
      </c>
      <c r="H2697" t="s">
        <v>87</v>
      </c>
    </row>
    <row r="2698" spans="1:8">
      <c r="A2698" t="s">
        <v>59</v>
      </c>
      <c r="B2698" s="1">
        <v>46167</v>
      </c>
      <c r="C2698">
        <v>257029</v>
      </c>
      <c r="D2698">
        <v>-481.18799999999999</v>
      </c>
      <c r="E2698" t="s">
        <v>50</v>
      </c>
      <c r="F2698" t="s">
        <v>114</v>
      </c>
      <c r="G2698" t="s">
        <v>51</v>
      </c>
      <c r="H2698" t="s">
        <v>87</v>
      </c>
    </row>
    <row r="2699" spans="1:8">
      <c r="A2699" t="s">
        <v>59</v>
      </c>
      <c r="B2699" s="1">
        <v>46167</v>
      </c>
      <c r="C2699">
        <v>257030</v>
      </c>
      <c r="D2699">
        <v>-679.72199999999998</v>
      </c>
      <c r="E2699" t="s">
        <v>50</v>
      </c>
      <c r="F2699" t="s">
        <v>114</v>
      </c>
      <c r="G2699" t="s">
        <v>51</v>
      </c>
      <c r="H2699" t="s">
        <v>87</v>
      </c>
    </row>
    <row r="2700" spans="1:8">
      <c r="A2700" t="s">
        <v>59</v>
      </c>
      <c r="B2700" s="1">
        <v>46167</v>
      </c>
      <c r="C2700">
        <v>257038</v>
      </c>
      <c r="D2700">
        <v>-43.234000000000002</v>
      </c>
      <c r="E2700" t="s">
        <v>50</v>
      </c>
      <c r="F2700" t="s">
        <v>114</v>
      </c>
      <c r="G2700" t="s">
        <v>51</v>
      </c>
      <c r="H2700" t="s">
        <v>87</v>
      </c>
    </row>
    <row r="2701" spans="1:8">
      <c r="A2701" t="s">
        <v>59</v>
      </c>
      <c r="B2701" s="1">
        <v>46167</v>
      </c>
      <c r="C2701">
        <v>261014</v>
      </c>
      <c r="D2701">
        <v>3165.6129999999998</v>
      </c>
      <c r="E2701" t="s">
        <v>50</v>
      </c>
      <c r="F2701" t="s">
        <v>114</v>
      </c>
      <c r="G2701" t="s">
        <v>51</v>
      </c>
      <c r="H2701" t="s">
        <v>87</v>
      </c>
    </row>
    <row r="2702" spans="1:8">
      <c r="A2702" t="s">
        <v>59</v>
      </c>
      <c r="B2702" s="1">
        <v>46167</v>
      </c>
      <c r="C2702">
        <v>261015</v>
      </c>
      <c r="D2702">
        <v>0.70099999999999996</v>
      </c>
      <c r="E2702" t="s">
        <v>50</v>
      </c>
      <c r="F2702" t="s">
        <v>114</v>
      </c>
      <c r="G2702" t="s">
        <v>51</v>
      </c>
      <c r="H2702" t="s">
        <v>87</v>
      </c>
    </row>
    <row r="2703" spans="1:8">
      <c r="A2703" t="s">
        <v>59</v>
      </c>
      <c r="B2703" s="1">
        <v>46167</v>
      </c>
      <c r="C2703">
        <v>261016</v>
      </c>
      <c r="D2703">
        <v>0.35</v>
      </c>
      <c r="E2703" t="s">
        <v>50</v>
      </c>
      <c r="F2703" t="s">
        <v>114</v>
      </c>
      <c r="G2703" t="s">
        <v>51</v>
      </c>
      <c r="H2703" t="s">
        <v>87</v>
      </c>
    </row>
    <row r="2704" spans="1:8">
      <c r="A2704" t="s">
        <v>59</v>
      </c>
      <c r="B2704" s="1">
        <v>46167</v>
      </c>
      <c r="C2704">
        <v>261017</v>
      </c>
      <c r="D2704">
        <v>2.3809999999999998</v>
      </c>
      <c r="E2704" t="s">
        <v>50</v>
      </c>
      <c r="F2704" t="s">
        <v>114</v>
      </c>
      <c r="G2704" t="s">
        <v>51</v>
      </c>
      <c r="H2704" t="s">
        <v>87</v>
      </c>
    </row>
    <row r="2705" spans="1:8">
      <c r="A2705" t="s">
        <v>59</v>
      </c>
      <c r="B2705" s="1">
        <v>46167</v>
      </c>
      <c r="C2705">
        <v>261019</v>
      </c>
      <c r="D2705">
        <v>628.71199999999999</v>
      </c>
      <c r="E2705" t="s">
        <v>50</v>
      </c>
      <c r="F2705" t="s">
        <v>114</v>
      </c>
      <c r="G2705" t="s">
        <v>51</v>
      </c>
      <c r="H2705" t="s">
        <v>87</v>
      </c>
    </row>
    <row r="2706" spans="1:8">
      <c r="A2706" t="s">
        <v>59</v>
      </c>
      <c r="B2706" s="1">
        <v>46167</v>
      </c>
      <c r="C2706">
        <v>261023</v>
      </c>
      <c r="D2706">
        <v>17603.915000000001</v>
      </c>
      <c r="E2706" t="s">
        <v>50</v>
      </c>
      <c r="F2706" t="s">
        <v>114</v>
      </c>
      <c r="G2706" t="s">
        <v>51</v>
      </c>
      <c r="H2706" t="s">
        <v>87</v>
      </c>
    </row>
    <row r="2707" spans="1:8">
      <c r="A2707" t="s">
        <v>59</v>
      </c>
      <c r="B2707" s="1">
        <v>46167</v>
      </c>
      <c r="C2707">
        <v>261024</v>
      </c>
      <c r="D2707">
        <v>628.71199999999999</v>
      </c>
      <c r="E2707" t="s">
        <v>50</v>
      </c>
      <c r="F2707" t="s">
        <v>114</v>
      </c>
      <c r="G2707" t="s">
        <v>51</v>
      </c>
      <c r="H2707" t="s">
        <v>87</v>
      </c>
    </row>
    <row r="2708" spans="1:8">
      <c r="A2708" t="s">
        <v>59</v>
      </c>
      <c r="B2708" s="1">
        <v>46167</v>
      </c>
      <c r="C2708">
        <v>262015</v>
      </c>
      <c r="D2708">
        <v>477.661</v>
      </c>
      <c r="E2708" t="s">
        <v>50</v>
      </c>
      <c r="F2708" t="s">
        <v>114</v>
      </c>
      <c r="G2708" t="s">
        <v>51</v>
      </c>
      <c r="H2708" t="s">
        <v>87</v>
      </c>
    </row>
    <row r="2709" spans="1:8">
      <c r="A2709" t="s">
        <v>59</v>
      </c>
      <c r="B2709" s="1">
        <v>46167</v>
      </c>
      <c r="C2709">
        <v>263006</v>
      </c>
      <c r="D2709">
        <v>-92031.061000000002</v>
      </c>
      <c r="E2709" t="s">
        <v>50</v>
      </c>
      <c r="F2709" t="s">
        <v>114</v>
      </c>
      <c r="G2709" t="s">
        <v>51</v>
      </c>
      <c r="H2709" t="s">
        <v>87</v>
      </c>
    </row>
    <row r="2710" spans="1:8">
      <c r="A2710" t="s">
        <v>59</v>
      </c>
      <c r="B2710" s="1">
        <v>46167</v>
      </c>
      <c r="C2710">
        <v>263007</v>
      </c>
      <c r="D2710">
        <v>-75688.354000000007</v>
      </c>
      <c r="E2710" t="s">
        <v>50</v>
      </c>
      <c r="F2710" t="s">
        <v>114</v>
      </c>
      <c r="G2710" t="s">
        <v>51</v>
      </c>
      <c r="H2710" t="s">
        <v>87</v>
      </c>
    </row>
    <row r="2711" spans="1:8">
      <c r="A2711" t="s">
        <v>59</v>
      </c>
      <c r="B2711" s="1">
        <v>46167</v>
      </c>
      <c r="C2711">
        <v>263008</v>
      </c>
      <c r="D2711">
        <v>-94894.766000000003</v>
      </c>
      <c r="E2711" t="s">
        <v>50</v>
      </c>
      <c r="F2711" t="s">
        <v>114</v>
      </c>
      <c r="G2711" t="s">
        <v>51</v>
      </c>
      <c r="H2711" t="s">
        <v>87</v>
      </c>
    </row>
    <row r="2712" spans="1:8">
      <c r="A2712" t="s">
        <v>59</v>
      </c>
      <c r="B2712" s="1">
        <v>46167</v>
      </c>
      <c r="C2712">
        <v>263010</v>
      </c>
      <c r="D2712">
        <v>-1022.831</v>
      </c>
      <c r="E2712" t="s">
        <v>50</v>
      </c>
      <c r="F2712" t="s">
        <v>114</v>
      </c>
      <c r="G2712" t="s">
        <v>51</v>
      </c>
      <c r="H2712" t="s">
        <v>87</v>
      </c>
    </row>
    <row r="2713" spans="1:8">
      <c r="A2713" t="s">
        <v>59</v>
      </c>
      <c r="B2713" s="1">
        <v>46167</v>
      </c>
      <c r="C2713">
        <v>263012</v>
      </c>
      <c r="D2713">
        <v>-482.56</v>
      </c>
      <c r="E2713" t="s">
        <v>50</v>
      </c>
      <c r="F2713" t="s">
        <v>114</v>
      </c>
      <c r="G2713" t="s">
        <v>51</v>
      </c>
      <c r="H2713" t="s">
        <v>87</v>
      </c>
    </row>
    <row r="2714" spans="1:8">
      <c r="A2714" t="s">
        <v>59</v>
      </c>
      <c r="B2714" s="1">
        <v>46167</v>
      </c>
      <c r="C2714">
        <v>263013</v>
      </c>
      <c r="D2714">
        <v>-482.56</v>
      </c>
      <c r="E2714" t="s">
        <v>50</v>
      </c>
      <c r="F2714" t="s">
        <v>114</v>
      </c>
      <c r="G2714" t="s">
        <v>51</v>
      </c>
      <c r="H2714" t="s">
        <v>87</v>
      </c>
    </row>
    <row r="2715" spans="1:8">
      <c r="A2715" t="s">
        <v>59</v>
      </c>
      <c r="B2715" s="1">
        <v>46167</v>
      </c>
      <c r="C2715">
        <v>263014</v>
      </c>
      <c r="D2715">
        <v>-5672.5649999999996</v>
      </c>
      <c r="E2715" t="s">
        <v>50</v>
      </c>
      <c r="F2715" t="s">
        <v>114</v>
      </c>
      <c r="G2715" t="s">
        <v>51</v>
      </c>
      <c r="H2715" t="s">
        <v>87</v>
      </c>
    </row>
    <row r="2716" spans="1:8">
      <c r="A2716" t="s">
        <v>59</v>
      </c>
      <c r="B2716" s="1">
        <v>46167</v>
      </c>
      <c r="C2716">
        <v>270003</v>
      </c>
      <c r="D2716">
        <v>-6238.777</v>
      </c>
      <c r="E2716" t="s">
        <v>50</v>
      </c>
      <c r="F2716" t="s">
        <v>125</v>
      </c>
      <c r="G2716" t="s">
        <v>51</v>
      </c>
      <c r="H2716" t="s">
        <v>100</v>
      </c>
    </row>
    <row r="2717" spans="1:8">
      <c r="A2717" t="s">
        <v>59</v>
      </c>
      <c r="B2717" s="1">
        <v>46167</v>
      </c>
      <c r="C2717">
        <v>270005</v>
      </c>
      <c r="D2717">
        <v>-44268.635999999999</v>
      </c>
      <c r="E2717" t="s">
        <v>50</v>
      </c>
      <c r="F2717" t="s">
        <v>125</v>
      </c>
      <c r="G2717" t="s">
        <v>51</v>
      </c>
      <c r="H2717" t="s">
        <v>100</v>
      </c>
    </row>
    <row r="2718" spans="1:8">
      <c r="A2718" t="s">
        <v>59</v>
      </c>
      <c r="B2718" s="1">
        <v>46167</v>
      </c>
      <c r="C2718">
        <v>270007</v>
      </c>
      <c r="D2718">
        <v>-32285.670999999998</v>
      </c>
      <c r="E2718" t="s">
        <v>50</v>
      </c>
      <c r="F2718" t="s">
        <v>125</v>
      </c>
      <c r="G2718" t="s">
        <v>51</v>
      </c>
      <c r="H2718" t="s">
        <v>100</v>
      </c>
    </row>
    <row r="2719" spans="1:8">
      <c r="A2719" t="s">
        <v>59</v>
      </c>
      <c r="B2719" s="1">
        <v>46167</v>
      </c>
      <c r="C2719">
        <v>270009</v>
      </c>
      <c r="D2719">
        <v>-2088.143</v>
      </c>
      <c r="E2719" t="s">
        <v>50</v>
      </c>
      <c r="F2719" t="s">
        <v>125</v>
      </c>
      <c r="G2719" t="s">
        <v>51</v>
      </c>
      <c r="H2719" t="s">
        <v>100</v>
      </c>
    </row>
    <row r="2720" spans="1:8">
      <c r="A2720" t="s">
        <v>59</v>
      </c>
      <c r="B2720" s="1">
        <v>46167</v>
      </c>
      <c r="C2720">
        <v>270011</v>
      </c>
      <c r="D2720">
        <v>-994.77</v>
      </c>
      <c r="E2720" t="s">
        <v>50</v>
      </c>
      <c r="F2720" t="s">
        <v>125</v>
      </c>
      <c r="G2720" t="s">
        <v>51</v>
      </c>
      <c r="H2720" t="s">
        <v>100</v>
      </c>
    </row>
    <row r="2721" spans="1:8">
      <c r="A2721" t="s">
        <v>59</v>
      </c>
      <c r="B2721" s="1">
        <v>46167</v>
      </c>
      <c r="C2721">
        <v>270012</v>
      </c>
      <c r="D2721">
        <v>-666.05399999999997</v>
      </c>
      <c r="E2721" t="s">
        <v>50</v>
      </c>
      <c r="F2721" t="s">
        <v>125</v>
      </c>
      <c r="G2721" t="s">
        <v>51</v>
      </c>
      <c r="H2721" t="s">
        <v>100</v>
      </c>
    </row>
    <row r="2722" spans="1:8">
      <c r="A2722" t="s">
        <v>59</v>
      </c>
      <c r="B2722" s="1">
        <v>46167</v>
      </c>
      <c r="C2722">
        <v>270014</v>
      </c>
      <c r="D2722">
        <v>-2417.2849999999999</v>
      </c>
      <c r="E2722" t="s">
        <v>50</v>
      </c>
      <c r="F2722" t="s">
        <v>125</v>
      </c>
      <c r="G2722" t="s">
        <v>51</v>
      </c>
      <c r="H2722" t="s">
        <v>100</v>
      </c>
    </row>
    <row r="2723" spans="1:8">
      <c r="A2723" t="s">
        <v>59</v>
      </c>
      <c r="B2723" s="1">
        <v>46167</v>
      </c>
      <c r="C2723">
        <v>270015</v>
      </c>
      <c r="D2723">
        <v>-1244.0550000000001</v>
      </c>
      <c r="E2723" t="s">
        <v>50</v>
      </c>
      <c r="F2723" t="s">
        <v>125</v>
      </c>
      <c r="G2723" t="s">
        <v>51</v>
      </c>
      <c r="H2723" t="s">
        <v>100</v>
      </c>
    </row>
    <row r="2724" spans="1:8">
      <c r="A2724" t="s">
        <v>59</v>
      </c>
      <c r="B2724" s="1">
        <v>46167</v>
      </c>
      <c r="C2724">
        <v>270016</v>
      </c>
      <c r="D2724">
        <v>-556.70000000000005</v>
      </c>
      <c r="E2724" t="s">
        <v>50</v>
      </c>
      <c r="F2724" t="s">
        <v>125</v>
      </c>
      <c r="G2724" t="s">
        <v>51</v>
      </c>
      <c r="H2724" t="s">
        <v>100</v>
      </c>
    </row>
    <row r="2725" spans="1:8">
      <c r="A2725" t="s">
        <v>59</v>
      </c>
      <c r="B2725" s="1">
        <v>46167</v>
      </c>
      <c r="C2725">
        <v>270018</v>
      </c>
      <c r="D2725">
        <v>-5731.09</v>
      </c>
      <c r="E2725" t="s">
        <v>50</v>
      </c>
      <c r="F2725" t="s">
        <v>125</v>
      </c>
      <c r="G2725" t="s">
        <v>51</v>
      </c>
      <c r="H2725" t="s">
        <v>100</v>
      </c>
    </row>
    <row r="2726" spans="1:8">
      <c r="A2726" t="s">
        <v>59</v>
      </c>
      <c r="B2726" s="1">
        <v>46167</v>
      </c>
      <c r="C2726">
        <v>270020</v>
      </c>
      <c r="D2726">
        <v>-619848.52300000004</v>
      </c>
      <c r="E2726" t="s">
        <v>50</v>
      </c>
      <c r="F2726" t="s">
        <v>125</v>
      </c>
      <c r="G2726" t="s">
        <v>51</v>
      </c>
      <c r="H2726" t="s">
        <v>100</v>
      </c>
    </row>
    <row r="2727" spans="1:8">
      <c r="A2727" t="s">
        <v>59</v>
      </c>
      <c r="B2727" s="1">
        <v>46167</v>
      </c>
      <c r="C2727">
        <v>270021</v>
      </c>
      <c r="D2727">
        <v>-4424.2290000000003</v>
      </c>
      <c r="E2727" t="s">
        <v>50</v>
      </c>
      <c r="F2727" t="s">
        <v>125</v>
      </c>
      <c r="G2727" t="s">
        <v>51</v>
      </c>
      <c r="H2727" t="s">
        <v>100</v>
      </c>
    </row>
    <row r="2728" spans="1:8">
      <c r="A2728" t="s">
        <v>59</v>
      </c>
      <c r="B2728" s="1">
        <v>46167</v>
      </c>
      <c r="C2728">
        <v>270024</v>
      </c>
      <c r="D2728">
        <v>-378953.07500000001</v>
      </c>
      <c r="E2728" t="s">
        <v>50</v>
      </c>
      <c r="F2728" t="s">
        <v>125</v>
      </c>
      <c r="G2728" t="s">
        <v>51</v>
      </c>
      <c r="H2728" t="s">
        <v>100</v>
      </c>
    </row>
    <row r="2729" spans="1:8">
      <c r="A2729" t="s">
        <v>59</v>
      </c>
      <c r="B2729" s="1">
        <v>46167</v>
      </c>
      <c r="C2729">
        <v>270025</v>
      </c>
      <c r="D2729">
        <v>-319374.87599999999</v>
      </c>
      <c r="E2729" t="s">
        <v>50</v>
      </c>
      <c r="F2729" t="s">
        <v>125</v>
      </c>
      <c r="G2729" t="s">
        <v>51</v>
      </c>
      <c r="H2729" t="s">
        <v>100</v>
      </c>
    </row>
    <row r="2730" spans="1:8">
      <c r="A2730" t="s">
        <v>59</v>
      </c>
      <c r="B2730" s="1">
        <v>46167</v>
      </c>
      <c r="C2730">
        <v>270026</v>
      </c>
      <c r="D2730">
        <v>-1445042.3529999999</v>
      </c>
      <c r="E2730" t="s">
        <v>50</v>
      </c>
      <c r="F2730" t="s">
        <v>125</v>
      </c>
      <c r="G2730" t="s">
        <v>51</v>
      </c>
      <c r="H2730" t="s">
        <v>100</v>
      </c>
    </row>
    <row r="2731" spans="1:8">
      <c r="A2731" t="s">
        <v>59</v>
      </c>
      <c r="B2731" s="1">
        <v>46167</v>
      </c>
      <c r="C2731">
        <v>275002</v>
      </c>
      <c r="D2731">
        <v>-26813.679</v>
      </c>
      <c r="E2731" t="s">
        <v>50</v>
      </c>
      <c r="F2731" t="s">
        <v>125</v>
      </c>
      <c r="G2731" t="s">
        <v>51</v>
      </c>
      <c r="H2731" t="s">
        <v>100</v>
      </c>
    </row>
    <row r="2732" spans="1:8">
      <c r="A2732" t="s">
        <v>59</v>
      </c>
      <c r="B2732" s="1">
        <v>46167</v>
      </c>
      <c r="C2732">
        <v>300002</v>
      </c>
      <c r="D2732">
        <v>123858.61500000001</v>
      </c>
      <c r="E2732" t="s">
        <v>50</v>
      </c>
      <c r="F2732" t="s">
        <v>131</v>
      </c>
      <c r="G2732" t="s">
        <v>51</v>
      </c>
      <c r="H2732" t="s">
        <v>107</v>
      </c>
    </row>
    <row r="2733" spans="1:8">
      <c r="A2733" t="s">
        <v>59</v>
      </c>
      <c r="B2733" s="1">
        <v>46167</v>
      </c>
      <c r="C2733">
        <v>300003</v>
      </c>
      <c r="D2733">
        <v>1127652.318</v>
      </c>
      <c r="E2733" t="s">
        <v>50</v>
      </c>
      <c r="F2733" t="s">
        <v>131</v>
      </c>
      <c r="G2733" t="s">
        <v>51</v>
      </c>
      <c r="H2733" t="s">
        <v>107</v>
      </c>
    </row>
    <row r="2734" spans="1:8">
      <c r="A2734" t="s">
        <v>59</v>
      </c>
      <c r="B2734" s="1">
        <v>46167</v>
      </c>
      <c r="C2734">
        <v>300004</v>
      </c>
      <c r="D2734">
        <v>1041324.939</v>
      </c>
      <c r="E2734" t="s">
        <v>50</v>
      </c>
      <c r="F2734" t="s">
        <v>131</v>
      </c>
      <c r="G2734" t="s">
        <v>51</v>
      </c>
      <c r="H2734" t="s">
        <v>107</v>
      </c>
    </row>
    <row r="2735" spans="1:8">
      <c r="A2735" t="s">
        <v>59</v>
      </c>
      <c r="B2735" s="1">
        <v>46167</v>
      </c>
      <c r="C2735">
        <v>300005</v>
      </c>
      <c r="D2735">
        <v>465536.6</v>
      </c>
      <c r="E2735" t="s">
        <v>50</v>
      </c>
      <c r="F2735" t="s">
        <v>131</v>
      </c>
      <c r="G2735" t="s">
        <v>51</v>
      </c>
      <c r="H2735" t="s">
        <v>107</v>
      </c>
    </row>
    <row r="2736" spans="1:8">
      <c r="A2736" t="s">
        <v>59</v>
      </c>
      <c r="B2736" s="1">
        <v>46167</v>
      </c>
      <c r="C2736">
        <v>300006</v>
      </c>
      <c r="D2736">
        <v>7066.4669999999996</v>
      </c>
      <c r="E2736" t="s">
        <v>50</v>
      </c>
      <c r="F2736" t="s">
        <v>131</v>
      </c>
      <c r="G2736" t="s">
        <v>51</v>
      </c>
      <c r="H2736" t="s">
        <v>107</v>
      </c>
    </row>
    <row r="2737" spans="1:8">
      <c r="A2737" t="s">
        <v>59</v>
      </c>
      <c r="B2737" s="1">
        <v>46167</v>
      </c>
      <c r="C2737">
        <v>300008</v>
      </c>
      <c r="D2737">
        <v>1321195.9939999999</v>
      </c>
      <c r="E2737" t="s">
        <v>50</v>
      </c>
      <c r="F2737" t="s">
        <v>131</v>
      </c>
      <c r="G2737" t="s">
        <v>51</v>
      </c>
      <c r="H2737" t="s">
        <v>107</v>
      </c>
    </row>
    <row r="2738" spans="1:8">
      <c r="A2738" t="s">
        <v>59</v>
      </c>
      <c r="B2738" s="1">
        <v>46167</v>
      </c>
      <c r="C2738">
        <v>300009</v>
      </c>
      <c r="D2738">
        <v>277794.86599999998</v>
      </c>
      <c r="E2738" t="s">
        <v>50</v>
      </c>
      <c r="F2738" t="s">
        <v>131</v>
      </c>
      <c r="G2738" t="s">
        <v>51</v>
      </c>
      <c r="H2738" t="s">
        <v>107</v>
      </c>
    </row>
    <row r="2739" spans="1:8">
      <c r="A2739" t="s">
        <v>59</v>
      </c>
      <c r="B2739" s="1">
        <v>46167</v>
      </c>
      <c r="C2739">
        <v>300010</v>
      </c>
      <c r="D2739">
        <v>17407.902999999998</v>
      </c>
      <c r="E2739" t="s">
        <v>50</v>
      </c>
      <c r="F2739" t="s">
        <v>131</v>
      </c>
      <c r="G2739" t="s">
        <v>51</v>
      </c>
      <c r="H2739" t="s">
        <v>107</v>
      </c>
    </row>
    <row r="2740" spans="1:8">
      <c r="A2740" t="s">
        <v>59</v>
      </c>
      <c r="B2740" s="1">
        <v>46167</v>
      </c>
      <c r="C2740">
        <v>300011</v>
      </c>
      <c r="D2740">
        <v>22849.65</v>
      </c>
      <c r="E2740" t="s">
        <v>50</v>
      </c>
      <c r="F2740" t="s">
        <v>131</v>
      </c>
      <c r="G2740" t="s">
        <v>51</v>
      </c>
      <c r="H2740" t="s">
        <v>107</v>
      </c>
    </row>
    <row r="2741" spans="1:8">
      <c r="A2741" t="s">
        <v>59</v>
      </c>
      <c r="B2741" s="1">
        <v>46167</v>
      </c>
      <c r="C2741">
        <v>300012</v>
      </c>
      <c r="D2741">
        <v>1774716.7679999999</v>
      </c>
      <c r="E2741" t="s">
        <v>50</v>
      </c>
      <c r="F2741" t="s">
        <v>131</v>
      </c>
      <c r="G2741" t="s">
        <v>51</v>
      </c>
      <c r="H2741" t="s">
        <v>107</v>
      </c>
    </row>
    <row r="2742" spans="1:8">
      <c r="A2742" t="s">
        <v>59</v>
      </c>
      <c r="B2742" s="1">
        <v>46167</v>
      </c>
      <c r="C2742">
        <v>300014</v>
      </c>
      <c r="D2742">
        <v>1482029.45</v>
      </c>
      <c r="E2742" t="s">
        <v>50</v>
      </c>
      <c r="F2742" t="s">
        <v>131</v>
      </c>
      <c r="G2742" t="s">
        <v>51</v>
      </c>
      <c r="H2742" t="s">
        <v>107</v>
      </c>
    </row>
    <row r="2743" spans="1:8">
      <c r="A2743" t="s">
        <v>59</v>
      </c>
      <c r="B2743" s="1">
        <v>46167</v>
      </c>
      <c r="C2743">
        <v>300502</v>
      </c>
      <c r="D2743">
        <v>-34091.644</v>
      </c>
      <c r="E2743" t="s">
        <v>50</v>
      </c>
      <c r="F2743" t="s">
        <v>131</v>
      </c>
      <c r="G2743" t="s">
        <v>51</v>
      </c>
      <c r="H2743" t="s">
        <v>107</v>
      </c>
    </row>
    <row r="2744" spans="1:8">
      <c r="A2744" t="s">
        <v>59</v>
      </c>
      <c r="B2744" s="1">
        <v>46167</v>
      </c>
      <c r="C2744">
        <v>300503</v>
      </c>
      <c r="D2744">
        <v>-757670.87699999998</v>
      </c>
      <c r="E2744" t="s">
        <v>50</v>
      </c>
      <c r="F2744" t="s">
        <v>131</v>
      </c>
      <c r="G2744" t="s">
        <v>51</v>
      </c>
      <c r="H2744" t="s">
        <v>107</v>
      </c>
    </row>
    <row r="2745" spans="1:8">
      <c r="A2745" t="s">
        <v>59</v>
      </c>
      <c r="B2745" s="1">
        <v>46167</v>
      </c>
      <c r="C2745">
        <v>300504</v>
      </c>
      <c r="D2745">
        <v>-781991.3</v>
      </c>
      <c r="E2745" t="s">
        <v>50</v>
      </c>
      <c r="F2745" t="s">
        <v>131</v>
      </c>
      <c r="G2745" t="s">
        <v>51</v>
      </c>
      <c r="H2745" t="s">
        <v>107</v>
      </c>
    </row>
    <row r="2746" spans="1:8">
      <c r="A2746" t="s">
        <v>59</v>
      </c>
      <c r="B2746" s="1">
        <v>46167</v>
      </c>
      <c r="C2746">
        <v>300505</v>
      </c>
      <c r="D2746">
        <v>-434573.83100000001</v>
      </c>
      <c r="E2746" t="s">
        <v>50</v>
      </c>
      <c r="F2746" t="s">
        <v>131</v>
      </c>
      <c r="G2746" t="s">
        <v>51</v>
      </c>
      <c r="H2746" t="s">
        <v>107</v>
      </c>
    </row>
    <row r="2747" spans="1:8">
      <c r="A2747" t="s">
        <v>59</v>
      </c>
      <c r="B2747" s="1">
        <v>46167</v>
      </c>
      <c r="C2747">
        <v>300506</v>
      </c>
      <c r="D2747">
        <v>-2894.7440000000001</v>
      </c>
      <c r="E2747" t="s">
        <v>50</v>
      </c>
      <c r="F2747" t="s">
        <v>131</v>
      </c>
      <c r="G2747" t="s">
        <v>51</v>
      </c>
      <c r="H2747" t="s">
        <v>107</v>
      </c>
    </row>
    <row r="2748" spans="1:8">
      <c r="A2748" t="s">
        <v>59</v>
      </c>
      <c r="B2748" s="1">
        <v>46167</v>
      </c>
      <c r="C2748">
        <v>300508</v>
      </c>
      <c r="D2748">
        <v>-666868.01199999999</v>
      </c>
      <c r="E2748" t="s">
        <v>50</v>
      </c>
      <c r="F2748" t="s">
        <v>131</v>
      </c>
      <c r="G2748" t="s">
        <v>51</v>
      </c>
      <c r="H2748" t="s">
        <v>107</v>
      </c>
    </row>
    <row r="2749" spans="1:8">
      <c r="A2749" t="s">
        <v>59</v>
      </c>
      <c r="B2749" s="1">
        <v>46167</v>
      </c>
      <c r="C2749">
        <v>300509</v>
      </c>
      <c r="D2749">
        <v>-250472.323</v>
      </c>
      <c r="E2749" t="s">
        <v>50</v>
      </c>
      <c r="F2749" t="s">
        <v>131</v>
      </c>
      <c r="G2749" t="s">
        <v>51</v>
      </c>
      <c r="H2749" t="s">
        <v>107</v>
      </c>
    </row>
    <row r="2750" spans="1:8">
      <c r="A2750" t="s">
        <v>59</v>
      </c>
      <c r="B2750" s="1">
        <v>46167</v>
      </c>
      <c r="C2750">
        <v>300510</v>
      </c>
      <c r="D2750">
        <v>-17105.704000000002</v>
      </c>
      <c r="E2750" t="s">
        <v>50</v>
      </c>
      <c r="F2750" t="s">
        <v>131</v>
      </c>
      <c r="G2750" t="s">
        <v>51</v>
      </c>
      <c r="H2750" t="s">
        <v>107</v>
      </c>
    </row>
    <row r="2751" spans="1:8">
      <c r="A2751" t="s">
        <v>59</v>
      </c>
      <c r="B2751" s="1">
        <v>46167</v>
      </c>
      <c r="C2751">
        <v>300511</v>
      </c>
      <c r="D2751">
        <v>-22111.502</v>
      </c>
      <c r="E2751" t="s">
        <v>50</v>
      </c>
      <c r="F2751" t="s">
        <v>131</v>
      </c>
      <c r="G2751" t="s">
        <v>51</v>
      </c>
      <c r="H2751" t="s">
        <v>107</v>
      </c>
    </row>
    <row r="2752" spans="1:8">
      <c r="A2752" t="s">
        <v>59</v>
      </c>
      <c r="B2752" s="1">
        <v>46167</v>
      </c>
      <c r="C2752">
        <v>300512</v>
      </c>
      <c r="D2752">
        <v>-1540913.257</v>
      </c>
      <c r="E2752" t="s">
        <v>50</v>
      </c>
      <c r="F2752" t="s">
        <v>131</v>
      </c>
      <c r="G2752" t="s">
        <v>51</v>
      </c>
      <c r="H2752" t="s">
        <v>107</v>
      </c>
    </row>
    <row r="2753" spans="1:8">
      <c r="A2753" t="s">
        <v>59</v>
      </c>
      <c r="B2753" s="1">
        <v>46167</v>
      </c>
      <c r="C2753">
        <v>300514</v>
      </c>
      <c r="D2753">
        <v>-958072.38</v>
      </c>
      <c r="E2753" t="s">
        <v>50</v>
      </c>
      <c r="F2753" t="s">
        <v>131</v>
      </c>
      <c r="G2753" t="s">
        <v>51</v>
      </c>
      <c r="H2753" t="s">
        <v>107</v>
      </c>
    </row>
    <row r="2754" spans="1:8">
      <c r="A2754" t="s">
        <v>59</v>
      </c>
      <c r="B2754" s="1">
        <v>46167</v>
      </c>
      <c r="C2754">
        <v>301002</v>
      </c>
      <c r="D2754">
        <v>126927.077</v>
      </c>
      <c r="E2754" t="s">
        <v>50</v>
      </c>
      <c r="F2754" t="s">
        <v>133</v>
      </c>
      <c r="G2754" t="s">
        <v>51</v>
      </c>
      <c r="H2754" t="s">
        <v>110</v>
      </c>
    </row>
    <row r="2755" spans="1:8">
      <c r="A2755" t="s">
        <v>59</v>
      </c>
      <c r="B2755" s="1">
        <v>46167</v>
      </c>
      <c r="C2755">
        <v>301004</v>
      </c>
      <c r="D2755">
        <v>1967526.5</v>
      </c>
      <c r="E2755" t="s">
        <v>50</v>
      </c>
      <c r="F2755" t="s">
        <v>131</v>
      </c>
      <c r="G2755" t="s">
        <v>51</v>
      </c>
      <c r="H2755" t="s">
        <v>107</v>
      </c>
    </row>
    <row r="2756" spans="1:8">
      <c r="A2756" t="s">
        <v>59</v>
      </c>
      <c r="B2756" s="1">
        <v>46167</v>
      </c>
      <c r="C2756">
        <v>301005</v>
      </c>
      <c r="D2756">
        <v>292417.38400000002</v>
      </c>
      <c r="E2756" t="s">
        <v>50</v>
      </c>
      <c r="F2756" t="s">
        <v>131</v>
      </c>
      <c r="G2756" t="s">
        <v>51</v>
      </c>
      <c r="H2756" t="s">
        <v>107</v>
      </c>
    </row>
    <row r="2757" spans="1:8">
      <c r="A2757" t="s">
        <v>59</v>
      </c>
      <c r="B2757" s="1">
        <v>46167</v>
      </c>
      <c r="C2757">
        <v>301502</v>
      </c>
      <c r="D2757">
        <v>-126927.07399999999</v>
      </c>
      <c r="E2757" t="s">
        <v>50</v>
      </c>
      <c r="F2757" t="s">
        <v>133</v>
      </c>
      <c r="G2757" t="s">
        <v>51</v>
      </c>
      <c r="H2757" t="s">
        <v>110</v>
      </c>
    </row>
    <row r="2758" spans="1:8">
      <c r="A2758" t="s">
        <v>59</v>
      </c>
      <c r="B2758" s="1">
        <v>46167</v>
      </c>
      <c r="C2758">
        <v>301504</v>
      </c>
      <c r="D2758">
        <v>-1829318.5589999999</v>
      </c>
      <c r="E2758" t="s">
        <v>50</v>
      </c>
      <c r="F2758" t="s">
        <v>131</v>
      </c>
      <c r="G2758" t="s">
        <v>51</v>
      </c>
      <c r="H2758" t="s">
        <v>107</v>
      </c>
    </row>
    <row r="2759" spans="1:8">
      <c r="A2759" t="s">
        <v>59</v>
      </c>
      <c r="B2759" s="1">
        <v>46167</v>
      </c>
      <c r="C2759">
        <v>301505</v>
      </c>
      <c r="D2759">
        <v>-292417.37800000003</v>
      </c>
      <c r="E2759" t="s">
        <v>50</v>
      </c>
      <c r="F2759" t="s">
        <v>131</v>
      </c>
      <c r="G2759" t="s">
        <v>51</v>
      </c>
      <c r="H2759" t="s">
        <v>107</v>
      </c>
    </row>
    <row r="2760" spans="1:8">
      <c r="A2760" t="s">
        <v>59</v>
      </c>
      <c r="B2760" s="1">
        <v>46167</v>
      </c>
      <c r="C2760">
        <v>303002</v>
      </c>
      <c r="D2760">
        <v>96292.752999999997</v>
      </c>
      <c r="E2760" t="s">
        <v>50</v>
      </c>
      <c r="F2760" t="s">
        <v>131</v>
      </c>
      <c r="G2760" t="s">
        <v>51</v>
      </c>
      <c r="H2760" t="s">
        <v>107</v>
      </c>
    </row>
    <row r="2761" spans="1:8">
      <c r="A2761" t="s">
        <v>59</v>
      </c>
      <c r="B2761" s="1">
        <v>46167</v>
      </c>
      <c r="C2761">
        <v>303003</v>
      </c>
      <c r="D2761">
        <v>7781.4650000000001</v>
      </c>
      <c r="E2761" t="s">
        <v>50</v>
      </c>
      <c r="F2761" t="s">
        <v>131</v>
      </c>
      <c r="G2761" t="s">
        <v>51</v>
      </c>
      <c r="H2761" t="s">
        <v>107</v>
      </c>
    </row>
    <row r="2762" spans="1:8">
      <c r="A2762" t="s">
        <v>59</v>
      </c>
      <c r="B2762" s="1">
        <v>46167</v>
      </c>
      <c r="C2762">
        <v>304002</v>
      </c>
      <c r="D2762">
        <v>2401156.9040000001</v>
      </c>
      <c r="E2762" t="s">
        <v>50</v>
      </c>
      <c r="F2762" t="s">
        <v>131</v>
      </c>
      <c r="G2762" t="s">
        <v>51</v>
      </c>
      <c r="H2762" t="s">
        <v>107</v>
      </c>
    </row>
    <row r="2763" spans="1:8">
      <c r="A2763" t="s">
        <v>59</v>
      </c>
      <c r="B2763" s="1">
        <v>46167</v>
      </c>
      <c r="C2763">
        <v>304502</v>
      </c>
      <c r="D2763">
        <v>-1049606.5870000001</v>
      </c>
      <c r="E2763" t="s">
        <v>50</v>
      </c>
      <c r="F2763" t="s">
        <v>131</v>
      </c>
      <c r="G2763" t="s">
        <v>51</v>
      </c>
      <c r="H2763" t="s">
        <v>107</v>
      </c>
    </row>
    <row r="2764" spans="1:8">
      <c r="A2764" t="s">
        <v>59</v>
      </c>
      <c r="B2764" s="1">
        <v>46167</v>
      </c>
      <c r="C2764">
        <v>310002</v>
      </c>
      <c r="D2764">
        <v>4196708.7220000001</v>
      </c>
      <c r="E2764" t="s">
        <v>50</v>
      </c>
      <c r="F2764" t="s">
        <v>14</v>
      </c>
      <c r="G2764" t="s">
        <v>51</v>
      </c>
      <c r="H2764" t="s">
        <v>84</v>
      </c>
    </row>
    <row r="2765" spans="1:8">
      <c r="A2765" t="s">
        <v>59</v>
      </c>
      <c r="B2765" s="1">
        <v>46167</v>
      </c>
      <c r="C2765">
        <v>310004</v>
      </c>
      <c r="D2765">
        <v>127099.955</v>
      </c>
      <c r="E2765" t="s">
        <v>50</v>
      </c>
      <c r="F2765" t="s">
        <v>14</v>
      </c>
      <c r="G2765" t="s">
        <v>51</v>
      </c>
      <c r="H2765" t="s">
        <v>84</v>
      </c>
    </row>
    <row r="2766" spans="1:8">
      <c r="A2766" t="s">
        <v>59</v>
      </c>
      <c r="B2766" s="1">
        <v>46167</v>
      </c>
      <c r="C2766">
        <v>310005</v>
      </c>
      <c r="D2766">
        <v>138903.25</v>
      </c>
      <c r="E2766" t="s">
        <v>50</v>
      </c>
      <c r="F2766" t="s">
        <v>14</v>
      </c>
      <c r="G2766" t="s">
        <v>51</v>
      </c>
      <c r="H2766" t="s">
        <v>84</v>
      </c>
    </row>
    <row r="2767" spans="1:8">
      <c r="A2767" t="s">
        <v>59</v>
      </c>
      <c r="B2767" s="1">
        <v>46167</v>
      </c>
      <c r="C2767">
        <v>310007</v>
      </c>
      <c r="D2767">
        <v>334751.18699999998</v>
      </c>
      <c r="E2767" t="s">
        <v>50</v>
      </c>
      <c r="F2767" t="s">
        <v>14</v>
      </c>
      <c r="G2767" t="s">
        <v>51</v>
      </c>
      <c r="H2767" t="s">
        <v>84</v>
      </c>
    </row>
    <row r="2768" spans="1:8">
      <c r="A2768" t="s">
        <v>59</v>
      </c>
      <c r="B2768" s="1">
        <v>46167</v>
      </c>
      <c r="C2768">
        <v>310016</v>
      </c>
      <c r="D2768">
        <v>727512.65</v>
      </c>
      <c r="E2768" t="s">
        <v>50</v>
      </c>
      <c r="F2768" t="s">
        <v>14</v>
      </c>
      <c r="G2768" t="s">
        <v>51</v>
      </c>
      <c r="H2768" t="s">
        <v>84</v>
      </c>
    </row>
    <row r="2769" spans="1:8">
      <c r="A2769" t="s">
        <v>59</v>
      </c>
      <c r="B2769" s="1">
        <v>46167</v>
      </c>
      <c r="C2769">
        <v>310017</v>
      </c>
      <c r="D2769">
        <v>39387.707000000002</v>
      </c>
      <c r="E2769" t="s">
        <v>50</v>
      </c>
      <c r="F2769" t="s">
        <v>14</v>
      </c>
      <c r="G2769" t="s">
        <v>51</v>
      </c>
      <c r="H2769" t="s">
        <v>84</v>
      </c>
    </row>
    <row r="2770" spans="1:8">
      <c r="A2770" t="s">
        <v>59</v>
      </c>
      <c r="B2770" s="1">
        <v>46167</v>
      </c>
      <c r="C2770">
        <v>310021</v>
      </c>
      <c r="D2770">
        <v>63.031999999999996</v>
      </c>
      <c r="E2770" t="s">
        <v>50</v>
      </c>
      <c r="F2770" t="s">
        <v>14</v>
      </c>
      <c r="G2770" t="s">
        <v>51</v>
      </c>
      <c r="H2770" t="s">
        <v>84</v>
      </c>
    </row>
    <row r="2771" spans="1:8">
      <c r="A2771" t="s">
        <v>59</v>
      </c>
      <c r="B2771" s="1">
        <v>46167</v>
      </c>
      <c r="C2771">
        <v>310031</v>
      </c>
      <c r="D2771">
        <v>73609.5</v>
      </c>
      <c r="E2771" t="s">
        <v>50</v>
      </c>
      <c r="F2771" t="s">
        <v>14</v>
      </c>
      <c r="G2771" t="s">
        <v>51</v>
      </c>
      <c r="H2771" t="s">
        <v>84</v>
      </c>
    </row>
    <row r="2772" spans="1:8">
      <c r="A2772" t="s">
        <v>59</v>
      </c>
      <c r="B2772" s="1">
        <v>46167</v>
      </c>
      <c r="C2772">
        <v>310034</v>
      </c>
      <c r="D2772">
        <v>3.9E-2</v>
      </c>
      <c r="E2772" t="s">
        <v>50</v>
      </c>
      <c r="F2772" t="s">
        <v>14</v>
      </c>
      <c r="G2772" t="s">
        <v>51</v>
      </c>
      <c r="H2772" t="s">
        <v>84</v>
      </c>
    </row>
    <row r="2773" spans="1:8">
      <c r="A2773" t="s">
        <v>59</v>
      </c>
      <c r="B2773" s="1">
        <v>46167</v>
      </c>
      <c r="C2773">
        <v>310036</v>
      </c>
      <c r="D2773">
        <v>40145.775000000001</v>
      </c>
      <c r="E2773" t="s">
        <v>50</v>
      </c>
      <c r="F2773" t="s">
        <v>14</v>
      </c>
      <c r="G2773" t="s">
        <v>51</v>
      </c>
      <c r="H2773" t="s">
        <v>84</v>
      </c>
    </row>
    <row r="2774" spans="1:8">
      <c r="A2774" t="s">
        <v>59</v>
      </c>
      <c r="B2774" s="1">
        <v>46167</v>
      </c>
      <c r="C2774">
        <v>315003</v>
      </c>
      <c r="D2774">
        <v>499950.47</v>
      </c>
      <c r="E2774" t="s">
        <v>50</v>
      </c>
      <c r="F2774" t="s">
        <v>116</v>
      </c>
      <c r="G2774" t="s">
        <v>51</v>
      </c>
      <c r="H2774" t="s">
        <v>89</v>
      </c>
    </row>
    <row r="2775" spans="1:8">
      <c r="A2775" t="s">
        <v>59</v>
      </c>
      <c r="B2775" s="1">
        <v>46167</v>
      </c>
      <c r="C2775">
        <v>315004</v>
      </c>
      <c r="D2775">
        <v>132274.46900000001</v>
      </c>
      <c r="E2775" t="s">
        <v>50</v>
      </c>
      <c r="F2775" t="s">
        <v>116</v>
      </c>
      <c r="G2775" t="s">
        <v>51</v>
      </c>
      <c r="H2775" t="s">
        <v>89</v>
      </c>
    </row>
    <row r="2776" spans="1:8">
      <c r="A2776" t="s">
        <v>59</v>
      </c>
      <c r="B2776" s="1">
        <v>46167</v>
      </c>
      <c r="C2776">
        <v>315010</v>
      </c>
      <c r="D2776">
        <v>310018.342</v>
      </c>
      <c r="E2776" t="s">
        <v>50</v>
      </c>
      <c r="F2776" t="s">
        <v>116</v>
      </c>
      <c r="G2776" t="s">
        <v>51</v>
      </c>
      <c r="H2776" t="s">
        <v>89</v>
      </c>
    </row>
    <row r="2777" spans="1:8">
      <c r="A2777" t="s">
        <v>59</v>
      </c>
      <c r="B2777" s="1">
        <v>46167</v>
      </c>
      <c r="C2777">
        <v>315011</v>
      </c>
      <c r="D2777">
        <v>232513.59599999999</v>
      </c>
      <c r="E2777" t="s">
        <v>50</v>
      </c>
      <c r="F2777" t="s">
        <v>116</v>
      </c>
      <c r="G2777" t="s">
        <v>51</v>
      </c>
      <c r="H2777" t="s">
        <v>89</v>
      </c>
    </row>
    <row r="2778" spans="1:8">
      <c r="A2778" t="s">
        <v>59</v>
      </c>
      <c r="B2778" s="1">
        <v>46167</v>
      </c>
      <c r="C2778">
        <v>315012</v>
      </c>
      <c r="D2778">
        <v>108518.448</v>
      </c>
      <c r="E2778" t="s">
        <v>50</v>
      </c>
      <c r="F2778" t="s">
        <v>116</v>
      </c>
      <c r="G2778" t="s">
        <v>51</v>
      </c>
      <c r="H2778" t="s">
        <v>89</v>
      </c>
    </row>
    <row r="2779" spans="1:8">
      <c r="A2779" t="s">
        <v>59</v>
      </c>
      <c r="B2779" s="1">
        <v>46167</v>
      </c>
      <c r="C2779">
        <v>315013</v>
      </c>
      <c r="D2779">
        <v>125644.44500000001</v>
      </c>
      <c r="E2779" t="s">
        <v>50</v>
      </c>
      <c r="F2779" t="s">
        <v>116</v>
      </c>
      <c r="G2779" t="s">
        <v>51</v>
      </c>
      <c r="H2779" t="s">
        <v>89</v>
      </c>
    </row>
    <row r="2780" spans="1:8">
      <c r="A2780" t="s">
        <v>59</v>
      </c>
      <c r="B2780" s="1">
        <v>46167</v>
      </c>
      <c r="C2780">
        <v>315017</v>
      </c>
      <c r="D2780">
        <v>61996.9</v>
      </c>
      <c r="E2780" t="s">
        <v>50</v>
      </c>
      <c r="F2780" t="s">
        <v>116</v>
      </c>
      <c r="G2780" t="s">
        <v>51</v>
      </c>
      <c r="H2780" t="s">
        <v>89</v>
      </c>
    </row>
    <row r="2781" spans="1:8">
      <c r="A2781" t="s">
        <v>59</v>
      </c>
      <c r="B2781" s="1">
        <v>46167</v>
      </c>
      <c r="C2781">
        <v>316002</v>
      </c>
      <c r="D2781">
        <v>155259.005</v>
      </c>
      <c r="E2781" t="s">
        <v>50</v>
      </c>
      <c r="F2781" t="s">
        <v>116</v>
      </c>
      <c r="G2781" t="s">
        <v>51</v>
      </c>
      <c r="H2781" t="s">
        <v>89</v>
      </c>
    </row>
    <row r="2782" spans="1:8">
      <c r="A2782" t="s">
        <v>59</v>
      </c>
      <c r="B2782" s="1">
        <v>46167</v>
      </c>
      <c r="C2782">
        <v>316003</v>
      </c>
      <c r="D2782">
        <v>308953.74800000002</v>
      </c>
      <c r="E2782" t="s">
        <v>50</v>
      </c>
      <c r="F2782" t="s">
        <v>116</v>
      </c>
      <c r="G2782" t="s">
        <v>51</v>
      </c>
      <c r="H2782" t="s">
        <v>89</v>
      </c>
    </row>
    <row r="2783" spans="1:8">
      <c r="A2783" t="s">
        <v>59</v>
      </c>
      <c r="B2783" s="1">
        <v>46167</v>
      </c>
      <c r="C2783">
        <v>316004</v>
      </c>
      <c r="D2783">
        <v>155000.155</v>
      </c>
      <c r="E2783" t="s">
        <v>50</v>
      </c>
      <c r="F2783" t="s">
        <v>116</v>
      </c>
      <c r="G2783" t="s">
        <v>51</v>
      </c>
      <c r="H2783" t="s">
        <v>89</v>
      </c>
    </row>
    <row r="2784" spans="1:8">
      <c r="A2784" t="s">
        <v>59</v>
      </c>
      <c r="B2784" s="1">
        <v>46167</v>
      </c>
      <c r="C2784">
        <v>316005</v>
      </c>
      <c r="D2784">
        <v>312774.511</v>
      </c>
      <c r="E2784" t="s">
        <v>50</v>
      </c>
      <c r="F2784" t="s">
        <v>116</v>
      </c>
      <c r="G2784" t="s">
        <v>51</v>
      </c>
      <c r="H2784" t="s">
        <v>89</v>
      </c>
    </row>
    <row r="2785" spans="1:8">
      <c r="A2785" t="s">
        <v>59</v>
      </c>
      <c r="B2785" s="1">
        <v>46167</v>
      </c>
      <c r="C2785">
        <v>320002</v>
      </c>
      <c r="D2785">
        <v>125863.766</v>
      </c>
      <c r="E2785" t="s">
        <v>50</v>
      </c>
      <c r="F2785" t="s">
        <v>115</v>
      </c>
      <c r="G2785" t="s">
        <v>51</v>
      </c>
      <c r="H2785" t="s">
        <v>88</v>
      </c>
    </row>
    <row r="2786" spans="1:8">
      <c r="A2786" t="s">
        <v>59</v>
      </c>
      <c r="B2786" s="1">
        <v>46167</v>
      </c>
      <c r="C2786">
        <v>320003</v>
      </c>
      <c r="D2786">
        <v>1181876.0819999999</v>
      </c>
      <c r="E2786" t="s">
        <v>50</v>
      </c>
      <c r="F2786" t="s">
        <v>115</v>
      </c>
      <c r="G2786" t="s">
        <v>51</v>
      </c>
      <c r="H2786" t="s">
        <v>88</v>
      </c>
    </row>
    <row r="2787" spans="1:8">
      <c r="A2787" t="s">
        <v>59</v>
      </c>
      <c r="B2787" s="1">
        <v>46167</v>
      </c>
      <c r="C2787">
        <v>320004</v>
      </c>
      <c r="D2787">
        <v>3135.585</v>
      </c>
      <c r="E2787" t="s">
        <v>50</v>
      </c>
      <c r="F2787" t="s">
        <v>115</v>
      </c>
      <c r="G2787" t="s">
        <v>51</v>
      </c>
      <c r="H2787" t="s">
        <v>88</v>
      </c>
    </row>
    <row r="2788" spans="1:8">
      <c r="A2788" t="s">
        <v>59</v>
      </c>
      <c r="B2788" s="1">
        <v>46167</v>
      </c>
      <c r="C2788">
        <v>320006</v>
      </c>
      <c r="D2788">
        <v>-324.16899999999998</v>
      </c>
      <c r="E2788" t="s">
        <v>50</v>
      </c>
      <c r="F2788" t="s">
        <v>115</v>
      </c>
      <c r="G2788" t="s">
        <v>51</v>
      </c>
      <c r="H2788" t="s">
        <v>88</v>
      </c>
    </row>
    <row r="2789" spans="1:8">
      <c r="A2789" t="s">
        <v>59</v>
      </c>
      <c r="B2789" s="1">
        <v>46167</v>
      </c>
      <c r="C2789">
        <v>320008</v>
      </c>
      <c r="D2789">
        <v>-369.92</v>
      </c>
      <c r="E2789" t="s">
        <v>50</v>
      </c>
      <c r="F2789" t="s">
        <v>115</v>
      </c>
      <c r="G2789" t="s">
        <v>51</v>
      </c>
      <c r="H2789" t="s">
        <v>88</v>
      </c>
    </row>
    <row r="2790" spans="1:8">
      <c r="A2790" t="s">
        <v>59</v>
      </c>
      <c r="B2790" s="1">
        <v>46167</v>
      </c>
      <c r="C2790">
        <v>320010</v>
      </c>
      <c r="D2790">
        <v>-81393.599000000002</v>
      </c>
      <c r="E2790" t="s">
        <v>50</v>
      </c>
      <c r="F2790" t="s">
        <v>115</v>
      </c>
      <c r="G2790" t="s">
        <v>51</v>
      </c>
      <c r="H2790" t="s">
        <v>88</v>
      </c>
    </row>
    <row r="2791" spans="1:8">
      <c r="A2791" t="s">
        <v>59</v>
      </c>
      <c r="B2791" s="1">
        <v>46167</v>
      </c>
      <c r="C2791">
        <v>320013</v>
      </c>
      <c r="D2791">
        <v>-33679.576000000001</v>
      </c>
      <c r="E2791" t="s">
        <v>50</v>
      </c>
      <c r="F2791" t="s">
        <v>115</v>
      </c>
      <c r="G2791" t="s">
        <v>51</v>
      </c>
      <c r="H2791" t="s">
        <v>88</v>
      </c>
    </row>
    <row r="2792" spans="1:8">
      <c r="A2792" t="s">
        <v>59</v>
      </c>
      <c r="B2792" s="1">
        <v>46167</v>
      </c>
      <c r="C2792">
        <v>320016</v>
      </c>
      <c r="D2792">
        <v>-13617.835999999999</v>
      </c>
      <c r="E2792" t="s">
        <v>50</v>
      </c>
      <c r="F2792" t="s">
        <v>115</v>
      </c>
      <c r="G2792" t="s">
        <v>51</v>
      </c>
      <c r="H2792" t="s">
        <v>88</v>
      </c>
    </row>
    <row r="2793" spans="1:8">
      <c r="A2793" t="s">
        <v>59</v>
      </c>
      <c r="B2793" s="1">
        <v>46167</v>
      </c>
      <c r="C2793">
        <v>320017</v>
      </c>
      <c r="D2793">
        <v>1553.913</v>
      </c>
      <c r="E2793" t="s">
        <v>50</v>
      </c>
      <c r="F2793" t="s">
        <v>115</v>
      </c>
      <c r="G2793" t="s">
        <v>51</v>
      </c>
      <c r="H2793" t="s">
        <v>88</v>
      </c>
    </row>
    <row r="2794" spans="1:8">
      <c r="A2794" t="s">
        <v>59</v>
      </c>
      <c r="B2794" s="1">
        <v>46167</v>
      </c>
      <c r="C2794">
        <v>320018</v>
      </c>
      <c r="D2794">
        <v>-2130.1120000000001</v>
      </c>
      <c r="E2794" t="s">
        <v>50</v>
      </c>
      <c r="F2794" t="s">
        <v>115</v>
      </c>
      <c r="G2794" t="s">
        <v>51</v>
      </c>
      <c r="H2794" t="s">
        <v>88</v>
      </c>
    </row>
    <row r="2795" spans="1:8">
      <c r="A2795" t="s">
        <v>59</v>
      </c>
      <c r="B2795" s="1">
        <v>46167</v>
      </c>
      <c r="C2795">
        <v>320019</v>
      </c>
      <c r="D2795">
        <v>-22.346</v>
      </c>
      <c r="E2795" t="s">
        <v>50</v>
      </c>
      <c r="F2795" t="s">
        <v>115</v>
      </c>
      <c r="G2795" t="s">
        <v>51</v>
      </c>
      <c r="H2795" t="s">
        <v>88</v>
      </c>
    </row>
    <row r="2796" spans="1:8">
      <c r="A2796" t="s">
        <v>59</v>
      </c>
      <c r="B2796" s="1">
        <v>46167</v>
      </c>
      <c r="C2796">
        <v>320020</v>
      </c>
      <c r="D2796">
        <v>-2343.9499999999998</v>
      </c>
      <c r="E2796" t="s">
        <v>50</v>
      </c>
      <c r="F2796" t="s">
        <v>115</v>
      </c>
      <c r="G2796" t="s">
        <v>51</v>
      </c>
      <c r="H2796" t="s">
        <v>88</v>
      </c>
    </row>
    <row r="2797" spans="1:8">
      <c r="A2797" t="s">
        <v>59</v>
      </c>
      <c r="B2797" s="1">
        <v>46167</v>
      </c>
      <c r="C2797">
        <v>320023</v>
      </c>
      <c r="D2797">
        <v>-170185.041</v>
      </c>
      <c r="E2797" t="s">
        <v>50</v>
      </c>
      <c r="F2797" t="s">
        <v>115</v>
      </c>
      <c r="G2797" t="s">
        <v>51</v>
      </c>
      <c r="H2797" t="s">
        <v>88</v>
      </c>
    </row>
    <row r="2798" spans="1:8">
      <c r="A2798" t="s">
        <v>59</v>
      </c>
      <c r="B2798" s="1">
        <v>46167</v>
      </c>
      <c r="C2798">
        <v>320024</v>
      </c>
      <c r="D2798">
        <v>54252.733</v>
      </c>
      <c r="E2798" t="s">
        <v>50</v>
      </c>
      <c r="F2798" t="s">
        <v>115</v>
      </c>
      <c r="G2798" t="s">
        <v>51</v>
      </c>
      <c r="H2798" t="s">
        <v>88</v>
      </c>
    </row>
    <row r="2799" spans="1:8">
      <c r="A2799" t="s">
        <v>59</v>
      </c>
      <c r="B2799" s="1">
        <v>46167</v>
      </c>
      <c r="C2799">
        <v>320025</v>
      </c>
      <c r="D2799">
        <v>-20542.875</v>
      </c>
      <c r="E2799" t="s">
        <v>50</v>
      </c>
      <c r="F2799" t="s">
        <v>115</v>
      </c>
      <c r="G2799" t="s">
        <v>51</v>
      </c>
      <c r="H2799" t="s">
        <v>88</v>
      </c>
    </row>
    <row r="2800" spans="1:8">
      <c r="A2800" t="s">
        <v>59</v>
      </c>
      <c r="B2800" s="1">
        <v>46167</v>
      </c>
      <c r="C2800">
        <v>321002</v>
      </c>
      <c r="D2800">
        <v>851938.64300000004</v>
      </c>
      <c r="E2800" t="s">
        <v>50</v>
      </c>
      <c r="F2800" t="s">
        <v>115</v>
      </c>
      <c r="G2800" t="s">
        <v>51</v>
      </c>
      <c r="H2800" t="s">
        <v>88</v>
      </c>
    </row>
    <row r="2801" spans="1:8">
      <c r="A2801" t="s">
        <v>59</v>
      </c>
      <c r="B2801" s="1">
        <v>46167</v>
      </c>
      <c r="C2801">
        <v>321004</v>
      </c>
      <c r="D2801">
        <v>-70299.547000000006</v>
      </c>
      <c r="E2801" t="s">
        <v>50</v>
      </c>
      <c r="F2801" t="s">
        <v>115</v>
      </c>
      <c r="G2801" t="s">
        <v>51</v>
      </c>
      <c r="H2801" t="s">
        <v>88</v>
      </c>
    </row>
    <row r="2802" spans="1:8">
      <c r="A2802" t="s">
        <v>59</v>
      </c>
      <c r="B2802" s="1">
        <v>46167</v>
      </c>
      <c r="C2802">
        <v>321010</v>
      </c>
      <c r="D2802">
        <v>-147546.541</v>
      </c>
      <c r="E2802" t="s">
        <v>50</v>
      </c>
      <c r="F2802" t="s">
        <v>115</v>
      </c>
      <c r="G2802" t="s">
        <v>51</v>
      </c>
      <c r="H2802" t="s">
        <v>88</v>
      </c>
    </row>
    <row r="2803" spans="1:8">
      <c r="A2803" t="s">
        <v>59</v>
      </c>
      <c r="B2803" s="1">
        <v>46167</v>
      </c>
      <c r="C2803">
        <v>321012</v>
      </c>
      <c r="D2803">
        <v>169639.11199999999</v>
      </c>
      <c r="E2803" t="s">
        <v>50</v>
      </c>
      <c r="F2803" t="s">
        <v>115</v>
      </c>
      <c r="G2803" t="s">
        <v>51</v>
      </c>
      <c r="H2803" t="s">
        <v>88</v>
      </c>
    </row>
    <row r="2804" spans="1:8">
      <c r="A2804" t="s">
        <v>59</v>
      </c>
      <c r="B2804" s="1">
        <v>46167</v>
      </c>
      <c r="C2804">
        <v>321013</v>
      </c>
      <c r="D2804">
        <v>513877.22399999999</v>
      </c>
      <c r="E2804" t="s">
        <v>50</v>
      </c>
      <c r="F2804" t="s">
        <v>115</v>
      </c>
      <c r="G2804" t="s">
        <v>51</v>
      </c>
      <c r="H2804" t="s">
        <v>88</v>
      </c>
    </row>
    <row r="2805" spans="1:8">
      <c r="A2805" t="s">
        <v>59</v>
      </c>
      <c r="B2805" s="1">
        <v>46167</v>
      </c>
      <c r="C2805">
        <v>321014</v>
      </c>
      <c r="D2805">
        <v>141372.50700000001</v>
      </c>
      <c r="E2805" t="s">
        <v>50</v>
      </c>
      <c r="F2805" t="s">
        <v>115</v>
      </c>
      <c r="G2805" t="s">
        <v>51</v>
      </c>
      <c r="H2805" t="s">
        <v>88</v>
      </c>
    </row>
    <row r="2806" spans="1:8">
      <c r="A2806" t="s">
        <v>59</v>
      </c>
      <c r="B2806" s="1">
        <v>46167</v>
      </c>
      <c r="C2806">
        <v>321017</v>
      </c>
      <c r="D2806">
        <v>-11607.721</v>
      </c>
      <c r="E2806" t="s">
        <v>50</v>
      </c>
      <c r="F2806" t="s">
        <v>115</v>
      </c>
      <c r="G2806" t="s">
        <v>51</v>
      </c>
      <c r="H2806" t="s">
        <v>88</v>
      </c>
    </row>
    <row r="2807" spans="1:8">
      <c r="A2807" t="s">
        <v>59</v>
      </c>
      <c r="B2807" s="1">
        <v>46167</v>
      </c>
      <c r="C2807">
        <v>321018</v>
      </c>
      <c r="D2807">
        <v>4037.5729999999999</v>
      </c>
      <c r="E2807" t="s">
        <v>50</v>
      </c>
      <c r="F2807" t="s">
        <v>115</v>
      </c>
      <c r="G2807" t="s">
        <v>51</v>
      </c>
      <c r="H2807" t="s">
        <v>88</v>
      </c>
    </row>
    <row r="2808" spans="1:8">
      <c r="A2808" t="s">
        <v>59</v>
      </c>
      <c r="B2808" s="1">
        <v>46167</v>
      </c>
      <c r="C2808">
        <v>321021</v>
      </c>
      <c r="D2808">
        <v>324843.27</v>
      </c>
      <c r="E2808" t="s">
        <v>50</v>
      </c>
      <c r="F2808" t="s">
        <v>115</v>
      </c>
      <c r="G2808" t="s">
        <v>51</v>
      </c>
      <c r="H2808" t="s">
        <v>88</v>
      </c>
    </row>
    <row r="2809" spans="1:8">
      <c r="A2809" t="s">
        <v>59</v>
      </c>
      <c r="B2809" s="1">
        <v>46167</v>
      </c>
      <c r="C2809">
        <v>321025</v>
      </c>
      <c r="D2809">
        <v>826677.071</v>
      </c>
      <c r="E2809" t="s">
        <v>50</v>
      </c>
      <c r="F2809" t="s">
        <v>115</v>
      </c>
      <c r="G2809" t="s">
        <v>51</v>
      </c>
      <c r="H2809" t="s">
        <v>88</v>
      </c>
    </row>
    <row r="2810" spans="1:8">
      <c r="A2810" t="s">
        <v>59</v>
      </c>
      <c r="B2810" s="1">
        <v>46167</v>
      </c>
      <c r="C2810">
        <v>321027</v>
      </c>
      <c r="D2810">
        <v>10427.606</v>
      </c>
      <c r="E2810" t="s">
        <v>50</v>
      </c>
      <c r="F2810" t="s">
        <v>115</v>
      </c>
      <c r="G2810" t="s">
        <v>51</v>
      </c>
      <c r="H2810" t="s">
        <v>88</v>
      </c>
    </row>
    <row r="2811" spans="1:8">
      <c r="A2811" t="s">
        <v>59</v>
      </c>
      <c r="B2811" s="1">
        <v>46167</v>
      </c>
      <c r="C2811">
        <v>321028</v>
      </c>
      <c r="D2811">
        <v>57291.481</v>
      </c>
      <c r="E2811" t="s">
        <v>50</v>
      </c>
      <c r="F2811" t="s">
        <v>115</v>
      </c>
      <c r="G2811" t="s">
        <v>51</v>
      </c>
      <c r="H2811" t="s">
        <v>88</v>
      </c>
    </row>
    <row r="2812" spans="1:8">
      <c r="A2812" t="s">
        <v>59</v>
      </c>
      <c r="B2812" s="1">
        <v>46167</v>
      </c>
      <c r="C2812">
        <v>321029</v>
      </c>
      <c r="D2812">
        <v>-224578.19200000001</v>
      </c>
      <c r="E2812" t="s">
        <v>50</v>
      </c>
      <c r="F2812" t="s">
        <v>115</v>
      </c>
      <c r="G2812" t="s">
        <v>51</v>
      </c>
      <c r="H2812" t="s">
        <v>88</v>
      </c>
    </row>
    <row r="2813" spans="1:8">
      <c r="A2813" t="s">
        <v>59</v>
      </c>
      <c r="B2813" s="1">
        <v>46167</v>
      </c>
      <c r="C2813">
        <v>321030</v>
      </c>
      <c r="D2813">
        <v>114425.224</v>
      </c>
      <c r="E2813" t="s">
        <v>50</v>
      </c>
      <c r="F2813" t="s">
        <v>115</v>
      </c>
      <c r="G2813" t="s">
        <v>51</v>
      </c>
      <c r="H2813" t="s">
        <v>88</v>
      </c>
    </row>
    <row r="2814" spans="1:8">
      <c r="A2814" t="s">
        <v>59</v>
      </c>
      <c r="B2814" s="1">
        <v>46167</v>
      </c>
      <c r="C2814">
        <v>321031</v>
      </c>
      <c r="D2814">
        <v>186070.777</v>
      </c>
      <c r="E2814" t="s">
        <v>50</v>
      </c>
      <c r="F2814" t="s">
        <v>115</v>
      </c>
      <c r="G2814" t="s">
        <v>51</v>
      </c>
      <c r="H2814" t="s">
        <v>88</v>
      </c>
    </row>
    <row r="2815" spans="1:8">
      <c r="A2815" t="s">
        <v>59</v>
      </c>
      <c r="B2815" s="1">
        <v>46167</v>
      </c>
      <c r="C2815">
        <v>321038</v>
      </c>
      <c r="D2815">
        <v>603.90499999999997</v>
      </c>
      <c r="E2815" t="s">
        <v>50</v>
      </c>
      <c r="F2815" t="s">
        <v>115</v>
      </c>
      <c r="G2815" t="s">
        <v>51</v>
      </c>
      <c r="H2815" t="s">
        <v>88</v>
      </c>
    </row>
    <row r="2816" spans="1:8">
      <c r="A2816" t="s">
        <v>59</v>
      </c>
      <c r="B2816" s="1">
        <v>46167</v>
      </c>
      <c r="C2816">
        <v>321041</v>
      </c>
      <c r="D2816">
        <v>17944.883999999998</v>
      </c>
      <c r="E2816" t="s">
        <v>50</v>
      </c>
      <c r="F2816" t="s">
        <v>115</v>
      </c>
      <c r="G2816" t="s">
        <v>51</v>
      </c>
      <c r="H2816" t="s">
        <v>88</v>
      </c>
    </row>
    <row r="2817" spans="1:8">
      <c r="A2817" t="s">
        <v>59</v>
      </c>
      <c r="B2817" s="1">
        <v>46167</v>
      </c>
      <c r="C2817">
        <v>321042</v>
      </c>
      <c r="D2817">
        <v>4570.8490000000002</v>
      </c>
      <c r="E2817" t="s">
        <v>50</v>
      </c>
      <c r="F2817" t="s">
        <v>115</v>
      </c>
      <c r="G2817" t="s">
        <v>51</v>
      </c>
      <c r="H2817" t="s">
        <v>88</v>
      </c>
    </row>
    <row r="2818" spans="1:8">
      <c r="A2818" t="s">
        <v>59</v>
      </c>
      <c r="B2818" s="1">
        <v>46167</v>
      </c>
      <c r="C2818">
        <v>321045</v>
      </c>
      <c r="D2818">
        <v>19406.280999999999</v>
      </c>
      <c r="E2818" t="s">
        <v>50</v>
      </c>
      <c r="F2818" t="s">
        <v>115</v>
      </c>
      <c r="G2818" t="s">
        <v>51</v>
      </c>
      <c r="H2818" t="s">
        <v>88</v>
      </c>
    </row>
    <row r="2819" spans="1:8">
      <c r="A2819" t="s">
        <v>59</v>
      </c>
      <c r="B2819" s="1">
        <v>46167</v>
      </c>
      <c r="C2819">
        <v>330002</v>
      </c>
      <c r="D2819">
        <v>5442.442</v>
      </c>
      <c r="E2819" t="s">
        <v>50</v>
      </c>
      <c r="F2819" t="s">
        <v>113</v>
      </c>
      <c r="G2819" t="s">
        <v>51</v>
      </c>
      <c r="H2819" t="s">
        <v>85</v>
      </c>
    </row>
    <row r="2820" spans="1:8">
      <c r="A2820" t="s">
        <v>59</v>
      </c>
      <c r="B2820" s="1">
        <v>46167</v>
      </c>
      <c r="C2820">
        <v>330020</v>
      </c>
      <c r="D2820">
        <v>21.704000000000001</v>
      </c>
      <c r="E2820" t="s">
        <v>50</v>
      </c>
      <c r="F2820" t="s">
        <v>113</v>
      </c>
      <c r="G2820" t="s">
        <v>51</v>
      </c>
      <c r="H2820" t="s">
        <v>85</v>
      </c>
    </row>
    <row r="2821" spans="1:8">
      <c r="A2821" t="s">
        <v>59</v>
      </c>
      <c r="B2821" s="1">
        <v>46167</v>
      </c>
      <c r="C2821">
        <v>330033</v>
      </c>
      <c r="D2821">
        <v>32.691000000000003</v>
      </c>
      <c r="E2821" t="s">
        <v>50</v>
      </c>
      <c r="F2821" t="s">
        <v>113</v>
      </c>
      <c r="G2821" t="s">
        <v>51</v>
      </c>
      <c r="H2821" t="s">
        <v>85</v>
      </c>
    </row>
    <row r="2822" spans="1:8">
      <c r="A2822" t="s">
        <v>59</v>
      </c>
      <c r="B2822" s="1">
        <v>46167</v>
      </c>
      <c r="C2822">
        <v>330044</v>
      </c>
      <c r="D2822">
        <v>-2085.377</v>
      </c>
      <c r="E2822" t="s">
        <v>50</v>
      </c>
      <c r="F2822" t="s">
        <v>113</v>
      </c>
      <c r="G2822" t="s">
        <v>51</v>
      </c>
      <c r="H2822" t="s">
        <v>85</v>
      </c>
    </row>
    <row r="2823" spans="1:8">
      <c r="A2823" t="s">
        <v>59</v>
      </c>
      <c r="B2823" s="1">
        <v>46167</v>
      </c>
      <c r="C2823">
        <v>330051</v>
      </c>
      <c r="D2823">
        <v>1866.393</v>
      </c>
      <c r="E2823" t="s">
        <v>50</v>
      </c>
      <c r="F2823" t="s">
        <v>113</v>
      </c>
      <c r="G2823" t="s">
        <v>51</v>
      </c>
      <c r="H2823" t="s">
        <v>85</v>
      </c>
    </row>
    <row r="2824" spans="1:8">
      <c r="A2824" t="s">
        <v>59</v>
      </c>
      <c r="B2824" s="1">
        <v>46167</v>
      </c>
      <c r="C2824">
        <v>330052</v>
      </c>
      <c r="D2824">
        <v>328.38299999999998</v>
      </c>
      <c r="E2824" t="s">
        <v>50</v>
      </c>
      <c r="F2824" t="s">
        <v>113</v>
      </c>
      <c r="G2824" t="s">
        <v>51</v>
      </c>
      <c r="H2824" t="s">
        <v>85</v>
      </c>
    </row>
    <row r="2825" spans="1:8">
      <c r="A2825" t="s">
        <v>59</v>
      </c>
      <c r="B2825" s="1">
        <v>46167</v>
      </c>
      <c r="C2825">
        <v>330054</v>
      </c>
      <c r="D2825">
        <v>113.634</v>
      </c>
      <c r="E2825" t="s">
        <v>50</v>
      </c>
      <c r="F2825" t="s">
        <v>113</v>
      </c>
      <c r="G2825" t="s">
        <v>51</v>
      </c>
      <c r="H2825" t="s">
        <v>85</v>
      </c>
    </row>
    <row r="2826" spans="1:8">
      <c r="A2826" t="s">
        <v>59</v>
      </c>
      <c r="B2826" s="1">
        <v>46167</v>
      </c>
      <c r="C2826">
        <v>330055</v>
      </c>
      <c r="D2826">
        <v>-134.07900000000001</v>
      </c>
      <c r="E2826" t="s">
        <v>50</v>
      </c>
      <c r="F2826" t="s">
        <v>113</v>
      </c>
      <c r="G2826" t="s">
        <v>51</v>
      </c>
      <c r="H2826" t="s">
        <v>85</v>
      </c>
    </row>
    <row r="2827" spans="1:8">
      <c r="A2827" t="s">
        <v>59</v>
      </c>
      <c r="B2827" s="1">
        <v>46167</v>
      </c>
      <c r="C2827">
        <v>330091</v>
      </c>
      <c r="D2827">
        <v>4984.9440000000004</v>
      </c>
      <c r="E2827" t="s">
        <v>50</v>
      </c>
      <c r="F2827" t="s">
        <v>113</v>
      </c>
      <c r="G2827" t="s">
        <v>51</v>
      </c>
      <c r="H2827" t="s">
        <v>85</v>
      </c>
    </row>
    <row r="2828" spans="1:8">
      <c r="A2828" t="s">
        <v>59</v>
      </c>
      <c r="B2828" s="1">
        <v>46167</v>
      </c>
      <c r="C2828">
        <v>330107</v>
      </c>
      <c r="D2828">
        <v>973.40099999999995</v>
      </c>
      <c r="E2828" t="s">
        <v>50</v>
      </c>
      <c r="F2828" t="s">
        <v>113</v>
      </c>
      <c r="G2828" t="s">
        <v>51</v>
      </c>
      <c r="H2828" t="s">
        <v>85</v>
      </c>
    </row>
    <row r="2829" spans="1:8">
      <c r="A2829" t="s">
        <v>59</v>
      </c>
      <c r="B2829" s="1">
        <v>46167</v>
      </c>
      <c r="C2829">
        <v>330126</v>
      </c>
      <c r="D2829">
        <v>1549.886</v>
      </c>
      <c r="E2829" t="s">
        <v>50</v>
      </c>
      <c r="F2829" t="s">
        <v>113</v>
      </c>
      <c r="G2829" t="s">
        <v>51</v>
      </c>
      <c r="H2829" t="s">
        <v>85</v>
      </c>
    </row>
    <row r="2830" spans="1:8">
      <c r="A2830" t="s">
        <v>59</v>
      </c>
      <c r="B2830" s="1">
        <v>46167</v>
      </c>
      <c r="C2830">
        <v>330129</v>
      </c>
      <c r="D2830">
        <v>6657.4740000000002</v>
      </c>
      <c r="E2830" t="s">
        <v>50</v>
      </c>
      <c r="F2830" t="s">
        <v>113</v>
      </c>
      <c r="G2830" t="s">
        <v>51</v>
      </c>
      <c r="H2830" t="s">
        <v>85</v>
      </c>
    </row>
    <row r="2831" spans="1:8">
      <c r="A2831" t="s">
        <v>59</v>
      </c>
      <c r="B2831" s="1">
        <v>46167</v>
      </c>
      <c r="C2831">
        <v>330130</v>
      </c>
      <c r="D2831">
        <v>39785.582000000002</v>
      </c>
      <c r="E2831" t="s">
        <v>50</v>
      </c>
      <c r="F2831" t="s">
        <v>113</v>
      </c>
      <c r="G2831" t="s">
        <v>51</v>
      </c>
      <c r="H2831" t="s">
        <v>85</v>
      </c>
    </row>
    <row r="2832" spans="1:8">
      <c r="A2832" t="s">
        <v>59</v>
      </c>
      <c r="B2832" s="1">
        <v>46167</v>
      </c>
      <c r="C2832">
        <v>330131</v>
      </c>
      <c r="D2832">
        <v>-47501.728999999999</v>
      </c>
      <c r="E2832" t="s">
        <v>50</v>
      </c>
      <c r="F2832" t="s">
        <v>113</v>
      </c>
      <c r="G2832" t="s">
        <v>51</v>
      </c>
      <c r="H2832" t="s">
        <v>85</v>
      </c>
    </row>
    <row r="2833" spans="1:8">
      <c r="A2833" t="s">
        <v>59</v>
      </c>
      <c r="B2833" s="1">
        <v>46167</v>
      </c>
      <c r="C2833">
        <v>330132</v>
      </c>
      <c r="D2833">
        <v>9484.8449999999993</v>
      </c>
      <c r="E2833" t="s">
        <v>50</v>
      </c>
      <c r="F2833" t="s">
        <v>113</v>
      </c>
      <c r="G2833" t="s">
        <v>51</v>
      </c>
      <c r="H2833" t="s">
        <v>85</v>
      </c>
    </row>
    <row r="2834" spans="1:8">
      <c r="A2834" t="s">
        <v>59</v>
      </c>
      <c r="B2834" s="1">
        <v>46167</v>
      </c>
      <c r="C2834">
        <v>330137</v>
      </c>
      <c r="D2834">
        <v>3755.8180000000002</v>
      </c>
      <c r="E2834" t="s">
        <v>50</v>
      </c>
      <c r="F2834" t="s">
        <v>113</v>
      </c>
      <c r="G2834" t="s">
        <v>51</v>
      </c>
      <c r="H2834" t="s">
        <v>85</v>
      </c>
    </row>
    <row r="2835" spans="1:8">
      <c r="A2835" t="s">
        <v>59</v>
      </c>
      <c r="B2835" s="1">
        <v>46167</v>
      </c>
      <c r="C2835">
        <v>330146</v>
      </c>
      <c r="D2835">
        <v>51.220999999999997</v>
      </c>
      <c r="E2835" t="s">
        <v>50</v>
      </c>
      <c r="F2835" t="s">
        <v>113</v>
      </c>
      <c r="G2835" t="s">
        <v>51</v>
      </c>
      <c r="H2835" t="s">
        <v>85</v>
      </c>
    </row>
    <row r="2836" spans="1:8">
      <c r="A2836" t="s">
        <v>59</v>
      </c>
      <c r="B2836" s="1">
        <v>46167</v>
      </c>
      <c r="C2836">
        <v>340003</v>
      </c>
      <c r="D2836">
        <v>27.684000000000001</v>
      </c>
      <c r="E2836" t="s">
        <v>50</v>
      </c>
      <c r="F2836" t="s">
        <v>116</v>
      </c>
      <c r="G2836" t="s">
        <v>51</v>
      </c>
      <c r="H2836" t="s">
        <v>89</v>
      </c>
    </row>
    <row r="2837" spans="1:8">
      <c r="A2837" t="s">
        <v>59</v>
      </c>
      <c r="B2837" s="1">
        <v>46167</v>
      </c>
      <c r="C2837">
        <v>340004</v>
      </c>
      <c r="D2837">
        <v>3905.19</v>
      </c>
      <c r="E2837" t="s">
        <v>50</v>
      </c>
      <c r="F2837" t="s">
        <v>116</v>
      </c>
      <c r="G2837" t="s">
        <v>51</v>
      </c>
      <c r="H2837" t="s">
        <v>89</v>
      </c>
    </row>
    <row r="2838" spans="1:8">
      <c r="A2838" t="s">
        <v>59</v>
      </c>
      <c r="B2838" s="1">
        <v>46167</v>
      </c>
      <c r="C2838">
        <v>340006</v>
      </c>
      <c r="D2838">
        <v>4303090.4780000001</v>
      </c>
      <c r="E2838" t="s">
        <v>50</v>
      </c>
      <c r="F2838" t="s">
        <v>116</v>
      </c>
      <c r="G2838" t="s">
        <v>51</v>
      </c>
      <c r="H2838" t="s">
        <v>89</v>
      </c>
    </row>
    <row r="2839" spans="1:8">
      <c r="A2839" t="s">
        <v>59</v>
      </c>
      <c r="B2839" s="1">
        <v>46167</v>
      </c>
      <c r="C2839">
        <v>340012</v>
      </c>
      <c r="D2839">
        <v>909155.58700000006</v>
      </c>
      <c r="E2839" t="s">
        <v>50</v>
      </c>
      <c r="F2839" t="s">
        <v>116</v>
      </c>
      <c r="G2839" t="s">
        <v>51</v>
      </c>
      <c r="H2839" t="s">
        <v>89</v>
      </c>
    </row>
    <row r="2840" spans="1:8">
      <c r="A2840" t="s">
        <v>59</v>
      </c>
      <c r="B2840" s="1">
        <v>46167</v>
      </c>
      <c r="C2840">
        <v>340013</v>
      </c>
      <c r="D2840">
        <v>94099799.299999997</v>
      </c>
      <c r="E2840" t="s">
        <v>50</v>
      </c>
      <c r="F2840" t="s">
        <v>116</v>
      </c>
      <c r="G2840" t="s">
        <v>51</v>
      </c>
      <c r="H2840" t="s">
        <v>89</v>
      </c>
    </row>
    <row r="2841" spans="1:8">
      <c r="A2841" t="s">
        <v>59</v>
      </c>
      <c r="B2841" s="1">
        <v>46167</v>
      </c>
      <c r="C2841">
        <v>340014</v>
      </c>
      <c r="D2841">
        <v>-94987225.420000002</v>
      </c>
      <c r="E2841" t="s">
        <v>50</v>
      </c>
      <c r="F2841" t="s">
        <v>116</v>
      </c>
      <c r="G2841" t="s">
        <v>51</v>
      </c>
      <c r="H2841" t="s">
        <v>89</v>
      </c>
    </row>
    <row r="2842" spans="1:8">
      <c r="A2842" t="s">
        <v>59</v>
      </c>
      <c r="B2842" s="1">
        <v>46167</v>
      </c>
      <c r="C2842">
        <v>340022</v>
      </c>
      <c r="D2842">
        <v>817727.701</v>
      </c>
      <c r="E2842" t="s">
        <v>50</v>
      </c>
      <c r="F2842" t="s">
        <v>116</v>
      </c>
      <c r="G2842" t="s">
        <v>51</v>
      </c>
      <c r="H2842" t="s">
        <v>89</v>
      </c>
    </row>
    <row r="2843" spans="1:8">
      <c r="A2843" t="s">
        <v>59</v>
      </c>
      <c r="B2843" s="1">
        <v>46167</v>
      </c>
      <c r="C2843">
        <v>340023</v>
      </c>
      <c r="D2843">
        <v>33452.457000000002</v>
      </c>
      <c r="E2843" t="s">
        <v>50</v>
      </c>
      <c r="F2843" t="s">
        <v>116</v>
      </c>
      <c r="G2843" t="s">
        <v>51</v>
      </c>
      <c r="H2843" t="s">
        <v>89</v>
      </c>
    </row>
    <row r="2844" spans="1:8">
      <c r="A2844" t="s">
        <v>59</v>
      </c>
      <c r="B2844" s="1">
        <v>46167</v>
      </c>
      <c r="C2844">
        <v>340024</v>
      </c>
      <c r="D2844">
        <v>-851180.15800000005</v>
      </c>
      <c r="E2844" t="s">
        <v>50</v>
      </c>
      <c r="F2844" t="s">
        <v>116</v>
      </c>
      <c r="G2844" t="s">
        <v>51</v>
      </c>
      <c r="H2844" t="s">
        <v>89</v>
      </c>
    </row>
    <row r="2845" spans="1:8">
      <c r="A2845" t="s">
        <v>59</v>
      </c>
      <c r="B2845" s="1">
        <v>46167</v>
      </c>
      <c r="C2845">
        <v>340029</v>
      </c>
      <c r="D2845">
        <v>187.33699999999999</v>
      </c>
      <c r="E2845" t="s">
        <v>50</v>
      </c>
      <c r="F2845" t="s">
        <v>116</v>
      </c>
      <c r="G2845" t="s">
        <v>51</v>
      </c>
      <c r="H2845" t="s">
        <v>89</v>
      </c>
    </row>
    <row r="2846" spans="1:8">
      <c r="A2846" t="s">
        <v>59</v>
      </c>
      <c r="B2846" s="1">
        <v>46167</v>
      </c>
      <c r="C2846">
        <v>340033</v>
      </c>
      <c r="D2846">
        <v>164.06</v>
      </c>
      <c r="E2846" t="s">
        <v>50</v>
      </c>
      <c r="F2846" t="s">
        <v>116</v>
      </c>
      <c r="G2846" t="s">
        <v>51</v>
      </c>
      <c r="H2846" t="s">
        <v>89</v>
      </c>
    </row>
    <row r="2847" spans="1:8">
      <c r="A2847" t="s">
        <v>59</v>
      </c>
      <c r="B2847" s="1">
        <v>46167</v>
      </c>
      <c r="C2847">
        <v>340038</v>
      </c>
      <c r="D2847">
        <v>1757.0360000000001</v>
      </c>
      <c r="E2847" t="s">
        <v>50</v>
      </c>
      <c r="F2847" t="s">
        <v>116</v>
      </c>
      <c r="G2847" t="s">
        <v>51</v>
      </c>
      <c r="H2847" t="s">
        <v>89</v>
      </c>
    </row>
    <row r="2848" spans="1:8">
      <c r="A2848" t="s">
        <v>59</v>
      </c>
      <c r="B2848" s="1">
        <v>46167</v>
      </c>
      <c r="C2848">
        <v>340055</v>
      </c>
      <c r="D2848">
        <v>63.481999999999999</v>
      </c>
      <c r="E2848" t="s">
        <v>50</v>
      </c>
      <c r="F2848" t="s">
        <v>116</v>
      </c>
      <c r="G2848" t="s">
        <v>51</v>
      </c>
      <c r="H2848" t="s">
        <v>89</v>
      </c>
    </row>
    <row r="2849" spans="1:8">
      <c r="A2849" t="s">
        <v>59</v>
      </c>
      <c r="B2849" s="1">
        <v>46167</v>
      </c>
      <c r="C2849">
        <v>340056</v>
      </c>
      <c r="D2849">
        <v>1200.933</v>
      </c>
      <c r="E2849" t="s">
        <v>50</v>
      </c>
      <c r="F2849" t="s">
        <v>116</v>
      </c>
      <c r="G2849" t="s">
        <v>51</v>
      </c>
      <c r="H2849" t="s">
        <v>89</v>
      </c>
    </row>
    <row r="2850" spans="1:8">
      <c r="A2850" t="s">
        <v>59</v>
      </c>
      <c r="B2850" s="1">
        <v>46167</v>
      </c>
      <c r="C2850">
        <v>340058</v>
      </c>
      <c r="D2850">
        <v>114170.952</v>
      </c>
      <c r="E2850" t="s">
        <v>50</v>
      </c>
      <c r="F2850" t="s">
        <v>116</v>
      </c>
      <c r="G2850" t="s">
        <v>51</v>
      </c>
      <c r="H2850" t="s">
        <v>89</v>
      </c>
    </row>
    <row r="2851" spans="1:8">
      <c r="A2851" t="s">
        <v>59</v>
      </c>
      <c r="B2851" s="1">
        <v>46167</v>
      </c>
      <c r="C2851">
        <v>340060</v>
      </c>
      <c r="D2851">
        <v>1603.6379999999999</v>
      </c>
      <c r="E2851" t="s">
        <v>50</v>
      </c>
      <c r="F2851" t="s">
        <v>116</v>
      </c>
      <c r="G2851" t="s">
        <v>51</v>
      </c>
      <c r="H2851" t="s">
        <v>89</v>
      </c>
    </row>
    <row r="2852" spans="1:8">
      <c r="A2852" t="s">
        <v>59</v>
      </c>
      <c r="B2852" s="1">
        <v>46167</v>
      </c>
      <c r="C2852">
        <v>340070</v>
      </c>
      <c r="D2852">
        <v>12567.616</v>
      </c>
      <c r="E2852" t="s">
        <v>50</v>
      </c>
      <c r="F2852" t="s">
        <v>116</v>
      </c>
      <c r="G2852" t="s">
        <v>51</v>
      </c>
      <c r="H2852" t="s">
        <v>89</v>
      </c>
    </row>
    <row r="2853" spans="1:8">
      <c r="A2853" t="s">
        <v>59</v>
      </c>
      <c r="B2853" s="1">
        <v>46167</v>
      </c>
      <c r="C2853">
        <v>340076</v>
      </c>
      <c r="D2853">
        <v>6013.8940000000002</v>
      </c>
      <c r="E2853" t="s">
        <v>50</v>
      </c>
      <c r="F2853" t="s">
        <v>116</v>
      </c>
      <c r="G2853" t="s">
        <v>51</v>
      </c>
      <c r="H2853" t="s">
        <v>89</v>
      </c>
    </row>
    <row r="2854" spans="1:8">
      <c r="A2854" t="s">
        <v>59</v>
      </c>
      <c r="B2854" s="1">
        <v>46167</v>
      </c>
      <c r="C2854">
        <v>340077</v>
      </c>
      <c r="D2854">
        <v>3869.451</v>
      </c>
      <c r="E2854" t="s">
        <v>50</v>
      </c>
      <c r="F2854" t="s">
        <v>116</v>
      </c>
      <c r="G2854" t="s">
        <v>51</v>
      </c>
      <c r="H2854" t="s">
        <v>89</v>
      </c>
    </row>
    <row r="2855" spans="1:8">
      <c r="A2855" t="s">
        <v>59</v>
      </c>
      <c r="B2855" s="1">
        <v>46167</v>
      </c>
      <c r="C2855">
        <v>340089</v>
      </c>
      <c r="D2855">
        <v>2.7919999999999998</v>
      </c>
      <c r="E2855" t="s">
        <v>50</v>
      </c>
      <c r="F2855" t="s">
        <v>116</v>
      </c>
      <c r="G2855" t="s">
        <v>51</v>
      </c>
      <c r="H2855" t="s">
        <v>89</v>
      </c>
    </row>
    <row r="2856" spans="1:8">
      <c r="A2856" t="s">
        <v>59</v>
      </c>
      <c r="B2856" s="1">
        <v>46167</v>
      </c>
      <c r="C2856">
        <v>340135</v>
      </c>
      <c r="D2856">
        <v>6599738.7450000001</v>
      </c>
      <c r="E2856" t="s">
        <v>50</v>
      </c>
      <c r="F2856" t="s">
        <v>116</v>
      </c>
      <c r="G2856" t="s">
        <v>51</v>
      </c>
      <c r="H2856" t="s">
        <v>89</v>
      </c>
    </row>
    <row r="2857" spans="1:8">
      <c r="A2857" t="s">
        <v>59</v>
      </c>
      <c r="B2857" s="1">
        <v>46167</v>
      </c>
      <c r="C2857">
        <v>340136</v>
      </c>
      <c r="D2857">
        <v>-6593748.7110000001</v>
      </c>
      <c r="E2857" t="s">
        <v>50</v>
      </c>
      <c r="F2857" t="s">
        <v>116</v>
      </c>
      <c r="G2857" t="s">
        <v>51</v>
      </c>
      <c r="H2857" t="s">
        <v>89</v>
      </c>
    </row>
    <row r="2858" spans="1:8">
      <c r="A2858" t="s">
        <v>59</v>
      </c>
      <c r="B2858" s="1">
        <v>46167</v>
      </c>
      <c r="C2858">
        <v>340138</v>
      </c>
      <c r="D2858">
        <v>-4838052.1069999998</v>
      </c>
      <c r="E2858" t="s">
        <v>50</v>
      </c>
      <c r="F2858" t="s">
        <v>116</v>
      </c>
      <c r="G2858" t="s">
        <v>51</v>
      </c>
      <c r="H2858" t="s">
        <v>89</v>
      </c>
    </row>
    <row r="2859" spans="1:8">
      <c r="A2859" t="s">
        <v>59</v>
      </c>
      <c r="B2859" s="1">
        <v>46167</v>
      </c>
      <c r="C2859">
        <v>340268</v>
      </c>
      <c r="D2859">
        <v>737366.12</v>
      </c>
      <c r="E2859" t="s">
        <v>50</v>
      </c>
      <c r="F2859" t="s">
        <v>116</v>
      </c>
      <c r="G2859" t="s">
        <v>51</v>
      </c>
      <c r="H2859" t="s">
        <v>89</v>
      </c>
    </row>
    <row r="2860" spans="1:8">
      <c r="A2860" t="s">
        <v>59</v>
      </c>
      <c r="B2860" s="1">
        <v>46167</v>
      </c>
      <c r="C2860">
        <v>340269</v>
      </c>
      <c r="D2860">
        <v>3166962.446</v>
      </c>
      <c r="E2860" t="s">
        <v>50</v>
      </c>
      <c r="F2860" t="s">
        <v>116</v>
      </c>
      <c r="G2860" t="s">
        <v>51</v>
      </c>
      <c r="H2860" t="s">
        <v>89</v>
      </c>
    </row>
    <row r="2861" spans="1:8">
      <c r="A2861" t="s">
        <v>59</v>
      </c>
      <c r="B2861" s="1">
        <v>46167</v>
      </c>
      <c r="C2861">
        <v>340270</v>
      </c>
      <c r="D2861">
        <v>-3891771.0150000001</v>
      </c>
      <c r="E2861" t="s">
        <v>50</v>
      </c>
      <c r="F2861" t="s">
        <v>116</v>
      </c>
      <c r="G2861" t="s">
        <v>51</v>
      </c>
      <c r="H2861" t="s">
        <v>89</v>
      </c>
    </row>
    <row r="2862" spans="1:8">
      <c r="A2862" t="s">
        <v>59</v>
      </c>
      <c r="B2862" s="1">
        <v>46167</v>
      </c>
      <c r="C2862">
        <v>340274</v>
      </c>
      <c r="D2862">
        <v>304949.625</v>
      </c>
      <c r="E2862" t="s">
        <v>50</v>
      </c>
      <c r="F2862" t="s">
        <v>116</v>
      </c>
      <c r="G2862" t="s">
        <v>51</v>
      </c>
      <c r="H2862" t="s">
        <v>89</v>
      </c>
    </row>
    <row r="2863" spans="1:8">
      <c r="A2863" t="s">
        <v>59</v>
      </c>
      <c r="B2863" s="1">
        <v>46167</v>
      </c>
      <c r="C2863">
        <v>340275</v>
      </c>
      <c r="D2863">
        <v>32394964.949999999</v>
      </c>
      <c r="E2863" t="s">
        <v>50</v>
      </c>
      <c r="F2863" t="s">
        <v>116</v>
      </c>
      <c r="G2863" t="s">
        <v>51</v>
      </c>
      <c r="H2863" t="s">
        <v>89</v>
      </c>
    </row>
    <row r="2864" spans="1:8">
      <c r="A2864" t="s">
        <v>59</v>
      </c>
      <c r="B2864" s="1">
        <v>46167</v>
      </c>
      <c r="C2864">
        <v>340276</v>
      </c>
      <c r="D2864">
        <v>-32674241.800000001</v>
      </c>
      <c r="E2864" t="s">
        <v>50</v>
      </c>
      <c r="F2864" t="s">
        <v>116</v>
      </c>
      <c r="G2864" t="s">
        <v>51</v>
      </c>
      <c r="H2864" t="s">
        <v>89</v>
      </c>
    </row>
    <row r="2865" spans="1:8">
      <c r="A2865" t="s">
        <v>59</v>
      </c>
      <c r="B2865" s="1">
        <v>46167</v>
      </c>
      <c r="C2865">
        <v>340286</v>
      </c>
      <c r="D2865">
        <v>1081.5419999999999</v>
      </c>
      <c r="E2865" t="s">
        <v>50</v>
      </c>
      <c r="F2865" t="s">
        <v>116</v>
      </c>
      <c r="G2865" t="s">
        <v>51</v>
      </c>
      <c r="H2865" t="s">
        <v>89</v>
      </c>
    </row>
    <row r="2866" spans="1:8">
      <c r="A2866" t="s">
        <v>59</v>
      </c>
      <c r="B2866" s="1">
        <v>46167</v>
      </c>
      <c r="C2866">
        <v>340289</v>
      </c>
      <c r="D2866">
        <v>1652.663</v>
      </c>
      <c r="E2866" t="s">
        <v>50</v>
      </c>
      <c r="F2866" t="s">
        <v>116</v>
      </c>
      <c r="G2866" t="s">
        <v>51</v>
      </c>
      <c r="H2866" t="s">
        <v>89</v>
      </c>
    </row>
    <row r="2867" spans="1:8">
      <c r="A2867" t="s">
        <v>59</v>
      </c>
      <c r="B2867" s="1">
        <v>46167</v>
      </c>
      <c r="C2867">
        <v>340299</v>
      </c>
      <c r="D2867">
        <v>6270835.358</v>
      </c>
      <c r="E2867" t="s">
        <v>50</v>
      </c>
      <c r="F2867" t="s">
        <v>116</v>
      </c>
      <c r="G2867" t="s">
        <v>51</v>
      </c>
      <c r="H2867" t="s">
        <v>89</v>
      </c>
    </row>
    <row r="2868" spans="1:8">
      <c r="A2868" t="s">
        <v>59</v>
      </c>
      <c r="B2868" s="1">
        <v>46167</v>
      </c>
      <c r="C2868">
        <v>340300</v>
      </c>
      <c r="D2868">
        <v>-5719689.5609999998</v>
      </c>
      <c r="E2868" t="s">
        <v>50</v>
      </c>
      <c r="F2868" t="s">
        <v>116</v>
      </c>
      <c r="G2868" t="s">
        <v>51</v>
      </c>
      <c r="H2868" t="s">
        <v>89</v>
      </c>
    </row>
    <row r="2869" spans="1:8">
      <c r="A2869" t="s">
        <v>59</v>
      </c>
      <c r="B2869" s="1">
        <v>46167</v>
      </c>
      <c r="C2869">
        <v>340301</v>
      </c>
      <c r="D2869">
        <v>137131.495</v>
      </c>
      <c r="E2869" t="s">
        <v>50</v>
      </c>
      <c r="F2869" t="s">
        <v>116</v>
      </c>
      <c r="G2869" t="s">
        <v>51</v>
      </c>
      <c r="H2869" t="s">
        <v>89</v>
      </c>
    </row>
    <row r="2870" spans="1:8">
      <c r="A2870" t="s">
        <v>59</v>
      </c>
      <c r="B2870" s="1">
        <v>46167</v>
      </c>
      <c r="C2870">
        <v>340302</v>
      </c>
      <c r="D2870">
        <v>-135738.337</v>
      </c>
      <c r="E2870" t="s">
        <v>50</v>
      </c>
      <c r="F2870" t="s">
        <v>116</v>
      </c>
      <c r="G2870" t="s">
        <v>51</v>
      </c>
      <c r="H2870" t="s">
        <v>89</v>
      </c>
    </row>
    <row r="2871" spans="1:8">
      <c r="A2871" t="s">
        <v>59</v>
      </c>
      <c r="B2871" s="1">
        <v>46167</v>
      </c>
      <c r="C2871">
        <v>340303</v>
      </c>
      <c r="D2871">
        <v>143563.37700000001</v>
      </c>
      <c r="E2871" t="s">
        <v>50</v>
      </c>
      <c r="F2871" t="s">
        <v>116</v>
      </c>
      <c r="G2871" t="s">
        <v>51</v>
      </c>
      <c r="H2871" t="s">
        <v>89</v>
      </c>
    </row>
    <row r="2872" spans="1:8">
      <c r="A2872" t="s">
        <v>59</v>
      </c>
      <c r="B2872" s="1">
        <v>46167</v>
      </c>
      <c r="C2872">
        <v>340304</v>
      </c>
      <c r="D2872">
        <v>-152338.09599999999</v>
      </c>
      <c r="E2872" t="s">
        <v>50</v>
      </c>
      <c r="F2872" t="s">
        <v>116</v>
      </c>
      <c r="G2872" t="s">
        <v>51</v>
      </c>
      <c r="H2872" t="s">
        <v>89</v>
      </c>
    </row>
    <row r="2873" spans="1:8">
      <c r="A2873" t="s">
        <v>59</v>
      </c>
      <c r="B2873" s="1">
        <v>46167</v>
      </c>
      <c r="C2873">
        <v>340305</v>
      </c>
      <c r="D2873">
        <v>34712.947</v>
      </c>
      <c r="E2873" t="s">
        <v>50</v>
      </c>
      <c r="F2873" t="s">
        <v>116</v>
      </c>
      <c r="G2873" t="s">
        <v>51</v>
      </c>
      <c r="H2873" t="s">
        <v>89</v>
      </c>
    </row>
    <row r="2874" spans="1:8">
      <c r="A2874" t="s">
        <v>59</v>
      </c>
      <c r="B2874" s="1">
        <v>46167</v>
      </c>
      <c r="C2874">
        <v>340306</v>
      </c>
      <c r="D2874">
        <v>-36053.050999999999</v>
      </c>
      <c r="E2874" t="s">
        <v>50</v>
      </c>
      <c r="F2874" t="s">
        <v>116</v>
      </c>
      <c r="G2874" t="s">
        <v>51</v>
      </c>
      <c r="H2874" t="s">
        <v>89</v>
      </c>
    </row>
    <row r="2875" spans="1:8">
      <c r="A2875" t="s">
        <v>59</v>
      </c>
      <c r="B2875" s="1">
        <v>46167</v>
      </c>
      <c r="C2875">
        <v>340307</v>
      </c>
      <c r="D2875">
        <v>1361621.2949999999</v>
      </c>
      <c r="E2875" t="s">
        <v>50</v>
      </c>
      <c r="F2875" t="s">
        <v>116</v>
      </c>
      <c r="G2875" t="s">
        <v>51</v>
      </c>
      <c r="H2875" t="s">
        <v>89</v>
      </c>
    </row>
    <row r="2876" spans="1:8">
      <c r="A2876" t="s">
        <v>59</v>
      </c>
      <c r="B2876" s="1">
        <v>46167</v>
      </c>
      <c r="C2876">
        <v>340308</v>
      </c>
      <c r="D2876">
        <v>-1421122.05</v>
      </c>
      <c r="E2876" t="s">
        <v>50</v>
      </c>
      <c r="F2876" t="s">
        <v>116</v>
      </c>
      <c r="G2876" t="s">
        <v>51</v>
      </c>
      <c r="H2876" t="s">
        <v>89</v>
      </c>
    </row>
    <row r="2877" spans="1:8">
      <c r="A2877" t="s">
        <v>59</v>
      </c>
      <c r="B2877" s="1">
        <v>46167</v>
      </c>
      <c r="C2877">
        <v>340309</v>
      </c>
      <c r="D2877">
        <v>1.141</v>
      </c>
      <c r="E2877" t="s">
        <v>50</v>
      </c>
      <c r="F2877" t="s">
        <v>116</v>
      </c>
      <c r="G2877" t="s">
        <v>51</v>
      </c>
      <c r="H2877" t="s">
        <v>89</v>
      </c>
    </row>
    <row r="2878" spans="1:8">
      <c r="A2878" t="s">
        <v>59</v>
      </c>
      <c r="B2878" s="1">
        <v>46167</v>
      </c>
      <c r="C2878">
        <v>340310</v>
      </c>
      <c r="D2878">
        <v>-13.73</v>
      </c>
      <c r="E2878" t="s">
        <v>50</v>
      </c>
      <c r="F2878" t="s">
        <v>116</v>
      </c>
      <c r="G2878" t="s">
        <v>51</v>
      </c>
      <c r="H2878" t="s">
        <v>89</v>
      </c>
    </row>
    <row r="2879" spans="1:8">
      <c r="A2879" t="s">
        <v>59</v>
      </c>
      <c r="B2879" s="1">
        <v>46167</v>
      </c>
      <c r="C2879">
        <v>340311</v>
      </c>
      <c r="D2879">
        <v>1173706.611</v>
      </c>
      <c r="E2879" t="s">
        <v>50</v>
      </c>
      <c r="F2879" t="s">
        <v>116</v>
      </c>
      <c r="G2879" t="s">
        <v>51</v>
      </c>
      <c r="H2879" t="s">
        <v>89</v>
      </c>
    </row>
    <row r="2880" spans="1:8">
      <c r="A2880" t="s">
        <v>59</v>
      </c>
      <c r="B2880" s="1">
        <v>46167</v>
      </c>
      <c r="C2880">
        <v>340312</v>
      </c>
      <c r="D2880">
        <v>-1171860.3810000001</v>
      </c>
      <c r="E2880" t="s">
        <v>50</v>
      </c>
      <c r="F2880" t="s">
        <v>116</v>
      </c>
      <c r="G2880" t="s">
        <v>51</v>
      </c>
      <c r="H2880" t="s">
        <v>89</v>
      </c>
    </row>
    <row r="2881" spans="1:8">
      <c r="A2881" t="s">
        <v>59</v>
      </c>
      <c r="B2881" s="1">
        <v>46167</v>
      </c>
      <c r="C2881">
        <v>340321</v>
      </c>
      <c r="D2881">
        <v>155</v>
      </c>
      <c r="E2881" t="s">
        <v>50</v>
      </c>
      <c r="F2881" t="s">
        <v>116</v>
      </c>
      <c r="G2881" t="s">
        <v>51</v>
      </c>
      <c r="H2881" t="s">
        <v>89</v>
      </c>
    </row>
    <row r="2882" spans="1:8">
      <c r="A2882" t="s">
        <v>59</v>
      </c>
      <c r="B2882" s="1">
        <v>46167</v>
      </c>
      <c r="C2882">
        <v>345004</v>
      </c>
      <c r="D2882">
        <v>3382.7910000000002</v>
      </c>
      <c r="E2882" t="s">
        <v>50</v>
      </c>
      <c r="F2882" t="s">
        <v>116</v>
      </c>
      <c r="G2882" t="s">
        <v>51</v>
      </c>
      <c r="H2882" t="s">
        <v>89</v>
      </c>
    </row>
    <row r="2883" spans="1:8">
      <c r="A2883" t="s">
        <v>59</v>
      </c>
      <c r="B2883" s="1">
        <v>46167</v>
      </c>
      <c r="C2883">
        <v>345005</v>
      </c>
      <c r="D2883">
        <v>131973.49299999999</v>
      </c>
      <c r="E2883" t="s">
        <v>50</v>
      </c>
      <c r="F2883" t="s">
        <v>116</v>
      </c>
      <c r="G2883" t="s">
        <v>51</v>
      </c>
      <c r="H2883" t="s">
        <v>89</v>
      </c>
    </row>
    <row r="2884" spans="1:8">
      <c r="A2884" t="s">
        <v>59</v>
      </c>
      <c r="B2884" s="1">
        <v>46167</v>
      </c>
      <c r="C2884">
        <v>345006</v>
      </c>
      <c r="D2884">
        <v>754774.64300000004</v>
      </c>
      <c r="E2884" t="s">
        <v>50</v>
      </c>
      <c r="F2884" t="s">
        <v>116</v>
      </c>
      <c r="G2884" t="s">
        <v>51</v>
      </c>
      <c r="H2884" t="s">
        <v>89</v>
      </c>
    </row>
    <row r="2885" spans="1:8">
      <c r="A2885" t="s">
        <v>59</v>
      </c>
      <c r="B2885" s="1">
        <v>46167</v>
      </c>
      <c r="C2885">
        <v>345011</v>
      </c>
      <c r="D2885">
        <v>560805.84299999999</v>
      </c>
      <c r="E2885" t="s">
        <v>50</v>
      </c>
      <c r="F2885" t="s">
        <v>116</v>
      </c>
      <c r="G2885" t="s">
        <v>51</v>
      </c>
      <c r="H2885" t="s">
        <v>89</v>
      </c>
    </row>
    <row r="2886" spans="1:8">
      <c r="A2886" t="s">
        <v>59</v>
      </c>
      <c r="B2886" s="1">
        <v>46167</v>
      </c>
      <c r="C2886">
        <v>345015</v>
      </c>
      <c r="D2886">
        <v>6048919.4460000005</v>
      </c>
      <c r="E2886" t="s">
        <v>50</v>
      </c>
      <c r="F2886" t="s">
        <v>116</v>
      </c>
      <c r="G2886" t="s">
        <v>51</v>
      </c>
      <c r="H2886" t="s">
        <v>89</v>
      </c>
    </row>
    <row r="2887" spans="1:8">
      <c r="A2887" t="s">
        <v>59</v>
      </c>
      <c r="B2887" s="1">
        <v>46167</v>
      </c>
      <c r="C2887">
        <v>345016</v>
      </c>
      <c r="D2887">
        <v>1860000</v>
      </c>
      <c r="E2887" t="s">
        <v>50</v>
      </c>
      <c r="F2887" t="s">
        <v>116</v>
      </c>
      <c r="G2887" t="s">
        <v>51</v>
      </c>
      <c r="H2887" t="s">
        <v>89</v>
      </c>
    </row>
    <row r="2888" spans="1:8">
      <c r="A2888" t="s">
        <v>59</v>
      </c>
      <c r="B2888" s="1">
        <v>46167</v>
      </c>
      <c r="C2888">
        <v>345017</v>
      </c>
      <c r="D2888">
        <v>1007500</v>
      </c>
      <c r="E2888" t="s">
        <v>50</v>
      </c>
      <c r="F2888" t="s">
        <v>116</v>
      </c>
      <c r="G2888" t="s">
        <v>51</v>
      </c>
      <c r="H2888" t="s">
        <v>89</v>
      </c>
    </row>
    <row r="2889" spans="1:8">
      <c r="A2889" t="s">
        <v>59</v>
      </c>
      <c r="B2889" s="1">
        <v>46167</v>
      </c>
      <c r="C2889">
        <v>345018</v>
      </c>
      <c r="D2889">
        <v>232500</v>
      </c>
      <c r="E2889" t="s">
        <v>50</v>
      </c>
      <c r="F2889" t="s">
        <v>116</v>
      </c>
      <c r="G2889" t="s">
        <v>51</v>
      </c>
      <c r="H2889" t="s">
        <v>89</v>
      </c>
    </row>
    <row r="2890" spans="1:8">
      <c r="A2890" t="s">
        <v>59</v>
      </c>
      <c r="B2890" s="1">
        <v>46167</v>
      </c>
      <c r="C2890">
        <v>348007</v>
      </c>
      <c r="D2890">
        <v>2747.308</v>
      </c>
      <c r="E2890" t="s">
        <v>50</v>
      </c>
      <c r="F2890" t="s">
        <v>116</v>
      </c>
      <c r="G2890" t="s">
        <v>51</v>
      </c>
      <c r="H2890" t="s">
        <v>89</v>
      </c>
    </row>
    <row r="2891" spans="1:8">
      <c r="A2891" t="s">
        <v>59</v>
      </c>
      <c r="B2891" s="1">
        <v>46167</v>
      </c>
      <c r="C2891">
        <v>348008</v>
      </c>
      <c r="D2891">
        <v>1052.415</v>
      </c>
      <c r="E2891" t="s">
        <v>50</v>
      </c>
      <c r="F2891" t="s">
        <v>116</v>
      </c>
      <c r="G2891" t="s">
        <v>51</v>
      </c>
      <c r="H2891" t="s">
        <v>89</v>
      </c>
    </row>
    <row r="2892" spans="1:8">
      <c r="A2892" t="s">
        <v>59</v>
      </c>
      <c r="B2892" s="1">
        <v>46167</v>
      </c>
      <c r="C2892">
        <v>348009</v>
      </c>
      <c r="D2892">
        <v>960.99099999999999</v>
      </c>
      <c r="E2892" t="s">
        <v>50</v>
      </c>
      <c r="F2892" t="s">
        <v>116</v>
      </c>
      <c r="G2892" t="s">
        <v>51</v>
      </c>
      <c r="H2892" t="s">
        <v>89</v>
      </c>
    </row>
    <row r="2893" spans="1:8">
      <c r="A2893" t="s">
        <v>59</v>
      </c>
      <c r="B2893" s="1">
        <v>46167</v>
      </c>
      <c r="C2893">
        <v>348010</v>
      </c>
      <c r="D2893">
        <v>1831.722</v>
      </c>
      <c r="E2893" t="s">
        <v>50</v>
      </c>
      <c r="F2893" t="s">
        <v>116</v>
      </c>
      <c r="G2893" t="s">
        <v>51</v>
      </c>
      <c r="H2893" t="s">
        <v>89</v>
      </c>
    </row>
    <row r="2894" spans="1:8">
      <c r="A2894" t="s">
        <v>59</v>
      </c>
      <c r="B2894" s="1">
        <v>46167</v>
      </c>
      <c r="C2894">
        <v>348011</v>
      </c>
      <c r="D2894">
        <v>1143.0150000000001</v>
      </c>
      <c r="E2894" t="s">
        <v>50</v>
      </c>
      <c r="F2894" t="s">
        <v>116</v>
      </c>
      <c r="G2894" t="s">
        <v>51</v>
      </c>
      <c r="H2894" t="s">
        <v>89</v>
      </c>
    </row>
    <row r="2895" spans="1:8">
      <c r="A2895" t="s">
        <v>59</v>
      </c>
      <c r="B2895" s="1">
        <v>46167</v>
      </c>
      <c r="C2895">
        <v>348014</v>
      </c>
      <c r="D2895">
        <v>1016.847</v>
      </c>
      <c r="E2895" t="s">
        <v>50</v>
      </c>
      <c r="F2895" t="s">
        <v>116</v>
      </c>
      <c r="G2895" t="s">
        <v>51</v>
      </c>
      <c r="H2895" t="s">
        <v>89</v>
      </c>
    </row>
    <row r="2896" spans="1:8">
      <c r="A2896" t="s">
        <v>59</v>
      </c>
      <c r="B2896" s="1">
        <v>46167</v>
      </c>
      <c r="C2896">
        <v>348015</v>
      </c>
      <c r="D2896">
        <v>612.62800000000004</v>
      </c>
      <c r="E2896" t="s">
        <v>50</v>
      </c>
      <c r="F2896" t="s">
        <v>116</v>
      </c>
      <c r="G2896" t="s">
        <v>51</v>
      </c>
      <c r="H2896" t="s">
        <v>89</v>
      </c>
    </row>
    <row r="2897" spans="1:8">
      <c r="A2897" t="s">
        <v>59</v>
      </c>
      <c r="B2897" s="1">
        <v>46167</v>
      </c>
      <c r="C2897">
        <v>348016</v>
      </c>
      <c r="D2897">
        <v>583.01099999999997</v>
      </c>
      <c r="E2897" t="s">
        <v>50</v>
      </c>
      <c r="F2897" t="s">
        <v>116</v>
      </c>
      <c r="G2897" t="s">
        <v>51</v>
      </c>
      <c r="H2897" t="s">
        <v>89</v>
      </c>
    </row>
    <row r="2898" spans="1:8">
      <c r="A2898" t="s">
        <v>59</v>
      </c>
      <c r="B2898" s="1">
        <v>46167</v>
      </c>
      <c r="C2898">
        <v>348017</v>
      </c>
      <c r="D2898">
        <v>582.48500000000001</v>
      </c>
      <c r="E2898" t="s">
        <v>50</v>
      </c>
      <c r="F2898" t="s">
        <v>116</v>
      </c>
      <c r="G2898" t="s">
        <v>51</v>
      </c>
      <c r="H2898" t="s">
        <v>89</v>
      </c>
    </row>
    <row r="2899" spans="1:8">
      <c r="A2899" t="s">
        <v>59</v>
      </c>
      <c r="B2899" s="1">
        <v>46167</v>
      </c>
      <c r="C2899">
        <v>348018</v>
      </c>
      <c r="D2899">
        <v>1218.345</v>
      </c>
      <c r="E2899" t="s">
        <v>50</v>
      </c>
      <c r="F2899" t="s">
        <v>116</v>
      </c>
      <c r="G2899" t="s">
        <v>51</v>
      </c>
      <c r="H2899" t="s">
        <v>89</v>
      </c>
    </row>
    <row r="2900" spans="1:8">
      <c r="A2900" t="s">
        <v>59</v>
      </c>
      <c r="B2900" s="1">
        <v>46167</v>
      </c>
      <c r="C2900">
        <v>348019</v>
      </c>
      <c r="D2900">
        <v>867.76499999999999</v>
      </c>
      <c r="E2900" t="s">
        <v>50</v>
      </c>
      <c r="F2900" t="s">
        <v>116</v>
      </c>
      <c r="G2900" t="s">
        <v>51</v>
      </c>
      <c r="H2900" t="s">
        <v>89</v>
      </c>
    </row>
    <row r="2901" spans="1:8">
      <c r="A2901" t="s">
        <v>59</v>
      </c>
      <c r="B2901" s="1">
        <v>46167</v>
      </c>
      <c r="C2901">
        <v>348020</v>
      </c>
      <c r="D2901">
        <v>23250</v>
      </c>
      <c r="E2901" t="s">
        <v>50</v>
      </c>
      <c r="F2901" t="s">
        <v>116</v>
      </c>
      <c r="G2901" t="s">
        <v>51</v>
      </c>
      <c r="H2901" t="s">
        <v>89</v>
      </c>
    </row>
    <row r="2902" spans="1:8">
      <c r="A2902" t="s">
        <v>59</v>
      </c>
      <c r="B2902" s="1">
        <v>46167</v>
      </c>
      <c r="C2902">
        <v>350002</v>
      </c>
      <c r="D2902">
        <v>11014.66</v>
      </c>
      <c r="E2902" t="s">
        <v>50</v>
      </c>
      <c r="F2902" t="s">
        <v>118</v>
      </c>
      <c r="G2902" t="s">
        <v>51</v>
      </c>
      <c r="H2902" t="s">
        <v>91</v>
      </c>
    </row>
    <row r="2903" spans="1:8">
      <c r="A2903" t="s">
        <v>59</v>
      </c>
      <c r="B2903" s="1">
        <v>46167</v>
      </c>
      <c r="C2903">
        <v>350003</v>
      </c>
      <c r="D2903">
        <v>31780.453000000001</v>
      </c>
      <c r="E2903" t="s">
        <v>50</v>
      </c>
      <c r="F2903" t="s">
        <v>118</v>
      </c>
      <c r="G2903" t="s">
        <v>51</v>
      </c>
      <c r="H2903" t="s">
        <v>91</v>
      </c>
    </row>
    <row r="2904" spans="1:8">
      <c r="A2904" t="s">
        <v>59</v>
      </c>
      <c r="B2904" s="1">
        <v>46167</v>
      </c>
      <c r="C2904">
        <v>350006</v>
      </c>
      <c r="D2904">
        <v>28392.062999999998</v>
      </c>
      <c r="E2904" t="s">
        <v>50</v>
      </c>
      <c r="F2904" t="s">
        <v>113</v>
      </c>
      <c r="G2904" t="s">
        <v>51</v>
      </c>
      <c r="H2904" t="s">
        <v>85</v>
      </c>
    </row>
    <row r="2905" spans="1:8">
      <c r="A2905" t="s">
        <v>59</v>
      </c>
      <c r="B2905" s="1">
        <v>46167</v>
      </c>
      <c r="C2905">
        <v>350007</v>
      </c>
      <c r="D2905">
        <v>15.677</v>
      </c>
      <c r="E2905" t="s">
        <v>50</v>
      </c>
      <c r="F2905" t="s">
        <v>118</v>
      </c>
      <c r="G2905" t="s">
        <v>51</v>
      </c>
      <c r="H2905" t="s">
        <v>91</v>
      </c>
    </row>
    <row r="2906" spans="1:8">
      <c r="A2906" t="s">
        <v>59</v>
      </c>
      <c r="B2906" s="1">
        <v>46167</v>
      </c>
      <c r="C2906">
        <v>350012</v>
      </c>
      <c r="D2906">
        <v>-54013.892999999996</v>
      </c>
      <c r="E2906" t="s">
        <v>50</v>
      </c>
      <c r="F2906" t="s">
        <v>118</v>
      </c>
      <c r="G2906" t="s">
        <v>51</v>
      </c>
      <c r="H2906" t="s">
        <v>91</v>
      </c>
    </row>
    <row r="2907" spans="1:8">
      <c r="A2907" t="s">
        <v>59</v>
      </c>
      <c r="B2907" s="1">
        <v>46167</v>
      </c>
      <c r="C2907">
        <v>350031</v>
      </c>
      <c r="D2907">
        <v>107.468</v>
      </c>
      <c r="E2907" t="s">
        <v>50</v>
      </c>
      <c r="F2907" t="s">
        <v>113</v>
      </c>
      <c r="G2907" t="s">
        <v>51</v>
      </c>
      <c r="H2907" t="s">
        <v>85</v>
      </c>
    </row>
    <row r="2908" spans="1:8">
      <c r="A2908" t="s">
        <v>59</v>
      </c>
      <c r="B2908" s="1">
        <v>46167</v>
      </c>
      <c r="C2908">
        <v>350034</v>
      </c>
      <c r="D2908">
        <v>8998.7900000000009</v>
      </c>
      <c r="E2908" t="s">
        <v>50</v>
      </c>
      <c r="F2908" t="s">
        <v>118</v>
      </c>
      <c r="G2908" t="s">
        <v>51</v>
      </c>
      <c r="H2908" t="s">
        <v>91</v>
      </c>
    </row>
    <row r="2909" spans="1:8">
      <c r="A2909" t="s">
        <v>59</v>
      </c>
      <c r="B2909" s="1">
        <v>46167</v>
      </c>
      <c r="C2909">
        <v>350035</v>
      </c>
      <c r="D2909">
        <v>53485.805999999997</v>
      </c>
      <c r="E2909" t="s">
        <v>50</v>
      </c>
      <c r="F2909" t="s">
        <v>118</v>
      </c>
      <c r="G2909" t="s">
        <v>51</v>
      </c>
      <c r="H2909" t="s">
        <v>91</v>
      </c>
    </row>
    <row r="2910" spans="1:8">
      <c r="A2910" t="s">
        <v>59</v>
      </c>
      <c r="B2910" s="1">
        <v>46167</v>
      </c>
      <c r="C2910">
        <v>352002</v>
      </c>
      <c r="D2910">
        <v>275397.66899999999</v>
      </c>
      <c r="E2910" t="s">
        <v>50</v>
      </c>
      <c r="F2910" t="s">
        <v>117</v>
      </c>
      <c r="G2910" t="s">
        <v>51</v>
      </c>
      <c r="H2910" t="s">
        <v>90</v>
      </c>
    </row>
    <row r="2911" spans="1:8">
      <c r="A2911" t="s">
        <v>59</v>
      </c>
      <c r="B2911" s="1">
        <v>46167</v>
      </c>
      <c r="C2911">
        <v>352003</v>
      </c>
      <c r="D2911">
        <v>17770.118999999999</v>
      </c>
      <c r="E2911" t="s">
        <v>50</v>
      </c>
      <c r="F2911" t="s">
        <v>117</v>
      </c>
      <c r="G2911" t="s">
        <v>51</v>
      </c>
      <c r="H2911" t="s">
        <v>90</v>
      </c>
    </row>
    <row r="2912" spans="1:8">
      <c r="A2912" t="s">
        <v>59</v>
      </c>
      <c r="B2912" s="1">
        <v>46167</v>
      </c>
      <c r="C2912">
        <v>352005</v>
      </c>
      <c r="D2912">
        <v>-14228.74</v>
      </c>
      <c r="E2912" t="s">
        <v>50</v>
      </c>
      <c r="F2912" t="s">
        <v>117</v>
      </c>
      <c r="G2912" t="s">
        <v>51</v>
      </c>
      <c r="H2912" t="s">
        <v>90</v>
      </c>
    </row>
    <row r="2913" spans="1:8">
      <c r="A2913" t="s">
        <v>59</v>
      </c>
      <c r="B2913" s="1">
        <v>46167</v>
      </c>
      <c r="C2913">
        <v>352006</v>
      </c>
      <c r="D2913">
        <v>-38818.337</v>
      </c>
      <c r="E2913" t="s">
        <v>50</v>
      </c>
      <c r="F2913" t="s">
        <v>117</v>
      </c>
      <c r="G2913" t="s">
        <v>51</v>
      </c>
      <c r="H2913" t="s">
        <v>90</v>
      </c>
    </row>
    <row r="2914" spans="1:8">
      <c r="A2914" t="s">
        <v>59</v>
      </c>
      <c r="B2914" s="1">
        <v>46167</v>
      </c>
      <c r="C2914">
        <v>354008</v>
      </c>
      <c r="D2914">
        <v>-2964.5920000000001</v>
      </c>
      <c r="E2914" t="s">
        <v>50</v>
      </c>
      <c r="F2914" t="s">
        <v>115</v>
      </c>
      <c r="G2914" t="s">
        <v>51</v>
      </c>
      <c r="H2914" t="s">
        <v>88</v>
      </c>
    </row>
    <row r="2915" spans="1:8">
      <c r="A2915" t="s">
        <v>59</v>
      </c>
      <c r="B2915" s="1">
        <v>46167</v>
      </c>
      <c r="C2915">
        <v>354011</v>
      </c>
      <c r="D2915">
        <v>-42611.856</v>
      </c>
      <c r="E2915" t="s">
        <v>50</v>
      </c>
      <c r="F2915" t="s">
        <v>115</v>
      </c>
      <c r="G2915" t="s">
        <v>51</v>
      </c>
      <c r="H2915" t="s">
        <v>88</v>
      </c>
    </row>
    <row r="2916" spans="1:8">
      <c r="A2916" t="s">
        <v>59</v>
      </c>
      <c r="B2916" s="1">
        <v>46167</v>
      </c>
      <c r="C2916">
        <v>354012</v>
      </c>
      <c r="D2916">
        <v>28074.142</v>
      </c>
      <c r="E2916" t="s">
        <v>50</v>
      </c>
      <c r="F2916" t="s">
        <v>115</v>
      </c>
      <c r="G2916" t="s">
        <v>51</v>
      </c>
      <c r="H2916" t="s">
        <v>88</v>
      </c>
    </row>
    <row r="2917" spans="1:8">
      <c r="A2917" t="s">
        <v>59</v>
      </c>
      <c r="B2917" s="1">
        <v>46167</v>
      </c>
      <c r="C2917">
        <v>354013</v>
      </c>
      <c r="D2917">
        <v>56806.442999999999</v>
      </c>
      <c r="E2917" t="s">
        <v>50</v>
      </c>
      <c r="F2917" t="s">
        <v>115</v>
      </c>
      <c r="G2917" t="s">
        <v>51</v>
      </c>
      <c r="H2917" t="s">
        <v>88</v>
      </c>
    </row>
    <row r="2918" spans="1:8">
      <c r="A2918" t="s">
        <v>59</v>
      </c>
      <c r="B2918" s="1">
        <v>46167</v>
      </c>
      <c r="C2918">
        <v>354014</v>
      </c>
      <c r="D2918">
        <v>314388.13500000001</v>
      </c>
      <c r="E2918" t="s">
        <v>50</v>
      </c>
      <c r="F2918" t="s">
        <v>115</v>
      </c>
      <c r="G2918" t="s">
        <v>51</v>
      </c>
      <c r="H2918" t="s">
        <v>88</v>
      </c>
    </row>
    <row r="2919" spans="1:8">
      <c r="A2919" t="s">
        <v>59</v>
      </c>
      <c r="B2919" s="1">
        <v>46167</v>
      </c>
      <c r="C2919">
        <v>354015</v>
      </c>
      <c r="D2919">
        <v>7325.241</v>
      </c>
      <c r="E2919" t="s">
        <v>50</v>
      </c>
      <c r="F2919" t="s">
        <v>115</v>
      </c>
      <c r="G2919" t="s">
        <v>51</v>
      </c>
      <c r="H2919" t="s">
        <v>88</v>
      </c>
    </row>
    <row r="2920" spans="1:8">
      <c r="A2920" t="s">
        <v>59</v>
      </c>
      <c r="B2920" s="1">
        <v>46167</v>
      </c>
      <c r="C2920">
        <v>355002</v>
      </c>
      <c r="D2920">
        <v>226383.03899999999</v>
      </c>
      <c r="E2920" t="s">
        <v>50</v>
      </c>
      <c r="F2920" t="s">
        <v>118</v>
      </c>
      <c r="G2920" t="s">
        <v>51</v>
      </c>
      <c r="H2920" t="s">
        <v>91</v>
      </c>
    </row>
    <row r="2921" spans="1:8">
      <c r="A2921" t="s">
        <v>59</v>
      </c>
      <c r="B2921" s="1">
        <v>46167</v>
      </c>
      <c r="C2921">
        <v>355009</v>
      </c>
      <c r="D2921">
        <v>381.41199999999998</v>
      </c>
      <c r="E2921" t="s">
        <v>50</v>
      </c>
      <c r="F2921" t="s">
        <v>118</v>
      </c>
      <c r="G2921" t="s">
        <v>51</v>
      </c>
      <c r="H2921" t="s">
        <v>91</v>
      </c>
    </row>
    <row r="2922" spans="1:8">
      <c r="A2922" t="s">
        <v>59</v>
      </c>
      <c r="B2922" s="1">
        <v>46167</v>
      </c>
      <c r="C2922">
        <v>355013</v>
      </c>
      <c r="D2922">
        <v>43776.489000000001</v>
      </c>
      <c r="E2922" t="s">
        <v>50</v>
      </c>
      <c r="F2922" t="s">
        <v>118</v>
      </c>
      <c r="G2922" t="s">
        <v>51</v>
      </c>
      <c r="H2922" t="s">
        <v>91</v>
      </c>
    </row>
    <row r="2923" spans="1:8">
      <c r="A2923" t="s">
        <v>59</v>
      </c>
      <c r="B2923" s="1">
        <v>46167</v>
      </c>
      <c r="C2923">
        <v>355014</v>
      </c>
      <c r="D2923">
        <v>80524.256999999998</v>
      </c>
      <c r="E2923" t="s">
        <v>50</v>
      </c>
      <c r="F2923" t="s">
        <v>118</v>
      </c>
      <c r="G2923" t="s">
        <v>51</v>
      </c>
      <c r="H2923" t="s">
        <v>91</v>
      </c>
    </row>
    <row r="2924" spans="1:8">
      <c r="A2924" t="s">
        <v>59</v>
      </c>
      <c r="B2924" s="1">
        <v>46167</v>
      </c>
      <c r="C2924">
        <v>355015</v>
      </c>
      <c r="D2924">
        <v>220078.42</v>
      </c>
      <c r="E2924" t="s">
        <v>50</v>
      </c>
      <c r="F2924" t="s">
        <v>118</v>
      </c>
      <c r="G2924" t="s">
        <v>51</v>
      </c>
      <c r="H2924" t="s">
        <v>91</v>
      </c>
    </row>
    <row r="2925" spans="1:8">
      <c r="A2925" t="s">
        <v>59</v>
      </c>
      <c r="B2925" s="1">
        <v>46167</v>
      </c>
      <c r="C2925">
        <v>356002</v>
      </c>
      <c r="D2925">
        <v>220169.84700000001</v>
      </c>
      <c r="E2925" t="s">
        <v>50</v>
      </c>
      <c r="F2925" t="s">
        <v>117</v>
      </c>
      <c r="G2925" t="s">
        <v>51</v>
      </c>
      <c r="H2925" t="s">
        <v>90</v>
      </c>
    </row>
    <row r="2926" spans="1:8">
      <c r="A2926" t="s">
        <v>59</v>
      </c>
      <c r="B2926" s="1">
        <v>46167</v>
      </c>
      <c r="C2926">
        <v>356003</v>
      </c>
      <c r="D2926">
        <v>-105439.88800000001</v>
      </c>
      <c r="E2926" t="s">
        <v>50</v>
      </c>
      <c r="F2926" t="s">
        <v>117</v>
      </c>
      <c r="G2926" t="s">
        <v>51</v>
      </c>
      <c r="H2926" t="s">
        <v>90</v>
      </c>
    </row>
    <row r="2927" spans="1:8">
      <c r="A2927" t="s">
        <v>59</v>
      </c>
      <c r="B2927" s="1">
        <v>46167</v>
      </c>
      <c r="C2927">
        <v>356004</v>
      </c>
      <c r="D2927">
        <v>7517.2439999999997</v>
      </c>
      <c r="E2927" t="s">
        <v>50</v>
      </c>
      <c r="F2927" t="s">
        <v>117</v>
      </c>
      <c r="G2927" t="s">
        <v>51</v>
      </c>
      <c r="H2927" t="s">
        <v>90</v>
      </c>
    </row>
    <row r="2928" spans="1:8">
      <c r="A2928" t="s">
        <v>59</v>
      </c>
      <c r="B2928" s="1">
        <v>46167</v>
      </c>
      <c r="C2928">
        <v>356005</v>
      </c>
      <c r="D2928">
        <v>649.57299999999998</v>
      </c>
      <c r="E2928" t="s">
        <v>50</v>
      </c>
      <c r="F2928" t="s">
        <v>117</v>
      </c>
      <c r="G2928" t="s">
        <v>51</v>
      </c>
      <c r="H2928" t="s">
        <v>90</v>
      </c>
    </row>
    <row r="2929" spans="1:8">
      <c r="A2929" t="s">
        <v>59</v>
      </c>
      <c r="B2929" s="1">
        <v>46167</v>
      </c>
      <c r="C2929">
        <v>360003</v>
      </c>
      <c r="D2929">
        <v>4351.6270000000004</v>
      </c>
      <c r="E2929" t="s">
        <v>50</v>
      </c>
      <c r="F2929" t="s">
        <v>125</v>
      </c>
      <c r="G2929" t="s">
        <v>51</v>
      </c>
      <c r="H2929" t="s">
        <v>100</v>
      </c>
    </row>
    <row r="2930" spans="1:8">
      <c r="A2930" t="s">
        <v>59</v>
      </c>
      <c r="B2930" s="1">
        <v>46167</v>
      </c>
      <c r="C2930">
        <v>360005</v>
      </c>
      <c r="D2930">
        <v>46653.572999999997</v>
      </c>
      <c r="E2930" t="s">
        <v>50</v>
      </c>
      <c r="F2930" t="s">
        <v>125</v>
      </c>
      <c r="G2930" t="s">
        <v>51</v>
      </c>
      <c r="H2930" t="s">
        <v>100</v>
      </c>
    </row>
    <row r="2931" spans="1:8">
      <c r="A2931" t="s">
        <v>59</v>
      </c>
      <c r="B2931" s="1">
        <v>46167</v>
      </c>
      <c r="C2931">
        <v>360009</v>
      </c>
      <c r="D2931">
        <v>40429.805999999997</v>
      </c>
      <c r="E2931" t="s">
        <v>50</v>
      </c>
      <c r="F2931" t="s">
        <v>125</v>
      </c>
      <c r="G2931" t="s">
        <v>51</v>
      </c>
      <c r="H2931" t="s">
        <v>100</v>
      </c>
    </row>
    <row r="2932" spans="1:8">
      <c r="A2932" t="s">
        <v>59</v>
      </c>
      <c r="B2932" s="1">
        <v>46167</v>
      </c>
      <c r="C2932">
        <v>360013</v>
      </c>
      <c r="D2932">
        <v>59455.959000000003</v>
      </c>
      <c r="E2932" t="s">
        <v>50</v>
      </c>
      <c r="F2932" t="s">
        <v>125</v>
      </c>
      <c r="G2932" t="s">
        <v>51</v>
      </c>
      <c r="H2932" t="s">
        <v>100</v>
      </c>
    </row>
    <row r="2933" spans="1:8">
      <c r="A2933" t="s">
        <v>59</v>
      </c>
      <c r="B2933" s="1">
        <v>46167</v>
      </c>
      <c r="C2933">
        <v>360016</v>
      </c>
      <c r="D2933">
        <v>10108.454</v>
      </c>
      <c r="E2933" t="s">
        <v>50</v>
      </c>
      <c r="F2933" t="s">
        <v>125</v>
      </c>
      <c r="G2933" t="s">
        <v>51</v>
      </c>
      <c r="H2933" t="s">
        <v>100</v>
      </c>
    </row>
    <row r="2934" spans="1:8">
      <c r="A2934" t="s">
        <v>59</v>
      </c>
      <c r="B2934" s="1">
        <v>46167</v>
      </c>
      <c r="C2934">
        <v>360017</v>
      </c>
      <c r="D2934">
        <v>71672.911999999997</v>
      </c>
      <c r="E2934" t="s">
        <v>50</v>
      </c>
      <c r="F2934" t="s">
        <v>125</v>
      </c>
      <c r="G2934" t="s">
        <v>51</v>
      </c>
      <c r="H2934" t="s">
        <v>100</v>
      </c>
    </row>
    <row r="2935" spans="1:8">
      <c r="A2935" t="s">
        <v>59</v>
      </c>
      <c r="B2935" s="1">
        <v>46167</v>
      </c>
      <c r="C2935">
        <v>360019</v>
      </c>
      <c r="D2935">
        <v>1147</v>
      </c>
      <c r="E2935" t="s">
        <v>50</v>
      </c>
      <c r="F2935" t="s">
        <v>125</v>
      </c>
      <c r="G2935" t="s">
        <v>51</v>
      </c>
      <c r="H2935" t="s">
        <v>100</v>
      </c>
    </row>
    <row r="2936" spans="1:8">
      <c r="A2936" t="s">
        <v>59</v>
      </c>
      <c r="B2936" s="1">
        <v>46167</v>
      </c>
      <c r="C2936">
        <v>360030</v>
      </c>
      <c r="D2936">
        <v>1061750</v>
      </c>
      <c r="E2936" t="s">
        <v>50</v>
      </c>
      <c r="F2936" t="s">
        <v>125</v>
      </c>
      <c r="G2936" t="s">
        <v>51</v>
      </c>
      <c r="H2936" t="s">
        <v>100</v>
      </c>
    </row>
    <row r="2937" spans="1:8">
      <c r="A2937" t="s">
        <v>59</v>
      </c>
      <c r="B2937" s="1">
        <v>46167</v>
      </c>
      <c r="C2937">
        <v>360031</v>
      </c>
      <c r="D2937">
        <v>673.58500000000004</v>
      </c>
      <c r="E2937" t="s">
        <v>50</v>
      </c>
      <c r="F2937" t="s">
        <v>125</v>
      </c>
      <c r="G2937" t="s">
        <v>51</v>
      </c>
      <c r="H2937" t="s">
        <v>100</v>
      </c>
    </row>
    <row r="2938" spans="1:8">
      <c r="A2938" t="s">
        <v>59</v>
      </c>
      <c r="B2938" s="1">
        <v>46167</v>
      </c>
      <c r="C2938">
        <v>362006</v>
      </c>
      <c r="D2938">
        <v>-1E-3</v>
      </c>
      <c r="E2938" t="s">
        <v>50</v>
      </c>
      <c r="F2938" t="s">
        <v>125</v>
      </c>
      <c r="G2938" t="s">
        <v>51</v>
      </c>
      <c r="H2938" t="s">
        <v>100</v>
      </c>
    </row>
    <row r="2939" spans="1:8">
      <c r="A2939" t="s">
        <v>59</v>
      </c>
      <c r="B2939" s="1">
        <v>46167</v>
      </c>
      <c r="C2939">
        <v>362007</v>
      </c>
      <c r="D2939">
        <v>18564.174999999999</v>
      </c>
      <c r="E2939" t="s">
        <v>50</v>
      </c>
      <c r="F2939" t="s">
        <v>125</v>
      </c>
      <c r="G2939" t="s">
        <v>51</v>
      </c>
      <c r="H2939" t="s">
        <v>100</v>
      </c>
    </row>
    <row r="2940" spans="1:8">
      <c r="A2940" t="s">
        <v>59</v>
      </c>
      <c r="B2940" s="1">
        <v>46167</v>
      </c>
      <c r="C2940">
        <v>362012</v>
      </c>
      <c r="D2940">
        <v>-1E-3</v>
      </c>
      <c r="E2940" t="s">
        <v>50</v>
      </c>
      <c r="F2940" t="s">
        <v>125</v>
      </c>
      <c r="G2940" t="s">
        <v>51</v>
      </c>
      <c r="H2940" t="s">
        <v>100</v>
      </c>
    </row>
    <row r="2941" spans="1:8">
      <c r="A2941" t="s">
        <v>59</v>
      </c>
      <c r="B2941" s="1">
        <v>46167</v>
      </c>
      <c r="C2941">
        <v>362015</v>
      </c>
      <c r="D2941">
        <v>499986.266</v>
      </c>
      <c r="E2941" t="s">
        <v>50</v>
      </c>
      <c r="F2941" t="s">
        <v>125</v>
      </c>
      <c r="G2941" t="s">
        <v>51</v>
      </c>
      <c r="H2941" t="s">
        <v>100</v>
      </c>
    </row>
    <row r="2942" spans="1:8">
      <c r="A2942" t="s">
        <v>59</v>
      </c>
      <c r="B2942" s="1">
        <v>46167</v>
      </c>
      <c r="C2942">
        <v>362016</v>
      </c>
      <c r="D2942">
        <v>381425.09600000002</v>
      </c>
      <c r="E2942" t="s">
        <v>50</v>
      </c>
      <c r="F2942" t="s">
        <v>125</v>
      </c>
      <c r="G2942" t="s">
        <v>51</v>
      </c>
      <c r="H2942" t="s">
        <v>100</v>
      </c>
    </row>
    <row r="2943" spans="1:8">
      <c r="A2943" t="s">
        <v>59</v>
      </c>
      <c r="B2943" s="1">
        <v>46167</v>
      </c>
      <c r="C2943">
        <v>362017</v>
      </c>
      <c r="D2943">
        <v>332388.52399999998</v>
      </c>
      <c r="E2943" t="s">
        <v>50</v>
      </c>
      <c r="F2943" t="s">
        <v>125</v>
      </c>
      <c r="G2943" t="s">
        <v>51</v>
      </c>
      <c r="H2943" t="s">
        <v>100</v>
      </c>
    </row>
    <row r="2944" spans="1:8">
      <c r="A2944" t="s">
        <v>59</v>
      </c>
      <c r="B2944" s="1">
        <v>46167</v>
      </c>
      <c r="C2944">
        <v>362018</v>
      </c>
      <c r="D2944">
        <v>261675.08199999999</v>
      </c>
      <c r="E2944" t="s">
        <v>50</v>
      </c>
      <c r="F2944" t="s">
        <v>125</v>
      </c>
      <c r="G2944" t="s">
        <v>51</v>
      </c>
      <c r="H2944" t="s">
        <v>100</v>
      </c>
    </row>
    <row r="2945" spans="1:8">
      <c r="A2945" t="s">
        <v>59</v>
      </c>
      <c r="B2945" s="1">
        <v>46167</v>
      </c>
      <c r="C2945">
        <v>362019</v>
      </c>
      <c r="D2945">
        <v>4517.4719999999998</v>
      </c>
      <c r="E2945" t="s">
        <v>50</v>
      </c>
      <c r="F2945" t="s">
        <v>125</v>
      </c>
      <c r="G2945" t="s">
        <v>51</v>
      </c>
      <c r="H2945" t="s">
        <v>100</v>
      </c>
    </row>
    <row r="2946" spans="1:8">
      <c r="A2946" t="s">
        <v>59</v>
      </c>
      <c r="B2946" s="1">
        <v>46167</v>
      </c>
      <c r="C2946">
        <v>364502</v>
      </c>
      <c r="D2946">
        <v>623120.01699999999</v>
      </c>
      <c r="E2946" t="s">
        <v>50</v>
      </c>
      <c r="F2946" t="s">
        <v>125</v>
      </c>
      <c r="G2946" t="s">
        <v>51</v>
      </c>
      <c r="H2946" t="s">
        <v>100</v>
      </c>
    </row>
    <row r="2947" spans="1:8">
      <c r="A2947" t="s">
        <v>59</v>
      </c>
      <c r="B2947" s="1">
        <v>46167</v>
      </c>
      <c r="C2947">
        <v>365002</v>
      </c>
      <c r="D2947">
        <v>391.69400000000002</v>
      </c>
      <c r="E2947" t="s">
        <v>50</v>
      </c>
      <c r="F2947" t="s">
        <v>114</v>
      </c>
      <c r="G2947" t="s">
        <v>51</v>
      </c>
      <c r="H2947" t="s">
        <v>87</v>
      </c>
    </row>
    <row r="2948" spans="1:8">
      <c r="A2948" t="s">
        <v>59</v>
      </c>
      <c r="B2948" s="1">
        <v>46167</v>
      </c>
      <c r="C2948">
        <v>365003</v>
      </c>
      <c r="D2948">
        <v>23570.334999999999</v>
      </c>
      <c r="E2948" t="s">
        <v>50</v>
      </c>
      <c r="F2948" t="s">
        <v>114</v>
      </c>
      <c r="G2948" t="s">
        <v>51</v>
      </c>
      <c r="H2948" t="s">
        <v>87</v>
      </c>
    </row>
    <row r="2949" spans="1:8">
      <c r="A2949" t="s">
        <v>59</v>
      </c>
      <c r="B2949" s="1">
        <v>46167</v>
      </c>
      <c r="C2949">
        <v>365004</v>
      </c>
      <c r="D2949">
        <v>134469.45499999999</v>
      </c>
      <c r="E2949" t="s">
        <v>50</v>
      </c>
      <c r="F2949" t="s">
        <v>114</v>
      </c>
      <c r="G2949" t="s">
        <v>51</v>
      </c>
      <c r="H2949" t="s">
        <v>87</v>
      </c>
    </row>
    <row r="2950" spans="1:8">
      <c r="A2950" t="s">
        <v>59</v>
      </c>
      <c r="B2950" s="1">
        <v>46167</v>
      </c>
      <c r="C2950">
        <v>365005</v>
      </c>
      <c r="D2950">
        <v>391.69400000000002</v>
      </c>
      <c r="E2950" t="s">
        <v>50</v>
      </c>
      <c r="F2950" t="s">
        <v>114</v>
      </c>
      <c r="G2950" t="s">
        <v>51</v>
      </c>
      <c r="H2950" t="s">
        <v>87</v>
      </c>
    </row>
    <row r="2951" spans="1:8">
      <c r="A2951" t="s">
        <v>59</v>
      </c>
      <c r="B2951" s="1">
        <v>46167</v>
      </c>
      <c r="C2951">
        <v>365006</v>
      </c>
      <c r="D2951">
        <v>23414.897000000001</v>
      </c>
      <c r="E2951" t="s">
        <v>50</v>
      </c>
      <c r="F2951" t="s">
        <v>114</v>
      </c>
      <c r="G2951" t="s">
        <v>51</v>
      </c>
      <c r="H2951" t="s">
        <v>87</v>
      </c>
    </row>
    <row r="2952" spans="1:8">
      <c r="A2952" t="s">
        <v>59</v>
      </c>
      <c r="B2952" s="1">
        <v>46167</v>
      </c>
      <c r="C2952">
        <v>365007</v>
      </c>
      <c r="D2952">
        <v>105318.857</v>
      </c>
      <c r="E2952" t="s">
        <v>50</v>
      </c>
      <c r="F2952" t="s">
        <v>114</v>
      </c>
      <c r="G2952" t="s">
        <v>51</v>
      </c>
      <c r="H2952" t="s">
        <v>87</v>
      </c>
    </row>
    <row r="2953" spans="1:8">
      <c r="A2953" t="s">
        <v>59</v>
      </c>
      <c r="B2953" s="1">
        <v>46167</v>
      </c>
      <c r="C2953">
        <v>365008</v>
      </c>
      <c r="D2953">
        <v>5656.6760000000004</v>
      </c>
      <c r="E2953" t="s">
        <v>50</v>
      </c>
      <c r="F2953" t="s">
        <v>114</v>
      </c>
      <c r="G2953" t="s">
        <v>51</v>
      </c>
      <c r="H2953" t="s">
        <v>87</v>
      </c>
    </row>
    <row r="2954" spans="1:8">
      <c r="A2954" t="s">
        <v>59</v>
      </c>
      <c r="B2954" s="1">
        <v>46167</v>
      </c>
      <c r="C2954">
        <v>365009</v>
      </c>
      <c r="D2954">
        <v>150393.158</v>
      </c>
      <c r="E2954" t="s">
        <v>50</v>
      </c>
      <c r="F2954" t="s">
        <v>114</v>
      </c>
      <c r="G2954" t="s">
        <v>51</v>
      </c>
      <c r="H2954" t="s">
        <v>87</v>
      </c>
    </row>
    <row r="2955" spans="1:8">
      <c r="A2955" t="s">
        <v>59</v>
      </c>
      <c r="B2955" s="1">
        <v>46167</v>
      </c>
      <c r="C2955">
        <v>365010</v>
      </c>
      <c r="D2955">
        <v>328142.739</v>
      </c>
      <c r="E2955" t="s">
        <v>50</v>
      </c>
      <c r="F2955" t="s">
        <v>114</v>
      </c>
      <c r="G2955" t="s">
        <v>51</v>
      </c>
      <c r="H2955" t="s">
        <v>87</v>
      </c>
    </row>
    <row r="2956" spans="1:8">
      <c r="A2956" t="s">
        <v>59</v>
      </c>
      <c r="B2956" s="1">
        <v>46167</v>
      </c>
      <c r="C2956">
        <v>365020</v>
      </c>
      <c r="D2956">
        <v>370.69200000000001</v>
      </c>
      <c r="E2956" t="s">
        <v>50</v>
      </c>
      <c r="F2956" t="s">
        <v>114</v>
      </c>
      <c r="G2956" t="s">
        <v>51</v>
      </c>
      <c r="H2956" t="s">
        <v>87</v>
      </c>
    </row>
    <row r="2957" spans="1:8">
      <c r="A2957" t="s">
        <v>59</v>
      </c>
      <c r="B2957" s="1">
        <v>46167</v>
      </c>
      <c r="C2957">
        <v>365021</v>
      </c>
      <c r="D2957">
        <v>87022.426000000007</v>
      </c>
      <c r="E2957" t="s">
        <v>50</v>
      </c>
      <c r="F2957" t="s">
        <v>114</v>
      </c>
      <c r="G2957" t="s">
        <v>51</v>
      </c>
      <c r="H2957" t="s">
        <v>87</v>
      </c>
    </row>
    <row r="2958" spans="1:8">
      <c r="A2958" t="s">
        <v>59</v>
      </c>
      <c r="B2958" s="1">
        <v>46167</v>
      </c>
      <c r="C2958">
        <v>370002</v>
      </c>
      <c r="D2958">
        <v>54408.339</v>
      </c>
      <c r="E2958" t="s">
        <v>50</v>
      </c>
      <c r="F2958" t="s">
        <v>114</v>
      </c>
      <c r="G2958" t="s">
        <v>51</v>
      </c>
      <c r="H2958" t="s">
        <v>87</v>
      </c>
    </row>
    <row r="2959" spans="1:8">
      <c r="A2959" t="s">
        <v>59</v>
      </c>
      <c r="B2959" s="1">
        <v>46167</v>
      </c>
      <c r="C2959">
        <v>372008</v>
      </c>
      <c r="D2959">
        <v>1162.0940000000001</v>
      </c>
      <c r="E2959" t="s">
        <v>50</v>
      </c>
      <c r="F2959" t="s">
        <v>114</v>
      </c>
      <c r="G2959" t="s">
        <v>51</v>
      </c>
      <c r="H2959" t="s">
        <v>87</v>
      </c>
    </row>
    <row r="2960" spans="1:8">
      <c r="A2960" t="s">
        <v>59</v>
      </c>
      <c r="B2960" s="1">
        <v>46167</v>
      </c>
      <c r="C2960">
        <v>400002</v>
      </c>
      <c r="D2960">
        <v>-54623.482000000004</v>
      </c>
      <c r="E2960" t="s">
        <v>52</v>
      </c>
      <c r="F2960" t="s">
        <v>23</v>
      </c>
      <c r="G2960" t="s">
        <v>51</v>
      </c>
      <c r="H2960" t="s">
        <v>92</v>
      </c>
    </row>
    <row r="2961" spans="1:8">
      <c r="A2961" t="s">
        <v>59</v>
      </c>
      <c r="B2961" s="1">
        <v>46167</v>
      </c>
      <c r="C2961">
        <v>410002</v>
      </c>
      <c r="D2961">
        <v>-1670358.564</v>
      </c>
      <c r="E2961" t="s">
        <v>52</v>
      </c>
      <c r="F2961" t="s">
        <v>119</v>
      </c>
      <c r="G2961" t="s">
        <v>51</v>
      </c>
      <c r="H2961" t="s">
        <v>93</v>
      </c>
    </row>
    <row r="2962" spans="1:8">
      <c r="A2962" t="s">
        <v>59</v>
      </c>
      <c r="B2962" s="1">
        <v>46167</v>
      </c>
      <c r="C2962">
        <v>410005</v>
      </c>
      <c r="D2962">
        <v>-49789.851999999999</v>
      </c>
      <c r="E2962" t="s">
        <v>52</v>
      </c>
      <c r="F2962" t="s">
        <v>119</v>
      </c>
      <c r="G2962" t="s">
        <v>51</v>
      </c>
      <c r="H2962" t="s">
        <v>93</v>
      </c>
    </row>
    <row r="2963" spans="1:8">
      <c r="A2963" t="s">
        <v>59</v>
      </c>
      <c r="B2963" s="1">
        <v>46167</v>
      </c>
      <c r="C2963">
        <v>410006</v>
      </c>
      <c r="D2963">
        <v>-284873.22499999998</v>
      </c>
      <c r="E2963" t="s">
        <v>52</v>
      </c>
      <c r="F2963" t="s">
        <v>119</v>
      </c>
      <c r="G2963" t="s">
        <v>51</v>
      </c>
      <c r="H2963" t="s">
        <v>93</v>
      </c>
    </row>
    <row r="2964" spans="1:8">
      <c r="A2964" t="s">
        <v>59</v>
      </c>
      <c r="B2964" s="1">
        <v>46167</v>
      </c>
      <c r="C2964">
        <v>410009</v>
      </c>
      <c r="D2964">
        <v>-141372.50700000001</v>
      </c>
      <c r="E2964" t="s">
        <v>52</v>
      </c>
      <c r="F2964" t="s">
        <v>119</v>
      </c>
      <c r="G2964" t="s">
        <v>51</v>
      </c>
      <c r="H2964" t="s">
        <v>93</v>
      </c>
    </row>
    <row r="2965" spans="1:8">
      <c r="A2965" t="s">
        <v>59</v>
      </c>
      <c r="B2965" s="1">
        <v>46167</v>
      </c>
      <c r="C2965">
        <v>410015</v>
      </c>
      <c r="D2965">
        <v>-124340.765</v>
      </c>
      <c r="E2965" t="s">
        <v>52</v>
      </c>
      <c r="F2965" t="s">
        <v>119</v>
      </c>
      <c r="G2965" t="s">
        <v>51</v>
      </c>
      <c r="H2965" t="s">
        <v>93</v>
      </c>
    </row>
    <row r="2966" spans="1:8">
      <c r="A2966" t="s">
        <v>59</v>
      </c>
      <c r="B2966" s="1">
        <v>46167</v>
      </c>
      <c r="C2966">
        <v>410016</v>
      </c>
      <c r="D2966">
        <v>-6434.0959999999995</v>
      </c>
      <c r="E2966" t="s">
        <v>52</v>
      </c>
      <c r="F2966" t="s">
        <v>119</v>
      </c>
      <c r="G2966" t="s">
        <v>51</v>
      </c>
      <c r="H2966" t="s">
        <v>93</v>
      </c>
    </row>
    <row r="2967" spans="1:8">
      <c r="A2967" t="s">
        <v>59</v>
      </c>
      <c r="B2967" s="1">
        <v>46167</v>
      </c>
      <c r="C2967">
        <v>410018</v>
      </c>
      <c r="D2967">
        <v>-69707.368000000002</v>
      </c>
      <c r="E2967" t="s">
        <v>52</v>
      </c>
      <c r="F2967" t="s">
        <v>119</v>
      </c>
      <c r="G2967" t="s">
        <v>51</v>
      </c>
      <c r="H2967" t="s">
        <v>93</v>
      </c>
    </row>
    <row r="2968" spans="1:8">
      <c r="A2968" t="s">
        <v>59</v>
      </c>
      <c r="B2968" s="1">
        <v>46167</v>
      </c>
      <c r="C2968">
        <v>410019</v>
      </c>
      <c r="D2968">
        <v>-18234.439999999999</v>
      </c>
      <c r="E2968" t="s">
        <v>52</v>
      </c>
      <c r="F2968" t="s">
        <v>119</v>
      </c>
      <c r="G2968" t="s">
        <v>51</v>
      </c>
      <c r="H2968" t="s">
        <v>93</v>
      </c>
    </row>
    <row r="2969" spans="1:8">
      <c r="A2969" t="s">
        <v>59</v>
      </c>
      <c r="B2969" s="1">
        <v>46167</v>
      </c>
      <c r="C2969">
        <v>410032</v>
      </c>
      <c r="D2969">
        <v>-198146.25099999999</v>
      </c>
      <c r="E2969" t="s">
        <v>52</v>
      </c>
      <c r="F2969" t="s">
        <v>119</v>
      </c>
      <c r="G2969" t="s">
        <v>51</v>
      </c>
      <c r="H2969" t="s">
        <v>93</v>
      </c>
    </row>
    <row r="2970" spans="1:8">
      <c r="A2970" t="s">
        <v>59</v>
      </c>
      <c r="B2970" s="1">
        <v>46167</v>
      </c>
      <c r="C2970">
        <v>410035</v>
      </c>
      <c r="D2970">
        <v>-10.337</v>
      </c>
      <c r="E2970" t="s">
        <v>52</v>
      </c>
      <c r="F2970" t="s">
        <v>119</v>
      </c>
      <c r="G2970" t="s">
        <v>51</v>
      </c>
      <c r="H2970" t="s">
        <v>93</v>
      </c>
    </row>
    <row r="2971" spans="1:8">
      <c r="A2971" t="s">
        <v>59</v>
      </c>
      <c r="B2971" s="1">
        <v>46167</v>
      </c>
      <c r="C2971">
        <v>410036</v>
      </c>
      <c r="D2971">
        <v>-178209.60699999999</v>
      </c>
      <c r="E2971" t="s">
        <v>52</v>
      </c>
      <c r="F2971" t="s">
        <v>119</v>
      </c>
      <c r="G2971" t="s">
        <v>51</v>
      </c>
      <c r="H2971" t="s">
        <v>93</v>
      </c>
    </row>
    <row r="2972" spans="1:8">
      <c r="A2972" t="s">
        <v>59</v>
      </c>
      <c r="B2972" s="1">
        <v>46167</v>
      </c>
      <c r="C2972">
        <v>410037</v>
      </c>
      <c r="D2972">
        <v>-1580806.915</v>
      </c>
      <c r="E2972" t="s">
        <v>52</v>
      </c>
      <c r="F2972" t="s">
        <v>119</v>
      </c>
      <c r="G2972" t="s">
        <v>51</v>
      </c>
      <c r="H2972" t="s">
        <v>93</v>
      </c>
    </row>
    <row r="2973" spans="1:8">
      <c r="A2973" t="s">
        <v>59</v>
      </c>
      <c r="B2973" s="1">
        <v>46167</v>
      </c>
      <c r="C2973">
        <v>410039</v>
      </c>
      <c r="D2973">
        <v>-147820.36600000001</v>
      </c>
      <c r="E2973" t="s">
        <v>52</v>
      </c>
      <c r="F2973" t="s">
        <v>119</v>
      </c>
      <c r="G2973" t="s">
        <v>51</v>
      </c>
      <c r="H2973" t="s">
        <v>93</v>
      </c>
    </row>
    <row r="2974" spans="1:8">
      <c r="A2974" t="s">
        <v>59</v>
      </c>
      <c r="B2974" s="1">
        <v>46167</v>
      </c>
      <c r="C2974">
        <v>410040</v>
      </c>
      <c r="D2974">
        <v>-29007.355</v>
      </c>
      <c r="E2974" t="s">
        <v>52</v>
      </c>
      <c r="F2974" t="s">
        <v>119</v>
      </c>
      <c r="G2974" t="s">
        <v>51</v>
      </c>
      <c r="H2974" t="s">
        <v>93</v>
      </c>
    </row>
    <row r="2975" spans="1:8">
      <c r="A2975" t="s">
        <v>59</v>
      </c>
      <c r="B2975" s="1">
        <v>46167</v>
      </c>
      <c r="C2975">
        <v>410046</v>
      </c>
      <c r="D2975">
        <v>-2629.0059999999999</v>
      </c>
      <c r="E2975" t="s">
        <v>52</v>
      </c>
      <c r="F2975" t="s">
        <v>119</v>
      </c>
      <c r="G2975" t="s">
        <v>51</v>
      </c>
      <c r="H2975" t="s">
        <v>93</v>
      </c>
    </row>
    <row r="2976" spans="1:8">
      <c r="A2976" t="s">
        <v>59</v>
      </c>
      <c r="B2976" s="1">
        <v>46167</v>
      </c>
      <c r="C2976">
        <v>410049</v>
      </c>
      <c r="D2976">
        <v>1296.8230000000001</v>
      </c>
      <c r="E2976" t="s">
        <v>52</v>
      </c>
      <c r="F2976" t="s">
        <v>119</v>
      </c>
      <c r="G2976" t="s">
        <v>51</v>
      </c>
      <c r="H2976" t="s">
        <v>93</v>
      </c>
    </row>
    <row r="2977" spans="1:8">
      <c r="A2977" t="s">
        <v>59</v>
      </c>
      <c r="B2977" s="1">
        <v>46167</v>
      </c>
      <c r="C2977">
        <v>415002</v>
      </c>
      <c r="D2977">
        <v>-539688.76399999997</v>
      </c>
      <c r="E2977" t="s">
        <v>52</v>
      </c>
      <c r="F2977" t="s">
        <v>23</v>
      </c>
      <c r="G2977" t="s">
        <v>51</v>
      </c>
      <c r="H2977" t="s">
        <v>92</v>
      </c>
    </row>
    <row r="2978" spans="1:8">
      <c r="A2978" t="s">
        <v>59</v>
      </c>
      <c r="B2978" s="1">
        <v>46167</v>
      </c>
      <c r="C2978">
        <v>415008</v>
      </c>
      <c r="D2978">
        <v>-176.95400000000001</v>
      </c>
      <c r="E2978" t="s">
        <v>52</v>
      </c>
      <c r="F2978" t="s">
        <v>23</v>
      </c>
      <c r="G2978" t="s">
        <v>51</v>
      </c>
      <c r="H2978" t="s">
        <v>92</v>
      </c>
    </row>
    <row r="2979" spans="1:8">
      <c r="A2979" t="s">
        <v>59</v>
      </c>
      <c r="B2979" s="1">
        <v>46167</v>
      </c>
      <c r="C2979">
        <v>420003</v>
      </c>
      <c r="D2979">
        <v>-39.082999999999998</v>
      </c>
      <c r="E2979" t="s">
        <v>52</v>
      </c>
      <c r="F2979" t="s">
        <v>24</v>
      </c>
      <c r="G2979" t="s">
        <v>51</v>
      </c>
      <c r="H2979" t="s">
        <v>94</v>
      </c>
    </row>
    <row r="2980" spans="1:8">
      <c r="A2980" t="s">
        <v>59</v>
      </c>
      <c r="B2980" s="1">
        <v>46167</v>
      </c>
      <c r="C2980">
        <v>420004</v>
      </c>
      <c r="D2980">
        <v>-89876.751999999993</v>
      </c>
      <c r="E2980" t="s">
        <v>52</v>
      </c>
      <c r="F2980" t="s">
        <v>24</v>
      </c>
      <c r="G2980" t="s">
        <v>51</v>
      </c>
      <c r="H2980" t="s">
        <v>94</v>
      </c>
    </row>
    <row r="2981" spans="1:8">
      <c r="A2981" t="s">
        <v>59</v>
      </c>
      <c r="B2981" s="1">
        <v>46167</v>
      </c>
      <c r="C2981">
        <v>420006</v>
      </c>
      <c r="D2981">
        <v>-7720.7470000000003</v>
      </c>
      <c r="E2981" t="s">
        <v>52</v>
      </c>
      <c r="F2981" t="s">
        <v>24</v>
      </c>
      <c r="G2981" t="s">
        <v>51</v>
      </c>
      <c r="H2981" t="s">
        <v>94</v>
      </c>
    </row>
    <row r="2982" spans="1:8">
      <c r="A2982" t="s">
        <v>59</v>
      </c>
      <c r="B2982" s="1">
        <v>46167</v>
      </c>
      <c r="C2982">
        <v>420007</v>
      </c>
      <c r="D2982">
        <v>-628.952</v>
      </c>
      <c r="E2982" t="s">
        <v>52</v>
      </c>
      <c r="F2982" t="s">
        <v>24</v>
      </c>
      <c r="G2982" t="s">
        <v>51</v>
      </c>
      <c r="H2982" t="s">
        <v>94</v>
      </c>
    </row>
    <row r="2983" spans="1:8">
      <c r="A2983" t="s">
        <v>59</v>
      </c>
      <c r="B2983" s="1">
        <v>46167</v>
      </c>
      <c r="C2983">
        <v>421002</v>
      </c>
      <c r="D2983">
        <v>-40790.341</v>
      </c>
      <c r="E2983" t="s">
        <v>52</v>
      </c>
      <c r="F2983" t="s">
        <v>24</v>
      </c>
      <c r="G2983" t="s">
        <v>51</v>
      </c>
      <c r="H2983" t="s">
        <v>94</v>
      </c>
    </row>
    <row r="2984" spans="1:8">
      <c r="A2984" t="s">
        <v>59</v>
      </c>
      <c r="B2984" s="1">
        <v>46167</v>
      </c>
      <c r="C2984">
        <v>421003</v>
      </c>
      <c r="D2984">
        <v>4372.1220000000003</v>
      </c>
      <c r="E2984" t="s">
        <v>52</v>
      </c>
      <c r="F2984" t="s">
        <v>24</v>
      </c>
      <c r="G2984" t="s">
        <v>51</v>
      </c>
      <c r="H2984" t="s">
        <v>94</v>
      </c>
    </row>
    <row r="2985" spans="1:8">
      <c r="A2985" t="s">
        <v>59</v>
      </c>
      <c r="B2985" s="1">
        <v>46167</v>
      </c>
      <c r="C2985">
        <v>421004</v>
      </c>
      <c r="D2985">
        <v>-636.53899999999999</v>
      </c>
      <c r="E2985" t="s">
        <v>52</v>
      </c>
      <c r="F2985" t="s">
        <v>24</v>
      </c>
      <c r="G2985" t="s">
        <v>51</v>
      </c>
      <c r="H2985" t="s">
        <v>94</v>
      </c>
    </row>
    <row r="2986" spans="1:8">
      <c r="A2986" t="s">
        <v>59</v>
      </c>
      <c r="B2986" s="1">
        <v>46167</v>
      </c>
      <c r="C2986">
        <v>421007</v>
      </c>
      <c r="D2986">
        <v>-8565.3889999999992</v>
      </c>
      <c r="E2986" t="s">
        <v>52</v>
      </c>
      <c r="F2986" t="s">
        <v>24</v>
      </c>
      <c r="G2986" t="s">
        <v>51</v>
      </c>
      <c r="H2986" t="s">
        <v>94</v>
      </c>
    </row>
    <row r="2987" spans="1:8">
      <c r="A2987" t="s">
        <v>59</v>
      </c>
      <c r="B2987" s="1">
        <v>46167</v>
      </c>
      <c r="C2987">
        <v>421008</v>
      </c>
      <c r="D2987">
        <v>-68332.565000000002</v>
      </c>
      <c r="E2987" t="s">
        <v>52</v>
      </c>
      <c r="F2987" t="s">
        <v>24</v>
      </c>
      <c r="G2987" t="s">
        <v>51</v>
      </c>
      <c r="H2987" t="s">
        <v>94</v>
      </c>
    </row>
    <row r="2988" spans="1:8">
      <c r="A2988" t="s">
        <v>59</v>
      </c>
      <c r="B2988" s="1">
        <v>46167</v>
      </c>
      <c r="C2988">
        <v>423002</v>
      </c>
      <c r="D2988">
        <v>1161.412</v>
      </c>
      <c r="E2988" t="s">
        <v>52</v>
      </c>
      <c r="F2988" t="s">
        <v>24</v>
      </c>
      <c r="G2988" t="s">
        <v>51</v>
      </c>
      <c r="H2988" t="s">
        <v>94</v>
      </c>
    </row>
    <row r="2989" spans="1:8">
      <c r="A2989" t="s">
        <v>59</v>
      </c>
      <c r="B2989" s="1">
        <v>46167</v>
      </c>
      <c r="C2989">
        <v>423011</v>
      </c>
      <c r="D2989">
        <v>3130.97</v>
      </c>
      <c r="E2989" t="s">
        <v>52</v>
      </c>
      <c r="F2989" t="s">
        <v>24</v>
      </c>
      <c r="G2989" t="s">
        <v>51</v>
      </c>
      <c r="H2989" t="s">
        <v>94</v>
      </c>
    </row>
    <row r="2990" spans="1:8">
      <c r="A2990" t="s">
        <v>59</v>
      </c>
      <c r="B2990" s="1">
        <v>46167</v>
      </c>
      <c r="C2990">
        <v>423012</v>
      </c>
      <c r="D2990">
        <v>-9816.7520000000004</v>
      </c>
      <c r="E2990" t="s">
        <v>52</v>
      </c>
      <c r="F2990" t="s">
        <v>24</v>
      </c>
      <c r="G2990" t="s">
        <v>51</v>
      </c>
      <c r="H2990" t="s">
        <v>94</v>
      </c>
    </row>
    <row r="2991" spans="1:8">
      <c r="A2991" t="s">
        <v>59</v>
      </c>
      <c r="B2991" s="1">
        <v>46167</v>
      </c>
      <c r="C2991">
        <v>510002</v>
      </c>
      <c r="D2991">
        <v>1162855.8319999999</v>
      </c>
      <c r="E2991" t="s">
        <v>52</v>
      </c>
      <c r="F2991" t="s">
        <v>120</v>
      </c>
      <c r="G2991" t="s">
        <v>51</v>
      </c>
      <c r="H2991" t="s">
        <v>95</v>
      </c>
    </row>
    <row r="2992" spans="1:8">
      <c r="A2992" t="s">
        <v>59</v>
      </c>
      <c r="B2992" s="1">
        <v>46167</v>
      </c>
      <c r="C2992">
        <v>510003</v>
      </c>
      <c r="D2992">
        <v>143849.886</v>
      </c>
      <c r="E2992" t="s">
        <v>52</v>
      </c>
      <c r="F2992" t="s">
        <v>120</v>
      </c>
      <c r="G2992" t="s">
        <v>51</v>
      </c>
      <c r="H2992" t="s">
        <v>95</v>
      </c>
    </row>
    <row r="2993" spans="1:8">
      <c r="A2993" t="s">
        <v>59</v>
      </c>
      <c r="B2993" s="1">
        <v>46167</v>
      </c>
      <c r="C2993">
        <v>510004</v>
      </c>
      <c r="D2993">
        <v>1925210.844</v>
      </c>
      <c r="E2993" t="s">
        <v>52</v>
      </c>
      <c r="F2993" t="s">
        <v>120</v>
      </c>
      <c r="G2993" t="s">
        <v>51</v>
      </c>
      <c r="H2993" t="s">
        <v>95</v>
      </c>
    </row>
    <row r="2994" spans="1:8">
      <c r="A2994" t="s">
        <v>59</v>
      </c>
      <c r="B2994" s="1">
        <v>46167</v>
      </c>
      <c r="C2994">
        <v>510005</v>
      </c>
      <c r="D2994">
        <v>36383.436000000002</v>
      </c>
      <c r="E2994" t="s">
        <v>52</v>
      </c>
      <c r="F2994" t="s">
        <v>120</v>
      </c>
      <c r="G2994" t="s">
        <v>51</v>
      </c>
      <c r="H2994" t="s">
        <v>95</v>
      </c>
    </row>
    <row r="2995" spans="1:8">
      <c r="A2995" t="s">
        <v>59</v>
      </c>
      <c r="B2995" s="1">
        <v>46167</v>
      </c>
      <c r="C2995">
        <v>510006</v>
      </c>
      <c r="D2995">
        <v>57127.31</v>
      </c>
      <c r="E2995" t="s">
        <v>52</v>
      </c>
      <c r="F2995" t="s">
        <v>120</v>
      </c>
      <c r="G2995" t="s">
        <v>51</v>
      </c>
      <c r="H2995" t="s">
        <v>95</v>
      </c>
    </row>
    <row r="2996" spans="1:8">
      <c r="A2996" t="s">
        <v>59</v>
      </c>
      <c r="B2996" s="1">
        <v>46167</v>
      </c>
      <c r="C2996">
        <v>510007</v>
      </c>
      <c r="D2996">
        <v>327658.087</v>
      </c>
      <c r="E2996" t="s">
        <v>52</v>
      </c>
      <c r="F2996" t="s">
        <v>120</v>
      </c>
      <c r="G2996" t="s">
        <v>51</v>
      </c>
      <c r="H2996" t="s">
        <v>95</v>
      </c>
    </row>
    <row r="2997" spans="1:8">
      <c r="A2997" t="s">
        <v>59</v>
      </c>
      <c r="B2997" s="1">
        <v>46167</v>
      </c>
      <c r="C2997">
        <v>510009</v>
      </c>
      <c r="D2997">
        <v>14669.561</v>
      </c>
      <c r="E2997" t="s">
        <v>52</v>
      </c>
      <c r="F2997" t="s">
        <v>120</v>
      </c>
      <c r="G2997" t="s">
        <v>51</v>
      </c>
      <c r="H2997" t="s">
        <v>95</v>
      </c>
    </row>
    <row r="2998" spans="1:8">
      <c r="A2998" t="s">
        <v>59</v>
      </c>
      <c r="B2998" s="1">
        <v>46167</v>
      </c>
      <c r="C2998">
        <v>510011</v>
      </c>
      <c r="D2998">
        <v>54835.245999999999</v>
      </c>
      <c r="E2998" t="s">
        <v>52</v>
      </c>
      <c r="F2998" t="s">
        <v>120</v>
      </c>
      <c r="G2998" t="s">
        <v>51</v>
      </c>
      <c r="H2998" t="s">
        <v>95</v>
      </c>
    </row>
    <row r="2999" spans="1:8">
      <c r="A2999" t="s">
        <v>59</v>
      </c>
      <c r="B2999" s="1">
        <v>46167</v>
      </c>
      <c r="C2999">
        <v>510012</v>
      </c>
      <c r="D2999">
        <v>23981.073</v>
      </c>
      <c r="E2999" t="s">
        <v>52</v>
      </c>
      <c r="F2999" t="s">
        <v>120</v>
      </c>
      <c r="G2999" t="s">
        <v>51</v>
      </c>
      <c r="H2999" t="s">
        <v>95</v>
      </c>
    </row>
    <row r="3000" spans="1:8">
      <c r="A3000" t="s">
        <v>59</v>
      </c>
      <c r="B3000" s="1">
        <v>46167</v>
      </c>
      <c r="C3000">
        <v>510013</v>
      </c>
      <c r="D3000">
        <v>-285.495</v>
      </c>
      <c r="E3000" t="s">
        <v>52</v>
      </c>
      <c r="F3000" t="s">
        <v>120</v>
      </c>
      <c r="G3000" t="s">
        <v>51</v>
      </c>
      <c r="H3000" t="s">
        <v>95</v>
      </c>
    </row>
    <row r="3001" spans="1:8">
      <c r="A3001" t="s">
        <v>59</v>
      </c>
      <c r="B3001" s="1">
        <v>46167</v>
      </c>
      <c r="C3001">
        <v>510018</v>
      </c>
      <c r="D3001">
        <v>52065.489000000001</v>
      </c>
      <c r="E3001" t="s">
        <v>52</v>
      </c>
      <c r="F3001" t="s">
        <v>120</v>
      </c>
      <c r="G3001" t="s">
        <v>51</v>
      </c>
      <c r="H3001" t="s">
        <v>95</v>
      </c>
    </row>
    <row r="3002" spans="1:8">
      <c r="A3002" t="s">
        <v>59</v>
      </c>
      <c r="B3002" s="1">
        <v>46167</v>
      </c>
      <c r="C3002">
        <v>510021</v>
      </c>
      <c r="D3002">
        <v>8236.0499999999993</v>
      </c>
      <c r="E3002" t="s">
        <v>52</v>
      </c>
      <c r="F3002" t="s">
        <v>120</v>
      </c>
      <c r="G3002" t="s">
        <v>51</v>
      </c>
      <c r="H3002" t="s">
        <v>95</v>
      </c>
    </row>
    <row r="3003" spans="1:8">
      <c r="A3003" t="s">
        <v>59</v>
      </c>
      <c r="B3003" s="1">
        <v>46167</v>
      </c>
      <c r="C3003">
        <v>510026</v>
      </c>
      <c r="D3003">
        <v>16784.627</v>
      </c>
      <c r="E3003" t="s">
        <v>52</v>
      </c>
      <c r="F3003" t="s">
        <v>120</v>
      </c>
      <c r="G3003" t="s">
        <v>51</v>
      </c>
      <c r="H3003" t="s">
        <v>95</v>
      </c>
    </row>
    <row r="3004" spans="1:8">
      <c r="A3004" t="s">
        <v>59</v>
      </c>
      <c r="B3004" s="1">
        <v>46167</v>
      </c>
      <c r="C3004">
        <v>510046</v>
      </c>
      <c r="D3004">
        <v>11.596</v>
      </c>
      <c r="E3004" t="s">
        <v>52</v>
      </c>
      <c r="F3004" t="s">
        <v>120</v>
      </c>
      <c r="G3004" t="s">
        <v>51</v>
      </c>
      <c r="H3004" t="s">
        <v>95</v>
      </c>
    </row>
    <row r="3005" spans="1:8">
      <c r="A3005" t="s">
        <v>59</v>
      </c>
      <c r="B3005" s="1">
        <v>46167</v>
      </c>
      <c r="C3005">
        <v>510048</v>
      </c>
      <c r="D3005">
        <v>28393.466</v>
      </c>
      <c r="E3005" t="s">
        <v>52</v>
      </c>
      <c r="F3005" t="s">
        <v>127</v>
      </c>
      <c r="G3005" t="s">
        <v>51</v>
      </c>
      <c r="H3005" t="s">
        <v>103</v>
      </c>
    </row>
    <row r="3006" spans="1:8">
      <c r="A3006" t="s">
        <v>59</v>
      </c>
      <c r="B3006" s="1">
        <v>46167</v>
      </c>
      <c r="C3006">
        <v>510049</v>
      </c>
      <c r="D3006">
        <v>302.24700000000001</v>
      </c>
      <c r="E3006" t="s">
        <v>52</v>
      </c>
      <c r="F3006" t="s">
        <v>126</v>
      </c>
      <c r="G3006" t="s">
        <v>51</v>
      </c>
      <c r="H3006" t="s">
        <v>102</v>
      </c>
    </row>
    <row r="3007" spans="1:8">
      <c r="A3007" t="s">
        <v>59</v>
      </c>
      <c r="B3007" s="1">
        <v>46167</v>
      </c>
      <c r="C3007">
        <v>510057</v>
      </c>
      <c r="D3007">
        <v>729.91200000000003</v>
      </c>
      <c r="E3007" t="s">
        <v>52</v>
      </c>
      <c r="F3007" t="s">
        <v>120</v>
      </c>
      <c r="G3007" t="s">
        <v>51</v>
      </c>
      <c r="H3007" t="s">
        <v>95</v>
      </c>
    </row>
    <row r="3008" spans="1:8">
      <c r="A3008" t="s">
        <v>59</v>
      </c>
      <c r="B3008" s="1">
        <v>46167</v>
      </c>
      <c r="C3008">
        <v>510059</v>
      </c>
      <c r="D3008">
        <v>5987.1959999999999</v>
      </c>
      <c r="E3008" t="s">
        <v>52</v>
      </c>
      <c r="F3008" t="s">
        <v>120</v>
      </c>
      <c r="G3008" t="s">
        <v>51</v>
      </c>
      <c r="H3008" t="s">
        <v>95</v>
      </c>
    </row>
    <row r="3009" spans="1:8">
      <c r="A3009" t="s">
        <v>59</v>
      </c>
      <c r="B3009" s="1">
        <v>46167</v>
      </c>
      <c r="C3009">
        <v>510060</v>
      </c>
      <c r="D3009">
        <v>-10327.375</v>
      </c>
      <c r="E3009" t="s">
        <v>52</v>
      </c>
      <c r="F3009" t="s">
        <v>120</v>
      </c>
      <c r="G3009" t="s">
        <v>51</v>
      </c>
      <c r="H3009" t="s">
        <v>95</v>
      </c>
    </row>
    <row r="3010" spans="1:8">
      <c r="A3010" t="s">
        <v>59</v>
      </c>
      <c r="B3010" s="1">
        <v>46167</v>
      </c>
      <c r="C3010">
        <v>510062</v>
      </c>
      <c r="D3010">
        <v>15562.502</v>
      </c>
      <c r="E3010" t="s">
        <v>52</v>
      </c>
      <c r="F3010" t="s">
        <v>120</v>
      </c>
      <c r="G3010" t="s">
        <v>51</v>
      </c>
      <c r="H3010" t="s">
        <v>95</v>
      </c>
    </row>
    <row r="3011" spans="1:8">
      <c r="A3011" t="s">
        <v>59</v>
      </c>
      <c r="B3011" s="1">
        <v>46167</v>
      </c>
      <c r="C3011">
        <v>510063</v>
      </c>
      <c r="D3011">
        <v>8663.7669999999998</v>
      </c>
      <c r="E3011" t="s">
        <v>52</v>
      </c>
      <c r="F3011" t="s">
        <v>120</v>
      </c>
      <c r="G3011" t="s">
        <v>51</v>
      </c>
      <c r="H3011" t="s">
        <v>95</v>
      </c>
    </row>
    <row r="3012" spans="1:8">
      <c r="A3012" t="s">
        <v>59</v>
      </c>
      <c r="B3012" s="1">
        <v>46167</v>
      </c>
      <c r="C3012">
        <v>510064</v>
      </c>
      <c r="D3012">
        <v>73357.865000000005</v>
      </c>
      <c r="E3012" t="s">
        <v>52</v>
      </c>
      <c r="F3012" t="s">
        <v>120</v>
      </c>
      <c r="G3012" t="s">
        <v>51</v>
      </c>
      <c r="H3012" t="s">
        <v>95</v>
      </c>
    </row>
    <row r="3013" spans="1:8">
      <c r="A3013" t="s">
        <v>59</v>
      </c>
      <c r="B3013" s="1">
        <v>46167</v>
      </c>
      <c r="C3013">
        <v>520020</v>
      </c>
      <c r="D3013">
        <v>21268.306</v>
      </c>
      <c r="E3013" t="s">
        <v>52</v>
      </c>
      <c r="F3013" t="s">
        <v>120</v>
      </c>
      <c r="G3013" t="s">
        <v>51</v>
      </c>
      <c r="H3013" t="s">
        <v>95</v>
      </c>
    </row>
    <row r="3014" spans="1:8">
      <c r="A3014" t="s">
        <v>59</v>
      </c>
      <c r="B3014" s="1">
        <v>46167</v>
      </c>
      <c r="C3014">
        <v>520021</v>
      </c>
      <c r="D3014">
        <v>1489.4960000000001</v>
      </c>
      <c r="E3014" t="s">
        <v>52</v>
      </c>
      <c r="F3014" t="s">
        <v>126</v>
      </c>
      <c r="G3014" t="s">
        <v>51</v>
      </c>
      <c r="H3014" t="s">
        <v>102</v>
      </c>
    </row>
    <row r="3015" spans="1:8">
      <c r="A3015" t="s">
        <v>59</v>
      </c>
      <c r="B3015" s="1">
        <v>46167</v>
      </c>
      <c r="C3015">
        <v>520022</v>
      </c>
      <c r="D3015">
        <v>984.34100000000001</v>
      </c>
      <c r="E3015" t="s">
        <v>52</v>
      </c>
      <c r="F3015" t="s">
        <v>120</v>
      </c>
      <c r="G3015" t="s">
        <v>51</v>
      </c>
      <c r="H3015" t="s">
        <v>95</v>
      </c>
    </row>
    <row r="3016" spans="1:8">
      <c r="A3016" t="s">
        <v>59</v>
      </c>
      <c r="B3016" s="1">
        <v>46167</v>
      </c>
      <c r="C3016">
        <v>540004</v>
      </c>
      <c r="D3016">
        <v>265.73500000000001</v>
      </c>
      <c r="E3016" t="s">
        <v>52</v>
      </c>
      <c r="F3016" t="s">
        <v>29</v>
      </c>
      <c r="G3016" t="s">
        <v>51</v>
      </c>
      <c r="H3016" t="s">
        <v>109</v>
      </c>
    </row>
    <row r="3017" spans="1:8">
      <c r="A3017" t="s">
        <v>59</v>
      </c>
      <c r="B3017" s="1">
        <v>46167</v>
      </c>
      <c r="C3017">
        <v>540008</v>
      </c>
      <c r="D3017">
        <v>23568.406999999999</v>
      </c>
      <c r="E3017" t="s">
        <v>52</v>
      </c>
      <c r="F3017" t="s">
        <v>29</v>
      </c>
      <c r="G3017" t="s">
        <v>51</v>
      </c>
      <c r="H3017" t="s">
        <v>109</v>
      </c>
    </row>
    <row r="3018" spans="1:8">
      <c r="A3018" t="s">
        <v>59</v>
      </c>
      <c r="B3018" s="1">
        <v>46167</v>
      </c>
      <c r="C3018">
        <v>541003</v>
      </c>
      <c r="D3018">
        <v>764.49599999999998</v>
      </c>
      <c r="E3018" t="s">
        <v>52</v>
      </c>
      <c r="F3018" t="s">
        <v>127</v>
      </c>
      <c r="G3018" t="s">
        <v>51</v>
      </c>
      <c r="H3018" t="s">
        <v>103</v>
      </c>
    </row>
    <row r="3019" spans="1:8">
      <c r="A3019" t="s">
        <v>59</v>
      </c>
      <c r="B3019" s="1">
        <v>46167</v>
      </c>
      <c r="C3019">
        <v>541004</v>
      </c>
      <c r="D3019">
        <v>9175.86</v>
      </c>
      <c r="E3019" t="s">
        <v>52</v>
      </c>
      <c r="F3019" t="s">
        <v>127</v>
      </c>
      <c r="G3019" t="s">
        <v>51</v>
      </c>
      <c r="H3019" t="s">
        <v>103</v>
      </c>
    </row>
    <row r="3020" spans="1:8">
      <c r="A3020" t="s">
        <v>59</v>
      </c>
      <c r="B3020" s="1">
        <v>46167</v>
      </c>
      <c r="C3020">
        <v>541008</v>
      </c>
      <c r="D3020">
        <v>5649.2060000000001</v>
      </c>
      <c r="E3020" t="s">
        <v>52</v>
      </c>
      <c r="F3020" t="s">
        <v>127</v>
      </c>
      <c r="G3020" t="s">
        <v>51</v>
      </c>
      <c r="H3020" t="s">
        <v>103</v>
      </c>
    </row>
    <row r="3021" spans="1:8">
      <c r="A3021" t="s">
        <v>59</v>
      </c>
      <c r="B3021" s="1">
        <v>46167</v>
      </c>
      <c r="C3021">
        <v>541009</v>
      </c>
      <c r="D3021">
        <v>1171.0730000000001</v>
      </c>
      <c r="E3021" t="s">
        <v>52</v>
      </c>
      <c r="F3021" t="s">
        <v>127</v>
      </c>
      <c r="G3021" t="s">
        <v>51</v>
      </c>
      <c r="H3021" t="s">
        <v>103</v>
      </c>
    </row>
    <row r="3022" spans="1:8">
      <c r="A3022" t="s">
        <v>59</v>
      </c>
      <c r="B3022" s="1">
        <v>46167</v>
      </c>
      <c r="C3022">
        <v>541010</v>
      </c>
      <c r="D3022">
        <v>11658.527</v>
      </c>
      <c r="E3022" t="s">
        <v>52</v>
      </c>
      <c r="F3022" t="s">
        <v>127</v>
      </c>
      <c r="G3022" t="s">
        <v>51</v>
      </c>
      <c r="H3022" t="s">
        <v>103</v>
      </c>
    </row>
    <row r="3023" spans="1:8">
      <c r="A3023" t="s">
        <v>59</v>
      </c>
      <c r="B3023" s="1">
        <v>46167</v>
      </c>
      <c r="C3023">
        <v>541013</v>
      </c>
      <c r="D3023">
        <v>19923.991000000002</v>
      </c>
      <c r="E3023" t="s">
        <v>52</v>
      </c>
      <c r="F3023" t="s">
        <v>127</v>
      </c>
      <c r="G3023" t="s">
        <v>51</v>
      </c>
      <c r="H3023" t="s">
        <v>103</v>
      </c>
    </row>
    <row r="3024" spans="1:8">
      <c r="A3024" t="s">
        <v>59</v>
      </c>
      <c r="B3024" s="1">
        <v>46167</v>
      </c>
      <c r="C3024">
        <v>541021</v>
      </c>
      <c r="D3024">
        <v>-26709.441999999999</v>
      </c>
      <c r="E3024" t="s">
        <v>52</v>
      </c>
      <c r="F3024" t="s">
        <v>127</v>
      </c>
      <c r="G3024" t="s">
        <v>51</v>
      </c>
      <c r="H3024" t="s">
        <v>103</v>
      </c>
    </row>
    <row r="3025" spans="1:8">
      <c r="A3025" t="s">
        <v>59</v>
      </c>
      <c r="B3025" s="1">
        <v>46167</v>
      </c>
      <c r="C3025">
        <v>541022</v>
      </c>
      <c r="D3025">
        <v>-1.7000000000000001E-2</v>
      </c>
      <c r="E3025" t="s">
        <v>52</v>
      </c>
      <c r="F3025" t="s">
        <v>127</v>
      </c>
      <c r="G3025" t="s">
        <v>51</v>
      </c>
      <c r="H3025" t="s">
        <v>103</v>
      </c>
    </row>
    <row r="3026" spans="1:8">
      <c r="A3026" t="s">
        <v>59</v>
      </c>
      <c r="B3026" s="1">
        <v>46167</v>
      </c>
      <c r="C3026">
        <v>544002</v>
      </c>
      <c r="D3026">
        <v>8934.6110000000008</v>
      </c>
      <c r="E3026" t="s">
        <v>52</v>
      </c>
      <c r="F3026" t="s">
        <v>127</v>
      </c>
      <c r="G3026" t="s">
        <v>51</v>
      </c>
      <c r="H3026" t="s">
        <v>103</v>
      </c>
    </row>
    <row r="3027" spans="1:8">
      <c r="A3027" t="s">
        <v>59</v>
      </c>
      <c r="B3027" s="1">
        <v>46167</v>
      </c>
      <c r="C3027">
        <v>544003</v>
      </c>
      <c r="D3027">
        <v>-1905.653</v>
      </c>
      <c r="E3027" t="s">
        <v>52</v>
      </c>
      <c r="F3027" t="s">
        <v>127</v>
      </c>
      <c r="G3027" t="s">
        <v>51</v>
      </c>
      <c r="H3027" t="s">
        <v>103</v>
      </c>
    </row>
    <row r="3028" spans="1:8">
      <c r="A3028" t="s">
        <v>59</v>
      </c>
      <c r="B3028" s="1">
        <v>46167</v>
      </c>
      <c r="C3028">
        <v>544006</v>
      </c>
      <c r="D3028">
        <v>542.45699999999999</v>
      </c>
      <c r="E3028" t="s">
        <v>52</v>
      </c>
      <c r="F3028" t="s">
        <v>127</v>
      </c>
      <c r="G3028" t="s">
        <v>51</v>
      </c>
      <c r="H3028" t="s">
        <v>103</v>
      </c>
    </row>
    <row r="3029" spans="1:8">
      <c r="A3029" t="s">
        <v>59</v>
      </c>
      <c r="B3029" s="1">
        <v>46167</v>
      </c>
      <c r="C3029">
        <v>547002</v>
      </c>
      <c r="D3029">
        <v>51049.527000000002</v>
      </c>
      <c r="E3029" t="s">
        <v>52</v>
      </c>
      <c r="F3029" t="s">
        <v>121</v>
      </c>
      <c r="G3029" t="s">
        <v>51</v>
      </c>
      <c r="H3029" t="s">
        <v>96</v>
      </c>
    </row>
    <row r="3030" spans="1:8">
      <c r="A3030" t="s">
        <v>59</v>
      </c>
      <c r="B3030" s="1">
        <v>46167</v>
      </c>
      <c r="C3030">
        <v>547006</v>
      </c>
      <c r="D3030">
        <v>45189.381999999998</v>
      </c>
      <c r="E3030" t="s">
        <v>52</v>
      </c>
      <c r="F3030" t="s">
        <v>121</v>
      </c>
      <c r="G3030" t="s">
        <v>51</v>
      </c>
      <c r="H3030" t="s">
        <v>96</v>
      </c>
    </row>
    <row r="3031" spans="1:8">
      <c r="A3031" t="s">
        <v>59</v>
      </c>
      <c r="B3031" s="1">
        <v>46167</v>
      </c>
      <c r="C3031">
        <v>547011</v>
      </c>
      <c r="D3031">
        <v>397.02800000000002</v>
      </c>
      <c r="E3031" t="s">
        <v>52</v>
      </c>
      <c r="F3031" t="s">
        <v>121</v>
      </c>
      <c r="G3031" t="s">
        <v>51</v>
      </c>
      <c r="H3031" t="s">
        <v>96</v>
      </c>
    </row>
    <row r="3032" spans="1:8">
      <c r="A3032" t="s">
        <v>59</v>
      </c>
      <c r="B3032" s="1">
        <v>46167</v>
      </c>
      <c r="C3032">
        <v>550002</v>
      </c>
      <c r="D3032">
        <v>91961.373999999996</v>
      </c>
      <c r="E3032" t="s">
        <v>52</v>
      </c>
      <c r="F3032" t="s">
        <v>128</v>
      </c>
      <c r="G3032" t="s">
        <v>51</v>
      </c>
      <c r="H3032" t="s">
        <v>104</v>
      </c>
    </row>
    <row r="3033" spans="1:8">
      <c r="A3033" t="s">
        <v>59</v>
      </c>
      <c r="B3033" s="1">
        <v>46167</v>
      </c>
      <c r="C3033">
        <v>550003</v>
      </c>
      <c r="D3033">
        <v>261.72399999999999</v>
      </c>
      <c r="E3033" t="s">
        <v>52</v>
      </c>
      <c r="F3033" t="s">
        <v>128</v>
      </c>
      <c r="G3033" t="s">
        <v>51</v>
      </c>
      <c r="H3033" t="s">
        <v>104</v>
      </c>
    </row>
    <row r="3034" spans="1:8">
      <c r="A3034" t="s">
        <v>59</v>
      </c>
      <c r="B3034" s="1">
        <v>46167</v>
      </c>
      <c r="C3034">
        <v>550004</v>
      </c>
      <c r="D3034">
        <v>4752.1450000000004</v>
      </c>
      <c r="E3034" t="s">
        <v>52</v>
      </c>
      <c r="F3034" t="s">
        <v>128</v>
      </c>
      <c r="G3034" t="s">
        <v>51</v>
      </c>
      <c r="H3034" t="s">
        <v>104</v>
      </c>
    </row>
    <row r="3035" spans="1:8">
      <c r="A3035" t="s">
        <v>59</v>
      </c>
      <c r="B3035" s="1">
        <v>46167</v>
      </c>
      <c r="C3035">
        <v>550007</v>
      </c>
      <c r="D3035">
        <v>-556.30899999999997</v>
      </c>
      <c r="E3035" t="s">
        <v>52</v>
      </c>
      <c r="F3035" t="s">
        <v>128</v>
      </c>
      <c r="G3035" t="s">
        <v>51</v>
      </c>
      <c r="H3035" t="s">
        <v>104</v>
      </c>
    </row>
    <row r="3036" spans="1:8">
      <c r="A3036" t="s">
        <v>59</v>
      </c>
      <c r="B3036" s="1">
        <v>46167</v>
      </c>
      <c r="C3036">
        <v>551002</v>
      </c>
      <c r="D3036">
        <v>14038.89</v>
      </c>
      <c r="E3036" t="s">
        <v>52</v>
      </c>
      <c r="F3036" t="s">
        <v>129</v>
      </c>
      <c r="G3036" t="s">
        <v>51</v>
      </c>
      <c r="H3036" t="s">
        <v>105</v>
      </c>
    </row>
    <row r="3037" spans="1:8">
      <c r="A3037" t="s">
        <v>59</v>
      </c>
      <c r="B3037" s="1">
        <v>46167</v>
      </c>
      <c r="C3037">
        <v>551003</v>
      </c>
      <c r="D3037">
        <v>110307.048</v>
      </c>
      <c r="E3037" t="s">
        <v>52</v>
      </c>
      <c r="F3037" t="s">
        <v>129</v>
      </c>
      <c r="G3037" t="s">
        <v>51</v>
      </c>
      <c r="H3037" t="s">
        <v>105</v>
      </c>
    </row>
    <row r="3038" spans="1:8">
      <c r="A3038" t="s">
        <v>59</v>
      </c>
      <c r="B3038" s="1">
        <v>46167</v>
      </c>
      <c r="C3038">
        <v>551007</v>
      </c>
      <c r="D3038">
        <v>31</v>
      </c>
      <c r="E3038" t="s">
        <v>52</v>
      </c>
      <c r="F3038" t="s">
        <v>129</v>
      </c>
      <c r="G3038" t="s">
        <v>51</v>
      </c>
      <c r="H3038" t="s">
        <v>105</v>
      </c>
    </row>
    <row r="3039" spans="1:8">
      <c r="A3039" t="s">
        <v>59</v>
      </c>
      <c r="B3039" s="1">
        <v>46167</v>
      </c>
      <c r="C3039">
        <v>551008</v>
      </c>
      <c r="D3039">
        <v>1656.2249999999999</v>
      </c>
      <c r="E3039" t="s">
        <v>52</v>
      </c>
      <c r="F3039" t="s">
        <v>129</v>
      </c>
      <c r="G3039" t="s">
        <v>51</v>
      </c>
      <c r="H3039" t="s">
        <v>105</v>
      </c>
    </row>
    <row r="3040" spans="1:8">
      <c r="A3040" t="s">
        <v>59</v>
      </c>
      <c r="B3040" s="1">
        <v>46167</v>
      </c>
      <c r="C3040">
        <v>551011</v>
      </c>
      <c r="D3040">
        <v>1224.596</v>
      </c>
      <c r="E3040" t="s">
        <v>52</v>
      </c>
      <c r="F3040" t="s">
        <v>127</v>
      </c>
      <c r="G3040" t="s">
        <v>51</v>
      </c>
      <c r="H3040" t="s">
        <v>103</v>
      </c>
    </row>
    <row r="3041" spans="1:8">
      <c r="A3041" t="s">
        <v>59</v>
      </c>
      <c r="B3041" s="1">
        <v>46167</v>
      </c>
      <c r="C3041">
        <v>551012</v>
      </c>
      <c r="D3041">
        <v>4417.5</v>
      </c>
      <c r="E3041" t="s">
        <v>52</v>
      </c>
      <c r="F3041" t="s">
        <v>129</v>
      </c>
      <c r="G3041" t="s">
        <v>51</v>
      </c>
      <c r="H3041" t="s">
        <v>105</v>
      </c>
    </row>
    <row r="3042" spans="1:8">
      <c r="A3042" t="s">
        <v>59</v>
      </c>
      <c r="B3042" s="1">
        <v>46167</v>
      </c>
      <c r="C3042">
        <v>551014</v>
      </c>
      <c r="D3042">
        <v>927.53300000000002</v>
      </c>
      <c r="E3042" t="s">
        <v>52</v>
      </c>
      <c r="F3042" t="s">
        <v>129</v>
      </c>
      <c r="G3042" t="s">
        <v>51</v>
      </c>
      <c r="H3042" t="s">
        <v>105</v>
      </c>
    </row>
    <row r="3043" spans="1:8">
      <c r="A3043" t="s">
        <v>59</v>
      </c>
      <c r="B3043" s="1">
        <v>46167</v>
      </c>
      <c r="C3043">
        <v>552002</v>
      </c>
      <c r="D3043">
        <v>19301.183000000001</v>
      </c>
      <c r="E3043" t="s">
        <v>52</v>
      </c>
      <c r="F3043" t="s">
        <v>122</v>
      </c>
      <c r="G3043" t="s">
        <v>51</v>
      </c>
      <c r="H3043" t="s">
        <v>97</v>
      </c>
    </row>
    <row r="3044" spans="1:8">
      <c r="A3044" t="s">
        <v>59</v>
      </c>
      <c r="B3044" s="1">
        <v>46167</v>
      </c>
      <c r="C3044">
        <v>552502</v>
      </c>
      <c r="D3044">
        <v>-693.36</v>
      </c>
      <c r="E3044" t="s">
        <v>52</v>
      </c>
      <c r="F3044" t="s">
        <v>122</v>
      </c>
      <c r="G3044" t="s">
        <v>51</v>
      </c>
      <c r="H3044" t="s">
        <v>97</v>
      </c>
    </row>
    <row r="3045" spans="1:8">
      <c r="A3045" t="s">
        <v>59</v>
      </c>
      <c r="B3045" s="1">
        <v>46167</v>
      </c>
      <c r="C3045">
        <v>552503</v>
      </c>
      <c r="D3045">
        <v>956.23400000000004</v>
      </c>
      <c r="E3045" t="s">
        <v>52</v>
      </c>
      <c r="F3045" t="s">
        <v>122</v>
      </c>
      <c r="G3045" t="s">
        <v>51</v>
      </c>
      <c r="H3045" t="s">
        <v>97</v>
      </c>
    </row>
    <row r="3046" spans="1:8">
      <c r="A3046" t="s">
        <v>59</v>
      </c>
      <c r="B3046" s="1">
        <v>46167</v>
      </c>
      <c r="C3046">
        <v>552504</v>
      </c>
      <c r="D3046">
        <v>487.32100000000003</v>
      </c>
      <c r="E3046" t="s">
        <v>52</v>
      </c>
      <c r="F3046" t="s">
        <v>122</v>
      </c>
      <c r="G3046" t="s">
        <v>51</v>
      </c>
      <c r="H3046" t="s">
        <v>97</v>
      </c>
    </row>
    <row r="3047" spans="1:8">
      <c r="A3047" t="s">
        <v>59</v>
      </c>
      <c r="B3047" s="1">
        <v>46167</v>
      </c>
      <c r="C3047">
        <v>554002</v>
      </c>
      <c r="D3047">
        <v>16663.03</v>
      </c>
      <c r="E3047" t="s">
        <v>52</v>
      </c>
      <c r="F3047" t="s">
        <v>122</v>
      </c>
      <c r="G3047" t="s">
        <v>51</v>
      </c>
      <c r="H3047" t="s">
        <v>97</v>
      </c>
    </row>
    <row r="3048" spans="1:8">
      <c r="A3048" t="s">
        <v>59</v>
      </c>
      <c r="B3048" s="1">
        <v>46167</v>
      </c>
      <c r="C3048">
        <v>554003</v>
      </c>
      <c r="D3048">
        <v>15466.019</v>
      </c>
      <c r="E3048" t="s">
        <v>52</v>
      </c>
      <c r="F3048" t="s">
        <v>122</v>
      </c>
      <c r="G3048" t="s">
        <v>51</v>
      </c>
      <c r="H3048" t="s">
        <v>97</v>
      </c>
    </row>
    <row r="3049" spans="1:8">
      <c r="A3049" t="s">
        <v>59</v>
      </c>
      <c r="B3049" s="1">
        <v>46167</v>
      </c>
      <c r="C3049">
        <v>554004</v>
      </c>
      <c r="D3049">
        <v>12663.143</v>
      </c>
      <c r="E3049" t="s">
        <v>52</v>
      </c>
      <c r="F3049" t="s">
        <v>122</v>
      </c>
      <c r="G3049" t="s">
        <v>51</v>
      </c>
      <c r="H3049" t="s">
        <v>97</v>
      </c>
    </row>
    <row r="3050" spans="1:8">
      <c r="A3050" t="s">
        <v>59</v>
      </c>
      <c r="B3050" s="1">
        <v>46167</v>
      </c>
      <c r="C3050">
        <v>554005</v>
      </c>
      <c r="D3050">
        <v>-7235.7020000000002</v>
      </c>
      <c r="E3050" t="s">
        <v>52</v>
      </c>
      <c r="F3050" t="s">
        <v>122</v>
      </c>
      <c r="G3050" t="s">
        <v>51</v>
      </c>
      <c r="H3050" t="s">
        <v>97</v>
      </c>
    </row>
    <row r="3051" spans="1:8">
      <c r="A3051" t="s">
        <v>59</v>
      </c>
      <c r="B3051" s="1">
        <v>46167</v>
      </c>
      <c r="C3051">
        <v>554006</v>
      </c>
      <c r="D3051">
        <v>2378.4160000000002</v>
      </c>
      <c r="E3051" t="s">
        <v>52</v>
      </c>
      <c r="F3051" t="s">
        <v>122</v>
      </c>
      <c r="G3051" t="s">
        <v>51</v>
      </c>
      <c r="H3051" t="s">
        <v>97</v>
      </c>
    </row>
    <row r="3052" spans="1:8">
      <c r="A3052" t="s">
        <v>59</v>
      </c>
      <c r="B3052" s="1">
        <v>46167</v>
      </c>
      <c r="C3052">
        <v>554007</v>
      </c>
      <c r="D3052">
        <v>121585.113</v>
      </c>
      <c r="E3052" t="s">
        <v>52</v>
      </c>
      <c r="F3052" t="s">
        <v>122</v>
      </c>
      <c r="G3052" t="s">
        <v>51</v>
      </c>
      <c r="H3052" t="s">
        <v>97</v>
      </c>
    </row>
    <row r="3053" spans="1:8">
      <c r="A3053" t="s">
        <v>59</v>
      </c>
      <c r="B3053" s="1">
        <v>46167</v>
      </c>
      <c r="C3053">
        <v>554008</v>
      </c>
      <c r="D3053">
        <v>388.101</v>
      </c>
      <c r="E3053" t="s">
        <v>52</v>
      </c>
      <c r="F3053" t="s">
        <v>122</v>
      </c>
      <c r="G3053" t="s">
        <v>51</v>
      </c>
      <c r="H3053" t="s">
        <v>97</v>
      </c>
    </row>
    <row r="3054" spans="1:8">
      <c r="A3054" t="s">
        <v>59</v>
      </c>
      <c r="B3054" s="1">
        <v>46167</v>
      </c>
      <c r="C3054">
        <v>555002</v>
      </c>
      <c r="D3054">
        <v>106.01300000000001</v>
      </c>
      <c r="E3054" t="s">
        <v>52</v>
      </c>
      <c r="F3054" t="s">
        <v>122</v>
      </c>
      <c r="G3054" t="s">
        <v>51</v>
      </c>
      <c r="H3054" t="s">
        <v>97</v>
      </c>
    </row>
    <row r="3055" spans="1:8">
      <c r="A3055" t="s">
        <v>59</v>
      </c>
      <c r="B3055" s="1">
        <v>46167</v>
      </c>
      <c r="C3055">
        <v>555003</v>
      </c>
      <c r="D3055">
        <v>44.161999999999999</v>
      </c>
      <c r="E3055" t="s">
        <v>52</v>
      </c>
      <c r="F3055" t="s">
        <v>122</v>
      </c>
      <c r="G3055" t="s">
        <v>51</v>
      </c>
      <c r="H3055" t="s">
        <v>97</v>
      </c>
    </row>
    <row r="3056" spans="1:8">
      <c r="A3056" t="s">
        <v>59</v>
      </c>
      <c r="B3056" s="1">
        <v>46167</v>
      </c>
      <c r="C3056">
        <v>555004</v>
      </c>
      <c r="D3056">
        <v>17.648</v>
      </c>
      <c r="E3056" t="s">
        <v>52</v>
      </c>
      <c r="F3056" t="s">
        <v>122</v>
      </c>
      <c r="G3056" t="s">
        <v>51</v>
      </c>
      <c r="H3056" t="s">
        <v>97</v>
      </c>
    </row>
    <row r="3057" spans="1:8">
      <c r="A3057" t="s">
        <v>59</v>
      </c>
      <c r="B3057" s="1">
        <v>46167</v>
      </c>
      <c r="C3057">
        <v>555005</v>
      </c>
      <c r="D3057">
        <v>175.72900000000001</v>
      </c>
      <c r="E3057" t="s">
        <v>52</v>
      </c>
      <c r="F3057" t="s">
        <v>122</v>
      </c>
      <c r="G3057" t="s">
        <v>51</v>
      </c>
      <c r="H3057" t="s">
        <v>97</v>
      </c>
    </row>
    <row r="3058" spans="1:8">
      <c r="A3058" t="s">
        <v>59</v>
      </c>
      <c r="B3058" s="1">
        <v>46167</v>
      </c>
      <c r="C3058">
        <v>555007</v>
      </c>
      <c r="D3058">
        <v>4143.9279999999999</v>
      </c>
      <c r="E3058" t="s">
        <v>52</v>
      </c>
      <c r="F3058" t="s">
        <v>122</v>
      </c>
      <c r="G3058" t="s">
        <v>51</v>
      </c>
      <c r="H3058" t="s">
        <v>97</v>
      </c>
    </row>
    <row r="3059" spans="1:8">
      <c r="A3059" t="s">
        <v>59</v>
      </c>
      <c r="B3059" s="1">
        <v>46167</v>
      </c>
      <c r="C3059">
        <v>555008</v>
      </c>
      <c r="D3059">
        <v>386.44099999999997</v>
      </c>
      <c r="E3059" t="s">
        <v>52</v>
      </c>
      <c r="F3059" t="s">
        <v>122</v>
      </c>
      <c r="G3059" t="s">
        <v>51</v>
      </c>
      <c r="H3059" t="s">
        <v>97</v>
      </c>
    </row>
    <row r="3060" spans="1:8">
      <c r="A3060" t="s">
        <v>59</v>
      </c>
      <c r="B3060" s="1">
        <v>46167</v>
      </c>
      <c r="C3060">
        <v>555009</v>
      </c>
      <c r="D3060">
        <v>14981.347</v>
      </c>
      <c r="E3060" t="s">
        <v>52</v>
      </c>
      <c r="F3060" t="s">
        <v>120</v>
      </c>
      <c r="G3060" t="s">
        <v>51</v>
      </c>
      <c r="H3060" t="s">
        <v>95</v>
      </c>
    </row>
    <row r="3061" spans="1:8">
      <c r="A3061" t="s">
        <v>59</v>
      </c>
      <c r="B3061" s="1">
        <v>46167</v>
      </c>
      <c r="C3061">
        <v>555010</v>
      </c>
      <c r="D3061">
        <v>1435.039</v>
      </c>
      <c r="E3061" t="s">
        <v>52</v>
      </c>
      <c r="F3061" t="s">
        <v>122</v>
      </c>
      <c r="G3061" t="s">
        <v>51</v>
      </c>
      <c r="H3061" t="s">
        <v>97</v>
      </c>
    </row>
    <row r="3062" spans="1:8">
      <c r="A3062" t="s">
        <v>59</v>
      </c>
      <c r="B3062" s="1">
        <v>46167</v>
      </c>
      <c r="C3062">
        <v>555504</v>
      </c>
      <c r="D3062">
        <v>4832.2470000000003</v>
      </c>
      <c r="E3062" t="s">
        <v>52</v>
      </c>
      <c r="F3062" t="s">
        <v>122</v>
      </c>
      <c r="G3062" t="s">
        <v>51</v>
      </c>
      <c r="H3062" t="s">
        <v>97</v>
      </c>
    </row>
    <row r="3063" spans="1:8">
      <c r="A3063" t="s">
        <v>59</v>
      </c>
      <c r="B3063" s="1">
        <v>46167</v>
      </c>
      <c r="C3063">
        <v>555508</v>
      </c>
      <c r="D3063">
        <v>641.44399999999996</v>
      </c>
      <c r="E3063" t="s">
        <v>52</v>
      </c>
      <c r="F3063" t="s">
        <v>122</v>
      </c>
      <c r="G3063" t="s">
        <v>51</v>
      </c>
      <c r="H3063" t="s">
        <v>97</v>
      </c>
    </row>
    <row r="3064" spans="1:8">
      <c r="A3064" t="s">
        <v>59</v>
      </c>
      <c r="B3064" s="1">
        <v>46167</v>
      </c>
      <c r="C3064">
        <v>555511</v>
      </c>
      <c r="D3064">
        <v>1264.5419999999999</v>
      </c>
      <c r="E3064" t="s">
        <v>52</v>
      </c>
      <c r="F3064" t="s">
        <v>122</v>
      </c>
      <c r="G3064" t="s">
        <v>51</v>
      </c>
      <c r="H3064" t="s">
        <v>97</v>
      </c>
    </row>
    <row r="3065" spans="1:8">
      <c r="A3065" t="s">
        <v>59</v>
      </c>
      <c r="B3065" s="1">
        <v>46167</v>
      </c>
      <c r="C3065">
        <v>556002</v>
      </c>
      <c r="D3065">
        <v>5185.558</v>
      </c>
      <c r="E3065" t="s">
        <v>52</v>
      </c>
      <c r="F3065" t="s">
        <v>126</v>
      </c>
      <c r="G3065" t="s">
        <v>51</v>
      </c>
      <c r="H3065" t="s">
        <v>102</v>
      </c>
    </row>
    <row r="3066" spans="1:8">
      <c r="A3066" t="s">
        <v>59</v>
      </c>
      <c r="B3066" s="1">
        <v>46167</v>
      </c>
      <c r="C3066">
        <v>556003</v>
      </c>
      <c r="D3066">
        <v>3753.962</v>
      </c>
      <c r="E3066" t="s">
        <v>52</v>
      </c>
      <c r="F3066" t="s">
        <v>122</v>
      </c>
      <c r="G3066" t="s">
        <v>51</v>
      </c>
      <c r="H3066" t="s">
        <v>97</v>
      </c>
    </row>
    <row r="3067" spans="1:8">
      <c r="A3067" t="s">
        <v>59</v>
      </c>
      <c r="B3067" s="1">
        <v>46167</v>
      </c>
      <c r="C3067">
        <v>556004</v>
      </c>
      <c r="D3067">
        <v>3770.7910000000002</v>
      </c>
      <c r="E3067" t="s">
        <v>52</v>
      </c>
      <c r="F3067" t="s">
        <v>122</v>
      </c>
      <c r="G3067" t="s">
        <v>51</v>
      </c>
      <c r="H3067" t="s">
        <v>97</v>
      </c>
    </row>
    <row r="3068" spans="1:8">
      <c r="A3068" t="s">
        <v>59</v>
      </c>
      <c r="B3068" s="1">
        <v>46167</v>
      </c>
      <c r="C3068">
        <v>557002</v>
      </c>
      <c r="D3068">
        <v>155496.03099999999</v>
      </c>
      <c r="E3068" t="s">
        <v>52</v>
      </c>
      <c r="F3068" t="s">
        <v>123</v>
      </c>
      <c r="G3068" t="s">
        <v>51</v>
      </c>
      <c r="H3068" t="s">
        <v>98</v>
      </c>
    </row>
    <row r="3069" spans="1:8">
      <c r="A3069" t="s">
        <v>59</v>
      </c>
      <c r="B3069" s="1">
        <v>46167</v>
      </c>
      <c r="C3069">
        <v>557003</v>
      </c>
      <c r="D3069">
        <v>17517.097000000002</v>
      </c>
      <c r="E3069" t="s">
        <v>52</v>
      </c>
      <c r="F3069" t="s">
        <v>123</v>
      </c>
      <c r="G3069" t="s">
        <v>51</v>
      </c>
      <c r="H3069" t="s">
        <v>98</v>
      </c>
    </row>
    <row r="3070" spans="1:8">
      <c r="A3070" t="s">
        <v>59</v>
      </c>
      <c r="B3070" s="1">
        <v>46167</v>
      </c>
      <c r="C3070">
        <v>557006</v>
      </c>
      <c r="D3070">
        <v>2015</v>
      </c>
      <c r="E3070" t="s">
        <v>52</v>
      </c>
      <c r="F3070" t="s">
        <v>123</v>
      </c>
      <c r="G3070" t="s">
        <v>51</v>
      </c>
      <c r="H3070" t="s">
        <v>98</v>
      </c>
    </row>
    <row r="3071" spans="1:8">
      <c r="A3071" t="s">
        <v>59</v>
      </c>
      <c r="B3071" s="1">
        <v>46167</v>
      </c>
      <c r="C3071">
        <v>557008</v>
      </c>
      <c r="D3071">
        <v>27.434999999999999</v>
      </c>
      <c r="E3071" t="s">
        <v>52</v>
      </c>
      <c r="F3071" t="s">
        <v>123</v>
      </c>
      <c r="G3071" t="s">
        <v>51</v>
      </c>
      <c r="H3071" t="s">
        <v>98</v>
      </c>
    </row>
    <row r="3072" spans="1:8">
      <c r="A3072" t="s">
        <v>59</v>
      </c>
      <c r="B3072" s="1">
        <v>46167</v>
      </c>
      <c r="C3072">
        <v>558003</v>
      </c>
      <c r="D3072">
        <v>7504.2860000000001</v>
      </c>
      <c r="E3072" t="s">
        <v>52</v>
      </c>
      <c r="F3072" t="s">
        <v>124</v>
      </c>
      <c r="G3072" t="s">
        <v>51</v>
      </c>
      <c r="H3072" t="s">
        <v>99</v>
      </c>
    </row>
    <row r="3073" spans="1:8">
      <c r="A3073" t="s">
        <v>59</v>
      </c>
      <c r="B3073" s="1">
        <v>46167</v>
      </c>
      <c r="C3073">
        <v>558006</v>
      </c>
      <c r="D3073">
        <v>32427.161</v>
      </c>
      <c r="E3073" t="s">
        <v>52</v>
      </c>
      <c r="F3073" t="s">
        <v>124</v>
      </c>
      <c r="G3073" t="s">
        <v>51</v>
      </c>
      <c r="H3073" t="s">
        <v>99</v>
      </c>
    </row>
    <row r="3074" spans="1:8">
      <c r="A3074" t="s">
        <v>59</v>
      </c>
      <c r="B3074" s="1">
        <v>46167</v>
      </c>
      <c r="C3074">
        <v>558011</v>
      </c>
      <c r="D3074">
        <v>341.69799999999998</v>
      </c>
      <c r="E3074" t="s">
        <v>52</v>
      </c>
      <c r="F3074" t="s">
        <v>124</v>
      </c>
      <c r="G3074" t="s">
        <v>51</v>
      </c>
      <c r="H3074" t="s">
        <v>99</v>
      </c>
    </row>
    <row r="3075" spans="1:8">
      <c r="A3075" t="s">
        <v>59</v>
      </c>
      <c r="B3075" s="1">
        <v>46167</v>
      </c>
      <c r="C3075">
        <v>558012</v>
      </c>
      <c r="D3075">
        <v>-366.30399999999997</v>
      </c>
      <c r="E3075" t="s">
        <v>52</v>
      </c>
      <c r="F3075" t="s">
        <v>126</v>
      </c>
      <c r="G3075" t="s">
        <v>51</v>
      </c>
      <c r="H3075" t="s">
        <v>102</v>
      </c>
    </row>
    <row r="3076" spans="1:8">
      <c r="A3076" t="s">
        <v>59</v>
      </c>
      <c r="B3076" s="1">
        <v>46167</v>
      </c>
      <c r="C3076">
        <v>559002</v>
      </c>
      <c r="D3076">
        <v>1299.277</v>
      </c>
      <c r="E3076" t="s">
        <v>52</v>
      </c>
      <c r="F3076" t="s">
        <v>126</v>
      </c>
      <c r="G3076" t="s">
        <v>51</v>
      </c>
      <c r="H3076" t="s">
        <v>102</v>
      </c>
    </row>
    <row r="3077" spans="1:8">
      <c r="A3077" t="s">
        <v>59</v>
      </c>
      <c r="B3077" s="1">
        <v>46167</v>
      </c>
      <c r="C3077">
        <v>560002</v>
      </c>
      <c r="D3077">
        <v>620</v>
      </c>
      <c r="E3077" t="s">
        <v>52</v>
      </c>
      <c r="F3077" t="s">
        <v>123</v>
      </c>
      <c r="G3077" t="s">
        <v>51</v>
      </c>
      <c r="H3077" t="s">
        <v>98</v>
      </c>
    </row>
    <row r="3078" spans="1:8">
      <c r="A3078" t="s">
        <v>59</v>
      </c>
      <c r="B3078" s="1">
        <v>46167</v>
      </c>
      <c r="C3078">
        <v>560006</v>
      </c>
      <c r="D3078">
        <v>-116.25</v>
      </c>
      <c r="E3078" t="s">
        <v>52</v>
      </c>
      <c r="F3078" t="s">
        <v>123</v>
      </c>
      <c r="G3078" t="s">
        <v>51</v>
      </c>
      <c r="H3078" t="s">
        <v>98</v>
      </c>
    </row>
    <row r="3079" spans="1:8">
      <c r="A3079" t="s">
        <v>59</v>
      </c>
      <c r="B3079" s="1">
        <v>46167</v>
      </c>
      <c r="C3079">
        <v>560007</v>
      </c>
      <c r="D3079">
        <v>861.11</v>
      </c>
      <c r="E3079" t="s">
        <v>52</v>
      </c>
      <c r="F3079" t="s">
        <v>123</v>
      </c>
      <c r="G3079" t="s">
        <v>51</v>
      </c>
      <c r="H3079" t="s">
        <v>98</v>
      </c>
    </row>
    <row r="3080" spans="1:8">
      <c r="A3080" t="s">
        <v>59</v>
      </c>
      <c r="B3080" s="1">
        <v>46167</v>
      </c>
      <c r="C3080">
        <v>561002</v>
      </c>
      <c r="D3080">
        <v>-6731.0309999999999</v>
      </c>
      <c r="E3080" t="s">
        <v>52</v>
      </c>
      <c r="F3080" t="s">
        <v>42</v>
      </c>
      <c r="G3080" t="s">
        <v>51</v>
      </c>
      <c r="H3080" t="s">
        <v>112</v>
      </c>
    </row>
    <row r="3081" spans="1:8">
      <c r="A3081" t="s">
        <v>59</v>
      </c>
      <c r="B3081" s="1">
        <v>46167</v>
      </c>
      <c r="C3081">
        <v>564005</v>
      </c>
      <c r="D3081">
        <v>29840.6</v>
      </c>
      <c r="E3081" t="s">
        <v>52</v>
      </c>
      <c r="F3081" t="s">
        <v>123</v>
      </c>
      <c r="G3081" t="s">
        <v>51</v>
      </c>
      <c r="H3081" t="s">
        <v>98</v>
      </c>
    </row>
    <row r="3082" spans="1:8">
      <c r="A3082" t="s">
        <v>59</v>
      </c>
      <c r="B3082" s="1">
        <v>46167</v>
      </c>
      <c r="C3082">
        <v>564006</v>
      </c>
      <c r="D3082">
        <v>-1.593</v>
      </c>
      <c r="E3082" t="s">
        <v>52</v>
      </c>
      <c r="F3082" t="s">
        <v>124</v>
      </c>
      <c r="G3082" t="s">
        <v>51</v>
      </c>
      <c r="H3082" t="s">
        <v>99</v>
      </c>
    </row>
    <row r="3083" spans="1:8">
      <c r="A3083" t="s">
        <v>59</v>
      </c>
      <c r="B3083" s="1">
        <v>46167</v>
      </c>
      <c r="C3083">
        <v>564008</v>
      </c>
      <c r="D3083">
        <v>249.524</v>
      </c>
      <c r="E3083" t="s">
        <v>52</v>
      </c>
      <c r="F3083" t="s">
        <v>122</v>
      </c>
      <c r="G3083" t="s">
        <v>51</v>
      </c>
      <c r="H3083" t="s">
        <v>97</v>
      </c>
    </row>
    <row r="3084" spans="1:8">
      <c r="A3084" t="s">
        <v>59</v>
      </c>
      <c r="B3084" s="1">
        <v>46167</v>
      </c>
      <c r="C3084">
        <v>564011</v>
      </c>
      <c r="D3084">
        <v>384.43700000000001</v>
      </c>
      <c r="E3084" t="s">
        <v>52</v>
      </c>
      <c r="F3084" t="s">
        <v>122</v>
      </c>
      <c r="G3084" t="s">
        <v>51</v>
      </c>
      <c r="H3084" t="s">
        <v>97</v>
      </c>
    </row>
    <row r="3085" spans="1:8">
      <c r="A3085" t="s">
        <v>59</v>
      </c>
      <c r="B3085" s="1">
        <v>46167</v>
      </c>
      <c r="C3085">
        <v>564014</v>
      </c>
      <c r="D3085">
        <v>929.56399999999996</v>
      </c>
      <c r="E3085" t="s">
        <v>52</v>
      </c>
      <c r="F3085" t="s">
        <v>122</v>
      </c>
      <c r="G3085" t="s">
        <v>51</v>
      </c>
      <c r="H3085" t="s">
        <v>97</v>
      </c>
    </row>
    <row r="3086" spans="1:8">
      <c r="A3086" t="s">
        <v>59</v>
      </c>
      <c r="B3086" s="1">
        <v>46167</v>
      </c>
      <c r="C3086">
        <v>564015</v>
      </c>
      <c r="D3086">
        <v>14699.502</v>
      </c>
      <c r="E3086" t="s">
        <v>52</v>
      </c>
      <c r="F3086" t="s">
        <v>122</v>
      </c>
      <c r="G3086" t="s">
        <v>51</v>
      </c>
      <c r="H3086" t="s">
        <v>97</v>
      </c>
    </row>
    <row r="3087" spans="1:8">
      <c r="A3087" t="s">
        <v>59</v>
      </c>
      <c r="B3087" s="1">
        <v>46167</v>
      </c>
      <c r="C3087">
        <v>564016</v>
      </c>
      <c r="D3087">
        <v>13927.081</v>
      </c>
      <c r="E3087" t="s">
        <v>52</v>
      </c>
      <c r="F3087" t="s">
        <v>122</v>
      </c>
      <c r="G3087" t="s">
        <v>51</v>
      </c>
      <c r="H3087" t="s">
        <v>97</v>
      </c>
    </row>
    <row r="3088" spans="1:8">
      <c r="A3088" t="s">
        <v>59</v>
      </c>
      <c r="B3088" s="1">
        <v>46167</v>
      </c>
      <c r="C3088">
        <v>564017</v>
      </c>
      <c r="D3088">
        <v>7151.3289999999997</v>
      </c>
      <c r="E3088" t="s">
        <v>52</v>
      </c>
      <c r="F3088" t="s">
        <v>122</v>
      </c>
      <c r="G3088" t="s">
        <v>51</v>
      </c>
      <c r="H3088" t="s">
        <v>97</v>
      </c>
    </row>
    <row r="3089" spans="1:8">
      <c r="A3089" t="s">
        <v>59</v>
      </c>
      <c r="B3089" s="1">
        <v>46167</v>
      </c>
      <c r="C3089">
        <v>564019</v>
      </c>
      <c r="D3089">
        <v>-29637.919000000002</v>
      </c>
      <c r="E3089" t="s">
        <v>52</v>
      </c>
      <c r="F3089" t="s">
        <v>119</v>
      </c>
      <c r="G3089" t="s">
        <v>51</v>
      </c>
      <c r="H3089" t="s">
        <v>93</v>
      </c>
    </row>
    <row r="3090" spans="1:8">
      <c r="A3090" t="s">
        <v>59</v>
      </c>
      <c r="B3090" s="1">
        <v>46167</v>
      </c>
      <c r="C3090">
        <v>564020</v>
      </c>
      <c r="D3090">
        <v>434.06799999999998</v>
      </c>
      <c r="E3090" t="s">
        <v>52</v>
      </c>
      <c r="F3090" t="s">
        <v>124</v>
      </c>
      <c r="G3090" t="s">
        <v>51</v>
      </c>
      <c r="H3090" t="s">
        <v>99</v>
      </c>
    </row>
    <row r="3091" spans="1:8">
      <c r="A3091" t="s">
        <v>59</v>
      </c>
      <c r="B3091" s="1">
        <v>46167</v>
      </c>
      <c r="C3091">
        <v>564021</v>
      </c>
      <c r="D3091">
        <v>88.185000000000002</v>
      </c>
      <c r="E3091" t="s">
        <v>52</v>
      </c>
      <c r="F3091" t="s">
        <v>124</v>
      </c>
      <c r="G3091" t="s">
        <v>51</v>
      </c>
      <c r="H3091" t="s">
        <v>99</v>
      </c>
    </row>
    <row r="3092" spans="1:8">
      <c r="A3092" t="s">
        <v>59</v>
      </c>
      <c r="B3092" s="1">
        <v>46167</v>
      </c>
      <c r="C3092">
        <v>564023</v>
      </c>
      <c r="D3092">
        <v>2038.252</v>
      </c>
      <c r="E3092" t="s">
        <v>52</v>
      </c>
      <c r="F3092" t="s">
        <v>29</v>
      </c>
      <c r="G3092" t="s">
        <v>51</v>
      </c>
      <c r="H3092" t="s">
        <v>109</v>
      </c>
    </row>
    <row r="3093" spans="1:8">
      <c r="A3093" t="s">
        <v>59</v>
      </c>
      <c r="B3093" s="1">
        <v>46167</v>
      </c>
      <c r="C3093">
        <v>564030</v>
      </c>
      <c r="D3093">
        <v>15500</v>
      </c>
      <c r="E3093" t="s">
        <v>52</v>
      </c>
      <c r="F3093" t="s">
        <v>134</v>
      </c>
      <c r="G3093" t="s">
        <v>51</v>
      </c>
      <c r="H3093" t="s">
        <v>111</v>
      </c>
    </row>
    <row r="3094" spans="1:8">
      <c r="A3094" t="s">
        <v>59</v>
      </c>
      <c r="B3094" s="1">
        <v>46167</v>
      </c>
      <c r="C3094">
        <v>570002</v>
      </c>
      <c r="D3094">
        <v>121060.63400000001</v>
      </c>
      <c r="E3094" t="s">
        <v>52</v>
      </c>
      <c r="F3094" t="s">
        <v>132</v>
      </c>
      <c r="G3094" t="s">
        <v>51</v>
      </c>
      <c r="H3094" t="s">
        <v>108</v>
      </c>
    </row>
    <row r="3095" spans="1:8">
      <c r="A3095" t="s">
        <v>59</v>
      </c>
      <c r="B3095" s="1">
        <v>46167</v>
      </c>
      <c r="C3095">
        <v>570004</v>
      </c>
      <c r="D3095">
        <v>68035.778999999995</v>
      </c>
      <c r="E3095" t="s">
        <v>52</v>
      </c>
      <c r="F3095" t="s">
        <v>132</v>
      </c>
      <c r="G3095" t="s">
        <v>51</v>
      </c>
      <c r="H3095" t="s">
        <v>108</v>
      </c>
    </row>
    <row r="3096" spans="1:8">
      <c r="A3096" t="s">
        <v>60</v>
      </c>
      <c r="B3096" s="1">
        <v>46167</v>
      </c>
      <c r="C3096">
        <v>210002</v>
      </c>
      <c r="D3096">
        <v>45917.464999999997</v>
      </c>
      <c r="E3096" t="s">
        <v>50</v>
      </c>
      <c r="F3096" t="s">
        <v>14</v>
      </c>
      <c r="G3096" t="s">
        <v>51</v>
      </c>
      <c r="H3096" t="s">
        <v>84</v>
      </c>
    </row>
    <row r="3097" spans="1:8">
      <c r="A3097" t="s">
        <v>60</v>
      </c>
      <c r="B3097" s="1">
        <v>46167</v>
      </c>
      <c r="C3097">
        <v>220003</v>
      </c>
      <c r="D3097">
        <v>-3170112.03</v>
      </c>
      <c r="E3097" t="s">
        <v>50</v>
      </c>
      <c r="F3097" t="s">
        <v>14</v>
      </c>
      <c r="G3097" t="s">
        <v>51</v>
      </c>
      <c r="H3097" t="s">
        <v>84</v>
      </c>
    </row>
    <row r="3098" spans="1:8">
      <c r="A3098" t="s">
        <v>60</v>
      </c>
      <c r="B3098" s="1">
        <v>46167</v>
      </c>
      <c r="C3098">
        <v>220004</v>
      </c>
      <c r="D3098">
        <v>-707177.39500000002</v>
      </c>
      <c r="E3098" t="s">
        <v>50</v>
      </c>
      <c r="F3098" t="s">
        <v>14</v>
      </c>
      <c r="G3098" t="s">
        <v>51</v>
      </c>
      <c r="H3098" t="s">
        <v>84</v>
      </c>
    </row>
    <row r="3099" spans="1:8">
      <c r="A3099" t="s">
        <v>60</v>
      </c>
      <c r="B3099" s="1">
        <v>46167</v>
      </c>
      <c r="C3099">
        <v>220006</v>
      </c>
      <c r="D3099">
        <v>4334378.7359999996</v>
      </c>
      <c r="E3099" t="s">
        <v>50</v>
      </c>
      <c r="F3099" t="s">
        <v>14</v>
      </c>
      <c r="G3099" t="s">
        <v>51</v>
      </c>
      <c r="H3099" t="s">
        <v>84</v>
      </c>
    </row>
    <row r="3100" spans="1:8">
      <c r="A3100" t="s">
        <v>60</v>
      </c>
      <c r="B3100" s="1">
        <v>46167</v>
      </c>
      <c r="C3100">
        <v>220007</v>
      </c>
      <c r="D3100">
        <v>-456024.50799999997</v>
      </c>
      <c r="E3100" t="s">
        <v>50</v>
      </c>
      <c r="F3100" t="s">
        <v>14</v>
      </c>
      <c r="G3100" t="s">
        <v>51</v>
      </c>
      <c r="H3100" t="s">
        <v>84</v>
      </c>
    </row>
    <row r="3101" spans="1:8">
      <c r="A3101" t="s">
        <v>60</v>
      </c>
      <c r="B3101" s="1">
        <v>46167</v>
      </c>
      <c r="C3101">
        <v>310016</v>
      </c>
      <c r="D3101">
        <v>-7227.65</v>
      </c>
      <c r="E3101" t="s">
        <v>50</v>
      </c>
      <c r="F3101" t="s">
        <v>14</v>
      </c>
      <c r="G3101" t="s">
        <v>51</v>
      </c>
      <c r="H3101" t="s">
        <v>84</v>
      </c>
    </row>
    <row r="3102" spans="1:8">
      <c r="A3102" t="s">
        <v>60</v>
      </c>
      <c r="B3102" s="1">
        <v>46167</v>
      </c>
      <c r="C3102">
        <v>310017</v>
      </c>
      <c r="D3102">
        <v>-39387.707000000002</v>
      </c>
      <c r="E3102" t="s">
        <v>50</v>
      </c>
      <c r="F3102" t="s">
        <v>14</v>
      </c>
      <c r="G3102" t="s">
        <v>51</v>
      </c>
      <c r="H3102" t="s">
        <v>84</v>
      </c>
    </row>
    <row r="3103" spans="1:8">
      <c r="A3103" t="s">
        <v>60</v>
      </c>
      <c r="B3103" s="1">
        <v>46167</v>
      </c>
      <c r="C3103">
        <v>310021</v>
      </c>
      <c r="D3103">
        <v>-63.031999999999996</v>
      </c>
      <c r="E3103" t="s">
        <v>50</v>
      </c>
      <c r="F3103" t="s">
        <v>14</v>
      </c>
      <c r="G3103" t="s">
        <v>51</v>
      </c>
      <c r="H3103" t="s">
        <v>84</v>
      </c>
    </row>
    <row r="3104" spans="1:8">
      <c r="A3104" t="s">
        <v>60</v>
      </c>
      <c r="B3104" s="1">
        <v>46167</v>
      </c>
      <c r="C3104">
        <v>310032</v>
      </c>
      <c r="D3104">
        <v>-303.87900000000002</v>
      </c>
      <c r="E3104" t="s">
        <v>50</v>
      </c>
      <c r="F3104" t="s">
        <v>14</v>
      </c>
      <c r="G3104" t="s">
        <v>51</v>
      </c>
      <c r="H3104" t="s">
        <v>84</v>
      </c>
    </row>
    <row r="3105" spans="1:8">
      <c r="A3105" t="s">
        <v>61</v>
      </c>
      <c r="B3105" s="1">
        <v>46167</v>
      </c>
      <c r="C3105">
        <v>220006</v>
      </c>
      <c r="D3105">
        <v>-82402.217999999993</v>
      </c>
      <c r="E3105" t="s">
        <v>50</v>
      </c>
      <c r="F3105" t="s">
        <v>14</v>
      </c>
      <c r="G3105" t="s">
        <v>51</v>
      </c>
      <c r="H3105" t="s">
        <v>84</v>
      </c>
    </row>
    <row r="3106" spans="1:8">
      <c r="A3106" t="s">
        <v>61</v>
      </c>
      <c r="B3106" s="1">
        <v>46167</v>
      </c>
      <c r="C3106">
        <v>300004</v>
      </c>
      <c r="D3106">
        <v>13.552</v>
      </c>
      <c r="E3106" t="s">
        <v>50</v>
      </c>
      <c r="F3106" t="s">
        <v>131</v>
      </c>
      <c r="G3106" t="s">
        <v>51</v>
      </c>
      <c r="H3106" t="s">
        <v>107</v>
      </c>
    </row>
    <row r="3107" spans="1:8">
      <c r="A3107" t="s">
        <v>61</v>
      </c>
      <c r="B3107" s="1">
        <v>46167</v>
      </c>
      <c r="C3107">
        <v>300005</v>
      </c>
      <c r="D3107">
        <v>985.01099999999997</v>
      </c>
      <c r="E3107" t="s">
        <v>50</v>
      </c>
      <c r="F3107" t="s">
        <v>131</v>
      </c>
      <c r="G3107" t="s">
        <v>51</v>
      </c>
      <c r="H3107" t="s">
        <v>107</v>
      </c>
    </row>
    <row r="3108" spans="1:8">
      <c r="A3108" t="s">
        <v>61</v>
      </c>
      <c r="B3108" s="1">
        <v>46167</v>
      </c>
      <c r="C3108">
        <v>300008</v>
      </c>
      <c r="D3108">
        <v>1072.2280000000001</v>
      </c>
      <c r="E3108" t="s">
        <v>50</v>
      </c>
      <c r="F3108" t="s">
        <v>131</v>
      </c>
      <c r="G3108" t="s">
        <v>51</v>
      </c>
      <c r="H3108" t="s">
        <v>107</v>
      </c>
    </row>
    <row r="3109" spans="1:8">
      <c r="A3109" t="s">
        <v>61</v>
      </c>
      <c r="B3109" s="1">
        <v>46167</v>
      </c>
      <c r="C3109">
        <v>300009</v>
      </c>
      <c r="D3109">
        <v>114.89</v>
      </c>
      <c r="E3109" t="s">
        <v>50</v>
      </c>
      <c r="F3109" t="s">
        <v>131</v>
      </c>
      <c r="G3109" t="s">
        <v>51</v>
      </c>
      <c r="H3109" t="s">
        <v>107</v>
      </c>
    </row>
    <row r="3110" spans="1:8">
      <c r="A3110" t="s">
        <v>61</v>
      </c>
      <c r="B3110" s="1">
        <v>46167</v>
      </c>
      <c r="C3110">
        <v>300014</v>
      </c>
      <c r="D3110">
        <v>503.34699999999998</v>
      </c>
      <c r="E3110" t="s">
        <v>50</v>
      </c>
      <c r="F3110" t="s">
        <v>131</v>
      </c>
      <c r="G3110" t="s">
        <v>51</v>
      </c>
      <c r="H3110" t="s">
        <v>107</v>
      </c>
    </row>
    <row r="3111" spans="1:8">
      <c r="A3111" t="s">
        <v>61</v>
      </c>
      <c r="B3111" s="1">
        <v>46167</v>
      </c>
      <c r="C3111">
        <v>300504</v>
      </c>
      <c r="D3111">
        <v>-13.552</v>
      </c>
      <c r="E3111" t="s">
        <v>50</v>
      </c>
      <c r="F3111" t="s">
        <v>131</v>
      </c>
      <c r="G3111" t="s">
        <v>51</v>
      </c>
      <c r="H3111" t="s">
        <v>107</v>
      </c>
    </row>
    <row r="3112" spans="1:8">
      <c r="A3112" t="s">
        <v>61</v>
      </c>
      <c r="B3112" s="1">
        <v>46167</v>
      </c>
      <c r="C3112">
        <v>300505</v>
      </c>
      <c r="D3112">
        <v>-985.01099999999997</v>
      </c>
      <c r="E3112" t="s">
        <v>50</v>
      </c>
      <c r="F3112" t="s">
        <v>131</v>
      </c>
      <c r="G3112" t="s">
        <v>51</v>
      </c>
      <c r="H3112" t="s">
        <v>107</v>
      </c>
    </row>
    <row r="3113" spans="1:8">
      <c r="A3113" t="s">
        <v>61</v>
      </c>
      <c r="B3113" s="1">
        <v>46167</v>
      </c>
      <c r="C3113">
        <v>300508</v>
      </c>
      <c r="D3113">
        <v>-1072.2280000000001</v>
      </c>
      <c r="E3113" t="s">
        <v>50</v>
      </c>
      <c r="F3113" t="s">
        <v>131</v>
      </c>
      <c r="G3113" t="s">
        <v>51</v>
      </c>
      <c r="H3113" t="s">
        <v>107</v>
      </c>
    </row>
    <row r="3114" spans="1:8">
      <c r="A3114" t="s">
        <v>61</v>
      </c>
      <c r="B3114" s="1">
        <v>46167</v>
      </c>
      <c r="C3114">
        <v>300509</v>
      </c>
      <c r="D3114">
        <v>-114.89</v>
      </c>
      <c r="E3114" t="s">
        <v>50</v>
      </c>
      <c r="F3114" t="s">
        <v>131</v>
      </c>
      <c r="G3114" t="s">
        <v>51</v>
      </c>
      <c r="H3114" t="s">
        <v>107</v>
      </c>
    </row>
    <row r="3115" spans="1:8">
      <c r="A3115" t="s">
        <v>61</v>
      </c>
      <c r="B3115" s="1">
        <v>46167</v>
      </c>
      <c r="C3115">
        <v>300514</v>
      </c>
      <c r="D3115">
        <v>-503.34699999999998</v>
      </c>
      <c r="E3115" t="s">
        <v>50</v>
      </c>
      <c r="F3115" t="s">
        <v>131</v>
      </c>
      <c r="G3115" t="s">
        <v>51</v>
      </c>
      <c r="H3115" t="s">
        <v>107</v>
      </c>
    </row>
    <row r="3116" spans="1:8">
      <c r="A3116" t="s">
        <v>61</v>
      </c>
      <c r="B3116" s="1">
        <v>46167</v>
      </c>
      <c r="C3116">
        <v>330060</v>
      </c>
      <c r="D3116">
        <v>79858.87</v>
      </c>
      <c r="E3116" t="s">
        <v>50</v>
      </c>
      <c r="F3116" t="s">
        <v>113</v>
      </c>
      <c r="G3116" t="s">
        <v>51</v>
      </c>
      <c r="H3116" t="s">
        <v>85</v>
      </c>
    </row>
    <row r="3117" spans="1:8">
      <c r="A3117" t="s">
        <v>61</v>
      </c>
      <c r="B3117" s="1">
        <v>46167</v>
      </c>
      <c r="C3117">
        <v>340048</v>
      </c>
      <c r="D3117">
        <v>1934.53</v>
      </c>
      <c r="E3117" t="s">
        <v>50</v>
      </c>
      <c r="F3117" t="s">
        <v>116</v>
      </c>
      <c r="G3117" t="s">
        <v>51</v>
      </c>
      <c r="H3117" t="s">
        <v>89</v>
      </c>
    </row>
    <row r="3118" spans="1:8">
      <c r="A3118" t="s">
        <v>61</v>
      </c>
      <c r="B3118" s="1">
        <v>46167</v>
      </c>
      <c r="C3118">
        <v>362018</v>
      </c>
      <c r="D3118">
        <v>3.371</v>
      </c>
      <c r="E3118" t="s">
        <v>50</v>
      </c>
      <c r="F3118" t="s">
        <v>125</v>
      </c>
      <c r="G3118" t="s">
        <v>51</v>
      </c>
      <c r="H3118" t="s">
        <v>100</v>
      </c>
    </row>
    <row r="3119" spans="1:8">
      <c r="A3119" t="s">
        <v>61</v>
      </c>
      <c r="B3119" s="1">
        <v>46167</v>
      </c>
      <c r="C3119">
        <v>364502</v>
      </c>
      <c r="D3119">
        <v>313.69600000000003</v>
      </c>
      <c r="E3119" t="s">
        <v>50</v>
      </c>
      <c r="F3119" t="s">
        <v>125</v>
      </c>
      <c r="G3119" t="s">
        <v>51</v>
      </c>
      <c r="H3119" t="s">
        <v>100</v>
      </c>
    </row>
    <row r="3120" spans="1:8">
      <c r="A3120" t="s">
        <v>61</v>
      </c>
      <c r="B3120" s="1">
        <v>46167</v>
      </c>
      <c r="C3120">
        <v>421002</v>
      </c>
      <c r="D3120">
        <v>16.893999999999998</v>
      </c>
      <c r="E3120" t="s">
        <v>52</v>
      </c>
      <c r="F3120" t="s">
        <v>24</v>
      </c>
      <c r="G3120" t="s">
        <v>51</v>
      </c>
      <c r="H3120" t="s">
        <v>94</v>
      </c>
    </row>
    <row r="3121" spans="1:8">
      <c r="A3121" t="s">
        <v>61</v>
      </c>
      <c r="B3121" s="1">
        <v>46167</v>
      </c>
      <c r="C3121">
        <v>421003</v>
      </c>
      <c r="D3121">
        <v>270.37099999999998</v>
      </c>
      <c r="E3121" t="s">
        <v>52</v>
      </c>
      <c r="F3121" t="s">
        <v>24</v>
      </c>
      <c r="G3121" t="s">
        <v>51</v>
      </c>
      <c r="H3121" t="s">
        <v>94</v>
      </c>
    </row>
    <row r="3122" spans="1:8">
      <c r="A3122" t="s">
        <v>62</v>
      </c>
      <c r="B3122" s="1">
        <v>46167</v>
      </c>
      <c r="C3122">
        <v>210002</v>
      </c>
      <c r="D3122">
        <v>-38863.832999999999</v>
      </c>
      <c r="E3122" t="s">
        <v>50</v>
      </c>
      <c r="F3122" t="s">
        <v>14</v>
      </c>
      <c r="G3122" t="s">
        <v>51</v>
      </c>
      <c r="H3122" t="s">
        <v>84</v>
      </c>
    </row>
    <row r="3123" spans="1:8">
      <c r="A3123" t="s">
        <v>62</v>
      </c>
      <c r="B3123" s="1">
        <v>46167</v>
      </c>
      <c r="C3123">
        <v>220006</v>
      </c>
      <c r="D3123">
        <v>-241668.75599999999</v>
      </c>
      <c r="E3123" t="s">
        <v>50</v>
      </c>
      <c r="F3123" t="s">
        <v>14</v>
      </c>
      <c r="G3123" t="s">
        <v>51</v>
      </c>
      <c r="H3123" t="s">
        <v>84</v>
      </c>
    </row>
    <row r="3124" spans="1:8">
      <c r="A3124" t="s">
        <v>62</v>
      </c>
      <c r="B3124" s="1">
        <v>46167</v>
      </c>
      <c r="C3124">
        <v>240002</v>
      </c>
      <c r="D3124">
        <v>557.95799999999997</v>
      </c>
      <c r="E3124" t="s">
        <v>50</v>
      </c>
      <c r="F3124" t="s">
        <v>113</v>
      </c>
      <c r="G3124" t="s">
        <v>51</v>
      </c>
      <c r="H3124" t="s">
        <v>85</v>
      </c>
    </row>
    <row r="3125" spans="1:8">
      <c r="A3125" t="s">
        <v>62</v>
      </c>
      <c r="B3125" s="1">
        <v>46167</v>
      </c>
      <c r="C3125">
        <v>240009</v>
      </c>
      <c r="D3125">
        <v>-1126.325</v>
      </c>
      <c r="E3125" t="s">
        <v>50</v>
      </c>
      <c r="F3125" t="s">
        <v>113</v>
      </c>
      <c r="G3125" t="s">
        <v>51</v>
      </c>
      <c r="H3125" t="s">
        <v>85</v>
      </c>
    </row>
    <row r="3126" spans="1:8">
      <c r="A3126" t="s">
        <v>62</v>
      </c>
      <c r="B3126" s="1">
        <v>46167</v>
      </c>
      <c r="C3126">
        <v>242003</v>
      </c>
      <c r="D3126">
        <v>10169.745000000001</v>
      </c>
      <c r="E3126" t="s">
        <v>50</v>
      </c>
      <c r="F3126" t="s">
        <v>113</v>
      </c>
      <c r="G3126" t="s">
        <v>51</v>
      </c>
      <c r="H3126" t="s">
        <v>85</v>
      </c>
    </row>
    <row r="3127" spans="1:8">
      <c r="A3127" t="s">
        <v>62</v>
      </c>
      <c r="B3127" s="1">
        <v>46167</v>
      </c>
      <c r="C3127">
        <v>242041</v>
      </c>
      <c r="D3127">
        <v>30.286000000000001</v>
      </c>
      <c r="E3127" t="s">
        <v>50</v>
      </c>
      <c r="F3127" t="s">
        <v>113</v>
      </c>
      <c r="G3127" t="s">
        <v>51</v>
      </c>
      <c r="H3127" t="s">
        <v>85</v>
      </c>
    </row>
    <row r="3128" spans="1:8">
      <c r="A3128" t="s">
        <v>62</v>
      </c>
      <c r="B3128" s="1">
        <v>46167</v>
      </c>
      <c r="C3128">
        <v>243002</v>
      </c>
      <c r="D3128">
        <v>-201.58600000000001</v>
      </c>
      <c r="E3128" t="s">
        <v>50</v>
      </c>
      <c r="F3128" t="s">
        <v>113</v>
      </c>
      <c r="G3128" t="s">
        <v>51</v>
      </c>
      <c r="H3128" t="s">
        <v>85</v>
      </c>
    </row>
    <row r="3129" spans="1:8">
      <c r="A3129" t="s">
        <v>62</v>
      </c>
      <c r="B3129" s="1">
        <v>46167</v>
      </c>
      <c r="C3129">
        <v>245010</v>
      </c>
      <c r="D3129">
        <v>-2959.989</v>
      </c>
      <c r="E3129" t="s">
        <v>50</v>
      </c>
      <c r="F3129" t="s">
        <v>20</v>
      </c>
      <c r="G3129" t="s">
        <v>51</v>
      </c>
      <c r="H3129" t="s">
        <v>86</v>
      </c>
    </row>
    <row r="3130" spans="1:8">
      <c r="A3130" t="s">
        <v>62</v>
      </c>
      <c r="B3130" s="1">
        <v>46167</v>
      </c>
      <c r="C3130">
        <v>245055</v>
      </c>
      <c r="D3130">
        <v>-3530.2460000000001</v>
      </c>
      <c r="E3130" t="s">
        <v>50</v>
      </c>
      <c r="F3130" t="s">
        <v>113</v>
      </c>
      <c r="G3130" t="s">
        <v>51</v>
      </c>
      <c r="H3130" t="s">
        <v>85</v>
      </c>
    </row>
    <row r="3131" spans="1:8">
      <c r="A3131" t="s">
        <v>62</v>
      </c>
      <c r="B3131" s="1">
        <v>46167</v>
      </c>
      <c r="C3131">
        <v>245062</v>
      </c>
      <c r="D3131">
        <v>-767.66600000000005</v>
      </c>
      <c r="E3131" t="s">
        <v>50</v>
      </c>
      <c r="F3131" t="s">
        <v>113</v>
      </c>
      <c r="G3131" t="s">
        <v>51</v>
      </c>
      <c r="H3131" t="s">
        <v>85</v>
      </c>
    </row>
    <row r="3132" spans="1:8">
      <c r="A3132" t="s">
        <v>62</v>
      </c>
      <c r="B3132" s="1">
        <v>46167</v>
      </c>
      <c r="C3132">
        <v>249002</v>
      </c>
      <c r="D3132">
        <v>-12271.513999999999</v>
      </c>
      <c r="E3132" t="s">
        <v>50</v>
      </c>
      <c r="F3132" t="s">
        <v>20</v>
      </c>
      <c r="G3132" t="s">
        <v>51</v>
      </c>
      <c r="H3132" t="s">
        <v>86</v>
      </c>
    </row>
    <row r="3133" spans="1:8">
      <c r="A3133" t="s">
        <v>62</v>
      </c>
      <c r="B3133" s="1">
        <v>46167</v>
      </c>
      <c r="C3133">
        <v>300005</v>
      </c>
      <c r="D3133">
        <v>6465.8289999999997</v>
      </c>
      <c r="E3133" t="s">
        <v>50</v>
      </c>
      <c r="F3133" t="s">
        <v>131</v>
      </c>
      <c r="G3133" t="s">
        <v>51</v>
      </c>
      <c r="H3133" t="s">
        <v>107</v>
      </c>
    </row>
    <row r="3134" spans="1:8">
      <c r="A3134" t="s">
        <v>62</v>
      </c>
      <c r="B3134" s="1">
        <v>46167</v>
      </c>
      <c r="C3134">
        <v>300008</v>
      </c>
      <c r="D3134">
        <v>4744.5</v>
      </c>
      <c r="E3134" t="s">
        <v>50</v>
      </c>
      <c r="F3134" t="s">
        <v>131</v>
      </c>
      <c r="G3134" t="s">
        <v>51</v>
      </c>
      <c r="H3134" t="s">
        <v>107</v>
      </c>
    </row>
    <row r="3135" spans="1:8">
      <c r="A3135" t="s">
        <v>62</v>
      </c>
      <c r="B3135" s="1">
        <v>46167</v>
      </c>
      <c r="C3135">
        <v>300011</v>
      </c>
      <c r="D3135">
        <v>19.503</v>
      </c>
      <c r="E3135" t="s">
        <v>50</v>
      </c>
      <c r="F3135" t="s">
        <v>131</v>
      </c>
      <c r="G3135" t="s">
        <v>51</v>
      </c>
      <c r="H3135" t="s">
        <v>107</v>
      </c>
    </row>
    <row r="3136" spans="1:8">
      <c r="A3136" t="s">
        <v>62</v>
      </c>
      <c r="B3136" s="1">
        <v>46167</v>
      </c>
      <c r="C3136">
        <v>300012</v>
      </c>
      <c r="D3136">
        <v>3670.0140000000001</v>
      </c>
      <c r="E3136" t="s">
        <v>50</v>
      </c>
      <c r="F3136" t="s">
        <v>131</v>
      </c>
      <c r="G3136" t="s">
        <v>51</v>
      </c>
      <c r="H3136" t="s">
        <v>107</v>
      </c>
    </row>
    <row r="3137" spans="1:8">
      <c r="A3137" t="s">
        <v>62</v>
      </c>
      <c r="B3137" s="1">
        <v>46167</v>
      </c>
      <c r="C3137">
        <v>300505</v>
      </c>
      <c r="D3137">
        <v>-6186.7049999999999</v>
      </c>
      <c r="E3137" t="s">
        <v>50</v>
      </c>
      <c r="F3137" t="s">
        <v>131</v>
      </c>
      <c r="G3137" t="s">
        <v>51</v>
      </c>
      <c r="H3137" t="s">
        <v>107</v>
      </c>
    </row>
    <row r="3138" spans="1:8">
      <c r="A3138" t="s">
        <v>62</v>
      </c>
      <c r="B3138" s="1">
        <v>46167</v>
      </c>
      <c r="C3138">
        <v>300508</v>
      </c>
      <c r="D3138">
        <v>-4744.5</v>
      </c>
      <c r="E3138" t="s">
        <v>50</v>
      </c>
      <c r="F3138" t="s">
        <v>131</v>
      </c>
      <c r="G3138" t="s">
        <v>51</v>
      </c>
      <c r="H3138" t="s">
        <v>107</v>
      </c>
    </row>
    <row r="3139" spans="1:8">
      <c r="A3139" t="s">
        <v>62</v>
      </c>
      <c r="B3139" s="1">
        <v>46167</v>
      </c>
      <c r="C3139">
        <v>300511</v>
      </c>
      <c r="D3139">
        <v>-19.503</v>
      </c>
      <c r="E3139" t="s">
        <v>50</v>
      </c>
      <c r="F3139" t="s">
        <v>131</v>
      </c>
      <c r="G3139" t="s">
        <v>51</v>
      </c>
      <c r="H3139" t="s">
        <v>107</v>
      </c>
    </row>
    <row r="3140" spans="1:8">
      <c r="A3140" t="s">
        <v>62</v>
      </c>
      <c r="B3140" s="1">
        <v>46167</v>
      </c>
      <c r="C3140">
        <v>300512</v>
      </c>
      <c r="D3140">
        <v>-3670.0140000000001</v>
      </c>
      <c r="E3140" t="s">
        <v>50</v>
      </c>
      <c r="F3140" t="s">
        <v>131</v>
      </c>
      <c r="G3140" t="s">
        <v>51</v>
      </c>
      <c r="H3140" t="s">
        <v>107</v>
      </c>
    </row>
    <row r="3141" spans="1:8">
      <c r="A3141" t="s">
        <v>62</v>
      </c>
      <c r="B3141" s="1">
        <v>46167</v>
      </c>
      <c r="C3141">
        <v>321006</v>
      </c>
      <c r="D3141">
        <v>23931.234</v>
      </c>
      <c r="E3141" t="s">
        <v>50</v>
      </c>
      <c r="F3141" t="s">
        <v>115</v>
      </c>
      <c r="G3141" t="s">
        <v>51</v>
      </c>
      <c r="H3141" t="s">
        <v>88</v>
      </c>
    </row>
    <row r="3142" spans="1:8">
      <c r="A3142" t="s">
        <v>62</v>
      </c>
      <c r="B3142" s="1">
        <v>46167</v>
      </c>
      <c r="C3142">
        <v>321014</v>
      </c>
      <c r="D3142">
        <v>8146.4250000000002</v>
      </c>
      <c r="E3142" t="s">
        <v>50</v>
      </c>
      <c r="F3142" t="s">
        <v>115</v>
      </c>
      <c r="G3142" t="s">
        <v>51</v>
      </c>
      <c r="H3142" t="s">
        <v>88</v>
      </c>
    </row>
    <row r="3143" spans="1:8">
      <c r="A3143" t="s">
        <v>62</v>
      </c>
      <c r="B3143" s="1">
        <v>46167</v>
      </c>
      <c r="C3143">
        <v>321031</v>
      </c>
      <c r="D3143">
        <v>5297.1930000000002</v>
      </c>
      <c r="E3143" t="s">
        <v>50</v>
      </c>
      <c r="F3143" t="s">
        <v>115</v>
      </c>
      <c r="G3143" t="s">
        <v>51</v>
      </c>
      <c r="H3143" t="s">
        <v>88</v>
      </c>
    </row>
    <row r="3144" spans="1:8">
      <c r="A3144" t="s">
        <v>62</v>
      </c>
      <c r="B3144" s="1">
        <v>46167</v>
      </c>
      <c r="C3144">
        <v>321042</v>
      </c>
      <c r="D3144">
        <v>22.329000000000001</v>
      </c>
      <c r="E3144" t="s">
        <v>50</v>
      </c>
      <c r="F3144" t="s">
        <v>115</v>
      </c>
      <c r="G3144" t="s">
        <v>51</v>
      </c>
      <c r="H3144" t="s">
        <v>88</v>
      </c>
    </row>
    <row r="3145" spans="1:8">
      <c r="A3145" t="s">
        <v>62</v>
      </c>
      <c r="B3145" s="1">
        <v>46167</v>
      </c>
      <c r="C3145">
        <v>330049</v>
      </c>
      <c r="D3145">
        <v>165508.86199999999</v>
      </c>
      <c r="E3145" t="s">
        <v>50</v>
      </c>
      <c r="F3145" t="s">
        <v>113</v>
      </c>
      <c r="G3145" t="s">
        <v>51</v>
      </c>
      <c r="H3145" t="s">
        <v>85</v>
      </c>
    </row>
    <row r="3146" spans="1:8">
      <c r="A3146" t="s">
        <v>62</v>
      </c>
      <c r="B3146" s="1">
        <v>46167</v>
      </c>
      <c r="C3146">
        <v>330060</v>
      </c>
      <c r="D3146">
        <v>-79736.657999999996</v>
      </c>
      <c r="E3146" t="s">
        <v>50</v>
      </c>
      <c r="F3146" t="s">
        <v>113</v>
      </c>
      <c r="G3146" t="s">
        <v>51</v>
      </c>
      <c r="H3146" t="s">
        <v>85</v>
      </c>
    </row>
    <row r="3147" spans="1:8">
      <c r="A3147" t="s">
        <v>62</v>
      </c>
      <c r="B3147" s="1">
        <v>46167</v>
      </c>
      <c r="C3147">
        <v>340101</v>
      </c>
      <c r="D3147">
        <v>4511.3710000000001</v>
      </c>
      <c r="E3147" t="s">
        <v>50</v>
      </c>
      <c r="F3147" t="s">
        <v>117</v>
      </c>
      <c r="G3147" t="s">
        <v>51</v>
      </c>
      <c r="H3147" t="s">
        <v>90</v>
      </c>
    </row>
    <row r="3148" spans="1:8">
      <c r="A3148" t="s">
        <v>62</v>
      </c>
      <c r="B3148" s="1">
        <v>46167</v>
      </c>
      <c r="C3148">
        <v>340121</v>
      </c>
      <c r="D3148">
        <v>151902.76199999999</v>
      </c>
      <c r="E3148" t="s">
        <v>50</v>
      </c>
      <c r="F3148" t="s">
        <v>116</v>
      </c>
      <c r="G3148" t="s">
        <v>51</v>
      </c>
      <c r="H3148" t="s">
        <v>89</v>
      </c>
    </row>
    <row r="3149" spans="1:8">
      <c r="A3149" t="s">
        <v>62</v>
      </c>
      <c r="B3149" s="1">
        <v>46167</v>
      </c>
      <c r="C3149">
        <v>350003</v>
      </c>
      <c r="D3149">
        <v>59.095999999999997</v>
      </c>
      <c r="E3149" t="s">
        <v>50</v>
      </c>
      <c r="F3149" t="s">
        <v>118</v>
      </c>
      <c r="G3149" t="s">
        <v>51</v>
      </c>
      <c r="H3149" t="s">
        <v>91</v>
      </c>
    </row>
    <row r="3150" spans="1:8">
      <c r="A3150" t="s">
        <v>62</v>
      </c>
      <c r="B3150" s="1">
        <v>46167</v>
      </c>
      <c r="C3150">
        <v>350031</v>
      </c>
      <c r="D3150">
        <v>1126.325</v>
      </c>
      <c r="E3150" t="s">
        <v>50</v>
      </c>
      <c r="F3150" t="s">
        <v>113</v>
      </c>
      <c r="G3150" t="s">
        <v>51</v>
      </c>
      <c r="H3150" t="s">
        <v>85</v>
      </c>
    </row>
    <row r="3151" spans="1:8">
      <c r="A3151" t="s">
        <v>62</v>
      </c>
      <c r="B3151" s="1">
        <v>46167</v>
      </c>
      <c r="C3151">
        <v>352002</v>
      </c>
      <c r="D3151">
        <v>983.346</v>
      </c>
      <c r="E3151" t="s">
        <v>50</v>
      </c>
      <c r="F3151" t="s">
        <v>117</v>
      </c>
      <c r="G3151" t="s">
        <v>51</v>
      </c>
      <c r="H3151" t="s">
        <v>90</v>
      </c>
    </row>
    <row r="3152" spans="1:8">
      <c r="A3152" t="s">
        <v>62</v>
      </c>
      <c r="B3152" s="1">
        <v>46167</v>
      </c>
      <c r="C3152">
        <v>355002</v>
      </c>
      <c r="D3152">
        <v>2869.1179999999999</v>
      </c>
      <c r="E3152" t="s">
        <v>50</v>
      </c>
      <c r="F3152" t="s">
        <v>118</v>
      </c>
      <c r="G3152" t="s">
        <v>51</v>
      </c>
      <c r="H3152" t="s">
        <v>91</v>
      </c>
    </row>
    <row r="3153" spans="1:8">
      <c r="A3153" t="s">
        <v>62</v>
      </c>
      <c r="B3153" s="1">
        <v>46167</v>
      </c>
      <c r="C3153">
        <v>355014</v>
      </c>
      <c r="D3153">
        <v>133.529</v>
      </c>
      <c r="E3153" t="s">
        <v>50</v>
      </c>
      <c r="F3153" t="s">
        <v>118</v>
      </c>
      <c r="G3153" t="s">
        <v>51</v>
      </c>
      <c r="H3153" t="s">
        <v>91</v>
      </c>
    </row>
    <row r="3154" spans="1:8">
      <c r="A3154" t="s">
        <v>62</v>
      </c>
      <c r="B3154" s="1">
        <v>46167</v>
      </c>
      <c r="C3154">
        <v>372004</v>
      </c>
      <c r="D3154">
        <v>118.354</v>
      </c>
      <c r="E3154" t="s">
        <v>50</v>
      </c>
      <c r="F3154" t="s">
        <v>114</v>
      </c>
      <c r="G3154" t="s">
        <v>51</v>
      </c>
      <c r="H3154" t="s">
        <v>87</v>
      </c>
    </row>
    <row r="3155" spans="1:8">
      <c r="A3155" t="s">
        <v>62</v>
      </c>
      <c r="B3155" s="1">
        <v>46167</v>
      </c>
      <c r="C3155">
        <v>410009</v>
      </c>
      <c r="D3155">
        <v>-1682.213</v>
      </c>
      <c r="E3155" t="s">
        <v>52</v>
      </c>
      <c r="F3155" t="s">
        <v>119</v>
      </c>
      <c r="G3155" t="s">
        <v>51</v>
      </c>
      <c r="H3155" t="s">
        <v>93</v>
      </c>
    </row>
    <row r="3156" spans="1:8">
      <c r="A3156" t="s">
        <v>62</v>
      </c>
      <c r="B3156" s="1">
        <v>46167</v>
      </c>
      <c r="C3156">
        <v>410039</v>
      </c>
      <c r="D3156">
        <v>-1577.577</v>
      </c>
      <c r="E3156" t="s">
        <v>52</v>
      </c>
      <c r="F3156" t="s">
        <v>119</v>
      </c>
      <c r="G3156" t="s">
        <v>51</v>
      </c>
      <c r="H3156" t="s">
        <v>93</v>
      </c>
    </row>
    <row r="3157" spans="1:8">
      <c r="A3157" t="s">
        <v>62</v>
      </c>
      <c r="B3157" s="1">
        <v>46167</v>
      </c>
      <c r="C3157">
        <v>421003</v>
      </c>
      <c r="D3157">
        <v>-388.483</v>
      </c>
      <c r="E3157" t="s">
        <v>52</v>
      </c>
      <c r="F3157" t="s">
        <v>24</v>
      </c>
      <c r="G3157" t="s">
        <v>51</v>
      </c>
      <c r="H3157" t="s">
        <v>94</v>
      </c>
    </row>
    <row r="3158" spans="1:8">
      <c r="A3158" t="s">
        <v>62</v>
      </c>
      <c r="B3158" s="1">
        <v>46167</v>
      </c>
      <c r="C3158">
        <v>421007</v>
      </c>
      <c r="D3158">
        <v>-10.967000000000001</v>
      </c>
      <c r="E3158" t="s">
        <v>52</v>
      </c>
      <c r="F3158" t="s">
        <v>24</v>
      </c>
      <c r="G3158" t="s">
        <v>51</v>
      </c>
      <c r="H3158" t="s">
        <v>94</v>
      </c>
    </row>
    <row r="3159" spans="1:8">
      <c r="A3159" t="s">
        <v>62</v>
      </c>
      <c r="B3159" s="1">
        <v>46167</v>
      </c>
      <c r="C3159">
        <v>510002</v>
      </c>
      <c r="D3159">
        <v>5172.2240000000002</v>
      </c>
      <c r="E3159" t="s">
        <v>52</v>
      </c>
      <c r="F3159" t="s">
        <v>120</v>
      </c>
      <c r="G3159" t="s">
        <v>51</v>
      </c>
      <c r="H3159" t="s">
        <v>95</v>
      </c>
    </row>
    <row r="3160" spans="1:8">
      <c r="A3160" t="s">
        <v>62</v>
      </c>
      <c r="B3160" s="1">
        <v>46167</v>
      </c>
      <c r="C3160">
        <v>510005</v>
      </c>
      <c r="D3160">
        <v>426.76900000000001</v>
      </c>
      <c r="E3160" t="s">
        <v>52</v>
      </c>
      <c r="F3160" t="s">
        <v>120</v>
      </c>
      <c r="G3160" t="s">
        <v>51</v>
      </c>
      <c r="H3160" t="s">
        <v>95</v>
      </c>
    </row>
    <row r="3161" spans="1:8">
      <c r="A3161" t="s">
        <v>62</v>
      </c>
      <c r="B3161" s="1">
        <v>46167</v>
      </c>
      <c r="C3161">
        <v>510006</v>
      </c>
      <c r="D3161">
        <v>369.42599999999999</v>
      </c>
      <c r="E3161" t="s">
        <v>52</v>
      </c>
      <c r="F3161" t="s">
        <v>120</v>
      </c>
      <c r="G3161" t="s">
        <v>51</v>
      </c>
      <c r="H3161" t="s">
        <v>95</v>
      </c>
    </row>
    <row r="3162" spans="1:8">
      <c r="A3162" t="s">
        <v>62</v>
      </c>
      <c r="B3162" s="1">
        <v>46167</v>
      </c>
      <c r="C3162">
        <v>510007</v>
      </c>
      <c r="D3162">
        <v>761.94600000000003</v>
      </c>
      <c r="E3162" t="s">
        <v>52</v>
      </c>
      <c r="F3162" t="s">
        <v>120</v>
      </c>
      <c r="G3162" t="s">
        <v>51</v>
      </c>
      <c r="H3162" t="s">
        <v>95</v>
      </c>
    </row>
    <row r="3163" spans="1:8">
      <c r="A3163" t="s">
        <v>62</v>
      </c>
      <c r="B3163" s="1">
        <v>46167</v>
      </c>
      <c r="C3163">
        <v>510062</v>
      </c>
      <c r="D3163">
        <v>618.14599999999996</v>
      </c>
      <c r="E3163" t="s">
        <v>52</v>
      </c>
      <c r="F3163" t="s">
        <v>120</v>
      </c>
      <c r="G3163" t="s">
        <v>51</v>
      </c>
      <c r="H3163" t="s">
        <v>95</v>
      </c>
    </row>
    <row r="3164" spans="1:8">
      <c r="A3164" t="s">
        <v>62</v>
      </c>
      <c r="B3164" s="1">
        <v>46167</v>
      </c>
      <c r="C3164">
        <v>510065</v>
      </c>
      <c r="D3164">
        <v>51.008000000000003</v>
      </c>
      <c r="E3164" t="s">
        <v>52</v>
      </c>
      <c r="F3164" t="s">
        <v>120</v>
      </c>
      <c r="G3164" t="s">
        <v>51</v>
      </c>
      <c r="H3164" t="s">
        <v>95</v>
      </c>
    </row>
    <row r="3165" spans="1:8">
      <c r="A3165" t="s">
        <v>62</v>
      </c>
      <c r="B3165" s="1">
        <v>46167</v>
      </c>
      <c r="C3165">
        <v>541010</v>
      </c>
      <c r="D3165">
        <v>227.27600000000001</v>
      </c>
      <c r="E3165" t="s">
        <v>52</v>
      </c>
      <c r="F3165" t="s">
        <v>127</v>
      </c>
      <c r="G3165" t="s">
        <v>51</v>
      </c>
      <c r="H3165" t="s">
        <v>103</v>
      </c>
    </row>
    <row r="3166" spans="1:8">
      <c r="A3166" t="s">
        <v>62</v>
      </c>
      <c r="B3166" s="1">
        <v>46167</v>
      </c>
      <c r="C3166">
        <v>552502</v>
      </c>
      <c r="D3166">
        <v>478.46699999999998</v>
      </c>
      <c r="E3166" t="s">
        <v>52</v>
      </c>
      <c r="F3166" t="s">
        <v>122</v>
      </c>
      <c r="G3166" t="s">
        <v>51</v>
      </c>
      <c r="H3166" t="s">
        <v>97</v>
      </c>
    </row>
    <row r="3167" spans="1:8">
      <c r="A3167" t="s">
        <v>62</v>
      </c>
      <c r="B3167" s="1">
        <v>46167</v>
      </c>
      <c r="C3167">
        <v>552504</v>
      </c>
      <c r="D3167">
        <v>68.846000000000004</v>
      </c>
      <c r="E3167" t="s">
        <v>52</v>
      </c>
      <c r="F3167" t="s">
        <v>122</v>
      </c>
      <c r="G3167" t="s">
        <v>51</v>
      </c>
      <c r="H3167" t="s">
        <v>97</v>
      </c>
    </row>
    <row r="3168" spans="1:8">
      <c r="A3168" t="s">
        <v>62</v>
      </c>
      <c r="B3168" s="1">
        <v>46167</v>
      </c>
      <c r="C3168">
        <v>555007</v>
      </c>
      <c r="D3168">
        <v>608.63300000000004</v>
      </c>
      <c r="E3168" t="s">
        <v>52</v>
      </c>
      <c r="F3168" t="s">
        <v>122</v>
      </c>
      <c r="G3168" t="s">
        <v>51</v>
      </c>
      <c r="H3168" t="s">
        <v>97</v>
      </c>
    </row>
    <row r="3169" spans="1:8">
      <c r="A3169" t="s">
        <v>62</v>
      </c>
      <c r="B3169" s="1">
        <v>46167</v>
      </c>
      <c r="C3169">
        <v>555508</v>
      </c>
      <c r="D3169">
        <v>1.3009999999999999</v>
      </c>
      <c r="E3169" t="s">
        <v>52</v>
      </c>
      <c r="F3169" t="s">
        <v>122</v>
      </c>
      <c r="G3169" t="s">
        <v>51</v>
      </c>
      <c r="H3169" t="s">
        <v>97</v>
      </c>
    </row>
    <row r="3170" spans="1:8">
      <c r="A3170" t="s">
        <v>62</v>
      </c>
      <c r="B3170" s="1">
        <v>46167</v>
      </c>
      <c r="C3170">
        <v>557002</v>
      </c>
      <c r="D3170">
        <v>20.713000000000001</v>
      </c>
      <c r="E3170" t="s">
        <v>52</v>
      </c>
      <c r="F3170" t="s">
        <v>123</v>
      </c>
      <c r="G3170" t="s">
        <v>51</v>
      </c>
      <c r="H3170" t="s">
        <v>98</v>
      </c>
    </row>
    <row r="3171" spans="1:8">
      <c r="A3171" t="s">
        <v>62</v>
      </c>
      <c r="B3171" s="1">
        <v>46167</v>
      </c>
      <c r="C3171">
        <v>558006</v>
      </c>
      <c r="D3171">
        <v>123.75700000000001</v>
      </c>
      <c r="E3171" t="s">
        <v>52</v>
      </c>
      <c r="F3171" t="s">
        <v>124</v>
      </c>
      <c r="G3171" t="s">
        <v>51</v>
      </c>
      <c r="H3171" t="s">
        <v>99</v>
      </c>
    </row>
    <row r="3172" spans="1:8">
      <c r="A3172" t="s">
        <v>62</v>
      </c>
      <c r="B3172" s="1">
        <v>46167</v>
      </c>
      <c r="C3172">
        <v>560008</v>
      </c>
      <c r="D3172">
        <v>56.935000000000002</v>
      </c>
      <c r="E3172" t="s">
        <v>52</v>
      </c>
      <c r="F3172" t="s">
        <v>123</v>
      </c>
      <c r="G3172" t="s">
        <v>51</v>
      </c>
      <c r="H3172" t="s">
        <v>98</v>
      </c>
    </row>
    <row r="3173" spans="1:8">
      <c r="A3173" t="s">
        <v>62</v>
      </c>
      <c r="B3173" s="1">
        <v>46167</v>
      </c>
      <c r="C3173">
        <v>564006</v>
      </c>
      <c r="D3173">
        <v>-2E-3</v>
      </c>
      <c r="E3173" t="s">
        <v>52</v>
      </c>
      <c r="F3173" t="s">
        <v>124</v>
      </c>
      <c r="G3173" t="s">
        <v>51</v>
      </c>
      <c r="H3173" t="s">
        <v>99</v>
      </c>
    </row>
    <row r="3174" spans="1:8">
      <c r="A3174" t="s">
        <v>62</v>
      </c>
      <c r="B3174" s="1">
        <v>46167</v>
      </c>
      <c r="C3174">
        <v>564020</v>
      </c>
      <c r="D3174">
        <v>89.331999999999994</v>
      </c>
      <c r="E3174" t="s">
        <v>52</v>
      </c>
      <c r="F3174" t="s">
        <v>124</v>
      </c>
      <c r="G3174" t="s">
        <v>51</v>
      </c>
      <c r="H3174" t="s">
        <v>99</v>
      </c>
    </row>
    <row r="3175" spans="1:8">
      <c r="A3175" t="s">
        <v>62</v>
      </c>
      <c r="B3175" s="1">
        <v>46167</v>
      </c>
      <c r="C3175">
        <v>570002</v>
      </c>
      <c r="D3175">
        <v>23.155999999999999</v>
      </c>
      <c r="E3175" t="s">
        <v>52</v>
      </c>
      <c r="F3175" t="s">
        <v>132</v>
      </c>
      <c r="G3175" t="s">
        <v>51</v>
      </c>
      <c r="H3175" t="s">
        <v>108</v>
      </c>
    </row>
    <row r="3176" spans="1:8">
      <c r="A3176" t="s">
        <v>63</v>
      </c>
      <c r="B3176" s="1">
        <v>46167</v>
      </c>
      <c r="C3176">
        <v>210002</v>
      </c>
      <c r="D3176">
        <v>-137.68700000000001</v>
      </c>
      <c r="E3176" t="s">
        <v>50</v>
      </c>
      <c r="F3176" t="s">
        <v>14</v>
      </c>
      <c r="G3176" t="s">
        <v>51</v>
      </c>
      <c r="H3176" t="s">
        <v>84</v>
      </c>
    </row>
    <row r="3177" spans="1:8">
      <c r="A3177" t="s">
        <v>63</v>
      </c>
      <c r="B3177" s="1">
        <v>46167</v>
      </c>
      <c r="C3177">
        <v>220006</v>
      </c>
      <c r="D3177">
        <v>-40973.252999999997</v>
      </c>
      <c r="E3177" t="s">
        <v>50</v>
      </c>
      <c r="F3177" t="s">
        <v>14</v>
      </c>
      <c r="G3177" t="s">
        <v>51</v>
      </c>
      <c r="H3177" t="s">
        <v>84</v>
      </c>
    </row>
    <row r="3178" spans="1:8">
      <c r="A3178" t="s">
        <v>63</v>
      </c>
      <c r="B3178" s="1">
        <v>46167</v>
      </c>
      <c r="C3178">
        <v>240002</v>
      </c>
      <c r="D3178">
        <v>-152.21600000000001</v>
      </c>
      <c r="E3178" t="s">
        <v>50</v>
      </c>
      <c r="F3178" t="s">
        <v>113</v>
      </c>
      <c r="G3178" t="s">
        <v>51</v>
      </c>
      <c r="H3178" t="s">
        <v>85</v>
      </c>
    </row>
    <row r="3179" spans="1:8">
      <c r="A3179" t="s">
        <v>63</v>
      </c>
      <c r="B3179" s="1">
        <v>46167</v>
      </c>
      <c r="C3179">
        <v>242003</v>
      </c>
      <c r="D3179">
        <v>-10313.27</v>
      </c>
      <c r="E3179" t="s">
        <v>50</v>
      </c>
      <c r="F3179" t="s">
        <v>113</v>
      </c>
      <c r="G3179" t="s">
        <v>51</v>
      </c>
      <c r="H3179" t="s">
        <v>85</v>
      </c>
    </row>
    <row r="3180" spans="1:8">
      <c r="A3180" t="s">
        <v>63</v>
      </c>
      <c r="B3180" s="1">
        <v>46167</v>
      </c>
      <c r="C3180">
        <v>242011</v>
      </c>
      <c r="D3180">
        <v>-186.04900000000001</v>
      </c>
      <c r="E3180" t="s">
        <v>50</v>
      </c>
      <c r="F3180" t="s">
        <v>113</v>
      </c>
      <c r="G3180" t="s">
        <v>51</v>
      </c>
      <c r="H3180" t="s">
        <v>85</v>
      </c>
    </row>
    <row r="3181" spans="1:8">
      <c r="A3181" t="s">
        <v>63</v>
      </c>
      <c r="B3181" s="1">
        <v>46167</v>
      </c>
      <c r="C3181">
        <v>242013</v>
      </c>
      <c r="D3181">
        <v>186.04900000000001</v>
      </c>
      <c r="E3181" t="s">
        <v>50</v>
      </c>
      <c r="F3181" t="s">
        <v>113</v>
      </c>
      <c r="G3181" t="s">
        <v>51</v>
      </c>
      <c r="H3181" t="s">
        <v>85</v>
      </c>
    </row>
    <row r="3182" spans="1:8">
      <c r="A3182" t="s">
        <v>63</v>
      </c>
      <c r="B3182" s="1">
        <v>46167</v>
      </c>
      <c r="C3182">
        <v>243002</v>
      </c>
      <c r="D3182">
        <v>-275.94499999999999</v>
      </c>
      <c r="E3182" t="s">
        <v>50</v>
      </c>
      <c r="F3182" t="s">
        <v>113</v>
      </c>
      <c r="G3182" t="s">
        <v>51</v>
      </c>
      <c r="H3182" t="s">
        <v>85</v>
      </c>
    </row>
    <row r="3183" spans="1:8">
      <c r="A3183" t="s">
        <v>63</v>
      </c>
      <c r="B3183" s="1">
        <v>46167</v>
      </c>
      <c r="C3183">
        <v>251003</v>
      </c>
      <c r="D3183">
        <v>-3325.1860000000001</v>
      </c>
      <c r="E3183" t="s">
        <v>50</v>
      </c>
      <c r="F3183" t="s">
        <v>114</v>
      </c>
      <c r="G3183" t="s">
        <v>51</v>
      </c>
      <c r="H3183" t="s">
        <v>87</v>
      </c>
    </row>
    <row r="3184" spans="1:8">
      <c r="A3184" t="s">
        <v>63</v>
      </c>
      <c r="B3184" s="1">
        <v>46167</v>
      </c>
      <c r="C3184">
        <v>251005</v>
      </c>
      <c r="D3184">
        <v>1484.1</v>
      </c>
      <c r="E3184" t="s">
        <v>50</v>
      </c>
      <c r="F3184" t="s">
        <v>115</v>
      </c>
      <c r="G3184" t="s">
        <v>51</v>
      </c>
      <c r="H3184" t="s">
        <v>88</v>
      </c>
    </row>
    <row r="3185" spans="1:8">
      <c r="A3185" t="s">
        <v>63</v>
      </c>
      <c r="B3185" s="1">
        <v>46167</v>
      </c>
      <c r="C3185">
        <v>260004</v>
      </c>
      <c r="D3185">
        <v>-811.54</v>
      </c>
      <c r="E3185" t="s">
        <v>50</v>
      </c>
      <c r="F3185" t="s">
        <v>114</v>
      </c>
      <c r="G3185" t="s">
        <v>51</v>
      </c>
      <c r="H3185" t="s">
        <v>87</v>
      </c>
    </row>
    <row r="3186" spans="1:8">
      <c r="A3186" t="s">
        <v>63</v>
      </c>
      <c r="B3186" s="1">
        <v>46167</v>
      </c>
      <c r="C3186">
        <v>270026</v>
      </c>
      <c r="D3186">
        <v>-2510.17</v>
      </c>
      <c r="E3186" t="s">
        <v>50</v>
      </c>
      <c r="F3186" t="s">
        <v>125</v>
      </c>
      <c r="G3186" t="s">
        <v>51</v>
      </c>
      <c r="H3186" t="s">
        <v>100</v>
      </c>
    </row>
    <row r="3187" spans="1:8">
      <c r="A3187" t="s">
        <v>63</v>
      </c>
      <c r="B3187" s="1">
        <v>46167</v>
      </c>
      <c r="C3187">
        <v>300008</v>
      </c>
      <c r="D3187">
        <v>239.548</v>
      </c>
      <c r="E3187" t="s">
        <v>50</v>
      </c>
      <c r="F3187" t="s">
        <v>131</v>
      </c>
      <c r="G3187" t="s">
        <v>51</v>
      </c>
      <c r="H3187" t="s">
        <v>107</v>
      </c>
    </row>
    <row r="3188" spans="1:8">
      <c r="A3188" t="s">
        <v>63</v>
      </c>
      <c r="B3188" s="1">
        <v>46167</v>
      </c>
      <c r="C3188">
        <v>300508</v>
      </c>
      <c r="D3188">
        <v>-239.548</v>
      </c>
      <c r="E3188" t="s">
        <v>50</v>
      </c>
      <c r="F3188" t="s">
        <v>131</v>
      </c>
      <c r="G3188" t="s">
        <v>51</v>
      </c>
      <c r="H3188" t="s">
        <v>107</v>
      </c>
    </row>
    <row r="3189" spans="1:8">
      <c r="A3189" t="s">
        <v>63</v>
      </c>
      <c r="B3189" s="1">
        <v>46167</v>
      </c>
      <c r="C3189">
        <v>320003</v>
      </c>
      <c r="D3189">
        <v>14695.967000000001</v>
      </c>
      <c r="E3189" t="s">
        <v>50</v>
      </c>
      <c r="F3189" t="s">
        <v>115</v>
      </c>
      <c r="G3189" t="s">
        <v>51</v>
      </c>
      <c r="H3189" t="s">
        <v>88</v>
      </c>
    </row>
    <row r="3190" spans="1:8">
      <c r="A3190" t="s">
        <v>63</v>
      </c>
      <c r="B3190" s="1">
        <v>46167</v>
      </c>
      <c r="C3190">
        <v>320004</v>
      </c>
      <c r="D3190">
        <v>341.24599999999998</v>
      </c>
      <c r="E3190" t="s">
        <v>50</v>
      </c>
      <c r="F3190" t="s">
        <v>115</v>
      </c>
      <c r="G3190" t="s">
        <v>51</v>
      </c>
      <c r="H3190" t="s">
        <v>88</v>
      </c>
    </row>
    <row r="3191" spans="1:8">
      <c r="A3191" t="s">
        <v>63</v>
      </c>
      <c r="B3191" s="1">
        <v>46167</v>
      </c>
      <c r="C3191">
        <v>340261</v>
      </c>
      <c r="D3191">
        <v>37010.093000000001</v>
      </c>
      <c r="E3191" t="s">
        <v>50</v>
      </c>
      <c r="F3191" t="s">
        <v>116</v>
      </c>
      <c r="G3191" t="s">
        <v>51</v>
      </c>
      <c r="H3191" t="s">
        <v>89</v>
      </c>
    </row>
    <row r="3192" spans="1:8">
      <c r="A3192" t="s">
        <v>63</v>
      </c>
      <c r="B3192" s="1">
        <v>46167</v>
      </c>
      <c r="C3192">
        <v>354014</v>
      </c>
      <c r="D3192">
        <v>1758.335</v>
      </c>
      <c r="E3192" t="s">
        <v>50</v>
      </c>
      <c r="F3192" t="s">
        <v>115</v>
      </c>
      <c r="G3192" t="s">
        <v>51</v>
      </c>
      <c r="H3192" t="s">
        <v>88</v>
      </c>
    </row>
    <row r="3193" spans="1:8">
      <c r="A3193" t="s">
        <v>63</v>
      </c>
      <c r="B3193" s="1">
        <v>46167</v>
      </c>
      <c r="C3193">
        <v>355013</v>
      </c>
      <c r="D3193">
        <v>346.971</v>
      </c>
      <c r="E3193" t="s">
        <v>50</v>
      </c>
      <c r="F3193" t="s">
        <v>118</v>
      </c>
      <c r="G3193" t="s">
        <v>51</v>
      </c>
      <c r="H3193" t="s">
        <v>91</v>
      </c>
    </row>
    <row r="3194" spans="1:8">
      <c r="A3194" t="s">
        <v>63</v>
      </c>
      <c r="B3194" s="1">
        <v>46167</v>
      </c>
      <c r="C3194">
        <v>355014</v>
      </c>
      <c r="D3194">
        <v>32.564999999999998</v>
      </c>
      <c r="E3194" t="s">
        <v>50</v>
      </c>
      <c r="F3194" t="s">
        <v>118</v>
      </c>
      <c r="G3194" t="s">
        <v>51</v>
      </c>
      <c r="H3194" t="s">
        <v>91</v>
      </c>
    </row>
    <row r="3195" spans="1:8">
      <c r="A3195" t="s">
        <v>63</v>
      </c>
      <c r="B3195" s="1">
        <v>46167</v>
      </c>
      <c r="C3195">
        <v>360028</v>
      </c>
      <c r="D3195">
        <v>136.00700000000001</v>
      </c>
      <c r="E3195" t="s">
        <v>50</v>
      </c>
      <c r="F3195" t="s">
        <v>125</v>
      </c>
      <c r="G3195" t="s">
        <v>51</v>
      </c>
      <c r="H3195" t="s">
        <v>100</v>
      </c>
    </row>
    <row r="3196" spans="1:8">
      <c r="A3196" t="s">
        <v>63</v>
      </c>
      <c r="B3196" s="1">
        <v>46167</v>
      </c>
      <c r="C3196">
        <v>360030</v>
      </c>
      <c r="D3196">
        <v>950.755</v>
      </c>
      <c r="E3196" t="s">
        <v>50</v>
      </c>
      <c r="F3196" t="s">
        <v>125</v>
      </c>
      <c r="G3196" t="s">
        <v>51</v>
      </c>
      <c r="H3196" t="s">
        <v>100</v>
      </c>
    </row>
    <row r="3197" spans="1:8">
      <c r="A3197" t="s">
        <v>63</v>
      </c>
      <c r="B3197" s="1">
        <v>46167</v>
      </c>
      <c r="C3197">
        <v>360032</v>
      </c>
      <c r="D3197">
        <v>808.16700000000003</v>
      </c>
      <c r="E3197" t="s">
        <v>50</v>
      </c>
      <c r="F3197" t="s">
        <v>125</v>
      </c>
      <c r="G3197" t="s">
        <v>51</v>
      </c>
      <c r="H3197" t="s">
        <v>100</v>
      </c>
    </row>
    <row r="3198" spans="1:8">
      <c r="A3198" t="s">
        <v>63</v>
      </c>
      <c r="B3198" s="1">
        <v>46167</v>
      </c>
      <c r="C3198">
        <v>372004</v>
      </c>
      <c r="D3198">
        <v>62.454999999999998</v>
      </c>
      <c r="E3198" t="s">
        <v>50</v>
      </c>
      <c r="F3198" t="s">
        <v>114</v>
      </c>
      <c r="G3198" t="s">
        <v>51</v>
      </c>
      <c r="H3198" t="s">
        <v>87</v>
      </c>
    </row>
    <row r="3199" spans="1:8">
      <c r="A3199" t="s">
        <v>63</v>
      </c>
      <c r="B3199" s="1">
        <v>46167</v>
      </c>
      <c r="C3199">
        <v>415002</v>
      </c>
      <c r="D3199">
        <v>249.23699999999999</v>
      </c>
      <c r="E3199" t="s">
        <v>52</v>
      </c>
      <c r="F3199" t="s">
        <v>23</v>
      </c>
      <c r="G3199" t="s">
        <v>51</v>
      </c>
      <c r="H3199" t="s">
        <v>92</v>
      </c>
    </row>
    <row r="3200" spans="1:8">
      <c r="A3200" t="s">
        <v>63</v>
      </c>
      <c r="B3200" s="1">
        <v>46167</v>
      </c>
      <c r="C3200">
        <v>415004</v>
      </c>
      <c r="D3200">
        <v>-12.250999999999999</v>
      </c>
      <c r="E3200" t="s">
        <v>52</v>
      </c>
      <c r="F3200" t="s">
        <v>23</v>
      </c>
      <c r="G3200" t="s">
        <v>51</v>
      </c>
      <c r="H3200" t="s">
        <v>92</v>
      </c>
    </row>
    <row r="3201" spans="1:8">
      <c r="A3201" t="s">
        <v>63</v>
      </c>
      <c r="B3201" s="1">
        <v>46167</v>
      </c>
      <c r="C3201">
        <v>421007</v>
      </c>
      <c r="D3201">
        <v>-310.202</v>
      </c>
      <c r="E3201" t="s">
        <v>52</v>
      </c>
      <c r="F3201" t="s">
        <v>24</v>
      </c>
      <c r="G3201" t="s">
        <v>51</v>
      </c>
      <c r="H3201" t="s">
        <v>94</v>
      </c>
    </row>
    <row r="3202" spans="1:8">
      <c r="A3202" t="s">
        <v>63</v>
      </c>
      <c r="B3202" s="1">
        <v>46167</v>
      </c>
      <c r="C3202">
        <v>546002</v>
      </c>
      <c r="D3202">
        <v>10.414</v>
      </c>
      <c r="E3202" t="s">
        <v>52</v>
      </c>
      <c r="F3202" t="s">
        <v>119</v>
      </c>
      <c r="G3202" t="s">
        <v>51</v>
      </c>
      <c r="H3202" t="s">
        <v>93</v>
      </c>
    </row>
    <row r="3203" spans="1:8">
      <c r="A3203" t="s">
        <v>63</v>
      </c>
      <c r="B3203" s="1">
        <v>46167</v>
      </c>
      <c r="C3203">
        <v>556004</v>
      </c>
      <c r="D3203">
        <v>1.45</v>
      </c>
      <c r="E3203" t="s">
        <v>52</v>
      </c>
      <c r="F3203" t="s">
        <v>122</v>
      </c>
      <c r="G3203" t="s">
        <v>51</v>
      </c>
      <c r="H3203" t="s">
        <v>97</v>
      </c>
    </row>
    <row r="3204" spans="1:8">
      <c r="A3204" t="s">
        <v>63</v>
      </c>
      <c r="B3204" s="1">
        <v>46167</v>
      </c>
      <c r="C3204">
        <v>557002</v>
      </c>
      <c r="D3204">
        <v>873.15</v>
      </c>
      <c r="E3204" t="s">
        <v>52</v>
      </c>
      <c r="F3204" t="s">
        <v>123</v>
      </c>
      <c r="G3204" t="s">
        <v>51</v>
      </c>
      <c r="H3204" t="s">
        <v>98</v>
      </c>
    </row>
    <row r="3205" spans="1:8">
      <c r="A3205" t="s">
        <v>63</v>
      </c>
      <c r="B3205" s="1">
        <v>46167</v>
      </c>
      <c r="C3205">
        <v>558006</v>
      </c>
      <c r="D3205">
        <v>9.2390000000000008</v>
      </c>
      <c r="E3205" t="s">
        <v>52</v>
      </c>
      <c r="F3205" t="s">
        <v>124</v>
      </c>
      <c r="G3205" t="s">
        <v>51</v>
      </c>
      <c r="H3205" t="s">
        <v>99</v>
      </c>
    </row>
    <row r="3206" spans="1:8">
      <c r="A3206" t="s">
        <v>63</v>
      </c>
      <c r="B3206" s="1">
        <v>46167</v>
      </c>
      <c r="C3206">
        <v>560008</v>
      </c>
      <c r="D3206">
        <v>40.143999999999998</v>
      </c>
      <c r="E3206" t="s">
        <v>52</v>
      </c>
      <c r="F3206" t="s">
        <v>123</v>
      </c>
      <c r="G3206" t="s">
        <v>51</v>
      </c>
      <c r="H3206" t="s">
        <v>98</v>
      </c>
    </row>
    <row r="3207" spans="1:8">
      <c r="A3207" t="s">
        <v>63</v>
      </c>
      <c r="B3207" s="1">
        <v>46167</v>
      </c>
      <c r="C3207">
        <v>564020</v>
      </c>
      <c r="D3207">
        <v>5.484</v>
      </c>
      <c r="E3207" t="s">
        <v>52</v>
      </c>
      <c r="F3207" t="s">
        <v>124</v>
      </c>
      <c r="G3207" t="s">
        <v>51</v>
      </c>
      <c r="H3207" t="s">
        <v>99</v>
      </c>
    </row>
    <row r="3208" spans="1:8">
      <c r="A3208" t="s">
        <v>64</v>
      </c>
      <c r="B3208" s="1">
        <v>46167</v>
      </c>
      <c r="C3208">
        <v>210002</v>
      </c>
      <c r="D3208">
        <v>-306.11599999999999</v>
      </c>
      <c r="E3208" t="s">
        <v>50</v>
      </c>
      <c r="F3208" t="s">
        <v>14</v>
      </c>
      <c r="G3208" t="s">
        <v>54</v>
      </c>
      <c r="H3208" t="s">
        <v>84</v>
      </c>
    </row>
    <row r="3209" spans="1:8">
      <c r="A3209" t="s">
        <v>64</v>
      </c>
      <c r="B3209" s="1">
        <v>46167</v>
      </c>
      <c r="C3209">
        <v>220006</v>
      </c>
      <c r="D3209">
        <v>10396.813</v>
      </c>
      <c r="E3209" t="s">
        <v>50</v>
      </c>
      <c r="F3209" t="s">
        <v>14</v>
      </c>
      <c r="G3209" t="s">
        <v>54</v>
      </c>
      <c r="H3209" t="s">
        <v>84</v>
      </c>
    </row>
    <row r="3210" spans="1:8">
      <c r="A3210" t="s">
        <v>64</v>
      </c>
      <c r="B3210" s="1">
        <v>46167</v>
      </c>
      <c r="C3210">
        <v>242003</v>
      </c>
      <c r="D3210">
        <v>-16981.731</v>
      </c>
      <c r="E3210" t="s">
        <v>50</v>
      </c>
      <c r="F3210" t="s">
        <v>113</v>
      </c>
      <c r="G3210" t="s">
        <v>54</v>
      </c>
      <c r="H3210" t="s">
        <v>85</v>
      </c>
    </row>
    <row r="3211" spans="1:8">
      <c r="A3211" t="s">
        <v>64</v>
      </c>
      <c r="B3211" s="1">
        <v>46167</v>
      </c>
      <c r="C3211">
        <v>242011</v>
      </c>
      <c r="D3211">
        <v>-18109.282999999999</v>
      </c>
      <c r="E3211" t="s">
        <v>50</v>
      </c>
      <c r="F3211" t="s">
        <v>113</v>
      </c>
      <c r="G3211" t="s">
        <v>54</v>
      </c>
      <c r="H3211" t="s">
        <v>85</v>
      </c>
    </row>
    <row r="3212" spans="1:8">
      <c r="A3212" t="s">
        <v>64</v>
      </c>
      <c r="B3212" s="1">
        <v>46167</v>
      </c>
      <c r="C3212">
        <v>242012</v>
      </c>
      <c r="D3212">
        <v>-15148.942999999999</v>
      </c>
      <c r="E3212" t="s">
        <v>50</v>
      </c>
      <c r="F3212" t="s">
        <v>113</v>
      </c>
      <c r="G3212" t="s">
        <v>54</v>
      </c>
      <c r="H3212" t="s">
        <v>85</v>
      </c>
    </row>
    <row r="3213" spans="1:8">
      <c r="A3213" t="s">
        <v>64</v>
      </c>
      <c r="B3213" s="1">
        <v>46167</v>
      </c>
      <c r="C3213">
        <v>242014</v>
      </c>
      <c r="D3213">
        <v>-3507.6959999999999</v>
      </c>
      <c r="E3213" t="s">
        <v>50</v>
      </c>
      <c r="F3213" t="s">
        <v>113</v>
      </c>
      <c r="G3213" t="s">
        <v>54</v>
      </c>
      <c r="H3213" t="s">
        <v>85</v>
      </c>
    </row>
    <row r="3214" spans="1:8">
      <c r="A3214" t="s">
        <v>64</v>
      </c>
      <c r="B3214" s="1">
        <v>46167</v>
      </c>
      <c r="C3214">
        <v>242030</v>
      </c>
      <c r="D3214">
        <v>-284.08999999999997</v>
      </c>
      <c r="E3214" t="s">
        <v>50</v>
      </c>
      <c r="F3214" t="s">
        <v>113</v>
      </c>
      <c r="G3214" t="s">
        <v>54</v>
      </c>
      <c r="H3214" t="s">
        <v>85</v>
      </c>
    </row>
    <row r="3215" spans="1:8">
      <c r="A3215" t="s">
        <v>64</v>
      </c>
      <c r="B3215" s="1">
        <v>46167</v>
      </c>
      <c r="C3215">
        <v>242041</v>
      </c>
      <c r="D3215">
        <v>3842.9639999999999</v>
      </c>
      <c r="E3215" t="s">
        <v>50</v>
      </c>
      <c r="F3215" t="s">
        <v>113</v>
      </c>
      <c r="G3215" t="s">
        <v>54</v>
      </c>
      <c r="H3215" t="s">
        <v>85</v>
      </c>
    </row>
    <row r="3216" spans="1:8">
      <c r="A3216" t="s">
        <v>64</v>
      </c>
      <c r="B3216" s="1">
        <v>46167</v>
      </c>
      <c r="C3216">
        <v>243002</v>
      </c>
      <c r="D3216">
        <v>-613.80399999999997</v>
      </c>
      <c r="E3216" t="s">
        <v>50</v>
      </c>
      <c r="F3216" t="s">
        <v>113</v>
      </c>
      <c r="G3216" t="s">
        <v>54</v>
      </c>
      <c r="H3216" t="s">
        <v>85</v>
      </c>
    </row>
    <row r="3217" spans="1:8">
      <c r="A3217" t="s">
        <v>64</v>
      </c>
      <c r="B3217" s="1">
        <v>46167</v>
      </c>
      <c r="C3217">
        <v>245055</v>
      </c>
      <c r="D3217">
        <v>1051.9770000000001</v>
      </c>
      <c r="E3217" t="s">
        <v>50</v>
      </c>
      <c r="F3217" t="s">
        <v>113</v>
      </c>
      <c r="G3217" t="s">
        <v>54</v>
      </c>
      <c r="H3217" t="s">
        <v>85</v>
      </c>
    </row>
    <row r="3218" spans="1:8">
      <c r="A3218" t="s">
        <v>64</v>
      </c>
      <c r="B3218" s="1">
        <v>46167</v>
      </c>
      <c r="C3218">
        <v>245062</v>
      </c>
      <c r="D3218">
        <v>-18.134</v>
      </c>
      <c r="E3218" t="s">
        <v>50</v>
      </c>
      <c r="F3218" t="s">
        <v>113</v>
      </c>
      <c r="G3218" t="s">
        <v>54</v>
      </c>
      <c r="H3218" t="s">
        <v>85</v>
      </c>
    </row>
    <row r="3219" spans="1:8">
      <c r="A3219" t="s">
        <v>64</v>
      </c>
      <c r="B3219" s="1">
        <v>46167</v>
      </c>
      <c r="C3219">
        <v>251002</v>
      </c>
      <c r="D3219">
        <v>-400.96699999999998</v>
      </c>
      <c r="E3219" t="s">
        <v>50</v>
      </c>
      <c r="F3219" t="s">
        <v>114</v>
      </c>
      <c r="G3219" t="s">
        <v>54</v>
      </c>
      <c r="H3219" t="s">
        <v>87</v>
      </c>
    </row>
    <row r="3220" spans="1:8">
      <c r="A3220" t="s">
        <v>64</v>
      </c>
      <c r="B3220" s="1">
        <v>46167</v>
      </c>
      <c r="C3220">
        <v>251003</v>
      </c>
      <c r="D3220">
        <v>-25408.248</v>
      </c>
      <c r="E3220" t="s">
        <v>50</v>
      </c>
      <c r="F3220" t="s">
        <v>114</v>
      </c>
      <c r="G3220" t="s">
        <v>54</v>
      </c>
      <c r="H3220" t="s">
        <v>87</v>
      </c>
    </row>
    <row r="3221" spans="1:8">
      <c r="A3221" t="s">
        <v>64</v>
      </c>
      <c r="B3221" s="1">
        <v>46167</v>
      </c>
      <c r="C3221">
        <v>257008</v>
      </c>
      <c r="D3221">
        <v>-1957.1110000000001</v>
      </c>
      <c r="E3221" t="s">
        <v>50</v>
      </c>
      <c r="F3221" t="s">
        <v>114</v>
      </c>
      <c r="G3221" t="s">
        <v>54</v>
      </c>
      <c r="H3221" t="s">
        <v>87</v>
      </c>
    </row>
    <row r="3222" spans="1:8">
      <c r="A3222" t="s">
        <v>64</v>
      </c>
      <c r="B3222" s="1">
        <v>46167</v>
      </c>
      <c r="C3222">
        <v>257028</v>
      </c>
      <c r="D3222">
        <v>1499.635</v>
      </c>
      <c r="E3222" t="s">
        <v>50</v>
      </c>
      <c r="F3222" t="s">
        <v>114</v>
      </c>
      <c r="G3222" t="s">
        <v>54</v>
      </c>
      <c r="H3222" t="s">
        <v>87</v>
      </c>
    </row>
    <row r="3223" spans="1:8">
      <c r="A3223" t="s">
        <v>64</v>
      </c>
      <c r="B3223" s="1">
        <v>46167</v>
      </c>
      <c r="C3223">
        <v>257030</v>
      </c>
      <c r="D3223">
        <v>-1529.3969999999999</v>
      </c>
      <c r="E3223" t="s">
        <v>50</v>
      </c>
      <c r="F3223" t="s">
        <v>114</v>
      </c>
      <c r="G3223" t="s">
        <v>54</v>
      </c>
      <c r="H3223" t="s">
        <v>87</v>
      </c>
    </row>
    <row r="3224" spans="1:8">
      <c r="A3224" t="s">
        <v>64</v>
      </c>
      <c r="B3224" s="1">
        <v>46167</v>
      </c>
      <c r="C3224">
        <v>260004</v>
      </c>
      <c r="D3224">
        <v>-11683.013000000001</v>
      </c>
      <c r="E3224" t="s">
        <v>50</v>
      </c>
      <c r="F3224" t="s">
        <v>114</v>
      </c>
      <c r="G3224" t="s">
        <v>54</v>
      </c>
      <c r="H3224" t="s">
        <v>87</v>
      </c>
    </row>
    <row r="3225" spans="1:8">
      <c r="A3225" t="s">
        <v>64</v>
      </c>
      <c r="B3225" s="1">
        <v>46167</v>
      </c>
      <c r="C3225">
        <v>270026</v>
      </c>
      <c r="D3225">
        <v>-4981.8980000000001</v>
      </c>
      <c r="E3225" t="s">
        <v>50</v>
      </c>
      <c r="F3225" t="s">
        <v>125</v>
      </c>
      <c r="G3225" t="s">
        <v>54</v>
      </c>
      <c r="H3225" t="s">
        <v>100</v>
      </c>
    </row>
    <row r="3226" spans="1:8">
      <c r="A3226" t="s">
        <v>64</v>
      </c>
      <c r="B3226" s="1">
        <v>46167</v>
      </c>
      <c r="C3226">
        <v>320003</v>
      </c>
      <c r="D3226">
        <v>12122.022000000001</v>
      </c>
      <c r="E3226" t="s">
        <v>50</v>
      </c>
      <c r="F3226" t="s">
        <v>115</v>
      </c>
      <c r="G3226" t="s">
        <v>54</v>
      </c>
      <c r="H3226" t="s">
        <v>88</v>
      </c>
    </row>
    <row r="3227" spans="1:8">
      <c r="A3227" t="s">
        <v>64</v>
      </c>
      <c r="B3227" s="1">
        <v>46167</v>
      </c>
      <c r="C3227">
        <v>320004</v>
      </c>
      <c r="D3227">
        <v>-234.762</v>
      </c>
      <c r="E3227" t="s">
        <v>50</v>
      </c>
      <c r="F3227" t="s">
        <v>115</v>
      </c>
      <c r="G3227" t="s">
        <v>54</v>
      </c>
      <c r="H3227" t="s">
        <v>88</v>
      </c>
    </row>
    <row r="3228" spans="1:8">
      <c r="A3228" t="s">
        <v>64</v>
      </c>
      <c r="B3228" s="1">
        <v>46167</v>
      </c>
      <c r="C3228">
        <v>321002</v>
      </c>
      <c r="D3228">
        <v>1688.701</v>
      </c>
      <c r="E3228" t="s">
        <v>50</v>
      </c>
      <c r="F3228" t="s">
        <v>115</v>
      </c>
      <c r="G3228" t="s">
        <v>54</v>
      </c>
      <c r="H3228" t="s">
        <v>88</v>
      </c>
    </row>
    <row r="3229" spans="1:8">
      <c r="A3229" t="s">
        <v>64</v>
      </c>
      <c r="B3229" s="1">
        <v>46167</v>
      </c>
      <c r="C3229">
        <v>321010</v>
      </c>
      <c r="D3229">
        <v>12.579000000000001</v>
      </c>
      <c r="E3229" t="s">
        <v>50</v>
      </c>
      <c r="F3229" t="s">
        <v>115</v>
      </c>
      <c r="G3229" t="s">
        <v>54</v>
      </c>
      <c r="H3229" t="s">
        <v>88</v>
      </c>
    </row>
    <row r="3230" spans="1:8">
      <c r="A3230" t="s">
        <v>64</v>
      </c>
      <c r="B3230" s="1">
        <v>46167</v>
      </c>
      <c r="C3230">
        <v>321012</v>
      </c>
      <c r="D3230">
        <v>4288.3739999999998</v>
      </c>
      <c r="E3230" t="s">
        <v>50</v>
      </c>
      <c r="F3230" t="s">
        <v>115</v>
      </c>
      <c r="G3230" t="s">
        <v>54</v>
      </c>
      <c r="H3230" t="s">
        <v>88</v>
      </c>
    </row>
    <row r="3231" spans="1:8">
      <c r="A3231" t="s">
        <v>64</v>
      </c>
      <c r="B3231" s="1">
        <v>46167</v>
      </c>
      <c r="C3231">
        <v>321013</v>
      </c>
      <c r="D3231">
        <v>27.524000000000001</v>
      </c>
      <c r="E3231" t="s">
        <v>50</v>
      </c>
      <c r="F3231" t="s">
        <v>115</v>
      </c>
      <c r="G3231" t="s">
        <v>54</v>
      </c>
      <c r="H3231" t="s">
        <v>88</v>
      </c>
    </row>
    <row r="3232" spans="1:8">
      <c r="A3232" t="s">
        <v>64</v>
      </c>
      <c r="B3232" s="1">
        <v>46167</v>
      </c>
      <c r="C3232">
        <v>321014</v>
      </c>
      <c r="D3232">
        <v>12.579000000000001</v>
      </c>
      <c r="E3232" t="s">
        <v>50</v>
      </c>
      <c r="F3232" t="s">
        <v>115</v>
      </c>
      <c r="G3232" t="s">
        <v>54</v>
      </c>
      <c r="H3232" t="s">
        <v>88</v>
      </c>
    </row>
    <row r="3233" spans="1:8">
      <c r="A3233" t="s">
        <v>64</v>
      </c>
      <c r="B3233" s="1">
        <v>46167</v>
      </c>
      <c r="C3233">
        <v>321025</v>
      </c>
      <c r="D3233">
        <v>829.16399999999999</v>
      </c>
      <c r="E3233" t="s">
        <v>50</v>
      </c>
      <c r="F3233" t="s">
        <v>115</v>
      </c>
      <c r="G3233" t="s">
        <v>54</v>
      </c>
      <c r="H3233" t="s">
        <v>88</v>
      </c>
    </row>
    <row r="3234" spans="1:8">
      <c r="A3234" t="s">
        <v>64</v>
      </c>
      <c r="B3234" s="1">
        <v>46167</v>
      </c>
      <c r="C3234">
        <v>321029</v>
      </c>
      <c r="D3234">
        <v>13138.126</v>
      </c>
      <c r="E3234" t="s">
        <v>50</v>
      </c>
      <c r="F3234" t="s">
        <v>115</v>
      </c>
      <c r="G3234" t="s">
        <v>54</v>
      </c>
      <c r="H3234" t="s">
        <v>88</v>
      </c>
    </row>
    <row r="3235" spans="1:8">
      <c r="A3235" t="s">
        <v>64</v>
      </c>
      <c r="B3235" s="1">
        <v>46167</v>
      </c>
      <c r="C3235">
        <v>321031</v>
      </c>
      <c r="D3235">
        <v>719.62400000000002</v>
      </c>
      <c r="E3235" t="s">
        <v>50</v>
      </c>
      <c r="F3235" t="s">
        <v>115</v>
      </c>
      <c r="G3235" t="s">
        <v>54</v>
      </c>
      <c r="H3235" t="s">
        <v>88</v>
      </c>
    </row>
    <row r="3236" spans="1:8">
      <c r="A3236" t="s">
        <v>64</v>
      </c>
      <c r="B3236" s="1">
        <v>46167</v>
      </c>
      <c r="C3236">
        <v>321042</v>
      </c>
      <c r="D3236">
        <v>-28.387</v>
      </c>
      <c r="E3236" t="s">
        <v>50</v>
      </c>
      <c r="F3236" t="s">
        <v>115</v>
      </c>
      <c r="G3236" t="s">
        <v>54</v>
      </c>
      <c r="H3236" t="s">
        <v>88</v>
      </c>
    </row>
    <row r="3237" spans="1:8">
      <c r="A3237" t="s">
        <v>64</v>
      </c>
      <c r="B3237" s="1">
        <v>46167</v>
      </c>
      <c r="C3237">
        <v>340265</v>
      </c>
      <c r="D3237">
        <v>289738.13299999997</v>
      </c>
      <c r="E3237" t="s">
        <v>50</v>
      </c>
      <c r="F3237" t="s">
        <v>116</v>
      </c>
      <c r="G3237" t="s">
        <v>54</v>
      </c>
      <c r="H3237" t="s">
        <v>89</v>
      </c>
    </row>
    <row r="3238" spans="1:8">
      <c r="A3238" t="s">
        <v>64</v>
      </c>
      <c r="B3238" s="1">
        <v>46167</v>
      </c>
      <c r="C3238">
        <v>340266</v>
      </c>
      <c r="D3238">
        <v>-257719.31200000001</v>
      </c>
      <c r="E3238" t="s">
        <v>50</v>
      </c>
      <c r="F3238" t="s">
        <v>116</v>
      </c>
      <c r="G3238" t="s">
        <v>54</v>
      </c>
      <c r="H3238" t="s">
        <v>89</v>
      </c>
    </row>
    <row r="3239" spans="1:8">
      <c r="A3239" t="s">
        <v>64</v>
      </c>
      <c r="B3239" s="1">
        <v>46167</v>
      </c>
      <c r="C3239">
        <v>352002</v>
      </c>
      <c r="D3239">
        <v>1469.355</v>
      </c>
      <c r="E3239" t="s">
        <v>50</v>
      </c>
      <c r="F3239" t="s">
        <v>117</v>
      </c>
      <c r="G3239" t="s">
        <v>54</v>
      </c>
      <c r="H3239" t="s">
        <v>90</v>
      </c>
    </row>
    <row r="3240" spans="1:8">
      <c r="A3240" t="s">
        <v>64</v>
      </c>
      <c r="B3240" s="1">
        <v>46167</v>
      </c>
      <c r="C3240">
        <v>354014</v>
      </c>
      <c r="D3240">
        <v>1226.3900000000001</v>
      </c>
      <c r="E3240" t="s">
        <v>50</v>
      </c>
      <c r="F3240" t="s">
        <v>115</v>
      </c>
      <c r="G3240" t="s">
        <v>54</v>
      </c>
      <c r="H3240" t="s">
        <v>88</v>
      </c>
    </row>
    <row r="3241" spans="1:8">
      <c r="A3241" t="s">
        <v>64</v>
      </c>
      <c r="B3241" s="1">
        <v>46167</v>
      </c>
      <c r="C3241">
        <v>360028</v>
      </c>
      <c r="D3241">
        <v>4981.8980000000001</v>
      </c>
      <c r="E3241" t="s">
        <v>50</v>
      </c>
      <c r="F3241" t="s">
        <v>125</v>
      </c>
      <c r="G3241" t="s">
        <v>54</v>
      </c>
      <c r="H3241" t="s">
        <v>100</v>
      </c>
    </row>
    <row r="3242" spans="1:8">
      <c r="A3242" t="s">
        <v>64</v>
      </c>
      <c r="B3242" s="1">
        <v>46167</v>
      </c>
      <c r="C3242">
        <v>360030</v>
      </c>
      <c r="D3242">
        <v>523.36599999999999</v>
      </c>
      <c r="E3242" t="s">
        <v>50</v>
      </c>
      <c r="F3242" t="s">
        <v>125</v>
      </c>
      <c r="G3242" t="s">
        <v>54</v>
      </c>
      <c r="H3242" t="s">
        <v>100</v>
      </c>
    </row>
    <row r="3243" spans="1:8">
      <c r="A3243" t="s">
        <v>64</v>
      </c>
      <c r="B3243" s="1">
        <v>46167</v>
      </c>
      <c r="C3243">
        <v>372004</v>
      </c>
      <c r="D3243">
        <v>4944.91</v>
      </c>
      <c r="E3243" t="s">
        <v>50</v>
      </c>
      <c r="F3243" t="s">
        <v>114</v>
      </c>
      <c r="G3243" t="s">
        <v>54</v>
      </c>
      <c r="H3243" t="s">
        <v>87</v>
      </c>
    </row>
    <row r="3244" spans="1:8">
      <c r="A3244" t="s">
        <v>64</v>
      </c>
      <c r="B3244" s="1">
        <v>46167</v>
      </c>
      <c r="C3244">
        <v>410002</v>
      </c>
      <c r="D3244">
        <v>-3536.8739999999998</v>
      </c>
      <c r="E3244" t="s">
        <v>52</v>
      </c>
      <c r="F3244" t="s">
        <v>119</v>
      </c>
      <c r="G3244" t="s">
        <v>54</v>
      </c>
      <c r="H3244" t="s">
        <v>93</v>
      </c>
    </row>
    <row r="3245" spans="1:8">
      <c r="A3245" t="s">
        <v>64</v>
      </c>
      <c r="B3245" s="1">
        <v>46167</v>
      </c>
      <c r="C3245">
        <v>410006</v>
      </c>
      <c r="D3245">
        <v>-44.264000000000003</v>
      </c>
      <c r="E3245" t="s">
        <v>52</v>
      </c>
      <c r="F3245" t="s">
        <v>119</v>
      </c>
      <c r="G3245" t="s">
        <v>54</v>
      </c>
      <c r="H3245" t="s">
        <v>93</v>
      </c>
    </row>
    <row r="3246" spans="1:8">
      <c r="A3246" t="s">
        <v>64</v>
      </c>
      <c r="B3246" s="1">
        <v>46167</v>
      </c>
      <c r="C3246">
        <v>410032</v>
      </c>
      <c r="D3246">
        <v>-356.351</v>
      </c>
      <c r="E3246" t="s">
        <v>52</v>
      </c>
      <c r="F3246" t="s">
        <v>119</v>
      </c>
      <c r="G3246" t="s">
        <v>54</v>
      </c>
      <c r="H3246" t="s">
        <v>93</v>
      </c>
    </row>
    <row r="3247" spans="1:8">
      <c r="A3247" t="s">
        <v>64</v>
      </c>
      <c r="B3247" s="1">
        <v>46167</v>
      </c>
      <c r="C3247">
        <v>410037</v>
      </c>
      <c r="D3247">
        <v>-1416.1379999999999</v>
      </c>
      <c r="E3247" t="s">
        <v>52</v>
      </c>
      <c r="F3247" t="s">
        <v>119</v>
      </c>
      <c r="G3247" t="s">
        <v>54</v>
      </c>
      <c r="H3247" t="s">
        <v>93</v>
      </c>
    </row>
    <row r="3248" spans="1:8">
      <c r="A3248" t="s">
        <v>64</v>
      </c>
      <c r="B3248" s="1">
        <v>46167</v>
      </c>
      <c r="C3248">
        <v>410039</v>
      </c>
      <c r="D3248">
        <v>-272.577</v>
      </c>
      <c r="E3248" t="s">
        <v>52</v>
      </c>
      <c r="F3248" t="s">
        <v>119</v>
      </c>
      <c r="G3248" t="s">
        <v>54</v>
      </c>
      <c r="H3248" t="s">
        <v>93</v>
      </c>
    </row>
    <row r="3249" spans="1:8">
      <c r="A3249" t="s">
        <v>64</v>
      </c>
      <c r="B3249" s="1">
        <v>46167</v>
      </c>
      <c r="C3249">
        <v>415002</v>
      </c>
      <c r="D3249">
        <v>-1224.4739999999999</v>
      </c>
      <c r="E3249" t="s">
        <v>52</v>
      </c>
      <c r="F3249" t="s">
        <v>23</v>
      </c>
      <c r="G3249" t="s">
        <v>54</v>
      </c>
      <c r="H3249" t="s">
        <v>92</v>
      </c>
    </row>
    <row r="3250" spans="1:8">
      <c r="A3250" t="s">
        <v>64</v>
      </c>
      <c r="B3250" s="1">
        <v>46167</v>
      </c>
      <c r="C3250">
        <v>415004</v>
      </c>
      <c r="D3250">
        <v>-2794.7930000000001</v>
      </c>
      <c r="E3250" t="s">
        <v>52</v>
      </c>
      <c r="F3250" t="s">
        <v>23</v>
      </c>
      <c r="G3250" t="s">
        <v>54</v>
      </c>
      <c r="H3250" t="s">
        <v>92</v>
      </c>
    </row>
    <row r="3251" spans="1:8">
      <c r="A3251" t="s">
        <v>64</v>
      </c>
      <c r="B3251" s="1">
        <v>46167</v>
      </c>
      <c r="C3251">
        <v>421002</v>
      </c>
      <c r="D3251">
        <v>56.722000000000001</v>
      </c>
      <c r="E3251" t="s">
        <v>52</v>
      </c>
      <c r="F3251" t="s">
        <v>24</v>
      </c>
      <c r="G3251" t="s">
        <v>54</v>
      </c>
      <c r="H3251" t="s">
        <v>94</v>
      </c>
    </row>
    <row r="3252" spans="1:8">
      <c r="A3252" t="s">
        <v>64</v>
      </c>
      <c r="B3252" s="1">
        <v>46167</v>
      </c>
      <c r="C3252">
        <v>421003</v>
      </c>
      <c r="D3252">
        <v>-492.04300000000001</v>
      </c>
      <c r="E3252" t="s">
        <v>52</v>
      </c>
      <c r="F3252" t="s">
        <v>24</v>
      </c>
      <c r="G3252" t="s">
        <v>54</v>
      </c>
      <c r="H3252" t="s">
        <v>94</v>
      </c>
    </row>
    <row r="3253" spans="1:8">
      <c r="A3253" t="s">
        <v>64</v>
      </c>
      <c r="B3253" s="1">
        <v>46167</v>
      </c>
      <c r="C3253">
        <v>421007</v>
      </c>
      <c r="D3253">
        <v>56.451999999999998</v>
      </c>
      <c r="E3253" t="s">
        <v>52</v>
      </c>
      <c r="F3253" t="s">
        <v>24</v>
      </c>
      <c r="G3253" t="s">
        <v>54</v>
      </c>
      <c r="H3253" t="s">
        <v>94</v>
      </c>
    </row>
    <row r="3254" spans="1:8">
      <c r="A3254" t="s">
        <v>64</v>
      </c>
      <c r="B3254" s="1">
        <v>46167</v>
      </c>
      <c r="C3254">
        <v>510002</v>
      </c>
      <c r="D3254">
        <v>7839.5320000000002</v>
      </c>
      <c r="E3254" t="s">
        <v>52</v>
      </c>
      <c r="F3254" t="s">
        <v>120</v>
      </c>
      <c r="G3254" t="s">
        <v>54</v>
      </c>
      <c r="H3254" t="s">
        <v>95</v>
      </c>
    </row>
    <row r="3255" spans="1:8">
      <c r="A3255" t="s">
        <v>64</v>
      </c>
      <c r="B3255" s="1">
        <v>46167</v>
      </c>
      <c r="C3255">
        <v>510007</v>
      </c>
      <c r="D3255">
        <v>17.635999999999999</v>
      </c>
      <c r="E3255" t="s">
        <v>52</v>
      </c>
      <c r="F3255" t="s">
        <v>120</v>
      </c>
      <c r="G3255" t="s">
        <v>54</v>
      </c>
      <c r="H3255" t="s">
        <v>95</v>
      </c>
    </row>
    <row r="3256" spans="1:8">
      <c r="A3256" t="s">
        <v>64</v>
      </c>
      <c r="B3256" s="1">
        <v>46167</v>
      </c>
      <c r="C3256">
        <v>510015</v>
      </c>
      <c r="D3256">
        <v>1415.749</v>
      </c>
      <c r="E3256" t="s">
        <v>52</v>
      </c>
      <c r="F3256" t="s">
        <v>120</v>
      </c>
      <c r="G3256" t="s">
        <v>54</v>
      </c>
      <c r="H3256" t="s">
        <v>95</v>
      </c>
    </row>
    <row r="3257" spans="1:8">
      <c r="A3257" t="s">
        <v>64</v>
      </c>
      <c r="B3257" s="1">
        <v>46167</v>
      </c>
      <c r="C3257">
        <v>510018</v>
      </c>
      <c r="D3257">
        <v>37.088000000000001</v>
      </c>
      <c r="E3257" t="s">
        <v>52</v>
      </c>
      <c r="F3257" t="s">
        <v>120</v>
      </c>
      <c r="G3257" t="s">
        <v>54</v>
      </c>
      <c r="H3257" t="s">
        <v>95</v>
      </c>
    </row>
    <row r="3258" spans="1:8">
      <c r="A3258" t="s">
        <v>64</v>
      </c>
      <c r="B3258" s="1">
        <v>46167</v>
      </c>
      <c r="C3258">
        <v>510062</v>
      </c>
      <c r="D3258">
        <v>222.227</v>
      </c>
      <c r="E3258" t="s">
        <v>52</v>
      </c>
      <c r="F3258" t="s">
        <v>120</v>
      </c>
      <c r="G3258" t="s">
        <v>54</v>
      </c>
      <c r="H3258" t="s">
        <v>95</v>
      </c>
    </row>
    <row r="3259" spans="1:8">
      <c r="A3259" t="s">
        <v>64</v>
      </c>
      <c r="B3259" s="1">
        <v>46167</v>
      </c>
      <c r="C3259">
        <v>510065</v>
      </c>
      <c r="D3259">
        <v>26.454999999999998</v>
      </c>
      <c r="E3259" t="s">
        <v>52</v>
      </c>
      <c r="F3259" t="s">
        <v>120</v>
      </c>
      <c r="G3259" t="s">
        <v>54</v>
      </c>
      <c r="H3259" t="s">
        <v>95</v>
      </c>
    </row>
    <row r="3260" spans="1:8">
      <c r="A3260" t="s">
        <v>64</v>
      </c>
      <c r="B3260" s="1">
        <v>46167</v>
      </c>
      <c r="C3260">
        <v>541010</v>
      </c>
      <c r="D3260">
        <v>182.78899999999999</v>
      </c>
      <c r="E3260" t="s">
        <v>52</v>
      </c>
      <c r="F3260" t="s">
        <v>127</v>
      </c>
      <c r="G3260" t="s">
        <v>54</v>
      </c>
      <c r="H3260" t="s">
        <v>103</v>
      </c>
    </row>
    <row r="3261" spans="1:8">
      <c r="A3261" t="s">
        <v>64</v>
      </c>
      <c r="B3261" s="1">
        <v>46167</v>
      </c>
      <c r="C3261">
        <v>546002</v>
      </c>
      <c r="D3261">
        <v>2655.0529999999999</v>
      </c>
      <c r="E3261" t="s">
        <v>52</v>
      </c>
      <c r="F3261" t="s">
        <v>119</v>
      </c>
      <c r="G3261" t="s">
        <v>54</v>
      </c>
      <c r="H3261" t="s">
        <v>93</v>
      </c>
    </row>
    <row r="3262" spans="1:8">
      <c r="A3262" t="s">
        <v>64</v>
      </c>
      <c r="B3262" s="1">
        <v>46167</v>
      </c>
      <c r="C3262">
        <v>546008</v>
      </c>
      <c r="D3262">
        <v>1222.1030000000001</v>
      </c>
      <c r="E3262" t="s">
        <v>52</v>
      </c>
      <c r="F3262" t="s">
        <v>119</v>
      </c>
      <c r="G3262" t="s">
        <v>54</v>
      </c>
      <c r="H3262" t="s">
        <v>93</v>
      </c>
    </row>
    <row r="3263" spans="1:8">
      <c r="A3263" t="s">
        <v>64</v>
      </c>
      <c r="B3263" s="1">
        <v>46167</v>
      </c>
      <c r="C3263">
        <v>552502</v>
      </c>
      <c r="D3263">
        <v>1428.9770000000001</v>
      </c>
      <c r="E3263" t="s">
        <v>52</v>
      </c>
      <c r="F3263" t="s">
        <v>122</v>
      </c>
      <c r="G3263" t="s">
        <v>54</v>
      </c>
      <c r="H3263" t="s">
        <v>97</v>
      </c>
    </row>
    <row r="3264" spans="1:8">
      <c r="A3264" t="s">
        <v>64</v>
      </c>
      <c r="B3264" s="1">
        <v>46167</v>
      </c>
      <c r="C3264">
        <v>555508</v>
      </c>
      <c r="D3264">
        <v>143.88</v>
      </c>
      <c r="E3264" t="s">
        <v>52</v>
      </c>
      <c r="F3264" t="s">
        <v>122</v>
      </c>
      <c r="G3264" t="s">
        <v>54</v>
      </c>
      <c r="H3264" t="s">
        <v>97</v>
      </c>
    </row>
    <row r="3265" spans="1:8">
      <c r="A3265" t="s">
        <v>64</v>
      </c>
      <c r="B3265" s="1">
        <v>46167</v>
      </c>
      <c r="C3265">
        <v>557002</v>
      </c>
      <c r="D3265">
        <v>1028.3209999999999</v>
      </c>
      <c r="E3265" t="s">
        <v>52</v>
      </c>
      <c r="F3265" t="s">
        <v>123</v>
      </c>
      <c r="G3265" t="s">
        <v>54</v>
      </c>
      <c r="H3265" t="s">
        <v>98</v>
      </c>
    </row>
    <row r="3266" spans="1:8">
      <c r="A3266" t="s">
        <v>64</v>
      </c>
      <c r="B3266" s="1">
        <v>46167</v>
      </c>
      <c r="C3266">
        <v>564006</v>
      </c>
      <c r="D3266">
        <v>4.0000000000000001E-3</v>
      </c>
      <c r="E3266" t="s">
        <v>52</v>
      </c>
      <c r="F3266" t="s">
        <v>124</v>
      </c>
      <c r="G3266" t="s">
        <v>54</v>
      </c>
      <c r="H3266" t="s">
        <v>99</v>
      </c>
    </row>
    <row r="3267" spans="1:8">
      <c r="A3267" t="s">
        <v>64</v>
      </c>
      <c r="B3267" s="1">
        <v>46167</v>
      </c>
      <c r="C3267">
        <v>564020</v>
      </c>
      <c r="D3267">
        <v>27.439</v>
      </c>
      <c r="E3267" t="s">
        <v>52</v>
      </c>
      <c r="F3267" t="s">
        <v>124</v>
      </c>
      <c r="G3267" t="s">
        <v>54</v>
      </c>
      <c r="H3267" t="s">
        <v>99</v>
      </c>
    </row>
    <row r="3268" spans="1:8">
      <c r="A3268" t="s">
        <v>65</v>
      </c>
      <c r="B3268" s="1">
        <v>46167</v>
      </c>
      <c r="C3268">
        <v>220006</v>
      </c>
      <c r="D3268">
        <v>-66512.682000000001</v>
      </c>
      <c r="E3268" t="s">
        <v>50</v>
      </c>
      <c r="F3268" t="s">
        <v>14</v>
      </c>
      <c r="G3268" t="s">
        <v>56</v>
      </c>
      <c r="H3268" t="s">
        <v>84</v>
      </c>
    </row>
    <row r="3269" spans="1:8">
      <c r="A3269" t="s">
        <v>65</v>
      </c>
      <c r="B3269" s="1">
        <v>46167</v>
      </c>
      <c r="C3269">
        <v>242003</v>
      </c>
      <c r="D3269">
        <v>-114237.65399999999</v>
      </c>
      <c r="E3269" t="s">
        <v>50</v>
      </c>
      <c r="F3269" t="s">
        <v>113</v>
      </c>
      <c r="G3269" t="s">
        <v>56</v>
      </c>
      <c r="H3269" t="s">
        <v>85</v>
      </c>
    </row>
    <row r="3270" spans="1:8">
      <c r="A3270" t="s">
        <v>65</v>
      </c>
      <c r="B3270" s="1">
        <v>46167</v>
      </c>
      <c r="C3270">
        <v>242011</v>
      </c>
      <c r="D3270">
        <v>-818.36199999999997</v>
      </c>
      <c r="E3270" t="s">
        <v>50</v>
      </c>
      <c r="F3270" t="s">
        <v>113</v>
      </c>
      <c r="G3270" t="s">
        <v>56</v>
      </c>
      <c r="H3270" t="s">
        <v>85</v>
      </c>
    </row>
    <row r="3271" spans="1:8">
      <c r="A3271" t="s">
        <v>65</v>
      </c>
      <c r="B3271" s="1">
        <v>46167</v>
      </c>
      <c r="C3271">
        <v>242016</v>
      </c>
      <c r="D3271">
        <v>-4511.2640000000001</v>
      </c>
      <c r="E3271" t="s">
        <v>50</v>
      </c>
      <c r="F3271" t="s">
        <v>113</v>
      </c>
      <c r="G3271" t="s">
        <v>56</v>
      </c>
      <c r="H3271" t="s">
        <v>85</v>
      </c>
    </row>
    <row r="3272" spans="1:8">
      <c r="A3272" t="s">
        <v>65</v>
      </c>
      <c r="B3272" s="1">
        <v>46167</v>
      </c>
      <c r="C3272">
        <v>242027</v>
      </c>
      <c r="D3272">
        <v>-2904.0619999999999</v>
      </c>
      <c r="E3272" t="s">
        <v>50</v>
      </c>
      <c r="F3272" t="s">
        <v>113</v>
      </c>
      <c r="G3272" t="s">
        <v>56</v>
      </c>
      <c r="H3272" t="s">
        <v>85</v>
      </c>
    </row>
    <row r="3273" spans="1:8">
      <c r="A3273" t="s">
        <v>65</v>
      </c>
      <c r="B3273" s="1">
        <v>46167</v>
      </c>
      <c r="C3273">
        <v>242039</v>
      </c>
      <c r="D3273">
        <v>-73.066000000000003</v>
      </c>
      <c r="E3273" t="s">
        <v>50</v>
      </c>
      <c r="F3273" t="s">
        <v>113</v>
      </c>
      <c r="G3273" t="s">
        <v>56</v>
      </c>
      <c r="H3273" t="s">
        <v>85</v>
      </c>
    </row>
    <row r="3274" spans="1:8">
      <c r="A3274" t="s">
        <v>65</v>
      </c>
      <c r="B3274" s="1">
        <v>46167</v>
      </c>
      <c r="C3274">
        <v>242040</v>
      </c>
      <c r="D3274">
        <v>-580.49900000000002</v>
      </c>
      <c r="E3274" t="s">
        <v>50</v>
      </c>
      <c r="F3274" t="s">
        <v>113</v>
      </c>
      <c r="G3274" t="s">
        <v>56</v>
      </c>
      <c r="H3274" t="s">
        <v>85</v>
      </c>
    </row>
    <row r="3275" spans="1:8">
      <c r="A3275" t="s">
        <v>65</v>
      </c>
      <c r="B3275" s="1">
        <v>46167</v>
      </c>
      <c r="C3275">
        <v>242041</v>
      </c>
      <c r="D3275">
        <v>-52.970999999999997</v>
      </c>
      <c r="E3275" t="s">
        <v>50</v>
      </c>
      <c r="F3275" t="s">
        <v>113</v>
      </c>
      <c r="G3275" t="s">
        <v>56</v>
      </c>
      <c r="H3275" t="s">
        <v>85</v>
      </c>
    </row>
    <row r="3276" spans="1:8">
      <c r="A3276" t="s">
        <v>65</v>
      </c>
      <c r="B3276" s="1">
        <v>46167</v>
      </c>
      <c r="C3276">
        <v>243002</v>
      </c>
      <c r="D3276">
        <v>-2063.7069999999999</v>
      </c>
      <c r="E3276" t="s">
        <v>50</v>
      </c>
      <c r="F3276" t="s">
        <v>113</v>
      </c>
      <c r="G3276" t="s">
        <v>56</v>
      </c>
      <c r="H3276" t="s">
        <v>85</v>
      </c>
    </row>
    <row r="3277" spans="1:8">
      <c r="A3277" t="s">
        <v>65</v>
      </c>
      <c r="B3277" s="1">
        <v>46167</v>
      </c>
      <c r="C3277">
        <v>243003</v>
      </c>
      <c r="D3277">
        <v>-6771.3410000000003</v>
      </c>
      <c r="E3277" t="s">
        <v>50</v>
      </c>
      <c r="F3277" t="s">
        <v>113</v>
      </c>
      <c r="G3277" t="s">
        <v>56</v>
      </c>
      <c r="H3277" t="s">
        <v>85</v>
      </c>
    </row>
    <row r="3278" spans="1:8">
      <c r="A3278" t="s">
        <v>65</v>
      </c>
      <c r="B3278" s="1">
        <v>46167</v>
      </c>
      <c r="C3278">
        <v>243010</v>
      </c>
      <c r="D3278">
        <v>-80.994</v>
      </c>
      <c r="E3278" t="s">
        <v>50</v>
      </c>
      <c r="F3278" t="s">
        <v>113</v>
      </c>
      <c r="G3278" t="s">
        <v>56</v>
      </c>
      <c r="H3278" t="s">
        <v>85</v>
      </c>
    </row>
    <row r="3279" spans="1:8">
      <c r="A3279" t="s">
        <v>65</v>
      </c>
      <c r="B3279" s="1">
        <v>46167</v>
      </c>
      <c r="C3279">
        <v>245055</v>
      </c>
      <c r="D3279">
        <v>-213.69</v>
      </c>
      <c r="E3279" t="s">
        <v>50</v>
      </c>
      <c r="F3279" t="s">
        <v>113</v>
      </c>
      <c r="G3279" t="s">
        <v>56</v>
      </c>
      <c r="H3279" t="s">
        <v>85</v>
      </c>
    </row>
    <row r="3280" spans="1:8">
      <c r="A3280" t="s">
        <v>65</v>
      </c>
      <c r="B3280" s="1">
        <v>46167</v>
      </c>
      <c r="C3280">
        <v>245056</v>
      </c>
      <c r="D3280">
        <v>-585.50599999999997</v>
      </c>
      <c r="E3280" t="s">
        <v>50</v>
      </c>
      <c r="F3280" t="s">
        <v>118</v>
      </c>
      <c r="G3280" t="s">
        <v>56</v>
      </c>
      <c r="H3280" t="s">
        <v>91</v>
      </c>
    </row>
    <row r="3281" spans="1:8">
      <c r="A3281" t="s">
        <v>65</v>
      </c>
      <c r="B3281" s="1">
        <v>46167</v>
      </c>
      <c r="C3281">
        <v>245062</v>
      </c>
      <c r="D3281">
        <v>-488.06700000000001</v>
      </c>
      <c r="E3281" t="s">
        <v>50</v>
      </c>
      <c r="F3281" t="s">
        <v>113</v>
      </c>
      <c r="G3281" t="s">
        <v>56</v>
      </c>
      <c r="H3281" t="s">
        <v>85</v>
      </c>
    </row>
    <row r="3282" spans="1:8">
      <c r="A3282" t="s">
        <v>65</v>
      </c>
      <c r="B3282" s="1">
        <v>46167</v>
      </c>
      <c r="C3282">
        <v>251003</v>
      </c>
      <c r="D3282">
        <v>-6416.8370000000004</v>
      </c>
      <c r="E3282" t="s">
        <v>50</v>
      </c>
      <c r="F3282" t="s">
        <v>114</v>
      </c>
      <c r="G3282" t="s">
        <v>56</v>
      </c>
      <c r="H3282" t="s">
        <v>87</v>
      </c>
    </row>
    <row r="3283" spans="1:8">
      <c r="A3283" t="s">
        <v>65</v>
      </c>
      <c r="B3283" s="1">
        <v>46167</v>
      </c>
      <c r="C3283">
        <v>257030</v>
      </c>
      <c r="D3283">
        <v>-3271.2840000000001</v>
      </c>
      <c r="E3283" t="s">
        <v>50</v>
      </c>
      <c r="F3283" t="s">
        <v>114</v>
      </c>
      <c r="G3283" t="s">
        <v>56</v>
      </c>
      <c r="H3283" t="s">
        <v>87</v>
      </c>
    </row>
    <row r="3284" spans="1:8">
      <c r="A3284" t="s">
        <v>65</v>
      </c>
      <c r="B3284" s="1">
        <v>46167</v>
      </c>
      <c r="C3284">
        <v>260004</v>
      </c>
      <c r="D3284">
        <v>-11151.465</v>
      </c>
      <c r="E3284" t="s">
        <v>50</v>
      </c>
      <c r="F3284" t="s">
        <v>114</v>
      </c>
      <c r="G3284" t="s">
        <v>56</v>
      </c>
      <c r="H3284" t="s">
        <v>87</v>
      </c>
    </row>
    <row r="3285" spans="1:8">
      <c r="A3285" t="s">
        <v>65</v>
      </c>
      <c r="B3285" s="1">
        <v>46167</v>
      </c>
      <c r="C3285">
        <v>270024</v>
      </c>
      <c r="D3285">
        <v>-13605.377</v>
      </c>
      <c r="E3285" t="s">
        <v>50</v>
      </c>
      <c r="F3285" t="s">
        <v>125</v>
      </c>
      <c r="G3285" t="s">
        <v>56</v>
      </c>
      <c r="H3285" t="s">
        <v>100</v>
      </c>
    </row>
    <row r="3286" spans="1:8">
      <c r="A3286" t="s">
        <v>65</v>
      </c>
      <c r="B3286" s="1">
        <v>46167</v>
      </c>
      <c r="C3286">
        <v>270025</v>
      </c>
      <c r="D3286">
        <v>-1101.633</v>
      </c>
      <c r="E3286" t="s">
        <v>50</v>
      </c>
      <c r="F3286" t="s">
        <v>125</v>
      </c>
      <c r="G3286" t="s">
        <v>56</v>
      </c>
      <c r="H3286" t="s">
        <v>100</v>
      </c>
    </row>
    <row r="3287" spans="1:8">
      <c r="A3287" t="s">
        <v>65</v>
      </c>
      <c r="B3287" s="1">
        <v>46167</v>
      </c>
      <c r="C3287">
        <v>270026</v>
      </c>
      <c r="D3287">
        <v>-389.78300000000002</v>
      </c>
      <c r="E3287" t="s">
        <v>50</v>
      </c>
      <c r="F3287" t="s">
        <v>125</v>
      </c>
      <c r="G3287" t="s">
        <v>56</v>
      </c>
      <c r="H3287" t="s">
        <v>100</v>
      </c>
    </row>
    <row r="3288" spans="1:8">
      <c r="A3288" t="s">
        <v>65</v>
      </c>
      <c r="B3288" s="1">
        <v>46167</v>
      </c>
      <c r="C3288">
        <v>320002</v>
      </c>
      <c r="D3288">
        <v>69525.994000000006</v>
      </c>
      <c r="E3288" t="s">
        <v>50</v>
      </c>
      <c r="F3288" t="s">
        <v>115</v>
      </c>
      <c r="G3288" t="s">
        <v>56</v>
      </c>
      <c r="H3288" t="s">
        <v>88</v>
      </c>
    </row>
    <row r="3289" spans="1:8">
      <c r="A3289" t="s">
        <v>65</v>
      </c>
      <c r="B3289" s="1">
        <v>46167</v>
      </c>
      <c r="C3289">
        <v>321002</v>
      </c>
      <c r="D3289">
        <v>24099.409</v>
      </c>
      <c r="E3289" t="s">
        <v>50</v>
      </c>
      <c r="F3289" t="s">
        <v>115</v>
      </c>
      <c r="G3289" t="s">
        <v>56</v>
      </c>
      <c r="H3289" t="s">
        <v>88</v>
      </c>
    </row>
    <row r="3290" spans="1:8">
      <c r="A3290" t="s">
        <v>65</v>
      </c>
      <c r="B3290" s="1">
        <v>46167</v>
      </c>
      <c r="C3290">
        <v>321029</v>
      </c>
      <c r="D3290">
        <v>798.24599999999998</v>
      </c>
      <c r="E3290" t="s">
        <v>50</v>
      </c>
      <c r="F3290" t="s">
        <v>115</v>
      </c>
      <c r="G3290" t="s">
        <v>56</v>
      </c>
      <c r="H3290" t="s">
        <v>88</v>
      </c>
    </row>
    <row r="3291" spans="1:8">
      <c r="A3291" t="s">
        <v>65</v>
      </c>
      <c r="B3291" s="1">
        <v>46167</v>
      </c>
      <c r="C3291">
        <v>330116</v>
      </c>
      <c r="D3291">
        <v>209.68</v>
      </c>
      <c r="E3291" t="s">
        <v>50</v>
      </c>
      <c r="F3291" t="s">
        <v>113</v>
      </c>
      <c r="G3291" t="s">
        <v>56</v>
      </c>
      <c r="H3291" t="s">
        <v>85</v>
      </c>
    </row>
    <row r="3292" spans="1:8">
      <c r="A3292" t="s">
        <v>65</v>
      </c>
      <c r="B3292" s="1">
        <v>46167</v>
      </c>
      <c r="C3292">
        <v>330137</v>
      </c>
      <c r="D3292">
        <v>-3755.8180000000002</v>
      </c>
      <c r="E3292" t="s">
        <v>50</v>
      </c>
      <c r="F3292" t="s">
        <v>113</v>
      </c>
      <c r="G3292" t="s">
        <v>56</v>
      </c>
      <c r="H3292" t="s">
        <v>85</v>
      </c>
    </row>
    <row r="3293" spans="1:8">
      <c r="A3293" t="s">
        <v>65</v>
      </c>
      <c r="B3293" s="1">
        <v>46167</v>
      </c>
      <c r="C3293">
        <v>340208</v>
      </c>
      <c r="D3293">
        <v>72373.510999999999</v>
      </c>
      <c r="E3293" t="s">
        <v>50</v>
      </c>
      <c r="F3293" t="s">
        <v>116</v>
      </c>
      <c r="G3293" t="s">
        <v>56</v>
      </c>
      <c r="H3293" t="s">
        <v>89</v>
      </c>
    </row>
    <row r="3294" spans="1:8">
      <c r="A3294" t="s">
        <v>65</v>
      </c>
      <c r="B3294" s="1">
        <v>46167</v>
      </c>
      <c r="C3294">
        <v>350002</v>
      </c>
      <c r="D3294">
        <v>3755.8180000000002</v>
      </c>
      <c r="E3294" t="s">
        <v>50</v>
      </c>
      <c r="F3294" t="s">
        <v>118</v>
      </c>
      <c r="G3294" t="s">
        <v>56</v>
      </c>
      <c r="H3294" t="s">
        <v>91</v>
      </c>
    </row>
    <row r="3295" spans="1:8">
      <c r="A3295" t="s">
        <v>65</v>
      </c>
      <c r="B3295" s="1">
        <v>46167</v>
      </c>
      <c r="C3295">
        <v>350003</v>
      </c>
      <c r="D3295">
        <v>-2107.9540000000002</v>
      </c>
      <c r="E3295" t="s">
        <v>50</v>
      </c>
      <c r="F3295" t="s">
        <v>118</v>
      </c>
      <c r="G3295" t="s">
        <v>56</v>
      </c>
      <c r="H3295" t="s">
        <v>91</v>
      </c>
    </row>
    <row r="3296" spans="1:8">
      <c r="A3296" t="s">
        <v>65</v>
      </c>
      <c r="B3296" s="1">
        <v>46167</v>
      </c>
      <c r="C3296">
        <v>350034</v>
      </c>
      <c r="D3296">
        <v>585.50599999999997</v>
      </c>
      <c r="E3296" t="s">
        <v>50</v>
      </c>
      <c r="F3296" t="s">
        <v>118</v>
      </c>
      <c r="G3296" t="s">
        <v>56</v>
      </c>
      <c r="H3296" t="s">
        <v>91</v>
      </c>
    </row>
    <row r="3297" spans="1:8">
      <c r="A3297" t="s">
        <v>65</v>
      </c>
      <c r="B3297" s="1">
        <v>46167</v>
      </c>
      <c r="C3297">
        <v>354015</v>
      </c>
      <c r="D3297">
        <v>43505.205000000002</v>
      </c>
      <c r="E3297" t="s">
        <v>50</v>
      </c>
      <c r="F3297" t="s">
        <v>115</v>
      </c>
      <c r="G3297" t="s">
        <v>56</v>
      </c>
      <c r="H3297" t="s">
        <v>88</v>
      </c>
    </row>
    <row r="3298" spans="1:8">
      <c r="A3298" t="s">
        <v>65</v>
      </c>
      <c r="B3298" s="1">
        <v>46167</v>
      </c>
      <c r="C3298">
        <v>355002</v>
      </c>
      <c r="D3298">
        <v>39.017000000000003</v>
      </c>
      <c r="E3298" t="s">
        <v>50</v>
      </c>
      <c r="F3298" t="s">
        <v>118</v>
      </c>
      <c r="G3298" t="s">
        <v>56</v>
      </c>
      <c r="H3298" t="s">
        <v>91</v>
      </c>
    </row>
    <row r="3299" spans="1:8">
      <c r="A3299" t="s">
        <v>65</v>
      </c>
      <c r="B3299" s="1">
        <v>46167</v>
      </c>
      <c r="C3299">
        <v>360026</v>
      </c>
      <c r="D3299">
        <v>15381.842000000001</v>
      </c>
      <c r="E3299" t="s">
        <v>50</v>
      </c>
      <c r="F3299" t="s">
        <v>125</v>
      </c>
      <c r="G3299" t="s">
        <v>56</v>
      </c>
      <c r="H3299" t="s">
        <v>100</v>
      </c>
    </row>
    <row r="3300" spans="1:8">
      <c r="A3300" t="s">
        <v>65</v>
      </c>
      <c r="B3300" s="1">
        <v>46167</v>
      </c>
      <c r="C3300">
        <v>360028</v>
      </c>
      <c r="D3300">
        <v>14410.351000000001</v>
      </c>
      <c r="E3300" t="s">
        <v>50</v>
      </c>
      <c r="F3300" t="s">
        <v>125</v>
      </c>
      <c r="G3300" t="s">
        <v>56</v>
      </c>
      <c r="H3300" t="s">
        <v>100</v>
      </c>
    </row>
    <row r="3301" spans="1:8">
      <c r="A3301" t="s">
        <v>65</v>
      </c>
      <c r="B3301" s="1">
        <v>46167</v>
      </c>
      <c r="C3301">
        <v>372004</v>
      </c>
      <c r="D3301">
        <v>153.66900000000001</v>
      </c>
      <c r="E3301" t="s">
        <v>50</v>
      </c>
      <c r="F3301" t="s">
        <v>114</v>
      </c>
      <c r="G3301" t="s">
        <v>56</v>
      </c>
      <c r="H3301" t="s">
        <v>87</v>
      </c>
    </row>
    <row r="3302" spans="1:8">
      <c r="A3302" t="s">
        <v>65</v>
      </c>
      <c r="B3302" s="1">
        <v>46167</v>
      </c>
      <c r="C3302">
        <v>400002</v>
      </c>
      <c r="D3302">
        <v>-14261.112999999999</v>
      </c>
      <c r="E3302" t="s">
        <v>52</v>
      </c>
      <c r="F3302" t="s">
        <v>23</v>
      </c>
      <c r="G3302" t="s">
        <v>56</v>
      </c>
      <c r="H3302" t="s">
        <v>92</v>
      </c>
    </row>
    <row r="3303" spans="1:8">
      <c r="A3303" t="s">
        <v>65</v>
      </c>
      <c r="B3303" s="1">
        <v>46167</v>
      </c>
      <c r="C3303">
        <v>400004</v>
      </c>
      <c r="D3303">
        <v>-33436.317000000003</v>
      </c>
      <c r="E3303" t="s">
        <v>52</v>
      </c>
      <c r="F3303" t="s">
        <v>23</v>
      </c>
      <c r="G3303" t="s">
        <v>56</v>
      </c>
      <c r="H3303" t="s">
        <v>92</v>
      </c>
    </row>
    <row r="3304" spans="1:8">
      <c r="A3304" t="s">
        <v>65</v>
      </c>
      <c r="B3304" s="1">
        <v>46167</v>
      </c>
      <c r="C3304">
        <v>410002</v>
      </c>
      <c r="D3304">
        <v>-5017.1949999999997</v>
      </c>
      <c r="E3304" t="s">
        <v>52</v>
      </c>
      <c r="F3304" t="s">
        <v>119</v>
      </c>
      <c r="G3304" t="s">
        <v>56</v>
      </c>
      <c r="H3304" t="s">
        <v>93</v>
      </c>
    </row>
    <row r="3305" spans="1:8">
      <c r="A3305" t="s">
        <v>65</v>
      </c>
      <c r="B3305" s="1">
        <v>46167</v>
      </c>
      <c r="C3305">
        <v>421002</v>
      </c>
      <c r="D3305">
        <v>-5.0000000000000001E-3</v>
      </c>
      <c r="E3305" t="s">
        <v>52</v>
      </c>
      <c r="F3305" t="s">
        <v>24</v>
      </c>
      <c r="G3305" t="s">
        <v>56</v>
      </c>
      <c r="H3305" t="s">
        <v>94</v>
      </c>
    </row>
    <row r="3306" spans="1:8">
      <c r="A3306" t="s">
        <v>65</v>
      </c>
      <c r="B3306" s="1">
        <v>46167</v>
      </c>
      <c r="C3306">
        <v>421003</v>
      </c>
      <c r="D3306">
        <v>41.33</v>
      </c>
      <c r="E3306" t="s">
        <v>52</v>
      </c>
      <c r="F3306" t="s">
        <v>24</v>
      </c>
      <c r="G3306" t="s">
        <v>56</v>
      </c>
      <c r="H3306" t="s">
        <v>94</v>
      </c>
    </row>
    <row r="3307" spans="1:8">
      <c r="A3307" t="s">
        <v>65</v>
      </c>
      <c r="B3307" s="1">
        <v>46167</v>
      </c>
      <c r="C3307">
        <v>421007</v>
      </c>
      <c r="D3307">
        <v>5.0000000000000001E-3</v>
      </c>
      <c r="E3307" t="s">
        <v>52</v>
      </c>
      <c r="F3307" t="s">
        <v>24</v>
      </c>
      <c r="G3307" t="s">
        <v>56</v>
      </c>
      <c r="H3307" t="s">
        <v>94</v>
      </c>
    </row>
    <row r="3308" spans="1:8">
      <c r="A3308" t="s">
        <v>65</v>
      </c>
      <c r="B3308" s="1">
        <v>46167</v>
      </c>
      <c r="C3308">
        <v>510002</v>
      </c>
      <c r="D3308">
        <v>7630.924</v>
      </c>
      <c r="E3308" t="s">
        <v>52</v>
      </c>
      <c r="F3308" t="s">
        <v>120</v>
      </c>
      <c r="G3308" t="s">
        <v>56</v>
      </c>
      <c r="H3308" t="s">
        <v>95</v>
      </c>
    </row>
    <row r="3309" spans="1:8">
      <c r="A3309" t="s">
        <v>65</v>
      </c>
      <c r="B3309" s="1">
        <v>46167</v>
      </c>
      <c r="C3309">
        <v>510005</v>
      </c>
      <c r="D3309">
        <v>623.154</v>
      </c>
      <c r="E3309" t="s">
        <v>52</v>
      </c>
      <c r="F3309" t="s">
        <v>120</v>
      </c>
      <c r="G3309" t="s">
        <v>56</v>
      </c>
      <c r="H3309" t="s">
        <v>95</v>
      </c>
    </row>
    <row r="3310" spans="1:8">
      <c r="A3310" t="s">
        <v>65</v>
      </c>
      <c r="B3310" s="1">
        <v>46167</v>
      </c>
      <c r="C3310">
        <v>510007</v>
      </c>
      <c r="D3310">
        <v>480.45699999999999</v>
      </c>
      <c r="E3310" t="s">
        <v>52</v>
      </c>
      <c r="F3310" t="s">
        <v>120</v>
      </c>
      <c r="G3310" t="s">
        <v>56</v>
      </c>
      <c r="H3310" t="s">
        <v>95</v>
      </c>
    </row>
    <row r="3311" spans="1:8">
      <c r="A3311" t="s">
        <v>65</v>
      </c>
      <c r="B3311" s="1">
        <v>46167</v>
      </c>
      <c r="C3311">
        <v>510015</v>
      </c>
      <c r="D3311">
        <v>1402.9639999999999</v>
      </c>
      <c r="E3311" t="s">
        <v>52</v>
      </c>
      <c r="F3311" t="s">
        <v>120</v>
      </c>
      <c r="G3311" t="s">
        <v>56</v>
      </c>
      <c r="H3311" t="s">
        <v>95</v>
      </c>
    </row>
    <row r="3312" spans="1:8">
      <c r="A3312" t="s">
        <v>65</v>
      </c>
      <c r="B3312" s="1">
        <v>46167</v>
      </c>
      <c r="C3312">
        <v>510065</v>
      </c>
      <c r="D3312">
        <v>291.02199999999999</v>
      </c>
      <c r="E3312" t="s">
        <v>52</v>
      </c>
      <c r="F3312" t="s">
        <v>120</v>
      </c>
      <c r="G3312" t="s">
        <v>56</v>
      </c>
      <c r="H3312" t="s">
        <v>95</v>
      </c>
    </row>
    <row r="3313" spans="1:8">
      <c r="A3313" t="s">
        <v>65</v>
      </c>
      <c r="B3313" s="1">
        <v>46167</v>
      </c>
      <c r="C3313">
        <v>541009</v>
      </c>
      <c r="D3313">
        <v>183.47200000000001</v>
      </c>
      <c r="E3313" t="s">
        <v>52</v>
      </c>
      <c r="F3313" t="s">
        <v>127</v>
      </c>
      <c r="G3313" t="s">
        <v>56</v>
      </c>
      <c r="H3313" t="s">
        <v>103</v>
      </c>
    </row>
    <row r="3314" spans="1:8">
      <c r="A3314" t="s">
        <v>65</v>
      </c>
      <c r="B3314" s="1">
        <v>46167</v>
      </c>
      <c r="C3314">
        <v>541010</v>
      </c>
      <c r="D3314">
        <v>1229.489</v>
      </c>
      <c r="E3314" t="s">
        <v>52</v>
      </c>
      <c r="F3314" t="s">
        <v>127</v>
      </c>
      <c r="G3314" t="s">
        <v>56</v>
      </c>
      <c r="H3314" t="s">
        <v>103</v>
      </c>
    </row>
    <row r="3315" spans="1:8">
      <c r="A3315" t="s">
        <v>65</v>
      </c>
      <c r="B3315" s="1">
        <v>46167</v>
      </c>
      <c r="C3315">
        <v>546002</v>
      </c>
      <c r="D3315">
        <v>29423.957999999999</v>
      </c>
      <c r="E3315" t="s">
        <v>52</v>
      </c>
      <c r="F3315" t="s">
        <v>119</v>
      </c>
      <c r="G3315" t="s">
        <v>56</v>
      </c>
      <c r="H3315" t="s">
        <v>93</v>
      </c>
    </row>
    <row r="3316" spans="1:8">
      <c r="A3316" t="s">
        <v>65</v>
      </c>
      <c r="B3316" s="1">
        <v>46167</v>
      </c>
      <c r="C3316">
        <v>546035</v>
      </c>
      <c r="D3316">
        <v>512.96100000000001</v>
      </c>
      <c r="E3316" t="s">
        <v>52</v>
      </c>
      <c r="F3316" t="s">
        <v>119</v>
      </c>
      <c r="G3316" t="s">
        <v>56</v>
      </c>
      <c r="H3316" t="s">
        <v>93</v>
      </c>
    </row>
    <row r="3317" spans="1:8">
      <c r="A3317" t="s">
        <v>65</v>
      </c>
      <c r="B3317" s="1">
        <v>46167</v>
      </c>
      <c r="C3317">
        <v>546045</v>
      </c>
      <c r="D3317">
        <v>-199.09</v>
      </c>
      <c r="E3317" t="s">
        <v>52</v>
      </c>
      <c r="F3317" t="s">
        <v>119</v>
      </c>
      <c r="G3317" t="s">
        <v>56</v>
      </c>
      <c r="H3317" t="s">
        <v>93</v>
      </c>
    </row>
    <row r="3318" spans="1:8">
      <c r="A3318" t="s">
        <v>65</v>
      </c>
      <c r="B3318" s="1">
        <v>46167</v>
      </c>
      <c r="C3318">
        <v>550002</v>
      </c>
      <c r="D3318">
        <v>6665.76</v>
      </c>
      <c r="E3318" t="s">
        <v>52</v>
      </c>
      <c r="F3318" t="s">
        <v>128</v>
      </c>
      <c r="G3318" t="s">
        <v>56</v>
      </c>
      <c r="H3318" t="s">
        <v>104</v>
      </c>
    </row>
    <row r="3319" spans="1:8">
      <c r="A3319" t="s">
        <v>65</v>
      </c>
      <c r="B3319" s="1">
        <v>46167</v>
      </c>
      <c r="C3319">
        <v>552502</v>
      </c>
      <c r="D3319">
        <v>76.816999999999993</v>
      </c>
      <c r="E3319" t="s">
        <v>52</v>
      </c>
      <c r="F3319" t="s">
        <v>122</v>
      </c>
      <c r="G3319" t="s">
        <v>56</v>
      </c>
      <c r="H3319" t="s">
        <v>97</v>
      </c>
    </row>
    <row r="3320" spans="1:8">
      <c r="A3320" t="s">
        <v>65</v>
      </c>
      <c r="B3320" s="1">
        <v>46167</v>
      </c>
      <c r="C3320">
        <v>556002</v>
      </c>
      <c r="D3320">
        <v>6.9429999999999996</v>
      </c>
      <c r="E3320" t="s">
        <v>52</v>
      </c>
      <c r="F3320" t="s">
        <v>126</v>
      </c>
      <c r="G3320" t="s">
        <v>56</v>
      </c>
      <c r="H3320" t="s">
        <v>102</v>
      </c>
    </row>
    <row r="3321" spans="1:8">
      <c r="A3321" t="s">
        <v>65</v>
      </c>
      <c r="B3321" s="1">
        <v>46167</v>
      </c>
      <c r="C3321">
        <v>557002</v>
      </c>
      <c r="D3321">
        <v>1102.896</v>
      </c>
      <c r="E3321" t="s">
        <v>52</v>
      </c>
      <c r="F3321" t="s">
        <v>123</v>
      </c>
      <c r="G3321" t="s">
        <v>56</v>
      </c>
      <c r="H3321" t="s">
        <v>98</v>
      </c>
    </row>
    <row r="3322" spans="1:8">
      <c r="A3322" t="s">
        <v>65</v>
      </c>
      <c r="B3322" s="1">
        <v>46167</v>
      </c>
      <c r="C3322">
        <v>558012</v>
      </c>
      <c r="D3322">
        <v>1.091</v>
      </c>
      <c r="E3322" t="s">
        <v>52</v>
      </c>
      <c r="F3322" t="s">
        <v>126</v>
      </c>
      <c r="G3322" t="s">
        <v>56</v>
      </c>
      <c r="H3322" t="s">
        <v>102</v>
      </c>
    </row>
    <row r="3323" spans="1:8">
      <c r="A3323" t="s">
        <v>65</v>
      </c>
      <c r="B3323" s="1">
        <v>46167</v>
      </c>
      <c r="C3323">
        <v>564020</v>
      </c>
      <c r="D3323">
        <v>145.27099999999999</v>
      </c>
      <c r="E3323" t="s">
        <v>52</v>
      </c>
      <c r="F3323" t="s">
        <v>124</v>
      </c>
      <c r="G3323" t="s">
        <v>56</v>
      </c>
      <c r="H3323" t="s">
        <v>99</v>
      </c>
    </row>
    <row r="3324" spans="1:8">
      <c r="A3324" t="s">
        <v>66</v>
      </c>
      <c r="B3324" s="1">
        <v>46167</v>
      </c>
      <c r="C3324">
        <v>220006</v>
      </c>
      <c r="D3324">
        <v>3554.5909999999999</v>
      </c>
      <c r="E3324" t="s">
        <v>50</v>
      </c>
      <c r="F3324" t="s">
        <v>14</v>
      </c>
      <c r="G3324" t="s">
        <v>51</v>
      </c>
      <c r="H3324" t="s">
        <v>84</v>
      </c>
    </row>
    <row r="3325" spans="1:8">
      <c r="A3325" t="s">
        <v>66</v>
      </c>
      <c r="B3325" s="1">
        <v>46167</v>
      </c>
      <c r="C3325">
        <v>240002</v>
      </c>
      <c r="D3325">
        <v>-2884.4639999999999</v>
      </c>
      <c r="E3325" t="s">
        <v>50</v>
      </c>
      <c r="F3325" t="s">
        <v>113</v>
      </c>
      <c r="G3325" t="s">
        <v>51</v>
      </c>
      <c r="H3325" t="s">
        <v>85</v>
      </c>
    </row>
    <row r="3326" spans="1:8">
      <c r="A3326" t="s">
        <v>66</v>
      </c>
      <c r="B3326" s="1">
        <v>46167</v>
      </c>
      <c r="C3326">
        <v>242003</v>
      </c>
      <c r="D3326">
        <v>-19086.62</v>
      </c>
      <c r="E3326" t="s">
        <v>50</v>
      </c>
      <c r="F3326" t="s">
        <v>113</v>
      </c>
      <c r="G3326" t="s">
        <v>51</v>
      </c>
      <c r="H3326" t="s">
        <v>85</v>
      </c>
    </row>
    <row r="3327" spans="1:8">
      <c r="A3327" t="s">
        <v>66</v>
      </c>
      <c r="B3327" s="1">
        <v>46167</v>
      </c>
      <c r="C3327">
        <v>242019</v>
      </c>
      <c r="D3327">
        <v>-32016.594000000001</v>
      </c>
      <c r="E3327" t="s">
        <v>50</v>
      </c>
      <c r="F3327" t="s">
        <v>113</v>
      </c>
      <c r="G3327" t="s">
        <v>51</v>
      </c>
      <c r="H3327" t="s">
        <v>85</v>
      </c>
    </row>
    <row r="3328" spans="1:8">
      <c r="A3328" t="s">
        <v>66</v>
      </c>
      <c r="B3328" s="1">
        <v>46167</v>
      </c>
      <c r="C3328">
        <v>242041</v>
      </c>
      <c r="D3328">
        <v>4.1920000000000002</v>
      </c>
      <c r="E3328" t="s">
        <v>50</v>
      </c>
      <c r="F3328" t="s">
        <v>113</v>
      </c>
      <c r="G3328" t="s">
        <v>51</v>
      </c>
      <c r="H3328" t="s">
        <v>85</v>
      </c>
    </row>
    <row r="3329" spans="1:8">
      <c r="A3329" t="s">
        <v>66</v>
      </c>
      <c r="B3329" s="1">
        <v>46167</v>
      </c>
      <c r="C3329">
        <v>243002</v>
      </c>
      <c r="D3329">
        <v>-7205.5929999999998</v>
      </c>
      <c r="E3329" t="s">
        <v>50</v>
      </c>
      <c r="F3329" t="s">
        <v>113</v>
      </c>
      <c r="G3329" t="s">
        <v>51</v>
      </c>
      <c r="H3329" t="s">
        <v>85</v>
      </c>
    </row>
    <row r="3330" spans="1:8">
      <c r="A3330" t="s">
        <v>66</v>
      </c>
      <c r="B3330" s="1">
        <v>46167</v>
      </c>
      <c r="C3330">
        <v>251003</v>
      </c>
      <c r="D3330">
        <v>-21650.606</v>
      </c>
      <c r="E3330" t="s">
        <v>50</v>
      </c>
      <c r="F3330" t="s">
        <v>114</v>
      </c>
      <c r="G3330" t="s">
        <v>51</v>
      </c>
      <c r="H3330" t="s">
        <v>87</v>
      </c>
    </row>
    <row r="3331" spans="1:8">
      <c r="A3331" t="s">
        <v>66</v>
      </c>
      <c r="B3331" s="1">
        <v>46167</v>
      </c>
      <c r="C3331">
        <v>251005</v>
      </c>
      <c r="D3331">
        <v>1480.492</v>
      </c>
      <c r="E3331" t="s">
        <v>50</v>
      </c>
      <c r="F3331" t="s">
        <v>115</v>
      </c>
      <c r="G3331" t="s">
        <v>51</v>
      </c>
      <c r="H3331" t="s">
        <v>88</v>
      </c>
    </row>
    <row r="3332" spans="1:8">
      <c r="A3332" t="s">
        <v>66</v>
      </c>
      <c r="B3332" s="1">
        <v>46167</v>
      </c>
      <c r="C3332">
        <v>260004</v>
      </c>
      <c r="D3332">
        <v>-1602.6110000000001</v>
      </c>
      <c r="E3332" t="s">
        <v>50</v>
      </c>
      <c r="F3332" t="s">
        <v>114</v>
      </c>
      <c r="G3332" t="s">
        <v>51</v>
      </c>
      <c r="H3332" t="s">
        <v>87</v>
      </c>
    </row>
    <row r="3333" spans="1:8">
      <c r="A3333" t="s">
        <v>66</v>
      </c>
      <c r="B3333" s="1">
        <v>46167</v>
      </c>
      <c r="C3333">
        <v>320002</v>
      </c>
      <c r="D3333">
        <v>7897.3519999999999</v>
      </c>
      <c r="E3333" t="s">
        <v>50</v>
      </c>
      <c r="F3333" t="s">
        <v>115</v>
      </c>
      <c r="G3333" t="s">
        <v>51</v>
      </c>
      <c r="H3333" t="s">
        <v>88</v>
      </c>
    </row>
    <row r="3334" spans="1:8">
      <c r="A3334" t="s">
        <v>66</v>
      </c>
      <c r="B3334" s="1">
        <v>46167</v>
      </c>
      <c r="C3334">
        <v>340314</v>
      </c>
      <c r="D3334">
        <v>12465.102000000001</v>
      </c>
      <c r="E3334" t="s">
        <v>50</v>
      </c>
      <c r="F3334" t="s">
        <v>116</v>
      </c>
      <c r="G3334" t="s">
        <v>51</v>
      </c>
      <c r="H3334" t="s">
        <v>89</v>
      </c>
    </row>
    <row r="3335" spans="1:8">
      <c r="A3335" t="s">
        <v>66</v>
      </c>
      <c r="B3335" s="1">
        <v>46167</v>
      </c>
      <c r="C3335">
        <v>354013</v>
      </c>
      <c r="D3335">
        <v>36749.538999999997</v>
      </c>
      <c r="E3335" t="s">
        <v>50</v>
      </c>
      <c r="F3335" t="s">
        <v>115</v>
      </c>
      <c r="G3335" t="s">
        <v>51</v>
      </c>
      <c r="H3335" t="s">
        <v>88</v>
      </c>
    </row>
    <row r="3336" spans="1:8">
      <c r="A3336" t="s">
        <v>66</v>
      </c>
      <c r="B3336" s="1">
        <v>46167</v>
      </c>
      <c r="C3336">
        <v>355013</v>
      </c>
      <c r="D3336">
        <v>2641.6979999999999</v>
      </c>
      <c r="E3336" t="s">
        <v>50</v>
      </c>
      <c r="F3336" t="s">
        <v>118</v>
      </c>
      <c r="G3336" t="s">
        <v>51</v>
      </c>
      <c r="H3336" t="s">
        <v>91</v>
      </c>
    </row>
    <row r="3337" spans="1:8">
      <c r="A3337" t="s">
        <v>66</v>
      </c>
      <c r="B3337" s="1">
        <v>46167</v>
      </c>
      <c r="C3337">
        <v>372004</v>
      </c>
      <c r="D3337">
        <v>1734.0350000000001</v>
      </c>
      <c r="E3337" t="s">
        <v>50</v>
      </c>
      <c r="F3337" t="s">
        <v>114</v>
      </c>
      <c r="G3337" t="s">
        <v>51</v>
      </c>
      <c r="H3337" t="s">
        <v>87</v>
      </c>
    </row>
    <row r="3338" spans="1:8">
      <c r="A3338" t="s">
        <v>66</v>
      </c>
      <c r="B3338" s="1">
        <v>46167</v>
      </c>
      <c r="C3338">
        <v>400002</v>
      </c>
      <c r="D3338">
        <v>-3379.069</v>
      </c>
      <c r="E3338" t="s">
        <v>52</v>
      </c>
      <c r="F3338" t="s">
        <v>23</v>
      </c>
      <c r="G3338" t="s">
        <v>51</v>
      </c>
      <c r="H3338" t="s">
        <v>92</v>
      </c>
    </row>
    <row r="3339" spans="1:8">
      <c r="A3339" t="s">
        <v>66</v>
      </c>
      <c r="B3339" s="1">
        <v>46167</v>
      </c>
      <c r="C3339">
        <v>400004</v>
      </c>
      <c r="D3339">
        <v>1561.2470000000001</v>
      </c>
      <c r="E3339" t="s">
        <v>52</v>
      </c>
      <c r="F3339" t="s">
        <v>23</v>
      </c>
      <c r="G3339" t="s">
        <v>51</v>
      </c>
      <c r="H3339" t="s">
        <v>92</v>
      </c>
    </row>
    <row r="3340" spans="1:8">
      <c r="A3340" t="s">
        <v>66</v>
      </c>
      <c r="B3340" s="1">
        <v>46167</v>
      </c>
      <c r="C3340">
        <v>421003</v>
      </c>
      <c r="D3340">
        <v>-0.47399999999999998</v>
      </c>
      <c r="E3340" t="s">
        <v>52</v>
      </c>
      <c r="F3340" t="s">
        <v>24</v>
      </c>
      <c r="G3340" t="s">
        <v>51</v>
      </c>
      <c r="H3340" t="s">
        <v>94</v>
      </c>
    </row>
    <row r="3341" spans="1:8">
      <c r="A3341" t="s">
        <v>66</v>
      </c>
      <c r="B3341" s="1">
        <v>46167</v>
      </c>
      <c r="C3341">
        <v>546002</v>
      </c>
      <c r="D3341">
        <v>-1327.058</v>
      </c>
      <c r="E3341" t="s">
        <v>52</v>
      </c>
      <c r="F3341" t="s">
        <v>119</v>
      </c>
      <c r="G3341" t="s">
        <v>51</v>
      </c>
      <c r="H3341" t="s">
        <v>93</v>
      </c>
    </row>
    <row r="3342" spans="1:8">
      <c r="A3342" t="s">
        <v>66</v>
      </c>
      <c r="B3342" s="1">
        <v>46167</v>
      </c>
      <c r="C3342">
        <v>547002</v>
      </c>
      <c r="D3342">
        <v>18241.038</v>
      </c>
      <c r="E3342" t="s">
        <v>52</v>
      </c>
      <c r="F3342" t="s">
        <v>121</v>
      </c>
      <c r="G3342" t="s">
        <v>51</v>
      </c>
      <c r="H3342" t="s">
        <v>96</v>
      </c>
    </row>
    <row r="3343" spans="1:8">
      <c r="A3343" t="s">
        <v>66</v>
      </c>
      <c r="B3343" s="1">
        <v>46167</v>
      </c>
      <c r="C3343">
        <v>547011</v>
      </c>
      <c r="D3343">
        <v>116.193</v>
      </c>
      <c r="E3343" t="s">
        <v>52</v>
      </c>
      <c r="F3343" t="s">
        <v>121</v>
      </c>
      <c r="G3343" t="s">
        <v>51</v>
      </c>
      <c r="H3343" t="s">
        <v>96</v>
      </c>
    </row>
    <row r="3344" spans="1:8">
      <c r="A3344" t="s">
        <v>66</v>
      </c>
      <c r="B3344" s="1">
        <v>46167</v>
      </c>
      <c r="C3344">
        <v>557002</v>
      </c>
      <c r="D3344">
        <v>32.104999999999997</v>
      </c>
      <c r="E3344" t="s">
        <v>52</v>
      </c>
      <c r="F3344" t="s">
        <v>123</v>
      </c>
      <c r="G3344" t="s">
        <v>51</v>
      </c>
      <c r="H3344" t="s">
        <v>98</v>
      </c>
    </row>
    <row r="3345" spans="1:8">
      <c r="A3345" t="s">
        <v>66</v>
      </c>
      <c r="B3345" s="1">
        <v>46167</v>
      </c>
      <c r="C3345">
        <v>564019</v>
      </c>
      <c r="D3345">
        <v>2427.114</v>
      </c>
      <c r="E3345" t="s">
        <v>52</v>
      </c>
      <c r="F3345" t="s">
        <v>119</v>
      </c>
      <c r="G3345" t="s">
        <v>51</v>
      </c>
      <c r="H3345" t="s">
        <v>93</v>
      </c>
    </row>
    <row r="3346" spans="1:8">
      <c r="A3346" t="s">
        <v>66</v>
      </c>
      <c r="B3346" s="1">
        <v>46167</v>
      </c>
      <c r="C3346">
        <v>564021</v>
      </c>
      <c r="D3346">
        <v>41.915999999999997</v>
      </c>
      <c r="E3346" t="s">
        <v>52</v>
      </c>
      <c r="F3346" t="s">
        <v>124</v>
      </c>
      <c r="G3346" t="s">
        <v>51</v>
      </c>
      <c r="H3346" t="s">
        <v>99</v>
      </c>
    </row>
    <row r="3347" spans="1:8">
      <c r="A3347" t="s">
        <v>67</v>
      </c>
      <c r="B3347" s="1">
        <v>46167</v>
      </c>
      <c r="C3347">
        <v>220006</v>
      </c>
      <c r="D3347">
        <v>10145.115</v>
      </c>
      <c r="E3347" t="s">
        <v>50</v>
      </c>
      <c r="F3347" t="s">
        <v>14</v>
      </c>
      <c r="G3347" t="s">
        <v>56</v>
      </c>
      <c r="H3347" t="s">
        <v>84</v>
      </c>
    </row>
    <row r="3348" spans="1:8">
      <c r="A3348" t="s">
        <v>67</v>
      </c>
      <c r="B3348" s="1">
        <v>46167</v>
      </c>
      <c r="C3348">
        <v>240002</v>
      </c>
      <c r="D3348">
        <v>-100.20099999999999</v>
      </c>
      <c r="E3348" t="s">
        <v>50</v>
      </c>
      <c r="F3348" t="s">
        <v>113</v>
      </c>
      <c r="G3348" t="s">
        <v>56</v>
      </c>
      <c r="H3348" t="s">
        <v>85</v>
      </c>
    </row>
    <row r="3349" spans="1:8">
      <c r="A3349" t="s">
        <v>67</v>
      </c>
      <c r="B3349" s="1">
        <v>46167</v>
      </c>
      <c r="C3349">
        <v>243002</v>
      </c>
      <c r="D3349">
        <v>-263.13900000000001</v>
      </c>
      <c r="E3349" t="s">
        <v>50</v>
      </c>
      <c r="F3349" t="s">
        <v>113</v>
      </c>
      <c r="G3349" t="s">
        <v>56</v>
      </c>
      <c r="H3349" t="s">
        <v>85</v>
      </c>
    </row>
    <row r="3350" spans="1:8">
      <c r="A3350" t="s">
        <v>67</v>
      </c>
      <c r="B3350" s="1">
        <v>46167</v>
      </c>
      <c r="C3350">
        <v>330132</v>
      </c>
      <c r="D3350">
        <v>-9129.4529999999995</v>
      </c>
      <c r="E3350" t="s">
        <v>50</v>
      </c>
      <c r="F3350" t="s">
        <v>113</v>
      </c>
      <c r="G3350" t="s">
        <v>56</v>
      </c>
      <c r="H3350" t="s">
        <v>85</v>
      </c>
    </row>
    <row r="3351" spans="1:8">
      <c r="A3351" t="s">
        <v>67</v>
      </c>
      <c r="B3351" s="1">
        <v>46167</v>
      </c>
      <c r="C3351">
        <v>330147</v>
      </c>
      <c r="D3351">
        <v>-2138.3319999999999</v>
      </c>
      <c r="E3351" t="s">
        <v>50</v>
      </c>
      <c r="F3351" t="s">
        <v>113</v>
      </c>
      <c r="G3351" t="s">
        <v>56</v>
      </c>
      <c r="H3351" t="s">
        <v>85</v>
      </c>
    </row>
    <row r="3352" spans="1:8">
      <c r="A3352" t="s">
        <v>67</v>
      </c>
      <c r="B3352" s="1">
        <v>46167</v>
      </c>
      <c r="C3352">
        <v>340237</v>
      </c>
      <c r="D3352">
        <v>977.41499999999996</v>
      </c>
      <c r="E3352" t="s">
        <v>50</v>
      </c>
      <c r="F3352" t="s">
        <v>116</v>
      </c>
      <c r="G3352" t="s">
        <v>56</v>
      </c>
      <c r="H3352" t="s">
        <v>89</v>
      </c>
    </row>
    <row r="3353" spans="1:8">
      <c r="A3353" t="s">
        <v>67</v>
      </c>
      <c r="B3353" s="1">
        <v>46167</v>
      </c>
      <c r="C3353">
        <v>340240</v>
      </c>
      <c r="D3353">
        <v>47.021000000000001</v>
      </c>
      <c r="E3353" t="s">
        <v>50</v>
      </c>
      <c r="F3353" t="s">
        <v>116</v>
      </c>
      <c r="G3353" t="s">
        <v>56</v>
      </c>
      <c r="H3353" t="s">
        <v>89</v>
      </c>
    </row>
    <row r="3354" spans="1:8">
      <c r="A3354" t="s">
        <v>67</v>
      </c>
      <c r="B3354" s="1">
        <v>46167</v>
      </c>
      <c r="C3354">
        <v>340313</v>
      </c>
      <c r="D3354">
        <v>9.17</v>
      </c>
      <c r="E3354" t="s">
        <v>50</v>
      </c>
      <c r="F3354" t="s">
        <v>116</v>
      </c>
      <c r="G3354" t="s">
        <v>56</v>
      </c>
      <c r="H3354" t="s">
        <v>89</v>
      </c>
    </row>
    <row r="3355" spans="1:8">
      <c r="A3355" t="s">
        <v>67</v>
      </c>
      <c r="B3355" s="1">
        <v>46167</v>
      </c>
      <c r="C3355">
        <v>372004</v>
      </c>
      <c r="D3355">
        <v>52.54</v>
      </c>
      <c r="E3355" t="s">
        <v>50</v>
      </c>
      <c r="F3355" t="s">
        <v>114</v>
      </c>
      <c r="G3355" t="s">
        <v>56</v>
      </c>
      <c r="H3355" t="s">
        <v>87</v>
      </c>
    </row>
    <row r="3356" spans="1:8">
      <c r="A3356" t="s">
        <v>67</v>
      </c>
      <c r="B3356" s="1">
        <v>46167</v>
      </c>
      <c r="C3356">
        <v>421003</v>
      </c>
      <c r="D3356">
        <v>1.708</v>
      </c>
      <c r="E3356" t="s">
        <v>52</v>
      </c>
      <c r="F3356" t="s">
        <v>24</v>
      </c>
      <c r="G3356" t="s">
        <v>56</v>
      </c>
      <c r="H3356" t="s">
        <v>94</v>
      </c>
    </row>
    <row r="3357" spans="1:8">
      <c r="A3357" t="s">
        <v>67</v>
      </c>
      <c r="B3357" s="1">
        <v>46167</v>
      </c>
      <c r="C3357">
        <v>421004</v>
      </c>
      <c r="D3357">
        <v>-22.515999999999998</v>
      </c>
      <c r="E3357" t="s">
        <v>52</v>
      </c>
      <c r="F3357" t="s">
        <v>24</v>
      </c>
      <c r="G3357" t="s">
        <v>56</v>
      </c>
      <c r="H3357" t="s">
        <v>94</v>
      </c>
    </row>
    <row r="3358" spans="1:8">
      <c r="A3358" t="s">
        <v>67</v>
      </c>
      <c r="B3358" s="1">
        <v>46167</v>
      </c>
      <c r="C3358">
        <v>552502</v>
      </c>
      <c r="D3358">
        <v>25.273</v>
      </c>
      <c r="E3358" t="s">
        <v>52</v>
      </c>
      <c r="F3358" t="s">
        <v>122</v>
      </c>
      <c r="G3358" t="s">
        <v>56</v>
      </c>
      <c r="H3358" t="s">
        <v>97</v>
      </c>
    </row>
    <row r="3359" spans="1:8">
      <c r="A3359" t="s">
        <v>67</v>
      </c>
      <c r="B3359" s="1">
        <v>46167</v>
      </c>
      <c r="C3359">
        <v>557002</v>
      </c>
      <c r="D3359">
        <v>356.80500000000001</v>
      </c>
      <c r="E3359" t="s">
        <v>52</v>
      </c>
      <c r="F3359" t="s">
        <v>123</v>
      </c>
      <c r="G3359" t="s">
        <v>56</v>
      </c>
      <c r="H3359" t="s">
        <v>98</v>
      </c>
    </row>
    <row r="3360" spans="1:8">
      <c r="A3360" t="s">
        <v>67</v>
      </c>
      <c r="B3360" s="1">
        <v>46167</v>
      </c>
      <c r="C3360">
        <v>564020</v>
      </c>
      <c r="D3360">
        <v>28.474</v>
      </c>
      <c r="E3360" t="s">
        <v>52</v>
      </c>
      <c r="F3360" t="s">
        <v>124</v>
      </c>
      <c r="G3360" t="s">
        <v>56</v>
      </c>
      <c r="H3360" t="s">
        <v>99</v>
      </c>
    </row>
    <row r="3361" spans="1:8">
      <c r="A3361" t="s">
        <v>68</v>
      </c>
      <c r="B3361" s="1">
        <v>46167</v>
      </c>
      <c r="C3361">
        <v>220006</v>
      </c>
      <c r="D3361">
        <v>-22519.129000000001</v>
      </c>
      <c r="E3361" t="s">
        <v>50</v>
      </c>
      <c r="F3361" t="s">
        <v>14</v>
      </c>
      <c r="G3361" t="s">
        <v>51</v>
      </c>
      <c r="H3361" t="s">
        <v>84</v>
      </c>
    </row>
    <row r="3362" spans="1:8">
      <c r="A3362" t="s">
        <v>68</v>
      </c>
      <c r="B3362" s="1">
        <v>46167</v>
      </c>
      <c r="C3362">
        <v>240002</v>
      </c>
      <c r="D3362">
        <v>-62.819000000000003</v>
      </c>
      <c r="E3362" t="s">
        <v>50</v>
      </c>
      <c r="F3362" t="s">
        <v>113</v>
      </c>
      <c r="G3362" t="s">
        <v>51</v>
      </c>
      <c r="H3362" t="s">
        <v>85</v>
      </c>
    </row>
    <row r="3363" spans="1:8">
      <c r="A3363" t="s">
        <v>68</v>
      </c>
      <c r="B3363" s="1">
        <v>46167</v>
      </c>
      <c r="C3363">
        <v>243002</v>
      </c>
      <c r="D3363">
        <v>-23.081</v>
      </c>
      <c r="E3363" t="s">
        <v>50</v>
      </c>
      <c r="F3363" t="s">
        <v>113</v>
      </c>
      <c r="G3363" t="s">
        <v>51</v>
      </c>
      <c r="H3363" t="s">
        <v>85</v>
      </c>
    </row>
    <row r="3364" spans="1:8">
      <c r="A3364" t="s">
        <v>68</v>
      </c>
      <c r="B3364" s="1">
        <v>46167</v>
      </c>
      <c r="C3364">
        <v>340016</v>
      </c>
      <c r="D3364">
        <v>22554.334999999999</v>
      </c>
      <c r="E3364" t="s">
        <v>50</v>
      </c>
      <c r="F3364" t="s">
        <v>116</v>
      </c>
      <c r="G3364" t="s">
        <v>51</v>
      </c>
      <c r="H3364" t="s">
        <v>89</v>
      </c>
    </row>
    <row r="3365" spans="1:8">
      <c r="A3365" t="s">
        <v>68</v>
      </c>
      <c r="B3365" s="1">
        <v>46167</v>
      </c>
      <c r="C3365">
        <v>372004</v>
      </c>
      <c r="D3365">
        <v>8.1940000000000008</v>
      </c>
      <c r="E3365" t="s">
        <v>50</v>
      </c>
      <c r="F3365" t="s">
        <v>114</v>
      </c>
      <c r="G3365" t="s">
        <v>51</v>
      </c>
      <c r="H3365" t="s">
        <v>87</v>
      </c>
    </row>
    <row r="3366" spans="1:8">
      <c r="A3366" t="s">
        <v>68</v>
      </c>
      <c r="B3366" s="1">
        <v>46167</v>
      </c>
      <c r="C3366">
        <v>557002</v>
      </c>
      <c r="D3366">
        <v>34.936999999999998</v>
      </c>
      <c r="E3366" t="s">
        <v>52</v>
      </c>
      <c r="F3366" t="s">
        <v>123</v>
      </c>
      <c r="G3366" t="s">
        <v>51</v>
      </c>
      <c r="H3366" t="s">
        <v>98</v>
      </c>
    </row>
    <row r="3367" spans="1:8">
      <c r="A3367" t="s">
        <v>68</v>
      </c>
      <c r="B3367" s="1">
        <v>46167</v>
      </c>
      <c r="C3367">
        <v>564021</v>
      </c>
      <c r="D3367">
        <v>7.0179999999999998</v>
      </c>
      <c r="E3367" t="s">
        <v>52</v>
      </c>
      <c r="F3367" t="s">
        <v>124</v>
      </c>
      <c r="G3367" t="s">
        <v>51</v>
      </c>
      <c r="H3367" t="s">
        <v>99</v>
      </c>
    </row>
    <row r="3368" spans="1:8">
      <c r="A3368" t="s">
        <v>69</v>
      </c>
      <c r="B3368" s="1">
        <v>46167</v>
      </c>
      <c r="C3368">
        <v>220006</v>
      </c>
      <c r="D3368">
        <v>-532576.69999999995</v>
      </c>
      <c r="E3368" t="s">
        <v>50</v>
      </c>
      <c r="F3368" t="s">
        <v>14</v>
      </c>
      <c r="G3368" t="s">
        <v>51</v>
      </c>
      <c r="H3368" t="s">
        <v>84</v>
      </c>
    </row>
    <row r="3369" spans="1:8">
      <c r="A3369" t="s">
        <v>69</v>
      </c>
      <c r="B3369" s="1">
        <v>46167</v>
      </c>
      <c r="C3369">
        <v>240002</v>
      </c>
      <c r="D3369">
        <v>-933.399</v>
      </c>
      <c r="E3369" t="s">
        <v>50</v>
      </c>
      <c r="F3369" t="s">
        <v>113</v>
      </c>
      <c r="G3369" t="s">
        <v>51</v>
      </c>
      <c r="H3369" t="s">
        <v>85</v>
      </c>
    </row>
    <row r="3370" spans="1:8">
      <c r="A3370" t="s">
        <v>69</v>
      </c>
      <c r="B3370" s="1">
        <v>46167</v>
      </c>
      <c r="C3370">
        <v>240003</v>
      </c>
      <c r="D3370">
        <v>-0.311</v>
      </c>
      <c r="E3370" t="s">
        <v>50</v>
      </c>
      <c r="F3370" t="s">
        <v>113</v>
      </c>
      <c r="G3370" t="s">
        <v>51</v>
      </c>
      <c r="H3370" t="s">
        <v>85</v>
      </c>
    </row>
    <row r="3371" spans="1:8">
      <c r="A3371" t="s">
        <v>69</v>
      </c>
      <c r="B3371" s="1">
        <v>46167</v>
      </c>
      <c r="C3371">
        <v>240009</v>
      </c>
      <c r="D3371">
        <v>-975.82500000000005</v>
      </c>
      <c r="E3371" t="s">
        <v>50</v>
      </c>
      <c r="F3371" t="s">
        <v>113</v>
      </c>
      <c r="G3371" t="s">
        <v>51</v>
      </c>
      <c r="H3371" t="s">
        <v>85</v>
      </c>
    </row>
    <row r="3372" spans="1:8">
      <c r="A3372" t="s">
        <v>69</v>
      </c>
      <c r="B3372" s="1">
        <v>46167</v>
      </c>
      <c r="C3372">
        <v>242003</v>
      </c>
      <c r="D3372">
        <v>160339.09700000001</v>
      </c>
      <c r="E3372" t="s">
        <v>50</v>
      </c>
      <c r="F3372" t="s">
        <v>113</v>
      </c>
      <c r="G3372" t="s">
        <v>51</v>
      </c>
      <c r="H3372" t="s">
        <v>85</v>
      </c>
    </row>
    <row r="3373" spans="1:8">
      <c r="A3373" t="s">
        <v>69</v>
      </c>
      <c r="B3373" s="1">
        <v>46167</v>
      </c>
      <c r="C3373">
        <v>242011</v>
      </c>
      <c r="D3373">
        <v>-243.1</v>
      </c>
      <c r="E3373" t="s">
        <v>50</v>
      </c>
      <c r="F3373" t="s">
        <v>113</v>
      </c>
      <c r="G3373" t="s">
        <v>51</v>
      </c>
      <c r="H3373" t="s">
        <v>85</v>
      </c>
    </row>
    <row r="3374" spans="1:8">
      <c r="A3374" t="s">
        <v>69</v>
      </c>
      <c r="B3374" s="1">
        <v>46167</v>
      </c>
      <c r="C3374">
        <v>242012</v>
      </c>
      <c r="D3374">
        <v>0.26</v>
      </c>
      <c r="E3374" t="s">
        <v>50</v>
      </c>
      <c r="F3374" t="s">
        <v>113</v>
      </c>
      <c r="G3374" t="s">
        <v>51</v>
      </c>
      <c r="H3374" t="s">
        <v>85</v>
      </c>
    </row>
    <row r="3375" spans="1:8">
      <c r="A3375" t="s">
        <v>69</v>
      </c>
      <c r="B3375" s="1">
        <v>46167</v>
      </c>
      <c r="C3375">
        <v>242014</v>
      </c>
      <c r="D3375">
        <v>-11.326000000000001</v>
      </c>
      <c r="E3375" t="s">
        <v>50</v>
      </c>
      <c r="F3375" t="s">
        <v>113</v>
      </c>
      <c r="G3375" t="s">
        <v>51</v>
      </c>
      <c r="H3375" t="s">
        <v>85</v>
      </c>
    </row>
    <row r="3376" spans="1:8">
      <c r="A3376" t="s">
        <v>69</v>
      </c>
      <c r="B3376" s="1">
        <v>46167</v>
      </c>
      <c r="C3376">
        <v>242019</v>
      </c>
      <c r="D3376">
        <v>6400.143</v>
      </c>
      <c r="E3376" t="s">
        <v>50</v>
      </c>
      <c r="F3376" t="s">
        <v>113</v>
      </c>
      <c r="G3376" t="s">
        <v>51</v>
      </c>
      <c r="H3376" t="s">
        <v>85</v>
      </c>
    </row>
    <row r="3377" spans="1:8">
      <c r="A3377" t="s">
        <v>69</v>
      </c>
      <c r="B3377" s="1">
        <v>46167</v>
      </c>
      <c r="C3377">
        <v>242038</v>
      </c>
      <c r="D3377">
        <v>-11.73</v>
      </c>
      <c r="E3377" t="s">
        <v>50</v>
      </c>
      <c r="F3377" t="s">
        <v>113</v>
      </c>
      <c r="G3377" t="s">
        <v>51</v>
      </c>
      <c r="H3377" t="s">
        <v>85</v>
      </c>
    </row>
    <row r="3378" spans="1:8">
      <c r="A3378" t="s">
        <v>69</v>
      </c>
      <c r="B3378" s="1">
        <v>46167</v>
      </c>
      <c r="C3378">
        <v>242041</v>
      </c>
      <c r="D3378">
        <v>-553.74199999999996</v>
      </c>
      <c r="E3378" t="s">
        <v>50</v>
      </c>
      <c r="F3378" t="s">
        <v>113</v>
      </c>
      <c r="G3378" t="s">
        <v>51</v>
      </c>
      <c r="H3378" t="s">
        <v>85</v>
      </c>
    </row>
    <row r="3379" spans="1:8">
      <c r="A3379" t="s">
        <v>69</v>
      </c>
      <c r="B3379" s="1">
        <v>46167</v>
      </c>
      <c r="C3379">
        <v>243002</v>
      </c>
      <c r="D3379">
        <v>-2745.9810000000002</v>
      </c>
      <c r="E3379" t="s">
        <v>50</v>
      </c>
      <c r="F3379" t="s">
        <v>113</v>
      </c>
      <c r="G3379" t="s">
        <v>51</v>
      </c>
      <c r="H3379" t="s">
        <v>85</v>
      </c>
    </row>
    <row r="3380" spans="1:8">
      <c r="A3380" t="s">
        <v>69</v>
      </c>
      <c r="B3380" s="1">
        <v>46167</v>
      </c>
      <c r="C3380">
        <v>243003</v>
      </c>
      <c r="D3380">
        <v>-5196.652</v>
      </c>
      <c r="E3380" t="s">
        <v>50</v>
      </c>
      <c r="F3380" t="s">
        <v>113</v>
      </c>
      <c r="G3380" t="s">
        <v>51</v>
      </c>
      <c r="H3380" t="s">
        <v>85</v>
      </c>
    </row>
    <row r="3381" spans="1:8">
      <c r="A3381" t="s">
        <v>69</v>
      </c>
      <c r="B3381" s="1">
        <v>46167</v>
      </c>
      <c r="C3381">
        <v>245010</v>
      </c>
      <c r="D3381">
        <v>-1367.0039999999999</v>
      </c>
      <c r="E3381" t="s">
        <v>50</v>
      </c>
      <c r="F3381" t="s">
        <v>20</v>
      </c>
      <c r="G3381" t="s">
        <v>51</v>
      </c>
      <c r="H3381" t="s">
        <v>86</v>
      </c>
    </row>
    <row r="3382" spans="1:8">
      <c r="A3382" t="s">
        <v>69</v>
      </c>
      <c r="B3382" s="1">
        <v>46167</v>
      </c>
      <c r="C3382">
        <v>245055</v>
      </c>
      <c r="D3382">
        <v>-1199.9849999999999</v>
      </c>
      <c r="E3382" t="s">
        <v>50</v>
      </c>
      <c r="F3382" t="s">
        <v>113</v>
      </c>
      <c r="G3382" t="s">
        <v>51</v>
      </c>
      <c r="H3382" t="s">
        <v>85</v>
      </c>
    </row>
    <row r="3383" spans="1:8">
      <c r="A3383" t="s">
        <v>69</v>
      </c>
      <c r="B3383" s="1">
        <v>46167</v>
      </c>
      <c r="C3383">
        <v>245056</v>
      </c>
      <c r="D3383">
        <v>-16.574000000000002</v>
      </c>
      <c r="E3383" t="s">
        <v>50</v>
      </c>
      <c r="F3383" t="s">
        <v>118</v>
      </c>
      <c r="G3383" t="s">
        <v>51</v>
      </c>
      <c r="H3383" t="s">
        <v>91</v>
      </c>
    </row>
    <row r="3384" spans="1:8">
      <c r="A3384" t="s">
        <v>69</v>
      </c>
      <c r="B3384" s="1">
        <v>46167</v>
      </c>
      <c r="C3384">
        <v>245062</v>
      </c>
      <c r="D3384">
        <v>-1629.7360000000001</v>
      </c>
      <c r="E3384" t="s">
        <v>50</v>
      </c>
      <c r="F3384" t="s">
        <v>113</v>
      </c>
      <c r="G3384" t="s">
        <v>51</v>
      </c>
      <c r="H3384" t="s">
        <v>85</v>
      </c>
    </row>
    <row r="3385" spans="1:8">
      <c r="A3385" t="s">
        <v>69</v>
      </c>
      <c r="B3385" s="1">
        <v>46167</v>
      </c>
      <c r="C3385">
        <v>250003</v>
      </c>
      <c r="D3385">
        <v>-2080.2240000000002</v>
      </c>
      <c r="E3385" t="s">
        <v>50</v>
      </c>
      <c r="F3385" t="s">
        <v>114</v>
      </c>
      <c r="G3385" t="s">
        <v>51</v>
      </c>
      <c r="H3385" t="s">
        <v>87</v>
      </c>
    </row>
    <row r="3386" spans="1:8">
      <c r="A3386" t="s">
        <v>69</v>
      </c>
      <c r="B3386" s="1">
        <v>46167</v>
      </c>
      <c r="C3386">
        <v>251002</v>
      </c>
      <c r="D3386">
        <v>-1096.136</v>
      </c>
      <c r="E3386" t="s">
        <v>50</v>
      </c>
      <c r="F3386" t="s">
        <v>114</v>
      </c>
      <c r="G3386" t="s">
        <v>51</v>
      </c>
      <c r="H3386" t="s">
        <v>87</v>
      </c>
    </row>
    <row r="3387" spans="1:8">
      <c r="A3387" t="s">
        <v>69</v>
      </c>
      <c r="B3387" s="1">
        <v>46167</v>
      </c>
      <c r="C3387">
        <v>251003</v>
      </c>
      <c r="D3387">
        <v>-7270.8230000000003</v>
      </c>
      <c r="E3387" t="s">
        <v>50</v>
      </c>
      <c r="F3387" t="s">
        <v>114</v>
      </c>
      <c r="G3387" t="s">
        <v>51</v>
      </c>
      <c r="H3387" t="s">
        <v>87</v>
      </c>
    </row>
    <row r="3388" spans="1:8">
      <c r="A3388" t="s">
        <v>69</v>
      </c>
      <c r="B3388" s="1">
        <v>46167</v>
      </c>
      <c r="C3388">
        <v>257005</v>
      </c>
      <c r="D3388">
        <v>-646.56799999999998</v>
      </c>
      <c r="E3388" t="s">
        <v>50</v>
      </c>
      <c r="F3388" t="s">
        <v>114</v>
      </c>
      <c r="G3388" t="s">
        <v>51</v>
      </c>
      <c r="H3388" t="s">
        <v>87</v>
      </c>
    </row>
    <row r="3389" spans="1:8">
      <c r="A3389" t="s">
        <v>69</v>
      </c>
      <c r="B3389" s="1">
        <v>46167</v>
      </c>
      <c r="C3389">
        <v>257027</v>
      </c>
      <c r="D3389">
        <v>20.007999999999999</v>
      </c>
      <c r="E3389" t="s">
        <v>50</v>
      </c>
      <c r="F3389" t="s">
        <v>114</v>
      </c>
      <c r="G3389" t="s">
        <v>51</v>
      </c>
      <c r="H3389" t="s">
        <v>87</v>
      </c>
    </row>
    <row r="3390" spans="1:8">
      <c r="A3390" t="s">
        <v>69</v>
      </c>
      <c r="B3390" s="1">
        <v>46167</v>
      </c>
      <c r="C3390">
        <v>257030</v>
      </c>
      <c r="D3390">
        <v>-15.79</v>
      </c>
      <c r="E3390" t="s">
        <v>50</v>
      </c>
      <c r="F3390" t="s">
        <v>114</v>
      </c>
      <c r="G3390" t="s">
        <v>51</v>
      </c>
      <c r="H3390" t="s">
        <v>87</v>
      </c>
    </row>
    <row r="3391" spans="1:8">
      <c r="A3391" t="s">
        <v>69</v>
      </c>
      <c r="B3391" s="1">
        <v>46167</v>
      </c>
      <c r="C3391">
        <v>260004</v>
      </c>
      <c r="D3391">
        <v>-2158.81</v>
      </c>
      <c r="E3391" t="s">
        <v>50</v>
      </c>
      <c r="F3391" t="s">
        <v>114</v>
      </c>
      <c r="G3391" t="s">
        <v>51</v>
      </c>
      <c r="H3391" t="s">
        <v>87</v>
      </c>
    </row>
    <row r="3392" spans="1:8">
      <c r="A3392" t="s">
        <v>69</v>
      </c>
      <c r="B3392" s="1">
        <v>46167</v>
      </c>
      <c r="C3392">
        <v>270025</v>
      </c>
      <c r="D3392">
        <v>2126.8560000000002</v>
      </c>
      <c r="E3392" t="s">
        <v>50</v>
      </c>
      <c r="F3392" t="s">
        <v>125</v>
      </c>
      <c r="G3392" t="s">
        <v>51</v>
      </c>
      <c r="H3392" t="s">
        <v>100</v>
      </c>
    </row>
    <row r="3393" spans="1:8">
      <c r="A3393" t="s">
        <v>69</v>
      </c>
      <c r="B3393" s="1">
        <v>46167</v>
      </c>
      <c r="C3393">
        <v>270026</v>
      </c>
      <c r="D3393">
        <v>-690.91700000000003</v>
      </c>
      <c r="E3393" t="s">
        <v>50</v>
      </c>
      <c r="F3393" t="s">
        <v>125</v>
      </c>
      <c r="G3393" t="s">
        <v>51</v>
      </c>
      <c r="H3393" t="s">
        <v>100</v>
      </c>
    </row>
    <row r="3394" spans="1:8">
      <c r="A3394" t="s">
        <v>69</v>
      </c>
      <c r="B3394" s="1">
        <v>46167</v>
      </c>
      <c r="C3394">
        <v>300008</v>
      </c>
      <c r="D3394">
        <v>1334.13</v>
      </c>
      <c r="E3394" t="s">
        <v>50</v>
      </c>
      <c r="F3394" t="s">
        <v>131</v>
      </c>
      <c r="G3394" t="s">
        <v>51</v>
      </c>
      <c r="H3394" t="s">
        <v>107</v>
      </c>
    </row>
    <row r="3395" spans="1:8">
      <c r="A3395" t="s">
        <v>69</v>
      </c>
      <c r="B3395" s="1">
        <v>46167</v>
      </c>
      <c r="C3395">
        <v>300508</v>
      </c>
      <c r="D3395">
        <v>-445.72500000000002</v>
      </c>
      <c r="E3395" t="s">
        <v>50</v>
      </c>
      <c r="F3395" t="s">
        <v>131</v>
      </c>
      <c r="G3395" t="s">
        <v>51</v>
      </c>
      <c r="H3395" t="s">
        <v>107</v>
      </c>
    </row>
    <row r="3396" spans="1:8">
      <c r="A3396" t="s">
        <v>69</v>
      </c>
      <c r="B3396" s="1">
        <v>46167</v>
      </c>
      <c r="C3396">
        <v>320002</v>
      </c>
      <c r="D3396">
        <v>58570.949000000001</v>
      </c>
      <c r="E3396" t="s">
        <v>50</v>
      </c>
      <c r="F3396" t="s">
        <v>115</v>
      </c>
      <c r="G3396" t="s">
        <v>51</v>
      </c>
      <c r="H3396" t="s">
        <v>88</v>
      </c>
    </row>
    <row r="3397" spans="1:8">
      <c r="A3397" t="s">
        <v>69</v>
      </c>
      <c r="B3397" s="1">
        <v>46167</v>
      </c>
      <c r="C3397">
        <v>320003</v>
      </c>
      <c r="D3397">
        <v>1054.6400000000001</v>
      </c>
      <c r="E3397" t="s">
        <v>50</v>
      </c>
      <c r="F3397" t="s">
        <v>115</v>
      </c>
      <c r="G3397" t="s">
        <v>51</v>
      </c>
      <c r="H3397" t="s">
        <v>88</v>
      </c>
    </row>
    <row r="3398" spans="1:8">
      <c r="A3398" t="s">
        <v>69</v>
      </c>
      <c r="B3398" s="1">
        <v>46167</v>
      </c>
      <c r="C3398">
        <v>320004</v>
      </c>
      <c r="D3398">
        <v>-138.25399999999999</v>
      </c>
      <c r="E3398" t="s">
        <v>50</v>
      </c>
      <c r="F3398" t="s">
        <v>115</v>
      </c>
      <c r="G3398" t="s">
        <v>51</v>
      </c>
      <c r="H3398" t="s">
        <v>88</v>
      </c>
    </row>
    <row r="3399" spans="1:8">
      <c r="A3399" t="s">
        <v>69</v>
      </c>
      <c r="B3399" s="1">
        <v>46167</v>
      </c>
      <c r="C3399">
        <v>320023</v>
      </c>
      <c r="D3399">
        <v>-3238.7860000000001</v>
      </c>
      <c r="E3399" t="s">
        <v>50</v>
      </c>
      <c r="F3399" t="s">
        <v>115</v>
      </c>
      <c r="G3399" t="s">
        <v>51</v>
      </c>
      <c r="H3399" t="s">
        <v>88</v>
      </c>
    </row>
    <row r="3400" spans="1:8">
      <c r="A3400" t="s">
        <v>69</v>
      </c>
      <c r="B3400" s="1">
        <v>46167</v>
      </c>
      <c r="C3400">
        <v>321002</v>
      </c>
      <c r="D3400">
        <v>-569.26199999999994</v>
      </c>
      <c r="E3400" t="s">
        <v>50</v>
      </c>
      <c r="F3400" t="s">
        <v>115</v>
      </c>
      <c r="G3400" t="s">
        <v>51</v>
      </c>
      <c r="H3400" t="s">
        <v>88</v>
      </c>
    </row>
    <row r="3401" spans="1:8">
      <c r="A3401" t="s">
        <v>69</v>
      </c>
      <c r="B3401" s="1">
        <v>46167</v>
      </c>
      <c r="C3401">
        <v>321013</v>
      </c>
      <c r="D3401">
        <v>-635.94899999999996</v>
      </c>
      <c r="E3401" t="s">
        <v>50</v>
      </c>
      <c r="F3401" t="s">
        <v>115</v>
      </c>
      <c r="G3401" t="s">
        <v>51</v>
      </c>
      <c r="H3401" t="s">
        <v>88</v>
      </c>
    </row>
    <row r="3402" spans="1:8">
      <c r="A3402" t="s">
        <v>69</v>
      </c>
      <c r="B3402" s="1">
        <v>46167</v>
      </c>
      <c r="C3402">
        <v>321025</v>
      </c>
      <c r="D3402">
        <v>-2582.8319999999999</v>
      </c>
      <c r="E3402" t="s">
        <v>50</v>
      </c>
      <c r="F3402" t="s">
        <v>115</v>
      </c>
      <c r="G3402" t="s">
        <v>51</v>
      </c>
      <c r="H3402" t="s">
        <v>88</v>
      </c>
    </row>
    <row r="3403" spans="1:8">
      <c r="A3403" t="s">
        <v>69</v>
      </c>
      <c r="B3403" s="1">
        <v>46167</v>
      </c>
      <c r="C3403">
        <v>321029</v>
      </c>
      <c r="D3403">
        <v>10659.689</v>
      </c>
      <c r="E3403" t="s">
        <v>50</v>
      </c>
      <c r="F3403" t="s">
        <v>115</v>
      </c>
      <c r="G3403" t="s">
        <v>51</v>
      </c>
      <c r="H3403" t="s">
        <v>88</v>
      </c>
    </row>
    <row r="3404" spans="1:8">
      <c r="A3404" t="s">
        <v>69</v>
      </c>
      <c r="B3404" s="1">
        <v>46167</v>
      </c>
      <c r="C3404">
        <v>321042</v>
      </c>
      <c r="D3404">
        <v>-1817.3869999999999</v>
      </c>
      <c r="E3404" t="s">
        <v>50</v>
      </c>
      <c r="F3404" t="s">
        <v>115</v>
      </c>
      <c r="G3404" t="s">
        <v>51</v>
      </c>
      <c r="H3404" t="s">
        <v>88</v>
      </c>
    </row>
    <row r="3405" spans="1:8">
      <c r="A3405" t="s">
        <v>69</v>
      </c>
      <c r="B3405" s="1">
        <v>46167</v>
      </c>
      <c r="C3405">
        <v>330020</v>
      </c>
      <c r="D3405">
        <v>-22.273</v>
      </c>
      <c r="E3405" t="s">
        <v>50</v>
      </c>
      <c r="F3405" t="s">
        <v>113</v>
      </c>
      <c r="G3405" t="s">
        <v>51</v>
      </c>
      <c r="H3405" t="s">
        <v>85</v>
      </c>
    </row>
    <row r="3406" spans="1:8">
      <c r="A3406" t="s">
        <v>69</v>
      </c>
      <c r="B3406" s="1">
        <v>46167</v>
      </c>
      <c r="C3406">
        <v>330147</v>
      </c>
      <c r="D3406">
        <v>2393.085</v>
      </c>
      <c r="E3406" t="s">
        <v>50</v>
      </c>
      <c r="F3406" t="s">
        <v>113</v>
      </c>
      <c r="G3406" t="s">
        <v>51</v>
      </c>
      <c r="H3406" t="s">
        <v>85</v>
      </c>
    </row>
    <row r="3407" spans="1:8">
      <c r="A3407" t="s">
        <v>69</v>
      </c>
      <c r="B3407" s="1">
        <v>46167</v>
      </c>
      <c r="C3407">
        <v>340031</v>
      </c>
      <c r="D3407">
        <v>288137.45899999997</v>
      </c>
      <c r="E3407" t="s">
        <v>50</v>
      </c>
      <c r="F3407" t="s">
        <v>116</v>
      </c>
      <c r="G3407" t="s">
        <v>51</v>
      </c>
      <c r="H3407" t="s">
        <v>89</v>
      </c>
    </row>
    <row r="3408" spans="1:8">
      <c r="A3408" t="s">
        <v>69</v>
      </c>
      <c r="B3408" s="1">
        <v>46167</v>
      </c>
      <c r="C3408">
        <v>350003</v>
      </c>
      <c r="D3408">
        <v>-45.823999999999998</v>
      </c>
      <c r="E3408" t="s">
        <v>50</v>
      </c>
      <c r="F3408" t="s">
        <v>118</v>
      </c>
      <c r="G3408" t="s">
        <v>51</v>
      </c>
      <c r="H3408" t="s">
        <v>91</v>
      </c>
    </row>
    <row r="3409" spans="1:8">
      <c r="A3409" t="s">
        <v>69</v>
      </c>
      <c r="B3409" s="1">
        <v>46167</v>
      </c>
      <c r="C3409">
        <v>350031</v>
      </c>
      <c r="D3409">
        <v>975.82500000000005</v>
      </c>
      <c r="E3409" t="s">
        <v>50</v>
      </c>
      <c r="F3409" t="s">
        <v>113</v>
      </c>
      <c r="G3409" t="s">
        <v>51</v>
      </c>
      <c r="H3409" t="s">
        <v>85</v>
      </c>
    </row>
    <row r="3410" spans="1:8">
      <c r="A3410" t="s">
        <v>69</v>
      </c>
      <c r="B3410" s="1">
        <v>46167</v>
      </c>
      <c r="C3410">
        <v>350034</v>
      </c>
      <c r="D3410">
        <v>16.574000000000002</v>
      </c>
      <c r="E3410" t="s">
        <v>50</v>
      </c>
      <c r="F3410" t="s">
        <v>118</v>
      </c>
      <c r="G3410" t="s">
        <v>51</v>
      </c>
      <c r="H3410" t="s">
        <v>91</v>
      </c>
    </row>
    <row r="3411" spans="1:8">
      <c r="A3411" t="s">
        <v>69</v>
      </c>
      <c r="B3411" s="1">
        <v>46167</v>
      </c>
      <c r="C3411">
        <v>352002</v>
      </c>
      <c r="D3411">
        <v>1657.3579999999999</v>
      </c>
      <c r="E3411" t="s">
        <v>50</v>
      </c>
      <c r="F3411" t="s">
        <v>117</v>
      </c>
      <c r="G3411" t="s">
        <v>51</v>
      </c>
      <c r="H3411" t="s">
        <v>90</v>
      </c>
    </row>
    <row r="3412" spans="1:8">
      <c r="A3412" t="s">
        <v>69</v>
      </c>
      <c r="B3412" s="1">
        <v>46167</v>
      </c>
      <c r="C3412">
        <v>354013</v>
      </c>
      <c r="D3412">
        <v>19182.774000000001</v>
      </c>
      <c r="E3412" t="s">
        <v>50</v>
      </c>
      <c r="F3412" t="s">
        <v>115</v>
      </c>
      <c r="G3412" t="s">
        <v>51</v>
      </c>
      <c r="H3412" t="s">
        <v>88</v>
      </c>
    </row>
    <row r="3413" spans="1:8">
      <c r="A3413" t="s">
        <v>69</v>
      </c>
      <c r="B3413" s="1">
        <v>46167</v>
      </c>
      <c r="C3413">
        <v>354015</v>
      </c>
      <c r="D3413">
        <v>4251.6890000000003</v>
      </c>
      <c r="E3413" t="s">
        <v>50</v>
      </c>
      <c r="F3413" t="s">
        <v>115</v>
      </c>
      <c r="G3413" t="s">
        <v>51</v>
      </c>
      <c r="H3413" t="s">
        <v>88</v>
      </c>
    </row>
    <row r="3414" spans="1:8">
      <c r="A3414" t="s">
        <v>69</v>
      </c>
      <c r="B3414" s="1">
        <v>46167</v>
      </c>
      <c r="C3414">
        <v>360030</v>
      </c>
      <c r="D3414">
        <v>725.37900000000002</v>
      </c>
      <c r="E3414" t="s">
        <v>50</v>
      </c>
      <c r="F3414" t="s">
        <v>125</v>
      </c>
      <c r="G3414" t="s">
        <v>51</v>
      </c>
      <c r="H3414" t="s">
        <v>100</v>
      </c>
    </row>
    <row r="3415" spans="1:8">
      <c r="A3415" t="s">
        <v>69</v>
      </c>
      <c r="B3415" s="1">
        <v>46167</v>
      </c>
      <c r="C3415">
        <v>372004</v>
      </c>
      <c r="D3415">
        <v>848.80200000000002</v>
      </c>
      <c r="E3415" t="s">
        <v>50</v>
      </c>
      <c r="F3415" t="s">
        <v>114</v>
      </c>
      <c r="G3415" t="s">
        <v>51</v>
      </c>
      <c r="H3415" t="s">
        <v>87</v>
      </c>
    </row>
    <row r="3416" spans="1:8">
      <c r="A3416" t="s">
        <v>69</v>
      </c>
      <c r="B3416" s="1">
        <v>46167</v>
      </c>
      <c r="C3416">
        <v>400002</v>
      </c>
      <c r="D3416">
        <v>-8664.5619999999999</v>
      </c>
      <c r="E3416" t="s">
        <v>52</v>
      </c>
      <c r="F3416" t="s">
        <v>23</v>
      </c>
      <c r="G3416" t="s">
        <v>51</v>
      </c>
      <c r="H3416" t="s">
        <v>92</v>
      </c>
    </row>
    <row r="3417" spans="1:8">
      <c r="A3417" t="s">
        <v>69</v>
      </c>
      <c r="B3417" s="1">
        <v>46167</v>
      </c>
      <c r="C3417">
        <v>400004</v>
      </c>
      <c r="D3417">
        <v>-21698.784</v>
      </c>
      <c r="E3417" t="s">
        <v>52</v>
      </c>
      <c r="F3417" t="s">
        <v>23</v>
      </c>
      <c r="G3417" t="s">
        <v>51</v>
      </c>
      <c r="H3417" t="s">
        <v>92</v>
      </c>
    </row>
    <row r="3418" spans="1:8">
      <c r="A3418" t="s">
        <v>69</v>
      </c>
      <c r="B3418" s="1">
        <v>46167</v>
      </c>
      <c r="C3418">
        <v>410002</v>
      </c>
      <c r="D3418">
        <v>-5860.6570000000002</v>
      </c>
      <c r="E3418" t="s">
        <v>52</v>
      </c>
      <c r="F3418" t="s">
        <v>119</v>
      </c>
      <c r="G3418" t="s">
        <v>51</v>
      </c>
      <c r="H3418" t="s">
        <v>93</v>
      </c>
    </row>
    <row r="3419" spans="1:8">
      <c r="A3419" t="s">
        <v>69</v>
      </c>
      <c r="B3419" s="1">
        <v>46167</v>
      </c>
      <c r="C3419">
        <v>410036</v>
      </c>
      <c r="D3419">
        <v>3486.721</v>
      </c>
      <c r="E3419" t="s">
        <v>52</v>
      </c>
      <c r="F3419" t="s">
        <v>119</v>
      </c>
      <c r="G3419" t="s">
        <v>51</v>
      </c>
      <c r="H3419" t="s">
        <v>93</v>
      </c>
    </row>
    <row r="3420" spans="1:8">
      <c r="A3420" t="s">
        <v>69</v>
      </c>
      <c r="B3420" s="1">
        <v>46167</v>
      </c>
      <c r="C3420">
        <v>410037</v>
      </c>
      <c r="D3420">
        <v>-3286.93</v>
      </c>
      <c r="E3420" t="s">
        <v>52</v>
      </c>
      <c r="F3420" t="s">
        <v>119</v>
      </c>
      <c r="G3420" t="s">
        <v>51</v>
      </c>
      <c r="H3420" t="s">
        <v>93</v>
      </c>
    </row>
    <row r="3421" spans="1:8">
      <c r="A3421" t="s">
        <v>69</v>
      </c>
      <c r="B3421" s="1">
        <v>46167</v>
      </c>
      <c r="C3421">
        <v>421002</v>
      </c>
      <c r="D3421">
        <v>-79.835999999999999</v>
      </c>
      <c r="E3421" t="s">
        <v>52</v>
      </c>
      <c r="F3421" t="s">
        <v>24</v>
      </c>
      <c r="G3421" t="s">
        <v>51</v>
      </c>
      <c r="H3421" t="s">
        <v>94</v>
      </c>
    </row>
    <row r="3422" spans="1:8">
      <c r="A3422" t="s">
        <v>69</v>
      </c>
      <c r="B3422" s="1">
        <v>46167</v>
      </c>
      <c r="C3422">
        <v>421003</v>
      </c>
      <c r="D3422">
        <v>224.602</v>
      </c>
      <c r="E3422" t="s">
        <v>52</v>
      </c>
      <c r="F3422" t="s">
        <v>24</v>
      </c>
      <c r="G3422" t="s">
        <v>51</v>
      </c>
      <c r="H3422" t="s">
        <v>94</v>
      </c>
    </row>
    <row r="3423" spans="1:8">
      <c r="A3423" t="s">
        <v>69</v>
      </c>
      <c r="B3423" s="1">
        <v>46167</v>
      </c>
      <c r="C3423">
        <v>421007</v>
      </c>
      <c r="D3423">
        <v>581.64099999999996</v>
      </c>
      <c r="E3423" t="s">
        <v>52</v>
      </c>
      <c r="F3423" t="s">
        <v>24</v>
      </c>
      <c r="G3423" t="s">
        <v>51</v>
      </c>
      <c r="H3423" t="s">
        <v>94</v>
      </c>
    </row>
    <row r="3424" spans="1:8">
      <c r="A3424" t="s">
        <v>69</v>
      </c>
      <c r="B3424" s="1">
        <v>46167</v>
      </c>
      <c r="C3424">
        <v>510002</v>
      </c>
      <c r="D3424">
        <v>11325.209000000001</v>
      </c>
      <c r="E3424" t="s">
        <v>52</v>
      </c>
      <c r="F3424" t="s">
        <v>120</v>
      </c>
      <c r="G3424" t="s">
        <v>51</v>
      </c>
      <c r="H3424" t="s">
        <v>95</v>
      </c>
    </row>
    <row r="3425" spans="1:8">
      <c r="A3425" t="s">
        <v>69</v>
      </c>
      <c r="B3425" s="1">
        <v>46167</v>
      </c>
      <c r="C3425">
        <v>510005</v>
      </c>
      <c r="D3425">
        <v>-966.529</v>
      </c>
      <c r="E3425" t="s">
        <v>52</v>
      </c>
      <c r="F3425" t="s">
        <v>120</v>
      </c>
      <c r="G3425" t="s">
        <v>51</v>
      </c>
      <c r="H3425" t="s">
        <v>95</v>
      </c>
    </row>
    <row r="3426" spans="1:8">
      <c r="A3426" t="s">
        <v>69</v>
      </c>
      <c r="B3426" s="1">
        <v>46167</v>
      </c>
      <c r="C3426">
        <v>510007</v>
      </c>
      <c r="D3426">
        <v>1611.0619999999999</v>
      </c>
      <c r="E3426" t="s">
        <v>52</v>
      </c>
      <c r="F3426" t="s">
        <v>120</v>
      </c>
      <c r="G3426" t="s">
        <v>51</v>
      </c>
      <c r="H3426" t="s">
        <v>95</v>
      </c>
    </row>
    <row r="3427" spans="1:8">
      <c r="A3427" t="s">
        <v>69</v>
      </c>
      <c r="B3427" s="1">
        <v>46167</v>
      </c>
      <c r="C3427">
        <v>510065</v>
      </c>
      <c r="D3427">
        <v>88.665000000000006</v>
      </c>
      <c r="E3427" t="s">
        <v>52</v>
      </c>
      <c r="F3427" t="s">
        <v>120</v>
      </c>
      <c r="G3427" t="s">
        <v>51</v>
      </c>
      <c r="H3427" t="s">
        <v>95</v>
      </c>
    </row>
    <row r="3428" spans="1:8">
      <c r="A3428" t="s">
        <v>69</v>
      </c>
      <c r="B3428" s="1">
        <v>46167</v>
      </c>
      <c r="C3428">
        <v>520020</v>
      </c>
      <c r="D3428">
        <v>-330.06299999999999</v>
      </c>
      <c r="E3428" t="s">
        <v>52</v>
      </c>
      <c r="F3428" t="s">
        <v>120</v>
      </c>
      <c r="G3428" t="s">
        <v>51</v>
      </c>
      <c r="H3428" t="s">
        <v>95</v>
      </c>
    </row>
    <row r="3429" spans="1:8">
      <c r="A3429" t="s">
        <v>69</v>
      </c>
      <c r="B3429" s="1">
        <v>46167</v>
      </c>
      <c r="C3429">
        <v>520021</v>
      </c>
      <c r="D3429">
        <v>28.023</v>
      </c>
      <c r="E3429" t="s">
        <v>52</v>
      </c>
      <c r="F3429" t="s">
        <v>126</v>
      </c>
      <c r="G3429" t="s">
        <v>51</v>
      </c>
      <c r="H3429" t="s">
        <v>102</v>
      </c>
    </row>
    <row r="3430" spans="1:8">
      <c r="A3430" t="s">
        <v>69</v>
      </c>
      <c r="B3430" s="1">
        <v>46167</v>
      </c>
      <c r="C3430">
        <v>541010</v>
      </c>
      <c r="D3430">
        <v>4.0650000000000004</v>
      </c>
      <c r="E3430" t="s">
        <v>52</v>
      </c>
      <c r="F3430" t="s">
        <v>127</v>
      </c>
      <c r="G3430" t="s">
        <v>51</v>
      </c>
      <c r="H3430" t="s">
        <v>103</v>
      </c>
    </row>
    <row r="3431" spans="1:8">
      <c r="A3431" t="s">
        <v>69</v>
      </c>
      <c r="B3431" s="1">
        <v>46167</v>
      </c>
      <c r="C3431">
        <v>546002</v>
      </c>
      <c r="D3431">
        <v>18443.964</v>
      </c>
      <c r="E3431" t="s">
        <v>52</v>
      </c>
      <c r="F3431" t="s">
        <v>119</v>
      </c>
      <c r="G3431" t="s">
        <v>51</v>
      </c>
      <c r="H3431" t="s">
        <v>93</v>
      </c>
    </row>
    <row r="3432" spans="1:8">
      <c r="A3432" t="s">
        <v>69</v>
      </c>
      <c r="B3432" s="1">
        <v>46167</v>
      </c>
      <c r="C3432">
        <v>546008</v>
      </c>
      <c r="D3432">
        <v>11.196</v>
      </c>
      <c r="E3432" t="s">
        <v>52</v>
      </c>
      <c r="F3432" t="s">
        <v>119</v>
      </c>
      <c r="G3432" t="s">
        <v>51</v>
      </c>
      <c r="H3432" t="s">
        <v>93</v>
      </c>
    </row>
    <row r="3433" spans="1:8">
      <c r="A3433" t="s">
        <v>69</v>
      </c>
      <c r="B3433" s="1">
        <v>46167</v>
      </c>
      <c r="C3433">
        <v>546013</v>
      </c>
      <c r="D3433">
        <v>-194.14599999999999</v>
      </c>
      <c r="E3433" t="s">
        <v>52</v>
      </c>
      <c r="F3433" t="s">
        <v>119</v>
      </c>
      <c r="G3433" t="s">
        <v>51</v>
      </c>
      <c r="H3433" t="s">
        <v>93</v>
      </c>
    </row>
    <row r="3434" spans="1:8">
      <c r="A3434" t="s">
        <v>69</v>
      </c>
      <c r="B3434" s="1">
        <v>46167</v>
      </c>
      <c r="C3434">
        <v>546015</v>
      </c>
      <c r="D3434">
        <v>-73.668000000000006</v>
      </c>
      <c r="E3434" t="s">
        <v>52</v>
      </c>
      <c r="F3434" t="s">
        <v>119</v>
      </c>
      <c r="G3434" t="s">
        <v>51</v>
      </c>
      <c r="H3434" t="s">
        <v>93</v>
      </c>
    </row>
    <row r="3435" spans="1:8">
      <c r="A3435" t="s">
        <v>69</v>
      </c>
      <c r="B3435" s="1">
        <v>46167</v>
      </c>
      <c r="C3435">
        <v>550002</v>
      </c>
      <c r="D3435">
        <v>15100.643</v>
      </c>
      <c r="E3435" t="s">
        <v>52</v>
      </c>
      <c r="F3435" t="s">
        <v>128</v>
      </c>
      <c r="G3435" t="s">
        <v>51</v>
      </c>
      <c r="H3435" t="s">
        <v>104</v>
      </c>
    </row>
    <row r="3436" spans="1:8">
      <c r="A3436" t="s">
        <v>69</v>
      </c>
      <c r="B3436" s="1">
        <v>46167</v>
      </c>
      <c r="C3436">
        <v>550003</v>
      </c>
      <c r="D3436">
        <v>-4569.7460000000001</v>
      </c>
      <c r="E3436" t="s">
        <v>52</v>
      </c>
      <c r="F3436" t="s">
        <v>128</v>
      </c>
      <c r="G3436" t="s">
        <v>51</v>
      </c>
      <c r="H3436" t="s">
        <v>104</v>
      </c>
    </row>
    <row r="3437" spans="1:8">
      <c r="A3437" t="s">
        <v>69</v>
      </c>
      <c r="B3437" s="1">
        <v>46167</v>
      </c>
      <c r="C3437">
        <v>551003</v>
      </c>
      <c r="D3437">
        <v>572.12800000000004</v>
      </c>
      <c r="E3437" t="s">
        <v>52</v>
      </c>
      <c r="F3437" t="s">
        <v>129</v>
      </c>
      <c r="G3437" t="s">
        <v>51</v>
      </c>
      <c r="H3437" t="s">
        <v>105</v>
      </c>
    </row>
    <row r="3438" spans="1:8">
      <c r="A3438" t="s">
        <v>69</v>
      </c>
      <c r="B3438" s="1">
        <v>46167</v>
      </c>
      <c r="C3438">
        <v>552502</v>
      </c>
      <c r="D3438">
        <v>1084.443</v>
      </c>
      <c r="E3438" t="s">
        <v>52</v>
      </c>
      <c r="F3438" t="s">
        <v>122</v>
      </c>
      <c r="G3438" t="s">
        <v>51</v>
      </c>
      <c r="H3438" t="s">
        <v>97</v>
      </c>
    </row>
    <row r="3439" spans="1:8">
      <c r="A3439" t="s">
        <v>69</v>
      </c>
      <c r="B3439" s="1">
        <v>46167</v>
      </c>
      <c r="C3439">
        <v>555508</v>
      </c>
      <c r="D3439">
        <v>6.3280000000000003</v>
      </c>
      <c r="E3439" t="s">
        <v>52</v>
      </c>
      <c r="F3439" t="s">
        <v>122</v>
      </c>
      <c r="G3439" t="s">
        <v>51</v>
      </c>
      <c r="H3439" t="s">
        <v>97</v>
      </c>
    </row>
    <row r="3440" spans="1:8">
      <c r="A3440" t="s">
        <v>69</v>
      </c>
      <c r="B3440" s="1">
        <v>46167</v>
      </c>
      <c r="C3440">
        <v>556002</v>
      </c>
      <c r="D3440">
        <v>53.999000000000002</v>
      </c>
      <c r="E3440" t="s">
        <v>52</v>
      </c>
      <c r="F3440" t="s">
        <v>126</v>
      </c>
      <c r="G3440" t="s">
        <v>51</v>
      </c>
      <c r="H3440" t="s">
        <v>102</v>
      </c>
    </row>
    <row r="3441" spans="1:8">
      <c r="A3441" t="s">
        <v>69</v>
      </c>
      <c r="B3441" s="1">
        <v>46167</v>
      </c>
      <c r="C3441">
        <v>557002</v>
      </c>
      <c r="D3441">
        <v>345.24099999999999</v>
      </c>
      <c r="E3441" t="s">
        <v>52</v>
      </c>
      <c r="F3441" t="s">
        <v>123</v>
      </c>
      <c r="G3441" t="s">
        <v>51</v>
      </c>
      <c r="H3441" t="s">
        <v>98</v>
      </c>
    </row>
    <row r="3442" spans="1:8">
      <c r="A3442" t="s">
        <v>69</v>
      </c>
      <c r="B3442" s="1">
        <v>46167</v>
      </c>
      <c r="C3442">
        <v>558006</v>
      </c>
      <c r="D3442">
        <v>-586.51700000000005</v>
      </c>
      <c r="E3442" t="s">
        <v>52</v>
      </c>
      <c r="F3442" t="s">
        <v>124</v>
      </c>
      <c r="G3442" t="s">
        <v>51</v>
      </c>
      <c r="H3442" t="s">
        <v>99</v>
      </c>
    </row>
    <row r="3443" spans="1:8">
      <c r="A3443" t="s">
        <v>69</v>
      </c>
      <c r="B3443" s="1">
        <v>46167</v>
      </c>
      <c r="C3443">
        <v>558012</v>
      </c>
      <c r="D3443">
        <v>4.6260000000000003</v>
      </c>
      <c r="E3443" t="s">
        <v>52</v>
      </c>
      <c r="F3443" t="s">
        <v>126</v>
      </c>
      <c r="G3443" t="s">
        <v>51</v>
      </c>
      <c r="H3443" t="s">
        <v>102</v>
      </c>
    </row>
    <row r="3444" spans="1:8">
      <c r="A3444" t="s">
        <v>69</v>
      </c>
      <c r="B3444" s="1">
        <v>46167</v>
      </c>
      <c r="C3444">
        <v>559002</v>
      </c>
      <c r="D3444">
        <v>15.311999999999999</v>
      </c>
      <c r="E3444" t="s">
        <v>52</v>
      </c>
      <c r="F3444" t="s">
        <v>126</v>
      </c>
      <c r="G3444" t="s">
        <v>51</v>
      </c>
      <c r="H3444" t="s">
        <v>102</v>
      </c>
    </row>
    <row r="3445" spans="1:8">
      <c r="A3445" t="s">
        <v>69</v>
      </c>
      <c r="B3445" s="1">
        <v>46167</v>
      </c>
      <c r="C3445">
        <v>560008</v>
      </c>
      <c r="D3445">
        <v>218.88200000000001</v>
      </c>
      <c r="E3445" t="s">
        <v>52</v>
      </c>
      <c r="F3445" t="s">
        <v>123</v>
      </c>
      <c r="G3445" t="s">
        <v>51</v>
      </c>
      <c r="H3445" t="s">
        <v>98</v>
      </c>
    </row>
    <row r="3446" spans="1:8">
      <c r="A3446" t="s">
        <v>69</v>
      </c>
      <c r="B3446" s="1">
        <v>46167</v>
      </c>
      <c r="C3446">
        <v>564019</v>
      </c>
      <c r="D3446">
        <v>5091.9539999999997</v>
      </c>
      <c r="E3446" t="s">
        <v>52</v>
      </c>
      <c r="F3446" t="s">
        <v>119</v>
      </c>
      <c r="G3446" t="s">
        <v>51</v>
      </c>
      <c r="H3446" t="s">
        <v>93</v>
      </c>
    </row>
    <row r="3447" spans="1:8">
      <c r="A3447" t="s">
        <v>69</v>
      </c>
      <c r="B3447" s="1">
        <v>46167</v>
      </c>
      <c r="C3447">
        <v>564020</v>
      </c>
      <c r="D3447">
        <v>61.545000000000002</v>
      </c>
      <c r="E3447" t="s">
        <v>52</v>
      </c>
      <c r="F3447" t="s">
        <v>124</v>
      </c>
      <c r="G3447" t="s">
        <v>51</v>
      </c>
      <c r="H3447" t="s">
        <v>99</v>
      </c>
    </row>
    <row r="3448" spans="1:8">
      <c r="A3448" t="s">
        <v>69</v>
      </c>
      <c r="B3448" s="1">
        <v>46167</v>
      </c>
      <c r="C3448">
        <v>564021</v>
      </c>
      <c r="D3448">
        <v>0.86699999999999999</v>
      </c>
      <c r="E3448" t="s">
        <v>52</v>
      </c>
      <c r="F3448" t="s">
        <v>124</v>
      </c>
      <c r="G3448" t="s">
        <v>51</v>
      </c>
      <c r="H3448" t="s">
        <v>99</v>
      </c>
    </row>
    <row r="3449" spans="1:8">
      <c r="A3449" t="s">
        <v>69</v>
      </c>
      <c r="B3449" s="1">
        <v>46167</v>
      </c>
      <c r="C3449">
        <v>570002</v>
      </c>
      <c r="D3449">
        <v>33.173000000000002</v>
      </c>
      <c r="E3449" t="s">
        <v>52</v>
      </c>
      <c r="F3449" t="s">
        <v>132</v>
      </c>
      <c r="G3449" t="s">
        <v>51</v>
      </c>
      <c r="H3449" t="s">
        <v>108</v>
      </c>
    </row>
    <row r="3450" spans="1:8">
      <c r="A3450" t="s">
        <v>70</v>
      </c>
      <c r="B3450" s="1">
        <v>46167</v>
      </c>
      <c r="C3450">
        <v>220006</v>
      </c>
      <c r="D3450">
        <v>4398.7020000000002</v>
      </c>
      <c r="E3450" t="s">
        <v>50</v>
      </c>
      <c r="F3450" t="s">
        <v>14</v>
      </c>
      <c r="G3450" t="s">
        <v>56</v>
      </c>
      <c r="H3450" t="s">
        <v>84</v>
      </c>
    </row>
    <row r="3451" spans="1:8">
      <c r="A3451" t="s">
        <v>70</v>
      </c>
      <c r="B3451" s="1">
        <v>46167</v>
      </c>
      <c r="C3451">
        <v>240002</v>
      </c>
      <c r="D3451">
        <v>-92.988</v>
      </c>
      <c r="E3451" t="s">
        <v>50</v>
      </c>
      <c r="F3451" t="s">
        <v>113</v>
      </c>
      <c r="G3451" t="s">
        <v>56</v>
      </c>
      <c r="H3451" t="s">
        <v>85</v>
      </c>
    </row>
    <row r="3452" spans="1:8">
      <c r="A3452" t="s">
        <v>70</v>
      </c>
      <c r="B3452" s="1">
        <v>46167</v>
      </c>
      <c r="C3452">
        <v>243002</v>
      </c>
      <c r="D3452">
        <v>-411.99299999999999</v>
      </c>
      <c r="E3452" t="s">
        <v>50</v>
      </c>
      <c r="F3452" t="s">
        <v>113</v>
      </c>
      <c r="G3452" t="s">
        <v>56</v>
      </c>
      <c r="H3452" t="s">
        <v>85</v>
      </c>
    </row>
    <row r="3453" spans="1:8">
      <c r="A3453" t="s">
        <v>70</v>
      </c>
      <c r="B3453" s="1">
        <v>46167</v>
      </c>
      <c r="C3453">
        <v>330141</v>
      </c>
      <c r="D3453">
        <v>-3664.607</v>
      </c>
      <c r="E3453" t="s">
        <v>50</v>
      </c>
      <c r="F3453" t="s">
        <v>113</v>
      </c>
      <c r="G3453" t="s">
        <v>56</v>
      </c>
      <c r="H3453" t="s">
        <v>85</v>
      </c>
    </row>
    <row r="3454" spans="1:8">
      <c r="A3454" t="s">
        <v>70</v>
      </c>
      <c r="B3454" s="1">
        <v>46167</v>
      </c>
      <c r="C3454">
        <v>355002</v>
      </c>
      <c r="D3454">
        <v>72.680999999999997</v>
      </c>
      <c r="E3454" t="s">
        <v>50</v>
      </c>
      <c r="F3454" t="s">
        <v>118</v>
      </c>
      <c r="G3454" t="s">
        <v>56</v>
      </c>
      <c r="H3454" t="s">
        <v>91</v>
      </c>
    </row>
    <row r="3455" spans="1:8">
      <c r="A3455" t="s">
        <v>70</v>
      </c>
      <c r="B3455" s="1">
        <v>46167</v>
      </c>
      <c r="C3455">
        <v>552502</v>
      </c>
      <c r="D3455">
        <v>142.96899999999999</v>
      </c>
      <c r="E3455" t="s">
        <v>52</v>
      </c>
      <c r="F3455" t="s">
        <v>122</v>
      </c>
      <c r="G3455" t="s">
        <v>56</v>
      </c>
      <c r="H3455" t="s">
        <v>97</v>
      </c>
    </row>
    <row r="3456" spans="1:8">
      <c r="A3456" t="s">
        <v>70</v>
      </c>
      <c r="B3456" s="1">
        <v>46167</v>
      </c>
      <c r="C3456">
        <v>557002</v>
      </c>
      <c r="D3456">
        <v>-440.05700000000002</v>
      </c>
      <c r="E3456" t="s">
        <v>52</v>
      </c>
      <c r="F3456" t="s">
        <v>123</v>
      </c>
      <c r="G3456" t="s">
        <v>56</v>
      </c>
      <c r="H3456" t="s">
        <v>98</v>
      </c>
    </row>
    <row r="3457" spans="1:8">
      <c r="A3457" t="s">
        <v>71</v>
      </c>
      <c r="B3457" s="1">
        <v>46167</v>
      </c>
      <c r="C3457">
        <v>220006</v>
      </c>
      <c r="D3457">
        <v>36737.135000000002</v>
      </c>
      <c r="E3457" t="s">
        <v>50</v>
      </c>
      <c r="F3457" t="s">
        <v>14</v>
      </c>
      <c r="G3457" t="s">
        <v>56</v>
      </c>
      <c r="H3457" t="s">
        <v>84</v>
      </c>
    </row>
    <row r="3458" spans="1:8">
      <c r="A3458" t="s">
        <v>71</v>
      </c>
      <c r="B3458" s="1">
        <v>46167</v>
      </c>
      <c r="C3458">
        <v>240002</v>
      </c>
      <c r="D3458">
        <v>-71.36</v>
      </c>
      <c r="E3458" t="s">
        <v>50</v>
      </c>
      <c r="F3458" t="s">
        <v>113</v>
      </c>
      <c r="G3458" t="s">
        <v>56</v>
      </c>
      <c r="H3458" t="s">
        <v>85</v>
      </c>
    </row>
    <row r="3459" spans="1:8">
      <c r="A3459" t="s">
        <v>71</v>
      </c>
      <c r="B3459" s="1">
        <v>46167</v>
      </c>
      <c r="C3459">
        <v>240003</v>
      </c>
      <c r="D3459">
        <v>-18.327000000000002</v>
      </c>
      <c r="E3459" t="s">
        <v>50</v>
      </c>
      <c r="F3459" t="s">
        <v>113</v>
      </c>
      <c r="G3459" t="s">
        <v>56</v>
      </c>
      <c r="H3459" t="s">
        <v>85</v>
      </c>
    </row>
    <row r="3460" spans="1:8">
      <c r="A3460" t="s">
        <v>71</v>
      </c>
      <c r="B3460" s="1">
        <v>46167</v>
      </c>
      <c r="C3460">
        <v>240009</v>
      </c>
      <c r="D3460">
        <v>-14.861000000000001</v>
      </c>
      <c r="E3460" t="s">
        <v>50</v>
      </c>
      <c r="F3460" t="s">
        <v>113</v>
      </c>
      <c r="G3460" t="s">
        <v>56</v>
      </c>
      <c r="H3460" t="s">
        <v>85</v>
      </c>
    </row>
    <row r="3461" spans="1:8">
      <c r="A3461" t="s">
        <v>71</v>
      </c>
      <c r="B3461" s="1">
        <v>46167</v>
      </c>
      <c r="C3461">
        <v>242003</v>
      </c>
      <c r="D3461">
        <v>-605.173</v>
      </c>
      <c r="E3461" t="s">
        <v>50</v>
      </c>
      <c r="F3461" t="s">
        <v>113</v>
      </c>
      <c r="G3461" t="s">
        <v>56</v>
      </c>
      <c r="H3461" t="s">
        <v>85</v>
      </c>
    </row>
    <row r="3462" spans="1:8">
      <c r="A3462" t="s">
        <v>71</v>
      </c>
      <c r="B3462" s="1">
        <v>46167</v>
      </c>
      <c r="C3462">
        <v>243002</v>
      </c>
      <c r="D3462">
        <v>-177.37</v>
      </c>
      <c r="E3462" t="s">
        <v>50</v>
      </c>
      <c r="F3462" t="s">
        <v>113</v>
      </c>
      <c r="G3462" t="s">
        <v>56</v>
      </c>
      <c r="H3462" t="s">
        <v>85</v>
      </c>
    </row>
    <row r="3463" spans="1:8">
      <c r="A3463" t="s">
        <v>71</v>
      </c>
      <c r="B3463" s="1">
        <v>46167</v>
      </c>
      <c r="C3463">
        <v>257005</v>
      </c>
      <c r="D3463">
        <v>-102.568</v>
      </c>
      <c r="E3463" t="s">
        <v>50</v>
      </c>
      <c r="F3463" t="s">
        <v>114</v>
      </c>
      <c r="G3463" t="s">
        <v>56</v>
      </c>
      <c r="H3463" t="s">
        <v>87</v>
      </c>
    </row>
    <row r="3464" spans="1:8">
      <c r="A3464" t="s">
        <v>71</v>
      </c>
      <c r="B3464" s="1">
        <v>46167</v>
      </c>
      <c r="C3464">
        <v>257008</v>
      </c>
      <c r="D3464">
        <v>184.00399999999999</v>
      </c>
      <c r="E3464" t="s">
        <v>50</v>
      </c>
      <c r="F3464" t="s">
        <v>114</v>
      </c>
      <c r="G3464" t="s">
        <v>56</v>
      </c>
      <c r="H3464" t="s">
        <v>87</v>
      </c>
    </row>
    <row r="3465" spans="1:8">
      <c r="A3465" t="s">
        <v>71</v>
      </c>
      <c r="B3465" s="1">
        <v>46167</v>
      </c>
      <c r="C3465">
        <v>260004</v>
      </c>
      <c r="D3465">
        <v>4.0000000000000001E-3</v>
      </c>
      <c r="E3465" t="s">
        <v>50</v>
      </c>
      <c r="F3465" t="s">
        <v>114</v>
      </c>
      <c r="G3465" t="s">
        <v>56</v>
      </c>
      <c r="H3465" t="s">
        <v>87</v>
      </c>
    </row>
    <row r="3466" spans="1:8">
      <c r="A3466" t="s">
        <v>71</v>
      </c>
      <c r="B3466" s="1">
        <v>46167</v>
      </c>
      <c r="C3466">
        <v>321030</v>
      </c>
      <c r="D3466">
        <v>572.98099999999999</v>
      </c>
      <c r="E3466" t="s">
        <v>50</v>
      </c>
      <c r="F3466" t="s">
        <v>115</v>
      </c>
      <c r="G3466" t="s">
        <v>56</v>
      </c>
      <c r="H3466" t="s">
        <v>88</v>
      </c>
    </row>
    <row r="3467" spans="1:8">
      <c r="A3467" t="s">
        <v>71</v>
      </c>
      <c r="B3467" s="1">
        <v>46167</v>
      </c>
      <c r="C3467">
        <v>330124</v>
      </c>
      <c r="D3467">
        <v>-2076.915</v>
      </c>
      <c r="E3467" t="s">
        <v>50</v>
      </c>
      <c r="F3467" t="s">
        <v>113</v>
      </c>
      <c r="G3467" t="s">
        <v>56</v>
      </c>
      <c r="H3467" t="s">
        <v>85</v>
      </c>
    </row>
    <row r="3468" spans="1:8">
      <c r="A3468" t="s">
        <v>71</v>
      </c>
      <c r="B3468" s="1">
        <v>46167</v>
      </c>
      <c r="C3468">
        <v>330130</v>
      </c>
      <c r="D3468">
        <v>-39402.696000000004</v>
      </c>
      <c r="E3468" t="s">
        <v>50</v>
      </c>
      <c r="F3468" t="s">
        <v>113</v>
      </c>
      <c r="G3468" t="s">
        <v>56</v>
      </c>
      <c r="H3468" t="s">
        <v>85</v>
      </c>
    </row>
    <row r="3469" spans="1:8">
      <c r="A3469" t="s">
        <v>71</v>
      </c>
      <c r="B3469" s="1">
        <v>46167</v>
      </c>
      <c r="C3469">
        <v>340234</v>
      </c>
      <c r="D3469">
        <v>5.0309999999999997</v>
      </c>
      <c r="E3469" t="s">
        <v>50</v>
      </c>
      <c r="F3469" t="s">
        <v>116</v>
      </c>
      <c r="G3469" t="s">
        <v>56</v>
      </c>
      <c r="H3469" t="s">
        <v>89</v>
      </c>
    </row>
    <row r="3470" spans="1:8">
      <c r="A3470" t="s">
        <v>71</v>
      </c>
      <c r="B3470" s="1">
        <v>46167</v>
      </c>
      <c r="C3470">
        <v>340267</v>
      </c>
      <c r="D3470">
        <v>4520.9949999999999</v>
      </c>
      <c r="E3470" t="s">
        <v>50</v>
      </c>
      <c r="F3470" t="s">
        <v>116</v>
      </c>
      <c r="G3470" t="s">
        <v>56</v>
      </c>
      <c r="H3470" t="s">
        <v>89</v>
      </c>
    </row>
    <row r="3471" spans="1:8">
      <c r="A3471" t="s">
        <v>71</v>
      </c>
      <c r="B3471" s="1">
        <v>46167</v>
      </c>
      <c r="C3471">
        <v>350031</v>
      </c>
      <c r="D3471">
        <v>14.861000000000001</v>
      </c>
      <c r="E3471" t="s">
        <v>50</v>
      </c>
      <c r="F3471" t="s">
        <v>113</v>
      </c>
      <c r="G3471" t="s">
        <v>56</v>
      </c>
      <c r="H3471" t="s">
        <v>85</v>
      </c>
    </row>
    <row r="3472" spans="1:8">
      <c r="A3472" t="s">
        <v>71</v>
      </c>
      <c r="B3472" s="1">
        <v>46167</v>
      </c>
      <c r="C3472">
        <v>360019</v>
      </c>
      <c r="D3472">
        <v>27.138000000000002</v>
      </c>
      <c r="E3472" t="s">
        <v>50</v>
      </c>
      <c r="F3472" t="s">
        <v>125</v>
      </c>
      <c r="G3472" t="s">
        <v>56</v>
      </c>
      <c r="H3472" t="s">
        <v>100</v>
      </c>
    </row>
    <row r="3473" spans="1:8">
      <c r="A3473" t="s">
        <v>71</v>
      </c>
      <c r="B3473" s="1">
        <v>46167</v>
      </c>
      <c r="C3473">
        <v>360022</v>
      </c>
      <c r="D3473">
        <v>65.849000000000004</v>
      </c>
      <c r="E3473" t="s">
        <v>50</v>
      </c>
      <c r="F3473" t="s">
        <v>125</v>
      </c>
      <c r="G3473" t="s">
        <v>56</v>
      </c>
      <c r="H3473" t="s">
        <v>100</v>
      </c>
    </row>
    <row r="3474" spans="1:8">
      <c r="A3474" t="s">
        <v>71</v>
      </c>
      <c r="B3474" s="1">
        <v>46167</v>
      </c>
      <c r="C3474">
        <v>372002</v>
      </c>
      <c r="D3474">
        <v>17.244</v>
      </c>
      <c r="E3474" t="s">
        <v>50</v>
      </c>
      <c r="F3474" t="s">
        <v>114</v>
      </c>
      <c r="G3474" t="s">
        <v>56</v>
      </c>
      <c r="H3474" t="s">
        <v>87</v>
      </c>
    </row>
    <row r="3475" spans="1:8">
      <c r="A3475" t="s">
        <v>71</v>
      </c>
      <c r="B3475" s="1">
        <v>46167</v>
      </c>
      <c r="C3475">
        <v>372004</v>
      </c>
      <c r="D3475">
        <v>45.37</v>
      </c>
      <c r="E3475" t="s">
        <v>50</v>
      </c>
      <c r="F3475" t="s">
        <v>114</v>
      </c>
      <c r="G3475" t="s">
        <v>56</v>
      </c>
      <c r="H3475" t="s">
        <v>87</v>
      </c>
    </row>
    <row r="3476" spans="1:8">
      <c r="A3476" t="s">
        <v>71</v>
      </c>
      <c r="B3476" s="1">
        <v>46167</v>
      </c>
      <c r="C3476">
        <v>421002</v>
      </c>
      <c r="D3476">
        <v>-26.468</v>
      </c>
      <c r="E3476" t="s">
        <v>52</v>
      </c>
      <c r="F3476" t="s">
        <v>24</v>
      </c>
      <c r="G3476" t="s">
        <v>56</v>
      </c>
      <c r="H3476" t="s">
        <v>94</v>
      </c>
    </row>
    <row r="3477" spans="1:8">
      <c r="A3477" t="s">
        <v>71</v>
      </c>
      <c r="B3477" s="1">
        <v>46167</v>
      </c>
      <c r="C3477">
        <v>421003</v>
      </c>
      <c r="D3477">
        <v>-3.6139999999999999</v>
      </c>
      <c r="E3477" t="s">
        <v>52</v>
      </c>
      <c r="F3477" t="s">
        <v>24</v>
      </c>
      <c r="G3477" t="s">
        <v>56</v>
      </c>
      <c r="H3477" t="s">
        <v>94</v>
      </c>
    </row>
    <row r="3478" spans="1:8">
      <c r="A3478" t="s">
        <v>71</v>
      </c>
      <c r="B3478" s="1">
        <v>46167</v>
      </c>
      <c r="C3478">
        <v>557002</v>
      </c>
      <c r="D3478">
        <v>134.08199999999999</v>
      </c>
      <c r="E3478" t="s">
        <v>52</v>
      </c>
      <c r="F3478" t="s">
        <v>123</v>
      </c>
      <c r="G3478" t="s">
        <v>56</v>
      </c>
      <c r="H3478" t="s">
        <v>98</v>
      </c>
    </row>
    <row r="3479" spans="1:8">
      <c r="A3479" t="s">
        <v>71</v>
      </c>
      <c r="B3479" s="1">
        <v>46167</v>
      </c>
      <c r="C3479">
        <v>564019</v>
      </c>
      <c r="D3479">
        <v>130.297</v>
      </c>
      <c r="E3479" t="s">
        <v>52</v>
      </c>
      <c r="F3479" t="s">
        <v>119</v>
      </c>
      <c r="G3479" t="s">
        <v>56</v>
      </c>
      <c r="H3479" t="s">
        <v>93</v>
      </c>
    </row>
    <row r="3480" spans="1:8">
      <c r="A3480" t="s">
        <v>71</v>
      </c>
      <c r="B3480" s="1">
        <v>46167</v>
      </c>
      <c r="C3480">
        <v>564020</v>
      </c>
      <c r="D3480">
        <v>41.465000000000003</v>
      </c>
      <c r="E3480" t="s">
        <v>52</v>
      </c>
      <c r="F3480" t="s">
        <v>124</v>
      </c>
      <c r="G3480" t="s">
        <v>56</v>
      </c>
      <c r="H3480" t="s">
        <v>99</v>
      </c>
    </row>
    <row r="3481" spans="1:8">
      <c r="A3481" t="s">
        <v>72</v>
      </c>
      <c r="B3481" s="1">
        <v>46167</v>
      </c>
      <c r="C3481">
        <v>220006</v>
      </c>
      <c r="D3481">
        <v>-600858.89099999995</v>
      </c>
      <c r="E3481" t="s">
        <v>50</v>
      </c>
      <c r="F3481" t="s">
        <v>14</v>
      </c>
      <c r="G3481" t="s">
        <v>56</v>
      </c>
      <c r="H3481" t="s">
        <v>84</v>
      </c>
    </row>
    <row r="3482" spans="1:8">
      <c r="A3482" t="s">
        <v>72</v>
      </c>
      <c r="B3482" s="1">
        <v>46167</v>
      </c>
      <c r="C3482">
        <v>240002</v>
      </c>
      <c r="D3482">
        <v>-2810.9409999999998</v>
      </c>
      <c r="E3482" t="s">
        <v>50</v>
      </c>
      <c r="F3482" t="s">
        <v>113</v>
      </c>
      <c r="G3482" t="s">
        <v>56</v>
      </c>
      <c r="H3482" t="s">
        <v>85</v>
      </c>
    </row>
    <row r="3483" spans="1:8">
      <c r="A3483" t="s">
        <v>72</v>
      </c>
      <c r="B3483" s="1">
        <v>46167</v>
      </c>
      <c r="C3483">
        <v>242003</v>
      </c>
      <c r="D3483">
        <v>-60556.294000000002</v>
      </c>
      <c r="E3483" t="s">
        <v>50</v>
      </c>
      <c r="F3483" t="s">
        <v>113</v>
      </c>
      <c r="G3483" t="s">
        <v>56</v>
      </c>
      <c r="H3483" t="s">
        <v>85</v>
      </c>
    </row>
    <row r="3484" spans="1:8">
      <c r="A3484" t="s">
        <v>72</v>
      </c>
      <c r="B3484" s="1">
        <v>46167</v>
      </c>
      <c r="C3484">
        <v>242012</v>
      </c>
      <c r="D3484">
        <v>-2189.06</v>
      </c>
      <c r="E3484" t="s">
        <v>50</v>
      </c>
      <c r="F3484" t="s">
        <v>113</v>
      </c>
      <c r="G3484" t="s">
        <v>56</v>
      </c>
      <c r="H3484" t="s">
        <v>85</v>
      </c>
    </row>
    <row r="3485" spans="1:8">
      <c r="A3485" t="s">
        <v>72</v>
      </c>
      <c r="B3485" s="1">
        <v>46167</v>
      </c>
      <c r="C3485">
        <v>242013</v>
      </c>
      <c r="D3485">
        <v>-261.00700000000001</v>
      </c>
      <c r="E3485" t="s">
        <v>50</v>
      </c>
      <c r="F3485" t="s">
        <v>113</v>
      </c>
      <c r="G3485" t="s">
        <v>56</v>
      </c>
      <c r="H3485" t="s">
        <v>85</v>
      </c>
    </row>
    <row r="3486" spans="1:8">
      <c r="A3486" t="s">
        <v>72</v>
      </c>
      <c r="B3486" s="1">
        <v>46167</v>
      </c>
      <c r="C3486">
        <v>242023</v>
      </c>
      <c r="D3486">
        <v>-7505.2870000000003</v>
      </c>
      <c r="E3486" t="s">
        <v>50</v>
      </c>
      <c r="F3486" t="s">
        <v>113</v>
      </c>
      <c r="G3486" t="s">
        <v>56</v>
      </c>
      <c r="H3486" t="s">
        <v>85</v>
      </c>
    </row>
    <row r="3487" spans="1:8">
      <c r="A3487" t="s">
        <v>72</v>
      </c>
      <c r="B3487" s="1">
        <v>46167</v>
      </c>
      <c r="C3487">
        <v>242027</v>
      </c>
      <c r="D3487">
        <v>-2527.9279999999999</v>
      </c>
      <c r="E3487" t="s">
        <v>50</v>
      </c>
      <c r="F3487" t="s">
        <v>113</v>
      </c>
      <c r="G3487" t="s">
        <v>56</v>
      </c>
      <c r="H3487" t="s">
        <v>85</v>
      </c>
    </row>
    <row r="3488" spans="1:8">
      <c r="A3488" t="s">
        <v>72</v>
      </c>
      <c r="B3488" s="1">
        <v>46167</v>
      </c>
      <c r="C3488">
        <v>242039</v>
      </c>
      <c r="D3488">
        <v>-1076.4000000000001</v>
      </c>
      <c r="E3488" t="s">
        <v>50</v>
      </c>
      <c r="F3488" t="s">
        <v>113</v>
      </c>
      <c r="G3488" t="s">
        <v>56</v>
      </c>
      <c r="H3488" t="s">
        <v>85</v>
      </c>
    </row>
    <row r="3489" spans="1:8">
      <c r="A3489" t="s">
        <v>72</v>
      </c>
      <c r="B3489" s="1">
        <v>46167</v>
      </c>
      <c r="C3489">
        <v>242041</v>
      </c>
      <c r="D3489">
        <v>-57.134</v>
      </c>
      <c r="E3489" t="s">
        <v>50</v>
      </c>
      <c r="F3489" t="s">
        <v>113</v>
      </c>
      <c r="G3489" t="s">
        <v>56</v>
      </c>
      <c r="H3489" t="s">
        <v>85</v>
      </c>
    </row>
    <row r="3490" spans="1:8">
      <c r="A3490" t="s">
        <v>72</v>
      </c>
      <c r="B3490" s="1">
        <v>46167</v>
      </c>
      <c r="C3490">
        <v>243002</v>
      </c>
      <c r="D3490">
        <v>-10235.242</v>
      </c>
      <c r="E3490" t="s">
        <v>50</v>
      </c>
      <c r="F3490" t="s">
        <v>113</v>
      </c>
      <c r="G3490" t="s">
        <v>56</v>
      </c>
      <c r="H3490" t="s">
        <v>85</v>
      </c>
    </row>
    <row r="3491" spans="1:8">
      <c r="A3491" t="s">
        <v>72</v>
      </c>
      <c r="B3491" s="1">
        <v>46167</v>
      </c>
      <c r="C3491">
        <v>243003</v>
      </c>
      <c r="D3491">
        <v>-7021.7129999999997</v>
      </c>
      <c r="E3491" t="s">
        <v>50</v>
      </c>
      <c r="F3491" t="s">
        <v>113</v>
      </c>
      <c r="G3491" t="s">
        <v>56</v>
      </c>
      <c r="H3491" t="s">
        <v>85</v>
      </c>
    </row>
    <row r="3492" spans="1:8">
      <c r="A3492" t="s">
        <v>72</v>
      </c>
      <c r="B3492" s="1">
        <v>46167</v>
      </c>
      <c r="C3492">
        <v>243010</v>
      </c>
      <c r="D3492">
        <v>-3162.799</v>
      </c>
      <c r="E3492" t="s">
        <v>50</v>
      </c>
      <c r="F3492" t="s">
        <v>113</v>
      </c>
      <c r="G3492" t="s">
        <v>56</v>
      </c>
      <c r="H3492" t="s">
        <v>85</v>
      </c>
    </row>
    <row r="3493" spans="1:8">
      <c r="A3493" t="s">
        <v>72</v>
      </c>
      <c r="B3493" s="1">
        <v>46167</v>
      </c>
      <c r="C3493">
        <v>245002</v>
      </c>
      <c r="D3493">
        <v>-10.006</v>
      </c>
      <c r="E3493" t="s">
        <v>50</v>
      </c>
      <c r="F3493" t="s">
        <v>113</v>
      </c>
      <c r="G3493" t="s">
        <v>56</v>
      </c>
      <c r="H3493" t="s">
        <v>85</v>
      </c>
    </row>
    <row r="3494" spans="1:8">
      <c r="A3494" t="s">
        <v>72</v>
      </c>
      <c r="B3494" s="1">
        <v>46167</v>
      </c>
      <c r="C3494">
        <v>245049</v>
      </c>
      <c r="D3494">
        <v>2084.0650000000001</v>
      </c>
      <c r="E3494" t="s">
        <v>50</v>
      </c>
      <c r="F3494" t="s">
        <v>113</v>
      </c>
      <c r="G3494" t="s">
        <v>56</v>
      </c>
      <c r="H3494" t="s">
        <v>85</v>
      </c>
    </row>
    <row r="3495" spans="1:8">
      <c r="A3495" t="s">
        <v>72</v>
      </c>
      <c r="B3495" s="1">
        <v>46167</v>
      </c>
      <c r="C3495">
        <v>245055</v>
      </c>
      <c r="D3495">
        <v>-2815.7750000000001</v>
      </c>
      <c r="E3495" t="s">
        <v>50</v>
      </c>
      <c r="F3495" t="s">
        <v>113</v>
      </c>
      <c r="G3495" t="s">
        <v>56</v>
      </c>
      <c r="H3495" t="s">
        <v>85</v>
      </c>
    </row>
    <row r="3496" spans="1:8">
      <c r="A3496" t="s">
        <v>72</v>
      </c>
      <c r="B3496" s="1">
        <v>46167</v>
      </c>
      <c r="C3496">
        <v>245062</v>
      </c>
      <c r="D3496">
        <v>-2478.1999999999998</v>
      </c>
      <c r="E3496" t="s">
        <v>50</v>
      </c>
      <c r="F3496" t="s">
        <v>113</v>
      </c>
      <c r="G3496" t="s">
        <v>56</v>
      </c>
      <c r="H3496" t="s">
        <v>85</v>
      </c>
    </row>
    <row r="3497" spans="1:8">
      <c r="A3497" t="s">
        <v>72</v>
      </c>
      <c r="B3497" s="1">
        <v>46167</v>
      </c>
      <c r="C3497">
        <v>250007</v>
      </c>
      <c r="D3497">
        <v>-5610.3069999999998</v>
      </c>
      <c r="E3497" t="s">
        <v>50</v>
      </c>
      <c r="F3497" t="s">
        <v>113</v>
      </c>
      <c r="G3497" t="s">
        <v>56</v>
      </c>
      <c r="H3497" t="s">
        <v>85</v>
      </c>
    </row>
    <row r="3498" spans="1:8">
      <c r="A3498" t="s">
        <v>72</v>
      </c>
      <c r="B3498" s="1">
        <v>46167</v>
      </c>
      <c r="C3498">
        <v>251002</v>
      </c>
      <c r="D3498">
        <v>-44538.637999999999</v>
      </c>
      <c r="E3498" t="s">
        <v>50</v>
      </c>
      <c r="F3498" t="s">
        <v>114</v>
      </c>
      <c r="G3498" t="s">
        <v>56</v>
      </c>
      <c r="H3498" t="s">
        <v>87</v>
      </c>
    </row>
    <row r="3499" spans="1:8">
      <c r="A3499" t="s">
        <v>72</v>
      </c>
      <c r="B3499" s="1">
        <v>46167</v>
      </c>
      <c r="C3499">
        <v>251003</v>
      </c>
      <c r="D3499">
        <v>-2110.0320000000002</v>
      </c>
      <c r="E3499" t="s">
        <v>50</v>
      </c>
      <c r="F3499" t="s">
        <v>114</v>
      </c>
      <c r="G3499" t="s">
        <v>56</v>
      </c>
      <c r="H3499" t="s">
        <v>87</v>
      </c>
    </row>
    <row r="3500" spans="1:8">
      <c r="A3500" t="s">
        <v>72</v>
      </c>
      <c r="B3500" s="1">
        <v>46167</v>
      </c>
      <c r="C3500">
        <v>257005</v>
      </c>
      <c r="D3500">
        <v>-5428.8119999999999</v>
      </c>
      <c r="E3500" t="s">
        <v>50</v>
      </c>
      <c r="F3500" t="s">
        <v>114</v>
      </c>
      <c r="G3500" t="s">
        <v>56</v>
      </c>
      <c r="H3500" t="s">
        <v>87</v>
      </c>
    </row>
    <row r="3501" spans="1:8">
      <c r="A3501" t="s">
        <v>72</v>
      </c>
      <c r="B3501" s="1">
        <v>46167</v>
      </c>
      <c r="C3501">
        <v>257014</v>
      </c>
      <c r="D3501">
        <v>-23083.527999999998</v>
      </c>
      <c r="E3501" t="s">
        <v>50</v>
      </c>
      <c r="F3501" t="s">
        <v>114</v>
      </c>
      <c r="G3501" t="s">
        <v>56</v>
      </c>
      <c r="H3501" t="s">
        <v>87</v>
      </c>
    </row>
    <row r="3502" spans="1:8">
      <c r="A3502" t="s">
        <v>72</v>
      </c>
      <c r="B3502" s="1">
        <v>46167</v>
      </c>
      <c r="C3502">
        <v>257030</v>
      </c>
      <c r="D3502">
        <v>-6832.27</v>
      </c>
      <c r="E3502" t="s">
        <v>50</v>
      </c>
      <c r="F3502" t="s">
        <v>114</v>
      </c>
      <c r="G3502" t="s">
        <v>56</v>
      </c>
      <c r="H3502" t="s">
        <v>87</v>
      </c>
    </row>
    <row r="3503" spans="1:8">
      <c r="A3503" t="s">
        <v>72</v>
      </c>
      <c r="B3503" s="1">
        <v>46167</v>
      </c>
      <c r="C3503">
        <v>260004</v>
      </c>
      <c r="D3503">
        <v>-12634.383</v>
      </c>
      <c r="E3503" t="s">
        <v>50</v>
      </c>
      <c r="F3503" t="s">
        <v>114</v>
      </c>
      <c r="G3503" t="s">
        <v>56</v>
      </c>
      <c r="H3503" t="s">
        <v>87</v>
      </c>
    </row>
    <row r="3504" spans="1:8">
      <c r="A3504" t="s">
        <v>72</v>
      </c>
      <c r="B3504" s="1">
        <v>46167</v>
      </c>
      <c r="C3504">
        <v>270024</v>
      </c>
      <c r="D3504">
        <v>-67391.116999999998</v>
      </c>
      <c r="E3504" t="s">
        <v>50</v>
      </c>
      <c r="F3504" t="s">
        <v>125</v>
      </c>
      <c r="G3504" t="s">
        <v>56</v>
      </c>
      <c r="H3504" t="s">
        <v>100</v>
      </c>
    </row>
    <row r="3505" spans="1:8">
      <c r="A3505" t="s">
        <v>72</v>
      </c>
      <c r="B3505" s="1">
        <v>46167</v>
      </c>
      <c r="C3505">
        <v>270025</v>
      </c>
      <c r="D3505">
        <v>-51826.43</v>
      </c>
      <c r="E3505" t="s">
        <v>50</v>
      </c>
      <c r="F3505" t="s">
        <v>125</v>
      </c>
      <c r="G3505" t="s">
        <v>56</v>
      </c>
      <c r="H3505" t="s">
        <v>100</v>
      </c>
    </row>
    <row r="3506" spans="1:8">
      <c r="A3506" t="s">
        <v>72</v>
      </c>
      <c r="B3506" s="1">
        <v>46167</v>
      </c>
      <c r="C3506">
        <v>320002</v>
      </c>
      <c r="D3506">
        <v>206116.486</v>
      </c>
      <c r="E3506" t="s">
        <v>50</v>
      </c>
      <c r="F3506" t="s">
        <v>115</v>
      </c>
      <c r="G3506" t="s">
        <v>56</v>
      </c>
      <c r="H3506" t="s">
        <v>88</v>
      </c>
    </row>
    <row r="3507" spans="1:8">
      <c r="A3507" t="s">
        <v>72</v>
      </c>
      <c r="B3507" s="1">
        <v>46167</v>
      </c>
      <c r="C3507">
        <v>320003</v>
      </c>
      <c r="D3507">
        <v>-1387.2049999999999</v>
      </c>
      <c r="E3507" t="s">
        <v>50</v>
      </c>
      <c r="F3507" t="s">
        <v>115</v>
      </c>
      <c r="G3507" t="s">
        <v>56</v>
      </c>
      <c r="H3507" t="s">
        <v>88</v>
      </c>
    </row>
    <row r="3508" spans="1:8">
      <c r="A3508" t="s">
        <v>72</v>
      </c>
      <c r="B3508" s="1">
        <v>46167</v>
      </c>
      <c r="C3508">
        <v>320004</v>
      </c>
      <c r="D3508">
        <v>1696.35</v>
      </c>
      <c r="E3508" t="s">
        <v>50</v>
      </c>
      <c r="F3508" t="s">
        <v>115</v>
      </c>
      <c r="G3508" t="s">
        <v>56</v>
      </c>
      <c r="H3508" t="s">
        <v>88</v>
      </c>
    </row>
    <row r="3509" spans="1:8">
      <c r="A3509" t="s">
        <v>72</v>
      </c>
      <c r="B3509" s="1">
        <v>46167</v>
      </c>
      <c r="C3509">
        <v>321012</v>
      </c>
      <c r="D3509">
        <v>21.091000000000001</v>
      </c>
      <c r="E3509" t="s">
        <v>50</v>
      </c>
      <c r="F3509" t="s">
        <v>115</v>
      </c>
      <c r="G3509" t="s">
        <v>56</v>
      </c>
      <c r="H3509" t="s">
        <v>88</v>
      </c>
    </row>
    <row r="3510" spans="1:8">
      <c r="A3510" t="s">
        <v>72</v>
      </c>
      <c r="B3510" s="1">
        <v>46167</v>
      </c>
      <c r="C3510">
        <v>321025</v>
      </c>
      <c r="D3510">
        <v>7328.9089999999997</v>
      </c>
      <c r="E3510" t="s">
        <v>50</v>
      </c>
      <c r="F3510" t="s">
        <v>115</v>
      </c>
      <c r="G3510" t="s">
        <v>56</v>
      </c>
      <c r="H3510" t="s">
        <v>88</v>
      </c>
    </row>
    <row r="3511" spans="1:8">
      <c r="A3511" t="s">
        <v>72</v>
      </c>
      <c r="B3511" s="1">
        <v>46167</v>
      </c>
      <c r="C3511">
        <v>330131</v>
      </c>
      <c r="D3511">
        <v>48871.680999999997</v>
      </c>
      <c r="E3511" t="s">
        <v>50</v>
      </c>
      <c r="F3511" t="s">
        <v>113</v>
      </c>
      <c r="G3511" t="s">
        <v>56</v>
      </c>
      <c r="H3511" t="s">
        <v>85</v>
      </c>
    </row>
    <row r="3512" spans="1:8">
      <c r="A3512" t="s">
        <v>72</v>
      </c>
      <c r="B3512" s="1">
        <v>46167</v>
      </c>
      <c r="C3512">
        <v>340243</v>
      </c>
      <c r="D3512">
        <v>162224.856</v>
      </c>
      <c r="E3512" t="s">
        <v>50</v>
      </c>
      <c r="F3512" t="s">
        <v>116</v>
      </c>
      <c r="G3512" t="s">
        <v>56</v>
      </c>
      <c r="H3512" t="s">
        <v>89</v>
      </c>
    </row>
    <row r="3513" spans="1:8">
      <c r="A3513" t="s">
        <v>72</v>
      </c>
      <c r="B3513" s="1">
        <v>46167</v>
      </c>
      <c r="C3513">
        <v>340244</v>
      </c>
      <c r="D3513">
        <v>1157937.699</v>
      </c>
      <c r="E3513" t="s">
        <v>50</v>
      </c>
      <c r="F3513" t="s">
        <v>116</v>
      </c>
      <c r="G3513" t="s">
        <v>56</v>
      </c>
      <c r="H3513" t="s">
        <v>89</v>
      </c>
    </row>
    <row r="3514" spans="1:8">
      <c r="A3514" t="s">
        <v>72</v>
      </c>
      <c r="B3514" s="1">
        <v>46167</v>
      </c>
      <c r="C3514">
        <v>340245</v>
      </c>
      <c r="D3514">
        <v>-1293355.8330000001</v>
      </c>
      <c r="E3514" t="s">
        <v>50</v>
      </c>
      <c r="F3514" t="s">
        <v>116</v>
      </c>
      <c r="G3514" t="s">
        <v>56</v>
      </c>
      <c r="H3514" t="s">
        <v>89</v>
      </c>
    </row>
    <row r="3515" spans="1:8">
      <c r="A3515" t="s">
        <v>72</v>
      </c>
      <c r="B3515" s="1">
        <v>46167</v>
      </c>
      <c r="C3515">
        <v>340246</v>
      </c>
      <c r="D3515">
        <v>249437.15599999999</v>
      </c>
      <c r="E3515" t="s">
        <v>50</v>
      </c>
      <c r="F3515" t="s">
        <v>116</v>
      </c>
      <c r="G3515" t="s">
        <v>56</v>
      </c>
      <c r="H3515" t="s">
        <v>89</v>
      </c>
    </row>
    <row r="3516" spans="1:8">
      <c r="A3516" t="s">
        <v>72</v>
      </c>
      <c r="B3516" s="1">
        <v>46167</v>
      </c>
      <c r="C3516">
        <v>340247</v>
      </c>
      <c r="D3516">
        <v>2509202.37</v>
      </c>
      <c r="E3516" t="s">
        <v>50</v>
      </c>
      <c r="F3516" t="s">
        <v>116</v>
      </c>
      <c r="G3516" t="s">
        <v>56</v>
      </c>
      <c r="H3516" t="s">
        <v>89</v>
      </c>
    </row>
    <row r="3517" spans="1:8">
      <c r="A3517" t="s">
        <v>72</v>
      </c>
      <c r="B3517" s="1">
        <v>46167</v>
      </c>
      <c r="C3517">
        <v>340248</v>
      </c>
      <c r="D3517">
        <v>-2571464.1290000002</v>
      </c>
      <c r="E3517" t="s">
        <v>50</v>
      </c>
      <c r="F3517" t="s">
        <v>116</v>
      </c>
      <c r="G3517" t="s">
        <v>56</v>
      </c>
      <c r="H3517" t="s">
        <v>89</v>
      </c>
    </row>
    <row r="3518" spans="1:8">
      <c r="A3518" t="s">
        <v>72</v>
      </c>
      <c r="B3518" s="1">
        <v>46167</v>
      </c>
      <c r="C3518">
        <v>340249</v>
      </c>
      <c r="D3518">
        <v>2672.67</v>
      </c>
      <c r="E3518" t="s">
        <v>50</v>
      </c>
      <c r="F3518" t="s">
        <v>116</v>
      </c>
      <c r="G3518" t="s">
        <v>56</v>
      </c>
      <c r="H3518" t="s">
        <v>89</v>
      </c>
    </row>
    <row r="3519" spans="1:8">
      <c r="A3519" t="s">
        <v>72</v>
      </c>
      <c r="B3519" s="1">
        <v>46167</v>
      </c>
      <c r="C3519">
        <v>340250</v>
      </c>
      <c r="D3519">
        <v>1178511.0970000001</v>
      </c>
      <c r="E3519" t="s">
        <v>50</v>
      </c>
      <c r="F3519" t="s">
        <v>116</v>
      </c>
      <c r="G3519" t="s">
        <v>56</v>
      </c>
      <c r="H3519" t="s">
        <v>89</v>
      </c>
    </row>
    <row r="3520" spans="1:8">
      <c r="A3520" t="s">
        <v>72</v>
      </c>
      <c r="B3520" s="1">
        <v>46167</v>
      </c>
      <c r="C3520">
        <v>340251</v>
      </c>
      <c r="D3520">
        <v>-944665.799</v>
      </c>
      <c r="E3520" t="s">
        <v>50</v>
      </c>
      <c r="F3520" t="s">
        <v>116</v>
      </c>
      <c r="G3520" t="s">
        <v>56</v>
      </c>
      <c r="H3520" t="s">
        <v>89</v>
      </c>
    </row>
    <row r="3521" spans="1:8">
      <c r="A3521" t="s">
        <v>72</v>
      </c>
      <c r="B3521" s="1">
        <v>46167</v>
      </c>
      <c r="C3521">
        <v>350003</v>
      </c>
      <c r="D3521">
        <v>4385.8090000000002</v>
      </c>
      <c r="E3521" t="s">
        <v>50</v>
      </c>
      <c r="F3521" t="s">
        <v>118</v>
      </c>
      <c r="G3521" t="s">
        <v>56</v>
      </c>
      <c r="H3521" t="s">
        <v>91</v>
      </c>
    </row>
    <row r="3522" spans="1:8">
      <c r="A3522" t="s">
        <v>72</v>
      </c>
      <c r="B3522" s="1">
        <v>46167</v>
      </c>
      <c r="C3522">
        <v>354015</v>
      </c>
      <c r="D3522">
        <v>92184.551999999996</v>
      </c>
      <c r="E3522" t="s">
        <v>50</v>
      </c>
      <c r="F3522" t="s">
        <v>115</v>
      </c>
      <c r="G3522" t="s">
        <v>56</v>
      </c>
      <c r="H3522" t="s">
        <v>88</v>
      </c>
    </row>
    <row r="3523" spans="1:8">
      <c r="A3523" t="s">
        <v>72</v>
      </c>
      <c r="B3523" s="1">
        <v>46167</v>
      </c>
      <c r="C3523">
        <v>355002</v>
      </c>
      <c r="D3523">
        <v>1039.143</v>
      </c>
      <c r="E3523" t="s">
        <v>50</v>
      </c>
      <c r="F3523" t="s">
        <v>118</v>
      </c>
      <c r="G3523" t="s">
        <v>56</v>
      </c>
      <c r="H3523" t="s">
        <v>91</v>
      </c>
    </row>
    <row r="3524" spans="1:8">
      <c r="A3524" t="s">
        <v>72</v>
      </c>
      <c r="B3524" s="1">
        <v>46167</v>
      </c>
      <c r="C3524">
        <v>355013</v>
      </c>
      <c r="D3524">
        <v>27161.72</v>
      </c>
      <c r="E3524" t="s">
        <v>50</v>
      </c>
      <c r="F3524" t="s">
        <v>118</v>
      </c>
      <c r="G3524" t="s">
        <v>56</v>
      </c>
      <c r="H3524" t="s">
        <v>91</v>
      </c>
    </row>
    <row r="3525" spans="1:8">
      <c r="A3525" t="s">
        <v>72</v>
      </c>
      <c r="B3525" s="1">
        <v>46167</v>
      </c>
      <c r="C3525">
        <v>360026</v>
      </c>
      <c r="D3525">
        <v>21447.339</v>
      </c>
      <c r="E3525" t="s">
        <v>50</v>
      </c>
      <c r="F3525" t="s">
        <v>125</v>
      </c>
      <c r="G3525" t="s">
        <v>56</v>
      </c>
      <c r="H3525" t="s">
        <v>100</v>
      </c>
    </row>
    <row r="3526" spans="1:8">
      <c r="A3526" t="s">
        <v>72</v>
      </c>
      <c r="B3526" s="1">
        <v>46167</v>
      </c>
      <c r="C3526">
        <v>360028</v>
      </c>
      <c r="D3526">
        <v>45162.207999999999</v>
      </c>
      <c r="E3526" t="s">
        <v>50</v>
      </c>
      <c r="F3526" t="s">
        <v>125</v>
      </c>
      <c r="G3526" t="s">
        <v>56</v>
      </c>
      <c r="H3526" t="s">
        <v>100</v>
      </c>
    </row>
    <row r="3527" spans="1:8">
      <c r="A3527" t="s">
        <v>72</v>
      </c>
      <c r="B3527" s="1">
        <v>46167</v>
      </c>
      <c r="C3527">
        <v>360030</v>
      </c>
      <c r="D3527">
        <v>18283.755000000001</v>
      </c>
      <c r="E3527" t="s">
        <v>50</v>
      </c>
      <c r="F3527" t="s">
        <v>125</v>
      </c>
      <c r="G3527" t="s">
        <v>56</v>
      </c>
      <c r="H3527" t="s">
        <v>100</v>
      </c>
    </row>
    <row r="3528" spans="1:8">
      <c r="A3528" t="s">
        <v>72</v>
      </c>
      <c r="B3528" s="1">
        <v>46167</v>
      </c>
      <c r="C3528">
        <v>372004</v>
      </c>
      <c r="D3528">
        <v>2857.5050000000001</v>
      </c>
      <c r="E3528" t="s">
        <v>50</v>
      </c>
      <c r="F3528" t="s">
        <v>114</v>
      </c>
      <c r="G3528" t="s">
        <v>56</v>
      </c>
      <c r="H3528" t="s">
        <v>87</v>
      </c>
    </row>
    <row r="3529" spans="1:8">
      <c r="A3529" t="s">
        <v>72</v>
      </c>
      <c r="B3529" s="1">
        <v>46167</v>
      </c>
      <c r="C3529">
        <v>400002</v>
      </c>
      <c r="D3529">
        <v>-62215.546000000002</v>
      </c>
      <c r="E3529" t="s">
        <v>52</v>
      </c>
      <c r="F3529" t="s">
        <v>23</v>
      </c>
      <c r="G3529" t="s">
        <v>56</v>
      </c>
      <c r="H3529" t="s">
        <v>92</v>
      </c>
    </row>
    <row r="3530" spans="1:8">
      <c r="A3530" t="s">
        <v>72</v>
      </c>
      <c r="B3530" s="1">
        <v>46167</v>
      </c>
      <c r="C3530">
        <v>400004</v>
      </c>
      <c r="D3530">
        <v>-201810.71100000001</v>
      </c>
      <c r="E3530" t="s">
        <v>52</v>
      </c>
      <c r="F3530" t="s">
        <v>23</v>
      </c>
      <c r="G3530" t="s">
        <v>56</v>
      </c>
      <c r="H3530" t="s">
        <v>92</v>
      </c>
    </row>
    <row r="3531" spans="1:8">
      <c r="A3531" t="s">
        <v>72</v>
      </c>
      <c r="B3531" s="1">
        <v>46167</v>
      </c>
      <c r="C3531">
        <v>410032</v>
      </c>
      <c r="D3531">
        <v>-1111.7090000000001</v>
      </c>
      <c r="E3531" t="s">
        <v>52</v>
      </c>
      <c r="F3531" t="s">
        <v>119</v>
      </c>
      <c r="G3531" t="s">
        <v>56</v>
      </c>
      <c r="H3531" t="s">
        <v>93</v>
      </c>
    </row>
    <row r="3532" spans="1:8">
      <c r="A3532" t="s">
        <v>72</v>
      </c>
      <c r="B3532" s="1">
        <v>46167</v>
      </c>
      <c r="C3532">
        <v>421002</v>
      </c>
      <c r="D3532">
        <v>-8710.6389999999992</v>
      </c>
      <c r="E3532" t="s">
        <v>52</v>
      </c>
      <c r="F3532" t="s">
        <v>24</v>
      </c>
      <c r="G3532" t="s">
        <v>56</v>
      </c>
      <c r="H3532" t="s">
        <v>94</v>
      </c>
    </row>
    <row r="3533" spans="1:8">
      <c r="A3533" t="s">
        <v>72</v>
      </c>
      <c r="B3533" s="1">
        <v>46167</v>
      </c>
      <c r="C3533">
        <v>421003</v>
      </c>
      <c r="D3533">
        <v>-852.79899999999998</v>
      </c>
      <c r="E3533" t="s">
        <v>52</v>
      </c>
      <c r="F3533" t="s">
        <v>24</v>
      </c>
      <c r="G3533" t="s">
        <v>56</v>
      </c>
      <c r="H3533" t="s">
        <v>94</v>
      </c>
    </row>
    <row r="3534" spans="1:8">
      <c r="A3534" t="s">
        <v>72</v>
      </c>
      <c r="B3534" s="1">
        <v>46167</v>
      </c>
      <c r="C3534">
        <v>421004</v>
      </c>
      <c r="D3534">
        <v>-14569.684999999999</v>
      </c>
      <c r="E3534" t="s">
        <v>52</v>
      </c>
      <c r="F3534" t="s">
        <v>24</v>
      </c>
      <c r="G3534" t="s">
        <v>56</v>
      </c>
      <c r="H3534" t="s">
        <v>94</v>
      </c>
    </row>
    <row r="3535" spans="1:8">
      <c r="A3535" t="s">
        <v>72</v>
      </c>
      <c r="B3535" s="1">
        <v>46167</v>
      </c>
      <c r="C3535">
        <v>421007</v>
      </c>
      <c r="D3535">
        <v>-311.06400000000002</v>
      </c>
      <c r="E3535" t="s">
        <v>52</v>
      </c>
      <c r="F3535" t="s">
        <v>24</v>
      </c>
      <c r="G3535" t="s">
        <v>56</v>
      </c>
      <c r="H3535" t="s">
        <v>94</v>
      </c>
    </row>
    <row r="3536" spans="1:8">
      <c r="A3536" t="s">
        <v>72</v>
      </c>
      <c r="B3536" s="1">
        <v>46167</v>
      </c>
      <c r="C3536">
        <v>510002</v>
      </c>
      <c r="D3536">
        <v>46418.945</v>
      </c>
      <c r="E3536" t="s">
        <v>52</v>
      </c>
      <c r="F3536" t="s">
        <v>120</v>
      </c>
      <c r="G3536" t="s">
        <v>56</v>
      </c>
      <c r="H3536" t="s">
        <v>95</v>
      </c>
    </row>
    <row r="3537" spans="1:8">
      <c r="A3537" t="s">
        <v>72</v>
      </c>
      <c r="B3537" s="1">
        <v>46167</v>
      </c>
      <c r="C3537">
        <v>510005</v>
      </c>
      <c r="D3537">
        <v>2254.777</v>
      </c>
      <c r="E3537" t="s">
        <v>52</v>
      </c>
      <c r="F3537" t="s">
        <v>120</v>
      </c>
      <c r="G3537" t="s">
        <v>56</v>
      </c>
      <c r="H3537" t="s">
        <v>95</v>
      </c>
    </row>
    <row r="3538" spans="1:8">
      <c r="A3538" t="s">
        <v>72</v>
      </c>
      <c r="B3538" s="1">
        <v>46167</v>
      </c>
      <c r="C3538">
        <v>510007</v>
      </c>
      <c r="D3538">
        <v>2443.3530000000001</v>
      </c>
      <c r="E3538" t="s">
        <v>52</v>
      </c>
      <c r="F3538" t="s">
        <v>120</v>
      </c>
      <c r="G3538" t="s">
        <v>56</v>
      </c>
      <c r="H3538" t="s">
        <v>95</v>
      </c>
    </row>
    <row r="3539" spans="1:8">
      <c r="A3539" t="s">
        <v>72</v>
      </c>
      <c r="B3539" s="1">
        <v>46167</v>
      </c>
      <c r="C3539">
        <v>510015</v>
      </c>
      <c r="D3539">
        <v>2112.1869999999999</v>
      </c>
      <c r="E3539" t="s">
        <v>52</v>
      </c>
      <c r="F3539" t="s">
        <v>120</v>
      </c>
      <c r="G3539" t="s">
        <v>56</v>
      </c>
      <c r="H3539" t="s">
        <v>95</v>
      </c>
    </row>
    <row r="3540" spans="1:8">
      <c r="A3540" t="s">
        <v>72</v>
      </c>
      <c r="B3540" s="1">
        <v>46167</v>
      </c>
      <c r="C3540">
        <v>510018</v>
      </c>
      <c r="D3540">
        <v>2816.6219999999998</v>
      </c>
      <c r="E3540" t="s">
        <v>52</v>
      </c>
      <c r="F3540" t="s">
        <v>120</v>
      </c>
      <c r="G3540" t="s">
        <v>56</v>
      </c>
      <c r="H3540" t="s">
        <v>95</v>
      </c>
    </row>
    <row r="3541" spans="1:8">
      <c r="A3541" t="s">
        <v>72</v>
      </c>
      <c r="B3541" s="1">
        <v>46167</v>
      </c>
      <c r="C3541">
        <v>510062</v>
      </c>
      <c r="D3541">
        <v>333.37</v>
      </c>
      <c r="E3541" t="s">
        <v>52</v>
      </c>
      <c r="F3541" t="s">
        <v>120</v>
      </c>
      <c r="G3541" t="s">
        <v>56</v>
      </c>
      <c r="H3541" t="s">
        <v>95</v>
      </c>
    </row>
    <row r="3542" spans="1:8">
      <c r="A3542" t="s">
        <v>72</v>
      </c>
      <c r="B3542" s="1">
        <v>46167</v>
      </c>
      <c r="C3542">
        <v>510065</v>
      </c>
      <c r="D3542">
        <v>20.742999999999999</v>
      </c>
      <c r="E3542" t="s">
        <v>52</v>
      </c>
      <c r="F3542" t="s">
        <v>120</v>
      </c>
      <c r="G3542" t="s">
        <v>56</v>
      </c>
      <c r="H3542" t="s">
        <v>95</v>
      </c>
    </row>
    <row r="3543" spans="1:8">
      <c r="A3543" t="s">
        <v>72</v>
      </c>
      <c r="B3543" s="1">
        <v>46167</v>
      </c>
      <c r="C3543">
        <v>520021</v>
      </c>
      <c r="D3543">
        <v>64.185000000000002</v>
      </c>
      <c r="E3543" t="s">
        <v>52</v>
      </c>
      <c r="F3543" t="s">
        <v>126</v>
      </c>
      <c r="G3543" t="s">
        <v>56</v>
      </c>
      <c r="H3543" t="s">
        <v>102</v>
      </c>
    </row>
    <row r="3544" spans="1:8">
      <c r="A3544" t="s">
        <v>72</v>
      </c>
      <c r="B3544" s="1">
        <v>46167</v>
      </c>
      <c r="C3544">
        <v>541004</v>
      </c>
      <c r="D3544">
        <v>1053.922</v>
      </c>
      <c r="E3544" t="s">
        <v>52</v>
      </c>
      <c r="F3544" t="s">
        <v>127</v>
      </c>
      <c r="G3544" t="s">
        <v>56</v>
      </c>
      <c r="H3544" t="s">
        <v>103</v>
      </c>
    </row>
    <row r="3545" spans="1:8">
      <c r="A3545" t="s">
        <v>72</v>
      </c>
      <c r="B3545" s="1">
        <v>46167</v>
      </c>
      <c r="C3545">
        <v>541009</v>
      </c>
      <c r="D3545">
        <v>2.99</v>
      </c>
      <c r="E3545" t="s">
        <v>52</v>
      </c>
      <c r="F3545" t="s">
        <v>127</v>
      </c>
      <c r="G3545" t="s">
        <v>56</v>
      </c>
      <c r="H3545" t="s">
        <v>103</v>
      </c>
    </row>
    <row r="3546" spans="1:8">
      <c r="A3546" t="s">
        <v>72</v>
      </c>
      <c r="B3546" s="1">
        <v>46167</v>
      </c>
      <c r="C3546">
        <v>541010</v>
      </c>
      <c r="D3546">
        <v>290.24700000000001</v>
      </c>
      <c r="E3546" t="s">
        <v>52</v>
      </c>
      <c r="F3546" t="s">
        <v>127</v>
      </c>
      <c r="G3546" t="s">
        <v>56</v>
      </c>
      <c r="H3546" t="s">
        <v>103</v>
      </c>
    </row>
    <row r="3547" spans="1:8">
      <c r="A3547" t="s">
        <v>72</v>
      </c>
      <c r="B3547" s="1">
        <v>46167</v>
      </c>
      <c r="C3547">
        <v>541013</v>
      </c>
      <c r="D3547">
        <v>253.82</v>
      </c>
      <c r="E3547" t="s">
        <v>52</v>
      </c>
      <c r="F3547" t="s">
        <v>127</v>
      </c>
      <c r="G3547" t="s">
        <v>56</v>
      </c>
      <c r="H3547" t="s">
        <v>103</v>
      </c>
    </row>
    <row r="3548" spans="1:8">
      <c r="A3548" t="s">
        <v>72</v>
      </c>
      <c r="B3548" s="1">
        <v>46167</v>
      </c>
      <c r="C3548">
        <v>546002</v>
      </c>
      <c r="D3548">
        <v>177593.42600000001</v>
      </c>
      <c r="E3548" t="s">
        <v>52</v>
      </c>
      <c r="F3548" t="s">
        <v>119</v>
      </c>
      <c r="G3548" t="s">
        <v>56</v>
      </c>
      <c r="H3548" t="s">
        <v>93</v>
      </c>
    </row>
    <row r="3549" spans="1:8">
      <c r="A3549" t="s">
        <v>72</v>
      </c>
      <c r="B3549" s="1">
        <v>46167</v>
      </c>
      <c r="C3549">
        <v>546005</v>
      </c>
      <c r="D3549">
        <v>-3391.4630000000002</v>
      </c>
      <c r="E3549" t="s">
        <v>52</v>
      </c>
      <c r="F3549" t="s">
        <v>119</v>
      </c>
      <c r="G3549" t="s">
        <v>56</v>
      </c>
      <c r="H3549" t="s">
        <v>93</v>
      </c>
    </row>
    <row r="3550" spans="1:8">
      <c r="A3550" t="s">
        <v>72</v>
      </c>
      <c r="B3550" s="1">
        <v>46167</v>
      </c>
      <c r="C3550">
        <v>546015</v>
      </c>
      <c r="D3550">
        <v>280.01499999999999</v>
      </c>
      <c r="E3550" t="s">
        <v>52</v>
      </c>
      <c r="F3550" t="s">
        <v>119</v>
      </c>
      <c r="G3550" t="s">
        <v>56</v>
      </c>
      <c r="H3550" t="s">
        <v>93</v>
      </c>
    </row>
    <row r="3551" spans="1:8">
      <c r="A3551" t="s">
        <v>72</v>
      </c>
      <c r="B3551" s="1">
        <v>46167</v>
      </c>
      <c r="C3551">
        <v>546016</v>
      </c>
      <c r="D3551">
        <v>88.707999999999998</v>
      </c>
      <c r="E3551" t="s">
        <v>52</v>
      </c>
      <c r="F3551" t="s">
        <v>119</v>
      </c>
      <c r="G3551" t="s">
        <v>56</v>
      </c>
      <c r="H3551" t="s">
        <v>93</v>
      </c>
    </row>
    <row r="3552" spans="1:8">
      <c r="A3552" t="s">
        <v>72</v>
      </c>
      <c r="B3552" s="1">
        <v>46167</v>
      </c>
      <c r="C3552">
        <v>546024</v>
      </c>
      <c r="D3552">
        <v>2031.693</v>
      </c>
      <c r="E3552" t="s">
        <v>52</v>
      </c>
      <c r="F3552" t="s">
        <v>119</v>
      </c>
      <c r="G3552" t="s">
        <v>56</v>
      </c>
      <c r="H3552" t="s">
        <v>93</v>
      </c>
    </row>
    <row r="3553" spans="1:8">
      <c r="A3553" t="s">
        <v>72</v>
      </c>
      <c r="B3553" s="1">
        <v>46167</v>
      </c>
      <c r="C3553">
        <v>546035</v>
      </c>
      <c r="D3553">
        <v>1213.7729999999999</v>
      </c>
      <c r="E3553" t="s">
        <v>52</v>
      </c>
      <c r="F3553" t="s">
        <v>119</v>
      </c>
      <c r="G3553" t="s">
        <v>56</v>
      </c>
      <c r="H3553" t="s">
        <v>93</v>
      </c>
    </row>
    <row r="3554" spans="1:8">
      <c r="A3554" t="s">
        <v>72</v>
      </c>
      <c r="B3554" s="1">
        <v>46167</v>
      </c>
      <c r="C3554">
        <v>546045</v>
      </c>
      <c r="D3554">
        <v>239.01300000000001</v>
      </c>
      <c r="E3554" t="s">
        <v>52</v>
      </c>
      <c r="F3554" t="s">
        <v>119</v>
      </c>
      <c r="G3554" t="s">
        <v>56</v>
      </c>
      <c r="H3554" t="s">
        <v>93</v>
      </c>
    </row>
    <row r="3555" spans="1:8">
      <c r="A3555" t="s">
        <v>72</v>
      </c>
      <c r="B3555" s="1">
        <v>46167</v>
      </c>
      <c r="C3555">
        <v>547002</v>
      </c>
      <c r="D3555">
        <v>7621.3990000000003</v>
      </c>
      <c r="E3555" t="s">
        <v>52</v>
      </c>
      <c r="F3555" t="s">
        <v>121</v>
      </c>
      <c r="G3555" t="s">
        <v>56</v>
      </c>
      <c r="H3555" t="s">
        <v>96</v>
      </c>
    </row>
    <row r="3556" spans="1:8">
      <c r="A3556" t="s">
        <v>72</v>
      </c>
      <c r="B3556" s="1">
        <v>46167</v>
      </c>
      <c r="C3556">
        <v>550002</v>
      </c>
      <c r="D3556">
        <v>13732.364</v>
      </c>
      <c r="E3556" t="s">
        <v>52</v>
      </c>
      <c r="F3556" t="s">
        <v>128</v>
      </c>
      <c r="G3556" t="s">
        <v>56</v>
      </c>
      <c r="H3556" t="s">
        <v>104</v>
      </c>
    </row>
    <row r="3557" spans="1:8">
      <c r="A3557" t="s">
        <v>72</v>
      </c>
      <c r="B3557" s="1">
        <v>46167</v>
      </c>
      <c r="C3557">
        <v>556002</v>
      </c>
      <c r="D3557">
        <v>81.546000000000006</v>
      </c>
      <c r="E3557" t="s">
        <v>52</v>
      </c>
      <c r="F3557" t="s">
        <v>126</v>
      </c>
      <c r="G3557" t="s">
        <v>56</v>
      </c>
      <c r="H3557" t="s">
        <v>102</v>
      </c>
    </row>
    <row r="3558" spans="1:8">
      <c r="A3558" t="s">
        <v>72</v>
      </c>
      <c r="B3558" s="1">
        <v>46167</v>
      </c>
      <c r="C3558">
        <v>557002</v>
      </c>
      <c r="D3558">
        <v>5614.1040000000003</v>
      </c>
      <c r="E3558" t="s">
        <v>52</v>
      </c>
      <c r="F3558" t="s">
        <v>123</v>
      </c>
      <c r="G3558" t="s">
        <v>56</v>
      </c>
      <c r="H3558" t="s">
        <v>98</v>
      </c>
    </row>
    <row r="3559" spans="1:8">
      <c r="A3559" t="s">
        <v>72</v>
      </c>
      <c r="B3559" s="1">
        <v>46167</v>
      </c>
      <c r="C3559">
        <v>564006</v>
      </c>
      <c r="D3559">
        <v>9.6000000000000002E-2</v>
      </c>
      <c r="E3559" t="s">
        <v>52</v>
      </c>
      <c r="F3559" t="s">
        <v>124</v>
      </c>
      <c r="G3559" t="s">
        <v>56</v>
      </c>
      <c r="H3559" t="s">
        <v>99</v>
      </c>
    </row>
    <row r="3560" spans="1:8">
      <c r="A3560" t="s">
        <v>72</v>
      </c>
      <c r="B3560" s="1">
        <v>46167</v>
      </c>
      <c r="C3560">
        <v>564019</v>
      </c>
      <c r="D3560">
        <v>21700.598000000002</v>
      </c>
      <c r="E3560" t="s">
        <v>52</v>
      </c>
      <c r="F3560" t="s">
        <v>119</v>
      </c>
      <c r="G3560" t="s">
        <v>56</v>
      </c>
      <c r="H3560" t="s">
        <v>93</v>
      </c>
    </row>
    <row r="3561" spans="1:8">
      <c r="A3561" t="s">
        <v>72</v>
      </c>
      <c r="B3561" s="1">
        <v>46167</v>
      </c>
      <c r="C3561">
        <v>564020</v>
      </c>
      <c r="D3561">
        <v>46.951000000000001</v>
      </c>
      <c r="E3561" t="s">
        <v>52</v>
      </c>
      <c r="F3561" t="s">
        <v>124</v>
      </c>
      <c r="G3561" t="s">
        <v>56</v>
      </c>
      <c r="H3561" t="s">
        <v>99</v>
      </c>
    </row>
    <row r="3562" spans="1:8">
      <c r="A3562" t="s">
        <v>73</v>
      </c>
      <c r="B3562" s="1">
        <v>46167</v>
      </c>
      <c r="C3562">
        <v>210002</v>
      </c>
      <c r="D3562">
        <v>-75776.763999999996</v>
      </c>
      <c r="E3562" t="s">
        <v>50</v>
      </c>
      <c r="F3562" t="s">
        <v>14</v>
      </c>
      <c r="G3562" t="s">
        <v>56</v>
      </c>
      <c r="H3562" t="s">
        <v>84</v>
      </c>
    </row>
    <row r="3563" spans="1:8">
      <c r="A3563" t="s">
        <v>73</v>
      </c>
      <c r="B3563" s="1">
        <v>46167</v>
      </c>
      <c r="C3563">
        <v>220006</v>
      </c>
      <c r="D3563">
        <v>-299887.87199999997</v>
      </c>
      <c r="E3563" t="s">
        <v>50</v>
      </c>
      <c r="F3563" t="s">
        <v>14</v>
      </c>
      <c r="G3563" t="s">
        <v>56</v>
      </c>
      <c r="H3563" t="s">
        <v>84</v>
      </c>
    </row>
    <row r="3564" spans="1:8">
      <c r="A3564" t="s">
        <v>73</v>
      </c>
      <c r="B3564" s="1">
        <v>46167</v>
      </c>
      <c r="C3564">
        <v>240002</v>
      </c>
      <c r="D3564">
        <v>-2844.5549999999998</v>
      </c>
      <c r="E3564" t="s">
        <v>50</v>
      </c>
      <c r="F3564" t="s">
        <v>113</v>
      </c>
      <c r="G3564" t="s">
        <v>56</v>
      </c>
      <c r="H3564" t="s">
        <v>85</v>
      </c>
    </row>
    <row r="3565" spans="1:8">
      <c r="A3565" t="s">
        <v>73</v>
      </c>
      <c r="B3565" s="1">
        <v>46167</v>
      </c>
      <c r="C3565">
        <v>240003</v>
      </c>
      <c r="D3565">
        <v>-173.37899999999999</v>
      </c>
      <c r="E3565" t="s">
        <v>50</v>
      </c>
      <c r="F3565" t="s">
        <v>113</v>
      </c>
      <c r="G3565" t="s">
        <v>56</v>
      </c>
      <c r="H3565" t="s">
        <v>85</v>
      </c>
    </row>
    <row r="3566" spans="1:8">
      <c r="A3566" t="s">
        <v>73</v>
      </c>
      <c r="B3566" s="1">
        <v>46167</v>
      </c>
      <c r="C3566">
        <v>240009</v>
      </c>
      <c r="D3566">
        <v>-114.282</v>
      </c>
      <c r="E3566" t="s">
        <v>50</v>
      </c>
      <c r="F3566" t="s">
        <v>113</v>
      </c>
      <c r="G3566" t="s">
        <v>56</v>
      </c>
      <c r="H3566" t="s">
        <v>85</v>
      </c>
    </row>
    <row r="3567" spans="1:8">
      <c r="A3567" t="s">
        <v>73</v>
      </c>
      <c r="B3567" s="1">
        <v>46167</v>
      </c>
      <c r="C3567">
        <v>242003</v>
      </c>
      <c r="D3567">
        <v>-809061.78300000005</v>
      </c>
      <c r="E3567" t="s">
        <v>50</v>
      </c>
      <c r="F3567" t="s">
        <v>113</v>
      </c>
      <c r="G3567" t="s">
        <v>56</v>
      </c>
      <c r="H3567" t="s">
        <v>85</v>
      </c>
    </row>
    <row r="3568" spans="1:8">
      <c r="A3568" t="s">
        <v>73</v>
      </c>
      <c r="B3568" s="1">
        <v>46167</v>
      </c>
      <c r="C3568">
        <v>242007</v>
      </c>
      <c r="D3568">
        <v>2464.6239999999998</v>
      </c>
      <c r="E3568" t="s">
        <v>50</v>
      </c>
      <c r="F3568" t="s">
        <v>113</v>
      </c>
      <c r="G3568" t="s">
        <v>56</v>
      </c>
      <c r="H3568" t="s">
        <v>85</v>
      </c>
    </row>
    <row r="3569" spans="1:8">
      <c r="A3569" t="s">
        <v>73</v>
      </c>
      <c r="B3569" s="1">
        <v>46167</v>
      </c>
      <c r="C3569">
        <v>242011</v>
      </c>
      <c r="D3569">
        <v>-113403.995</v>
      </c>
      <c r="E3569" t="s">
        <v>50</v>
      </c>
      <c r="F3569" t="s">
        <v>113</v>
      </c>
      <c r="G3569" t="s">
        <v>56</v>
      </c>
      <c r="H3569" t="s">
        <v>85</v>
      </c>
    </row>
    <row r="3570" spans="1:8">
      <c r="A3570" t="s">
        <v>73</v>
      </c>
      <c r="B3570" s="1">
        <v>46167</v>
      </c>
      <c r="C3570">
        <v>242012</v>
      </c>
      <c r="D3570">
        <v>-41270.673000000003</v>
      </c>
      <c r="E3570" t="s">
        <v>50</v>
      </c>
      <c r="F3570" t="s">
        <v>113</v>
      </c>
      <c r="G3570" t="s">
        <v>56</v>
      </c>
      <c r="H3570" t="s">
        <v>85</v>
      </c>
    </row>
    <row r="3571" spans="1:8">
      <c r="A3571" t="s">
        <v>73</v>
      </c>
      <c r="B3571" s="1">
        <v>46167</v>
      </c>
      <c r="C3571">
        <v>242014</v>
      </c>
      <c r="D3571">
        <v>-16874.256000000001</v>
      </c>
      <c r="E3571" t="s">
        <v>50</v>
      </c>
      <c r="F3571" t="s">
        <v>113</v>
      </c>
      <c r="G3571" t="s">
        <v>56</v>
      </c>
      <c r="H3571" t="s">
        <v>85</v>
      </c>
    </row>
    <row r="3572" spans="1:8">
      <c r="A3572" t="s">
        <v>73</v>
      </c>
      <c r="B3572" s="1">
        <v>46167</v>
      </c>
      <c r="C3572">
        <v>242019</v>
      </c>
      <c r="D3572">
        <v>6.9459999999999997</v>
      </c>
      <c r="E3572" t="s">
        <v>50</v>
      </c>
      <c r="F3572" t="s">
        <v>113</v>
      </c>
      <c r="G3572" t="s">
        <v>56</v>
      </c>
      <c r="H3572" t="s">
        <v>85</v>
      </c>
    </row>
    <row r="3573" spans="1:8">
      <c r="A3573" t="s">
        <v>73</v>
      </c>
      <c r="B3573" s="1">
        <v>46167</v>
      </c>
      <c r="C3573">
        <v>242022</v>
      </c>
      <c r="D3573">
        <v>-8262.5589999999993</v>
      </c>
      <c r="E3573" t="s">
        <v>50</v>
      </c>
      <c r="F3573" t="s">
        <v>113</v>
      </c>
      <c r="G3573" t="s">
        <v>56</v>
      </c>
      <c r="H3573" t="s">
        <v>85</v>
      </c>
    </row>
    <row r="3574" spans="1:8">
      <c r="A3574" t="s">
        <v>73</v>
      </c>
      <c r="B3574" s="1">
        <v>46167</v>
      </c>
      <c r="C3574">
        <v>242023</v>
      </c>
      <c r="D3574">
        <v>-22556.633000000002</v>
      </c>
      <c r="E3574" t="s">
        <v>50</v>
      </c>
      <c r="F3574" t="s">
        <v>113</v>
      </c>
      <c r="G3574" t="s">
        <v>56</v>
      </c>
      <c r="H3574" t="s">
        <v>85</v>
      </c>
    </row>
    <row r="3575" spans="1:8">
      <c r="A3575" t="s">
        <v>73</v>
      </c>
      <c r="B3575" s="1">
        <v>46167</v>
      </c>
      <c r="C3575">
        <v>242030</v>
      </c>
      <c r="D3575">
        <v>-89991.172999999995</v>
      </c>
      <c r="E3575" t="s">
        <v>50</v>
      </c>
      <c r="F3575" t="s">
        <v>113</v>
      </c>
      <c r="G3575" t="s">
        <v>56</v>
      </c>
      <c r="H3575" t="s">
        <v>85</v>
      </c>
    </row>
    <row r="3576" spans="1:8">
      <c r="A3576" t="s">
        <v>73</v>
      </c>
      <c r="B3576" s="1">
        <v>46167</v>
      </c>
      <c r="C3576">
        <v>242036</v>
      </c>
      <c r="D3576">
        <v>-7161.8770000000004</v>
      </c>
      <c r="E3576" t="s">
        <v>50</v>
      </c>
      <c r="F3576" t="s">
        <v>113</v>
      </c>
      <c r="G3576" t="s">
        <v>56</v>
      </c>
      <c r="H3576" t="s">
        <v>85</v>
      </c>
    </row>
    <row r="3577" spans="1:8">
      <c r="A3577" t="s">
        <v>73</v>
      </c>
      <c r="B3577" s="1">
        <v>46167</v>
      </c>
      <c r="C3577">
        <v>242038</v>
      </c>
      <c r="D3577">
        <v>-758.09199999999998</v>
      </c>
      <c r="E3577" t="s">
        <v>50</v>
      </c>
      <c r="F3577" t="s">
        <v>113</v>
      </c>
      <c r="G3577" t="s">
        <v>56</v>
      </c>
      <c r="H3577" t="s">
        <v>85</v>
      </c>
    </row>
    <row r="3578" spans="1:8">
      <c r="A3578" t="s">
        <v>73</v>
      </c>
      <c r="B3578" s="1">
        <v>46167</v>
      </c>
      <c r="C3578">
        <v>242039</v>
      </c>
      <c r="D3578">
        <v>-59514.464</v>
      </c>
      <c r="E3578" t="s">
        <v>50</v>
      </c>
      <c r="F3578" t="s">
        <v>113</v>
      </c>
      <c r="G3578" t="s">
        <v>56</v>
      </c>
      <c r="H3578" t="s">
        <v>85</v>
      </c>
    </row>
    <row r="3579" spans="1:8">
      <c r="A3579" t="s">
        <v>73</v>
      </c>
      <c r="B3579" s="1">
        <v>46167</v>
      </c>
      <c r="C3579">
        <v>242041</v>
      </c>
      <c r="D3579">
        <v>-16400.356</v>
      </c>
      <c r="E3579" t="s">
        <v>50</v>
      </c>
      <c r="F3579" t="s">
        <v>113</v>
      </c>
      <c r="G3579" t="s">
        <v>56</v>
      </c>
      <c r="H3579" t="s">
        <v>85</v>
      </c>
    </row>
    <row r="3580" spans="1:8">
      <c r="A3580" t="s">
        <v>73</v>
      </c>
      <c r="B3580" s="1">
        <v>46167</v>
      </c>
      <c r="C3580">
        <v>243002</v>
      </c>
      <c r="D3580">
        <v>-4172.7870000000003</v>
      </c>
      <c r="E3580" t="s">
        <v>50</v>
      </c>
      <c r="F3580" t="s">
        <v>113</v>
      </c>
      <c r="G3580" t="s">
        <v>56</v>
      </c>
      <c r="H3580" t="s">
        <v>85</v>
      </c>
    </row>
    <row r="3581" spans="1:8">
      <c r="A3581" t="s">
        <v>73</v>
      </c>
      <c r="B3581" s="1">
        <v>46167</v>
      </c>
      <c r="C3581">
        <v>243003</v>
      </c>
      <c r="D3581">
        <v>-48998.053</v>
      </c>
      <c r="E3581" t="s">
        <v>50</v>
      </c>
      <c r="F3581" t="s">
        <v>113</v>
      </c>
      <c r="G3581" t="s">
        <v>56</v>
      </c>
      <c r="H3581" t="s">
        <v>85</v>
      </c>
    </row>
    <row r="3582" spans="1:8">
      <c r="A3582" t="s">
        <v>73</v>
      </c>
      <c r="B3582" s="1">
        <v>46167</v>
      </c>
      <c r="C3582">
        <v>245010</v>
      </c>
      <c r="D3582">
        <v>-2562.87</v>
      </c>
      <c r="E3582" t="s">
        <v>50</v>
      </c>
      <c r="F3582" t="s">
        <v>20</v>
      </c>
      <c r="G3582" t="s">
        <v>56</v>
      </c>
      <c r="H3582" t="s">
        <v>86</v>
      </c>
    </row>
    <row r="3583" spans="1:8">
      <c r="A3583" t="s">
        <v>73</v>
      </c>
      <c r="B3583" s="1">
        <v>46167</v>
      </c>
      <c r="C3583">
        <v>245049</v>
      </c>
      <c r="D3583">
        <v>-3.7999999999999999E-2</v>
      </c>
      <c r="E3583" t="s">
        <v>50</v>
      </c>
      <c r="F3583" t="s">
        <v>113</v>
      </c>
      <c r="G3583" t="s">
        <v>56</v>
      </c>
      <c r="H3583" t="s">
        <v>85</v>
      </c>
    </row>
    <row r="3584" spans="1:8">
      <c r="A3584" t="s">
        <v>73</v>
      </c>
      <c r="B3584" s="1">
        <v>46167</v>
      </c>
      <c r="C3584">
        <v>245055</v>
      </c>
      <c r="D3584">
        <v>-985.78800000000001</v>
      </c>
      <c r="E3584" t="s">
        <v>50</v>
      </c>
      <c r="F3584" t="s">
        <v>113</v>
      </c>
      <c r="G3584" t="s">
        <v>56</v>
      </c>
      <c r="H3584" t="s">
        <v>85</v>
      </c>
    </row>
    <row r="3585" spans="1:8">
      <c r="A3585" t="s">
        <v>73</v>
      </c>
      <c r="B3585" s="1">
        <v>46167</v>
      </c>
      <c r="C3585">
        <v>245056</v>
      </c>
      <c r="D3585">
        <v>-8.7829999999999995</v>
      </c>
      <c r="E3585" t="s">
        <v>50</v>
      </c>
      <c r="F3585" t="s">
        <v>118</v>
      </c>
      <c r="G3585" t="s">
        <v>56</v>
      </c>
      <c r="H3585" t="s">
        <v>91</v>
      </c>
    </row>
    <row r="3586" spans="1:8">
      <c r="A3586" t="s">
        <v>73</v>
      </c>
      <c r="B3586" s="1">
        <v>46167</v>
      </c>
      <c r="C3586">
        <v>245062</v>
      </c>
      <c r="D3586">
        <v>-573.327</v>
      </c>
      <c r="E3586" t="s">
        <v>50</v>
      </c>
      <c r="F3586" t="s">
        <v>113</v>
      </c>
      <c r="G3586" t="s">
        <v>56</v>
      </c>
      <c r="H3586" t="s">
        <v>85</v>
      </c>
    </row>
    <row r="3587" spans="1:8">
      <c r="A3587" t="s">
        <v>73</v>
      </c>
      <c r="B3587" s="1">
        <v>46167</v>
      </c>
      <c r="C3587">
        <v>250003</v>
      </c>
      <c r="D3587">
        <v>-2567.3820000000001</v>
      </c>
      <c r="E3587" t="s">
        <v>50</v>
      </c>
      <c r="F3587" t="s">
        <v>114</v>
      </c>
      <c r="G3587" t="s">
        <v>56</v>
      </c>
      <c r="H3587" t="s">
        <v>87</v>
      </c>
    </row>
    <row r="3588" spans="1:8">
      <c r="A3588" t="s">
        <v>73</v>
      </c>
      <c r="B3588" s="1">
        <v>46167</v>
      </c>
      <c r="C3588">
        <v>251002</v>
      </c>
      <c r="D3588">
        <v>-11939.251</v>
      </c>
      <c r="E3588" t="s">
        <v>50</v>
      </c>
      <c r="F3588" t="s">
        <v>114</v>
      </c>
      <c r="G3588" t="s">
        <v>56</v>
      </c>
      <c r="H3588" t="s">
        <v>87</v>
      </c>
    </row>
    <row r="3589" spans="1:8">
      <c r="A3589" t="s">
        <v>73</v>
      </c>
      <c r="B3589" s="1">
        <v>46167</v>
      </c>
      <c r="C3589">
        <v>251003</v>
      </c>
      <c r="D3589">
        <v>-2983.5680000000002</v>
      </c>
      <c r="E3589" t="s">
        <v>50</v>
      </c>
      <c r="F3589" t="s">
        <v>114</v>
      </c>
      <c r="G3589" t="s">
        <v>56</v>
      </c>
      <c r="H3589" t="s">
        <v>87</v>
      </c>
    </row>
    <row r="3590" spans="1:8">
      <c r="A3590" t="s">
        <v>73</v>
      </c>
      <c r="B3590" s="1">
        <v>46167</v>
      </c>
      <c r="C3590">
        <v>256027</v>
      </c>
      <c r="D3590">
        <v>23495.794000000002</v>
      </c>
      <c r="E3590" t="s">
        <v>50</v>
      </c>
      <c r="F3590" t="s">
        <v>113</v>
      </c>
      <c r="G3590" t="s">
        <v>56</v>
      </c>
      <c r="H3590" t="s">
        <v>85</v>
      </c>
    </row>
    <row r="3591" spans="1:8">
      <c r="A3591" t="s">
        <v>73</v>
      </c>
      <c r="B3591" s="1">
        <v>46167</v>
      </c>
      <c r="C3591">
        <v>256030</v>
      </c>
      <c r="D3591">
        <v>-1776.7950000000001</v>
      </c>
      <c r="E3591" t="s">
        <v>50</v>
      </c>
      <c r="F3591" t="s">
        <v>113</v>
      </c>
      <c r="G3591" t="s">
        <v>56</v>
      </c>
      <c r="H3591" t="s">
        <v>85</v>
      </c>
    </row>
    <row r="3592" spans="1:8">
      <c r="A3592" t="s">
        <v>73</v>
      </c>
      <c r="B3592" s="1">
        <v>46167</v>
      </c>
      <c r="C3592">
        <v>256039</v>
      </c>
      <c r="D3592">
        <v>199.56299999999999</v>
      </c>
      <c r="E3592" t="s">
        <v>50</v>
      </c>
      <c r="F3592" t="s">
        <v>113</v>
      </c>
      <c r="G3592" t="s">
        <v>56</v>
      </c>
      <c r="H3592" t="s">
        <v>85</v>
      </c>
    </row>
    <row r="3593" spans="1:8">
      <c r="A3593" t="s">
        <v>73</v>
      </c>
      <c r="B3593" s="1">
        <v>46167</v>
      </c>
      <c r="C3593">
        <v>256040</v>
      </c>
      <c r="D3593">
        <v>-1060874.7</v>
      </c>
      <c r="E3593" t="s">
        <v>50</v>
      </c>
      <c r="F3593" t="s">
        <v>113</v>
      </c>
      <c r="G3593" t="s">
        <v>56</v>
      </c>
      <c r="H3593" t="s">
        <v>85</v>
      </c>
    </row>
    <row r="3594" spans="1:8">
      <c r="A3594" t="s">
        <v>73</v>
      </c>
      <c r="B3594" s="1">
        <v>46167</v>
      </c>
      <c r="C3594">
        <v>256041</v>
      </c>
      <c r="D3594">
        <v>-5599.06</v>
      </c>
      <c r="E3594" t="s">
        <v>50</v>
      </c>
      <c r="F3594" t="s">
        <v>113</v>
      </c>
      <c r="G3594" t="s">
        <v>56</v>
      </c>
      <c r="H3594" t="s">
        <v>85</v>
      </c>
    </row>
    <row r="3595" spans="1:8">
      <c r="A3595" t="s">
        <v>73</v>
      </c>
      <c r="B3595" s="1">
        <v>46167</v>
      </c>
      <c r="C3595">
        <v>257005</v>
      </c>
      <c r="D3595">
        <v>735.798</v>
      </c>
      <c r="E3595" t="s">
        <v>50</v>
      </c>
      <c r="F3595" t="s">
        <v>114</v>
      </c>
      <c r="G3595" t="s">
        <v>56</v>
      </c>
      <c r="H3595" t="s">
        <v>87</v>
      </c>
    </row>
    <row r="3596" spans="1:8">
      <c r="A3596" t="s">
        <v>73</v>
      </c>
      <c r="B3596" s="1">
        <v>46167</v>
      </c>
      <c r="C3596">
        <v>257027</v>
      </c>
      <c r="D3596">
        <v>-5068.5519999999997</v>
      </c>
      <c r="E3596" t="s">
        <v>50</v>
      </c>
      <c r="F3596" t="s">
        <v>114</v>
      </c>
      <c r="G3596" t="s">
        <v>56</v>
      </c>
      <c r="H3596" t="s">
        <v>87</v>
      </c>
    </row>
    <row r="3597" spans="1:8">
      <c r="A3597" t="s">
        <v>73</v>
      </c>
      <c r="B3597" s="1">
        <v>46167</v>
      </c>
      <c r="C3597">
        <v>260004</v>
      </c>
      <c r="D3597">
        <v>-63283.999000000003</v>
      </c>
      <c r="E3597" t="s">
        <v>50</v>
      </c>
      <c r="F3597" t="s">
        <v>114</v>
      </c>
      <c r="G3597" t="s">
        <v>56</v>
      </c>
      <c r="H3597" t="s">
        <v>87</v>
      </c>
    </row>
    <row r="3598" spans="1:8">
      <c r="A3598" t="s">
        <v>73</v>
      </c>
      <c r="B3598" s="1">
        <v>46167</v>
      </c>
      <c r="C3598">
        <v>270025</v>
      </c>
      <c r="D3598">
        <v>-29820.127</v>
      </c>
      <c r="E3598" t="s">
        <v>50</v>
      </c>
      <c r="F3598" t="s">
        <v>125</v>
      </c>
      <c r="G3598" t="s">
        <v>56</v>
      </c>
      <c r="H3598" t="s">
        <v>100</v>
      </c>
    </row>
    <row r="3599" spans="1:8">
      <c r="A3599" t="s">
        <v>73</v>
      </c>
      <c r="B3599" s="1">
        <v>46167</v>
      </c>
      <c r="C3599">
        <v>270026</v>
      </c>
      <c r="D3599">
        <v>-10082.553</v>
      </c>
      <c r="E3599" t="s">
        <v>50</v>
      </c>
      <c r="F3599" t="s">
        <v>125</v>
      </c>
      <c r="G3599" t="s">
        <v>56</v>
      </c>
      <c r="H3599" t="s">
        <v>100</v>
      </c>
    </row>
    <row r="3600" spans="1:8">
      <c r="A3600" t="s">
        <v>73</v>
      </c>
      <c r="B3600" s="1">
        <v>46167</v>
      </c>
      <c r="C3600">
        <v>275002</v>
      </c>
      <c r="D3600">
        <v>-90.48</v>
      </c>
      <c r="E3600" t="s">
        <v>50</v>
      </c>
      <c r="F3600" t="s">
        <v>125</v>
      </c>
      <c r="G3600" t="s">
        <v>56</v>
      </c>
      <c r="H3600" t="s">
        <v>100</v>
      </c>
    </row>
    <row r="3601" spans="1:8">
      <c r="A3601" t="s">
        <v>73</v>
      </c>
      <c r="B3601" s="1">
        <v>46167</v>
      </c>
      <c r="C3601">
        <v>300008</v>
      </c>
      <c r="D3601">
        <v>2731.913</v>
      </c>
      <c r="E3601" t="s">
        <v>50</v>
      </c>
      <c r="F3601" t="s">
        <v>131</v>
      </c>
      <c r="G3601" t="s">
        <v>56</v>
      </c>
      <c r="H3601" t="s">
        <v>107</v>
      </c>
    </row>
    <row r="3602" spans="1:8">
      <c r="A3602" t="s">
        <v>73</v>
      </c>
      <c r="B3602" s="1">
        <v>46167</v>
      </c>
      <c r="C3602">
        <v>300011</v>
      </c>
      <c r="D3602">
        <v>43.091000000000001</v>
      </c>
      <c r="E3602" t="s">
        <v>50</v>
      </c>
      <c r="F3602" t="s">
        <v>131</v>
      </c>
      <c r="G3602" t="s">
        <v>56</v>
      </c>
      <c r="H3602" t="s">
        <v>107</v>
      </c>
    </row>
    <row r="3603" spans="1:8">
      <c r="A3603" t="s">
        <v>73</v>
      </c>
      <c r="B3603" s="1">
        <v>46167</v>
      </c>
      <c r="C3603">
        <v>300012</v>
      </c>
      <c r="D3603">
        <v>65.644999999999996</v>
      </c>
      <c r="E3603" t="s">
        <v>50</v>
      </c>
      <c r="F3603" t="s">
        <v>131</v>
      </c>
      <c r="G3603" t="s">
        <v>56</v>
      </c>
      <c r="H3603" t="s">
        <v>107</v>
      </c>
    </row>
    <row r="3604" spans="1:8">
      <c r="A3604" t="s">
        <v>73</v>
      </c>
      <c r="B3604" s="1">
        <v>46167</v>
      </c>
      <c r="C3604">
        <v>300508</v>
      </c>
      <c r="D3604">
        <v>-2178.0920000000001</v>
      </c>
      <c r="E3604" t="s">
        <v>50</v>
      </c>
      <c r="F3604" t="s">
        <v>131</v>
      </c>
      <c r="G3604" t="s">
        <v>56</v>
      </c>
      <c r="H3604" t="s">
        <v>107</v>
      </c>
    </row>
    <row r="3605" spans="1:8">
      <c r="A3605" t="s">
        <v>73</v>
      </c>
      <c r="B3605" s="1">
        <v>46167</v>
      </c>
      <c r="C3605">
        <v>300511</v>
      </c>
      <c r="D3605">
        <v>-34.323999999999998</v>
      </c>
      <c r="E3605" t="s">
        <v>50</v>
      </c>
      <c r="F3605" t="s">
        <v>131</v>
      </c>
      <c r="G3605" t="s">
        <v>56</v>
      </c>
      <c r="H3605" t="s">
        <v>107</v>
      </c>
    </row>
    <row r="3606" spans="1:8">
      <c r="A3606" t="s">
        <v>73</v>
      </c>
      <c r="B3606" s="1">
        <v>46167</v>
      </c>
      <c r="C3606">
        <v>300512</v>
      </c>
      <c r="D3606">
        <v>-45.701000000000001</v>
      </c>
      <c r="E3606" t="s">
        <v>50</v>
      </c>
      <c r="F3606" t="s">
        <v>131</v>
      </c>
      <c r="G3606" t="s">
        <v>56</v>
      </c>
      <c r="H3606" t="s">
        <v>107</v>
      </c>
    </row>
    <row r="3607" spans="1:8">
      <c r="A3607" t="s">
        <v>73</v>
      </c>
      <c r="B3607" s="1">
        <v>46167</v>
      </c>
      <c r="C3607">
        <v>310022</v>
      </c>
      <c r="D3607">
        <v>1216569.9720000001</v>
      </c>
      <c r="E3607" t="s">
        <v>50</v>
      </c>
      <c r="F3607" t="s">
        <v>14</v>
      </c>
      <c r="G3607" t="s">
        <v>56</v>
      </c>
      <c r="H3607" t="s">
        <v>84</v>
      </c>
    </row>
    <row r="3608" spans="1:8">
      <c r="A3608" t="s">
        <v>73</v>
      </c>
      <c r="B3608" s="1">
        <v>46167</v>
      </c>
      <c r="C3608">
        <v>320002</v>
      </c>
      <c r="D3608">
        <v>54690.222000000002</v>
      </c>
      <c r="E3608" t="s">
        <v>50</v>
      </c>
      <c r="F3608" t="s">
        <v>115</v>
      </c>
      <c r="G3608" t="s">
        <v>56</v>
      </c>
      <c r="H3608" t="s">
        <v>88</v>
      </c>
    </row>
    <row r="3609" spans="1:8">
      <c r="A3609" t="s">
        <v>73</v>
      </c>
      <c r="B3609" s="1">
        <v>46167</v>
      </c>
      <c r="C3609">
        <v>320003</v>
      </c>
      <c r="D3609">
        <v>532466.80599999998</v>
      </c>
      <c r="E3609" t="s">
        <v>50</v>
      </c>
      <c r="F3609" t="s">
        <v>115</v>
      </c>
      <c r="G3609" t="s">
        <v>56</v>
      </c>
      <c r="H3609" t="s">
        <v>88</v>
      </c>
    </row>
    <row r="3610" spans="1:8">
      <c r="A3610" t="s">
        <v>73</v>
      </c>
      <c r="B3610" s="1">
        <v>46167</v>
      </c>
      <c r="C3610">
        <v>320004</v>
      </c>
      <c r="D3610">
        <v>3515.6010000000001</v>
      </c>
      <c r="E3610" t="s">
        <v>50</v>
      </c>
      <c r="F3610" t="s">
        <v>115</v>
      </c>
      <c r="G3610" t="s">
        <v>56</v>
      </c>
      <c r="H3610" t="s">
        <v>88</v>
      </c>
    </row>
    <row r="3611" spans="1:8">
      <c r="A3611" t="s">
        <v>73</v>
      </c>
      <c r="B3611" s="1">
        <v>46167</v>
      </c>
      <c r="C3611">
        <v>320018</v>
      </c>
      <c r="D3611">
        <v>2130.7429999999999</v>
      </c>
      <c r="E3611" t="s">
        <v>50</v>
      </c>
      <c r="F3611" t="s">
        <v>115</v>
      </c>
      <c r="G3611" t="s">
        <v>56</v>
      </c>
      <c r="H3611" t="s">
        <v>88</v>
      </c>
    </row>
    <row r="3612" spans="1:8">
      <c r="A3612" t="s">
        <v>73</v>
      </c>
      <c r="B3612" s="1">
        <v>46167</v>
      </c>
      <c r="C3612">
        <v>320023</v>
      </c>
      <c r="D3612">
        <v>-3259.3649999999998</v>
      </c>
      <c r="E3612" t="s">
        <v>50</v>
      </c>
      <c r="F3612" t="s">
        <v>115</v>
      </c>
      <c r="G3612" t="s">
        <v>56</v>
      </c>
      <c r="H3612" t="s">
        <v>88</v>
      </c>
    </row>
    <row r="3613" spans="1:8">
      <c r="A3613" t="s">
        <v>73</v>
      </c>
      <c r="B3613" s="1">
        <v>46167</v>
      </c>
      <c r="C3613">
        <v>321002</v>
      </c>
      <c r="D3613">
        <v>75594.562000000005</v>
      </c>
      <c r="E3613" t="s">
        <v>50</v>
      </c>
      <c r="F3613" t="s">
        <v>115</v>
      </c>
      <c r="G3613" t="s">
        <v>56</v>
      </c>
      <c r="H3613" t="s">
        <v>88</v>
      </c>
    </row>
    <row r="3614" spans="1:8">
      <c r="A3614" t="s">
        <v>73</v>
      </c>
      <c r="B3614" s="1">
        <v>46167</v>
      </c>
      <c r="C3614">
        <v>321004</v>
      </c>
      <c r="D3614">
        <v>238.101</v>
      </c>
      <c r="E3614" t="s">
        <v>50</v>
      </c>
      <c r="F3614" t="s">
        <v>115</v>
      </c>
      <c r="G3614" t="s">
        <v>56</v>
      </c>
      <c r="H3614" t="s">
        <v>88</v>
      </c>
    </row>
    <row r="3615" spans="1:8">
      <c r="A3615" t="s">
        <v>73</v>
      </c>
      <c r="B3615" s="1">
        <v>46167</v>
      </c>
      <c r="C3615">
        <v>321012</v>
      </c>
      <c r="D3615">
        <v>115282.598</v>
      </c>
      <c r="E3615" t="s">
        <v>50</v>
      </c>
      <c r="F3615" t="s">
        <v>115</v>
      </c>
      <c r="G3615" t="s">
        <v>56</v>
      </c>
      <c r="H3615" t="s">
        <v>88</v>
      </c>
    </row>
    <row r="3616" spans="1:8">
      <c r="A3616" t="s">
        <v>73</v>
      </c>
      <c r="B3616" s="1">
        <v>46167</v>
      </c>
      <c r="C3616">
        <v>321013</v>
      </c>
      <c r="D3616">
        <v>2297.855</v>
      </c>
      <c r="E3616" t="s">
        <v>50</v>
      </c>
      <c r="F3616" t="s">
        <v>115</v>
      </c>
      <c r="G3616" t="s">
        <v>56</v>
      </c>
      <c r="H3616" t="s">
        <v>88</v>
      </c>
    </row>
    <row r="3617" spans="1:8">
      <c r="A3617" t="s">
        <v>73</v>
      </c>
      <c r="B3617" s="1">
        <v>46167</v>
      </c>
      <c r="C3617">
        <v>321014</v>
      </c>
      <c r="D3617">
        <v>66011.993000000002</v>
      </c>
      <c r="E3617" t="s">
        <v>50</v>
      </c>
      <c r="F3617" t="s">
        <v>115</v>
      </c>
      <c r="G3617" t="s">
        <v>56</v>
      </c>
      <c r="H3617" t="s">
        <v>88</v>
      </c>
    </row>
    <row r="3618" spans="1:8">
      <c r="A3618" t="s">
        <v>73</v>
      </c>
      <c r="B3618" s="1">
        <v>46167</v>
      </c>
      <c r="C3618">
        <v>321021</v>
      </c>
      <c r="D3618">
        <v>33203.843999999997</v>
      </c>
      <c r="E3618" t="s">
        <v>50</v>
      </c>
      <c r="F3618" t="s">
        <v>115</v>
      </c>
      <c r="G3618" t="s">
        <v>56</v>
      </c>
      <c r="H3618" t="s">
        <v>88</v>
      </c>
    </row>
    <row r="3619" spans="1:8">
      <c r="A3619" t="s">
        <v>73</v>
      </c>
      <c r="B3619" s="1">
        <v>46167</v>
      </c>
      <c r="C3619">
        <v>321028</v>
      </c>
      <c r="D3619">
        <v>2508.2199999999998</v>
      </c>
      <c r="E3619" t="s">
        <v>50</v>
      </c>
      <c r="F3619" t="s">
        <v>115</v>
      </c>
      <c r="G3619" t="s">
        <v>56</v>
      </c>
      <c r="H3619" t="s">
        <v>88</v>
      </c>
    </row>
    <row r="3620" spans="1:8">
      <c r="A3620" t="s">
        <v>73</v>
      </c>
      <c r="B3620" s="1">
        <v>46167</v>
      </c>
      <c r="C3620">
        <v>321029</v>
      </c>
      <c r="D3620">
        <v>134574.114</v>
      </c>
      <c r="E3620" t="s">
        <v>50</v>
      </c>
      <c r="F3620" t="s">
        <v>115</v>
      </c>
      <c r="G3620" t="s">
        <v>56</v>
      </c>
      <c r="H3620" t="s">
        <v>88</v>
      </c>
    </row>
    <row r="3621" spans="1:8">
      <c r="A3621" t="s">
        <v>73</v>
      </c>
      <c r="B3621" s="1">
        <v>46167</v>
      </c>
      <c r="C3621">
        <v>321030</v>
      </c>
      <c r="D3621">
        <v>2844.884</v>
      </c>
      <c r="E3621" t="s">
        <v>50</v>
      </c>
      <c r="F3621" t="s">
        <v>115</v>
      </c>
      <c r="G3621" t="s">
        <v>56</v>
      </c>
      <c r="H3621" t="s">
        <v>88</v>
      </c>
    </row>
    <row r="3622" spans="1:8">
      <c r="A3622" t="s">
        <v>73</v>
      </c>
      <c r="B3622" s="1">
        <v>46167</v>
      </c>
      <c r="C3622">
        <v>321031</v>
      </c>
      <c r="D3622">
        <v>73356.635999999999</v>
      </c>
      <c r="E3622" t="s">
        <v>50</v>
      </c>
      <c r="F3622" t="s">
        <v>115</v>
      </c>
      <c r="G3622" t="s">
        <v>56</v>
      </c>
      <c r="H3622" t="s">
        <v>88</v>
      </c>
    </row>
    <row r="3623" spans="1:8">
      <c r="A3623" t="s">
        <v>73</v>
      </c>
      <c r="B3623" s="1">
        <v>46167</v>
      </c>
      <c r="C3623">
        <v>321042</v>
      </c>
      <c r="D3623">
        <v>2074.5210000000002</v>
      </c>
      <c r="E3623" t="s">
        <v>50</v>
      </c>
      <c r="F3623" t="s">
        <v>115</v>
      </c>
      <c r="G3623" t="s">
        <v>56</v>
      </c>
      <c r="H3623" t="s">
        <v>88</v>
      </c>
    </row>
    <row r="3624" spans="1:8">
      <c r="A3624" t="s">
        <v>73</v>
      </c>
      <c r="B3624" s="1">
        <v>46167</v>
      </c>
      <c r="C3624">
        <v>330044</v>
      </c>
      <c r="D3624">
        <v>2085.377</v>
      </c>
      <c r="E3624" t="s">
        <v>50</v>
      </c>
      <c r="F3624" t="s">
        <v>113</v>
      </c>
      <c r="G3624" t="s">
        <v>56</v>
      </c>
      <c r="H3624" t="s">
        <v>85</v>
      </c>
    </row>
    <row r="3625" spans="1:8">
      <c r="A3625" t="s">
        <v>73</v>
      </c>
      <c r="B3625" s="1">
        <v>46167</v>
      </c>
      <c r="C3625">
        <v>330107</v>
      </c>
      <c r="D3625">
        <v>-967.97199999999998</v>
      </c>
      <c r="E3625" t="s">
        <v>50</v>
      </c>
      <c r="F3625" t="s">
        <v>113</v>
      </c>
      <c r="G3625" t="s">
        <v>56</v>
      </c>
      <c r="H3625" t="s">
        <v>85</v>
      </c>
    </row>
    <row r="3626" spans="1:8">
      <c r="A3626" t="s">
        <v>73</v>
      </c>
      <c r="B3626" s="1">
        <v>46167</v>
      </c>
      <c r="C3626">
        <v>330141</v>
      </c>
      <c r="D3626">
        <v>3649.1010000000001</v>
      </c>
      <c r="E3626" t="s">
        <v>50</v>
      </c>
      <c r="F3626" t="s">
        <v>113</v>
      </c>
      <c r="G3626" t="s">
        <v>56</v>
      </c>
      <c r="H3626" t="s">
        <v>85</v>
      </c>
    </row>
    <row r="3627" spans="1:8">
      <c r="A3627" t="s">
        <v>73</v>
      </c>
      <c r="B3627" s="1">
        <v>46167</v>
      </c>
      <c r="C3627">
        <v>330143</v>
      </c>
      <c r="D3627">
        <v>2148.192</v>
      </c>
      <c r="E3627" t="s">
        <v>50</v>
      </c>
      <c r="F3627" t="s">
        <v>113</v>
      </c>
      <c r="G3627" t="s">
        <v>56</v>
      </c>
      <c r="H3627" t="s">
        <v>85</v>
      </c>
    </row>
    <row r="3628" spans="1:8">
      <c r="A3628" t="s">
        <v>73</v>
      </c>
      <c r="B3628" s="1">
        <v>46167</v>
      </c>
      <c r="C3628">
        <v>340165</v>
      </c>
      <c r="D3628">
        <v>127404.765</v>
      </c>
      <c r="E3628" t="s">
        <v>50</v>
      </c>
      <c r="F3628" t="s">
        <v>116</v>
      </c>
      <c r="G3628" t="s">
        <v>56</v>
      </c>
      <c r="H3628" t="s">
        <v>89</v>
      </c>
    </row>
    <row r="3629" spans="1:8">
      <c r="A3629" t="s">
        <v>73</v>
      </c>
      <c r="B3629" s="1">
        <v>46167</v>
      </c>
      <c r="C3629">
        <v>350002</v>
      </c>
      <c r="D3629">
        <v>833.54399999999998</v>
      </c>
      <c r="E3629" t="s">
        <v>50</v>
      </c>
      <c r="F3629" t="s">
        <v>118</v>
      </c>
      <c r="G3629" t="s">
        <v>56</v>
      </c>
      <c r="H3629" t="s">
        <v>91</v>
      </c>
    </row>
    <row r="3630" spans="1:8">
      <c r="A3630" t="s">
        <v>73</v>
      </c>
      <c r="B3630" s="1">
        <v>46167</v>
      </c>
      <c r="C3630">
        <v>350003</v>
      </c>
      <c r="D3630">
        <v>-209.78200000000001</v>
      </c>
      <c r="E3630" t="s">
        <v>50</v>
      </c>
      <c r="F3630" t="s">
        <v>118</v>
      </c>
      <c r="G3630" t="s">
        <v>56</v>
      </c>
      <c r="H3630" t="s">
        <v>91</v>
      </c>
    </row>
    <row r="3631" spans="1:8">
      <c r="A3631" t="s">
        <v>73</v>
      </c>
      <c r="B3631" s="1">
        <v>46167</v>
      </c>
      <c r="C3631">
        <v>350007</v>
      </c>
      <c r="D3631">
        <v>4.5090000000000003</v>
      </c>
      <c r="E3631" t="s">
        <v>50</v>
      </c>
      <c r="F3631" t="s">
        <v>118</v>
      </c>
      <c r="G3631" t="s">
        <v>56</v>
      </c>
      <c r="H3631" t="s">
        <v>91</v>
      </c>
    </row>
    <row r="3632" spans="1:8">
      <c r="A3632" t="s">
        <v>73</v>
      </c>
      <c r="B3632" s="1">
        <v>46167</v>
      </c>
      <c r="C3632">
        <v>350031</v>
      </c>
      <c r="D3632">
        <v>114.282</v>
      </c>
      <c r="E3632" t="s">
        <v>50</v>
      </c>
      <c r="F3632" t="s">
        <v>113</v>
      </c>
      <c r="G3632" t="s">
        <v>56</v>
      </c>
      <c r="H3632" t="s">
        <v>85</v>
      </c>
    </row>
    <row r="3633" spans="1:8">
      <c r="A3633" t="s">
        <v>73</v>
      </c>
      <c r="B3633" s="1">
        <v>46167</v>
      </c>
      <c r="C3633">
        <v>350034</v>
      </c>
      <c r="D3633">
        <v>8.7829999999999995</v>
      </c>
      <c r="E3633" t="s">
        <v>50</v>
      </c>
      <c r="F3633" t="s">
        <v>118</v>
      </c>
      <c r="G3633" t="s">
        <v>56</v>
      </c>
      <c r="H3633" t="s">
        <v>91</v>
      </c>
    </row>
    <row r="3634" spans="1:8">
      <c r="A3634" t="s">
        <v>73</v>
      </c>
      <c r="B3634" s="1">
        <v>46167</v>
      </c>
      <c r="C3634">
        <v>354012</v>
      </c>
      <c r="D3634">
        <v>247256.38200000001</v>
      </c>
      <c r="E3634" t="s">
        <v>50</v>
      </c>
      <c r="F3634" t="s">
        <v>115</v>
      </c>
      <c r="G3634" t="s">
        <v>56</v>
      </c>
      <c r="H3634" t="s">
        <v>88</v>
      </c>
    </row>
    <row r="3635" spans="1:8">
      <c r="A3635" t="s">
        <v>73</v>
      </c>
      <c r="B3635" s="1">
        <v>46167</v>
      </c>
      <c r="C3635">
        <v>354014</v>
      </c>
      <c r="D3635">
        <v>47450.481</v>
      </c>
      <c r="E3635" t="s">
        <v>50</v>
      </c>
      <c r="F3635" t="s">
        <v>115</v>
      </c>
      <c r="G3635" t="s">
        <v>56</v>
      </c>
      <c r="H3635" t="s">
        <v>88</v>
      </c>
    </row>
    <row r="3636" spans="1:8">
      <c r="A3636" t="s">
        <v>73</v>
      </c>
      <c r="B3636" s="1">
        <v>46167</v>
      </c>
      <c r="C3636">
        <v>354015</v>
      </c>
      <c r="D3636">
        <v>15645.91</v>
      </c>
      <c r="E3636" t="s">
        <v>50</v>
      </c>
      <c r="F3636" t="s">
        <v>115</v>
      </c>
      <c r="G3636" t="s">
        <v>56</v>
      </c>
      <c r="H3636" t="s">
        <v>88</v>
      </c>
    </row>
    <row r="3637" spans="1:8">
      <c r="A3637" t="s">
        <v>73</v>
      </c>
      <c r="B3637" s="1">
        <v>46167</v>
      </c>
      <c r="C3637">
        <v>355002</v>
      </c>
      <c r="D3637">
        <v>-8.9999999999999993E-3</v>
      </c>
      <c r="E3637" t="s">
        <v>50</v>
      </c>
      <c r="F3637" t="s">
        <v>118</v>
      </c>
      <c r="G3637" t="s">
        <v>56</v>
      </c>
      <c r="H3637" t="s">
        <v>91</v>
      </c>
    </row>
    <row r="3638" spans="1:8">
      <c r="A3638" t="s">
        <v>73</v>
      </c>
      <c r="B3638" s="1">
        <v>46167</v>
      </c>
      <c r="C3638">
        <v>360028</v>
      </c>
      <c r="D3638">
        <v>30007.598999999998</v>
      </c>
      <c r="E3638" t="s">
        <v>50</v>
      </c>
      <c r="F3638" t="s">
        <v>125</v>
      </c>
      <c r="G3638" t="s">
        <v>56</v>
      </c>
      <c r="H3638" t="s">
        <v>100</v>
      </c>
    </row>
    <row r="3639" spans="1:8">
      <c r="A3639" t="s">
        <v>73</v>
      </c>
      <c r="B3639" s="1">
        <v>46167</v>
      </c>
      <c r="C3639">
        <v>360030</v>
      </c>
      <c r="D3639">
        <v>9359.7939999999999</v>
      </c>
      <c r="E3639" t="s">
        <v>50</v>
      </c>
      <c r="F3639" t="s">
        <v>125</v>
      </c>
      <c r="G3639" t="s">
        <v>56</v>
      </c>
      <c r="H3639" t="s">
        <v>100</v>
      </c>
    </row>
    <row r="3640" spans="1:8">
      <c r="A3640" t="s">
        <v>73</v>
      </c>
      <c r="B3640" s="1">
        <v>46167</v>
      </c>
      <c r="C3640">
        <v>372004</v>
      </c>
      <c r="D3640">
        <v>18130.907999999999</v>
      </c>
      <c r="E3640" t="s">
        <v>50</v>
      </c>
      <c r="F3640" t="s">
        <v>114</v>
      </c>
      <c r="G3640" t="s">
        <v>56</v>
      </c>
      <c r="H3640" t="s">
        <v>87</v>
      </c>
    </row>
    <row r="3641" spans="1:8">
      <c r="A3641" t="s">
        <v>73</v>
      </c>
      <c r="B3641" s="1">
        <v>46167</v>
      </c>
      <c r="C3641">
        <v>400002</v>
      </c>
      <c r="D3641">
        <v>-5848.4589999999998</v>
      </c>
      <c r="E3641" t="s">
        <v>52</v>
      </c>
      <c r="F3641" t="s">
        <v>23</v>
      </c>
      <c r="G3641" t="s">
        <v>56</v>
      </c>
      <c r="H3641" t="s">
        <v>92</v>
      </c>
    </row>
    <row r="3642" spans="1:8">
      <c r="A3642" t="s">
        <v>73</v>
      </c>
      <c r="B3642" s="1">
        <v>46167</v>
      </c>
      <c r="C3642">
        <v>400004</v>
      </c>
      <c r="D3642">
        <v>-27002.044999999998</v>
      </c>
      <c r="E3642" t="s">
        <v>52</v>
      </c>
      <c r="F3642" t="s">
        <v>23</v>
      </c>
      <c r="G3642" t="s">
        <v>56</v>
      </c>
      <c r="H3642" t="s">
        <v>92</v>
      </c>
    </row>
    <row r="3643" spans="1:8">
      <c r="A3643" t="s">
        <v>73</v>
      </c>
      <c r="B3643" s="1">
        <v>46167</v>
      </c>
      <c r="C3643">
        <v>410002</v>
      </c>
      <c r="D3643">
        <v>-5226.7910000000002</v>
      </c>
      <c r="E3643" t="s">
        <v>52</v>
      </c>
      <c r="F3643" t="s">
        <v>119</v>
      </c>
      <c r="G3643" t="s">
        <v>56</v>
      </c>
      <c r="H3643" t="s">
        <v>93</v>
      </c>
    </row>
    <row r="3644" spans="1:8">
      <c r="A3644" t="s">
        <v>73</v>
      </c>
      <c r="B3644" s="1">
        <v>46167</v>
      </c>
      <c r="C3644">
        <v>410005</v>
      </c>
      <c r="D3644">
        <v>-236.15100000000001</v>
      </c>
      <c r="E3644" t="s">
        <v>52</v>
      </c>
      <c r="F3644" t="s">
        <v>119</v>
      </c>
      <c r="G3644" t="s">
        <v>56</v>
      </c>
      <c r="H3644" t="s">
        <v>93</v>
      </c>
    </row>
    <row r="3645" spans="1:8">
      <c r="A3645" t="s">
        <v>73</v>
      </c>
      <c r="B3645" s="1">
        <v>46167</v>
      </c>
      <c r="C3645">
        <v>410006</v>
      </c>
      <c r="D3645">
        <v>-25305.144</v>
      </c>
      <c r="E3645" t="s">
        <v>52</v>
      </c>
      <c r="F3645" t="s">
        <v>119</v>
      </c>
      <c r="G3645" t="s">
        <v>56</v>
      </c>
      <c r="H3645" t="s">
        <v>93</v>
      </c>
    </row>
    <row r="3646" spans="1:8">
      <c r="A3646" t="s">
        <v>73</v>
      </c>
      <c r="B3646" s="1">
        <v>46167</v>
      </c>
      <c r="C3646">
        <v>410009</v>
      </c>
      <c r="D3646">
        <v>-18087.282999999999</v>
      </c>
      <c r="E3646" t="s">
        <v>52</v>
      </c>
      <c r="F3646" t="s">
        <v>119</v>
      </c>
      <c r="G3646" t="s">
        <v>56</v>
      </c>
      <c r="H3646" t="s">
        <v>93</v>
      </c>
    </row>
    <row r="3647" spans="1:8">
      <c r="A3647" t="s">
        <v>73</v>
      </c>
      <c r="B3647" s="1">
        <v>46167</v>
      </c>
      <c r="C3647">
        <v>410015</v>
      </c>
      <c r="D3647">
        <v>-1066.9179999999999</v>
      </c>
      <c r="E3647" t="s">
        <v>52</v>
      </c>
      <c r="F3647" t="s">
        <v>119</v>
      </c>
      <c r="G3647" t="s">
        <v>56</v>
      </c>
      <c r="H3647" t="s">
        <v>93</v>
      </c>
    </row>
    <row r="3648" spans="1:8">
      <c r="A3648" t="s">
        <v>73</v>
      </c>
      <c r="B3648" s="1">
        <v>46167</v>
      </c>
      <c r="C3648">
        <v>410018</v>
      </c>
      <c r="D3648">
        <v>-1625.45</v>
      </c>
      <c r="E3648" t="s">
        <v>52</v>
      </c>
      <c r="F3648" t="s">
        <v>119</v>
      </c>
      <c r="G3648" t="s">
        <v>56</v>
      </c>
      <c r="H3648" t="s">
        <v>93</v>
      </c>
    </row>
    <row r="3649" spans="1:8">
      <c r="A3649" t="s">
        <v>73</v>
      </c>
      <c r="B3649" s="1">
        <v>46167</v>
      </c>
      <c r="C3649">
        <v>410036</v>
      </c>
      <c r="D3649">
        <v>-1210.277</v>
      </c>
      <c r="E3649" t="s">
        <v>52</v>
      </c>
      <c r="F3649" t="s">
        <v>119</v>
      </c>
      <c r="G3649" t="s">
        <v>56</v>
      </c>
      <c r="H3649" t="s">
        <v>93</v>
      </c>
    </row>
    <row r="3650" spans="1:8">
      <c r="A3650" t="s">
        <v>73</v>
      </c>
      <c r="B3650" s="1">
        <v>46167</v>
      </c>
      <c r="C3650">
        <v>410037</v>
      </c>
      <c r="D3650">
        <v>-26054.39</v>
      </c>
      <c r="E3650" t="s">
        <v>52</v>
      </c>
      <c r="F3650" t="s">
        <v>119</v>
      </c>
      <c r="G3650" t="s">
        <v>56</v>
      </c>
      <c r="H3650" t="s">
        <v>93</v>
      </c>
    </row>
    <row r="3651" spans="1:8">
      <c r="A3651" t="s">
        <v>73</v>
      </c>
      <c r="B3651" s="1">
        <v>46167</v>
      </c>
      <c r="C3651">
        <v>410039</v>
      </c>
      <c r="D3651">
        <v>-12919.428</v>
      </c>
      <c r="E3651" t="s">
        <v>52</v>
      </c>
      <c r="F3651" t="s">
        <v>119</v>
      </c>
      <c r="G3651" t="s">
        <v>56</v>
      </c>
      <c r="H3651" t="s">
        <v>93</v>
      </c>
    </row>
    <row r="3652" spans="1:8">
      <c r="A3652" t="s">
        <v>73</v>
      </c>
      <c r="B3652" s="1">
        <v>46167</v>
      </c>
      <c r="C3652">
        <v>410040</v>
      </c>
      <c r="D3652">
        <v>-512.68299999999999</v>
      </c>
      <c r="E3652" t="s">
        <v>52</v>
      </c>
      <c r="F3652" t="s">
        <v>119</v>
      </c>
      <c r="G3652" t="s">
        <v>56</v>
      </c>
      <c r="H3652" t="s">
        <v>93</v>
      </c>
    </row>
    <row r="3653" spans="1:8">
      <c r="A3653" t="s">
        <v>73</v>
      </c>
      <c r="B3653" s="1">
        <v>46167</v>
      </c>
      <c r="C3653">
        <v>415002</v>
      </c>
      <c r="D3653">
        <v>-105129.114</v>
      </c>
      <c r="E3653" t="s">
        <v>52</v>
      </c>
      <c r="F3653" t="s">
        <v>23</v>
      </c>
      <c r="G3653" t="s">
        <v>56</v>
      </c>
      <c r="H3653" t="s">
        <v>92</v>
      </c>
    </row>
    <row r="3654" spans="1:8">
      <c r="A3654" t="s">
        <v>73</v>
      </c>
      <c r="B3654" s="1">
        <v>46167</v>
      </c>
      <c r="C3654">
        <v>415004</v>
      </c>
      <c r="D3654">
        <v>-197756.90900000001</v>
      </c>
      <c r="E3654" t="s">
        <v>52</v>
      </c>
      <c r="F3654" t="s">
        <v>23</v>
      </c>
      <c r="G3654" t="s">
        <v>56</v>
      </c>
      <c r="H3654" t="s">
        <v>92</v>
      </c>
    </row>
    <row r="3655" spans="1:8">
      <c r="A3655" t="s">
        <v>73</v>
      </c>
      <c r="B3655" s="1">
        <v>46167</v>
      </c>
      <c r="C3655">
        <v>421002</v>
      </c>
      <c r="D3655">
        <v>-496.85</v>
      </c>
      <c r="E3655" t="s">
        <v>52</v>
      </c>
      <c r="F3655" t="s">
        <v>24</v>
      </c>
      <c r="G3655" t="s">
        <v>56</v>
      </c>
      <c r="H3655" t="s">
        <v>94</v>
      </c>
    </row>
    <row r="3656" spans="1:8">
      <c r="A3656" t="s">
        <v>73</v>
      </c>
      <c r="B3656" s="1">
        <v>46167</v>
      </c>
      <c r="C3656">
        <v>421003</v>
      </c>
      <c r="D3656">
        <v>12552.704</v>
      </c>
      <c r="E3656" t="s">
        <v>52</v>
      </c>
      <c r="F3656" t="s">
        <v>24</v>
      </c>
      <c r="G3656" t="s">
        <v>56</v>
      </c>
      <c r="H3656" t="s">
        <v>94</v>
      </c>
    </row>
    <row r="3657" spans="1:8">
      <c r="A3657" t="s">
        <v>73</v>
      </c>
      <c r="B3657" s="1">
        <v>46167</v>
      </c>
      <c r="C3657">
        <v>421004</v>
      </c>
      <c r="D3657">
        <v>1564.316</v>
      </c>
      <c r="E3657" t="s">
        <v>52</v>
      </c>
      <c r="F3657" t="s">
        <v>24</v>
      </c>
      <c r="G3657" t="s">
        <v>56</v>
      </c>
      <c r="H3657" t="s">
        <v>94</v>
      </c>
    </row>
    <row r="3658" spans="1:8">
      <c r="A3658" t="s">
        <v>73</v>
      </c>
      <c r="B3658" s="1">
        <v>46167</v>
      </c>
      <c r="C3658">
        <v>421007</v>
      </c>
      <c r="D3658">
        <v>2750.8560000000002</v>
      </c>
      <c r="E3658" t="s">
        <v>52</v>
      </c>
      <c r="F3658" t="s">
        <v>24</v>
      </c>
      <c r="G3658" t="s">
        <v>56</v>
      </c>
      <c r="H3658" t="s">
        <v>94</v>
      </c>
    </row>
    <row r="3659" spans="1:8">
      <c r="A3659" t="s">
        <v>73</v>
      </c>
      <c r="B3659" s="1">
        <v>46167</v>
      </c>
      <c r="C3659">
        <v>510002</v>
      </c>
      <c r="D3659">
        <v>13466.741</v>
      </c>
      <c r="E3659" t="s">
        <v>52</v>
      </c>
      <c r="F3659" t="s">
        <v>120</v>
      </c>
      <c r="G3659" t="s">
        <v>56</v>
      </c>
      <c r="H3659" t="s">
        <v>95</v>
      </c>
    </row>
    <row r="3660" spans="1:8">
      <c r="A3660" t="s">
        <v>73</v>
      </c>
      <c r="B3660" s="1">
        <v>46167</v>
      </c>
      <c r="C3660">
        <v>510005</v>
      </c>
      <c r="D3660">
        <v>-1565.394</v>
      </c>
      <c r="E3660" t="s">
        <v>52</v>
      </c>
      <c r="F3660" t="s">
        <v>120</v>
      </c>
      <c r="G3660" t="s">
        <v>56</v>
      </c>
      <c r="H3660" t="s">
        <v>95</v>
      </c>
    </row>
    <row r="3661" spans="1:8">
      <c r="A3661" t="s">
        <v>73</v>
      </c>
      <c r="B3661" s="1">
        <v>46167</v>
      </c>
      <c r="C3661">
        <v>510007</v>
      </c>
      <c r="D3661">
        <v>568.63199999999995</v>
      </c>
      <c r="E3661" t="s">
        <v>52</v>
      </c>
      <c r="F3661" t="s">
        <v>120</v>
      </c>
      <c r="G3661" t="s">
        <v>56</v>
      </c>
      <c r="H3661" t="s">
        <v>95</v>
      </c>
    </row>
    <row r="3662" spans="1:8">
      <c r="A3662" t="s">
        <v>73</v>
      </c>
      <c r="B3662" s="1">
        <v>46167</v>
      </c>
      <c r="C3662">
        <v>510065</v>
      </c>
      <c r="D3662">
        <v>101.20399999999999</v>
      </c>
      <c r="E3662" t="s">
        <v>52</v>
      </c>
      <c r="F3662" t="s">
        <v>120</v>
      </c>
      <c r="G3662" t="s">
        <v>56</v>
      </c>
      <c r="H3662" t="s">
        <v>95</v>
      </c>
    </row>
    <row r="3663" spans="1:8">
      <c r="A3663" t="s">
        <v>73</v>
      </c>
      <c r="B3663" s="1">
        <v>46167</v>
      </c>
      <c r="C3663">
        <v>520011</v>
      </c>
      <c r="D3663">
        <v>2477.7829999999999</v>
      </c>
      <c r="E3663" t="s">
        <v>52</v>
      </c>
      <c r="F3663" t="s">
        <v>120</v>
      </c>
      <c r="G3663" t="s">
        <v>56</v>
      </c>
      <c r="H3663" t="s">
        <v>95</v>
      </c>
    </row>
    <row r="3664" spans="1:8">
      <c r="A3664" t="s">
        <v>73</v>
      </c>
      <c r="B3664" s="1">
        <v>46167</v>
      </c>
      <c r="C3664">
        <v>520021</v>
      </c>
      <c r="D3664">
        <v>-0.251</v>
      </c>
      <c r="E3664" t="s">
        <v>52</v>
      </c>
      <c r="F3664" t="s">
        <v>126</v>
      </c>
      <c r="G3664" t="s">
        <v>56</v>
      </c>
      <c r="H3664" t="s">
        <v>102</v>
      </c>
    </row>
    <row r="3665" spans="1:8">
      <c r="A3665" t="s">
        <v>73</v>
      </c>
      <c r="B3665" s="1">
        <v>46167</v>
      </c>
      <c r="C3665">
        <v>540009</v>
      </c>
      <c r="D3665">
        <v>5553.2079999999996</v>
      </c>
      <c r="E3665" t="s">
        <v>52</v>
      </c>
      <c r="F3665" t="s">
        <v>26</v>
      </c>
      <c r="G3665" t="s">
        <v>56</v>
      </c>
      <c r="H3665" t="s">
        <v>101</v>
      </c>
    </row>
    <row r="3666" spans="1:8">
      <c r="A3666" t="s">
        <v>73</v>
      </c>
      <c r="B3666" s="1">
        <v>46167</v>
      </c>
      <c r="C3666">
        <v>541003</v>
      </c>
      <c r="D3666">
        <v>333.42899999999997</v>
      </c>
      <c r="E3666" t="s">
        <v>52</v>
      </c>
      <c r="F3666" t="s">
        <v>127</v>
      </c>
      <c r="G3666" t="s">
        <v>56</v>
      </c>
      <c r="H3666" t="s">
        <v>103</v>
      </c>
    </row>
    <row r="3667" spans="1:8">
      <c r="A3667" t="s">
        <v>73</v>
      </c>
      <c r="B3667" s="1">
        <v>46167</v>
      </c>
      <c r="C3667">
        <v>541004</v>
      </c>
      <c r="D3667">
        <v>-180.22499999999999</v>
      </c>
      <c r="E3667" t="s">
        <v>52</v>
      </c>
      <c r="F3667" t="s">
        <v>127</v>
      </c>
      <c r="G3667" t="s">
        <v>56</v>
      </c>
      <c r="H3667" t="s">
        <v>103</v>
      </c>
    </row>
    <row r="3668" spans="1:8">
      <c r="A3668" t="s">
        <v>73</v>
      </c>
      <c r="B3668" s="1">
        <v>46167</v>
      </c>
      <c r="C3668">
        <v>541009</v>
      </c>
      <c r="D3668">
        <v>988.72799999999995</v>
      </c>
      <c r="E3668" t="s">
        <v>52</v>
      </c>
      <c r="F3668" t="s">
        <v>127</v>
      </c>
      <c r="G3668" t="s">
        <v>56</v>
      </c>
      <c r="H3668" t="s">
        <v>103</v>
      </c>
    </row>
    <row r="3669" spans="1:8">
      <c r="A3669" t="s">
        <v>73</v>
      </c>
      <c r="B3669" s="1">
        <v>46167</v>
      </c>
      <c r="C3669">
        <v>541010</v>
      </c>
      <c r="D3669">
        <v>-652.98299999999995</v>
      </c>
      <c r="E3669" t="s">
        <v>52</v>
      </c>
      <c r="F3669" t="s">
        <v>127</v>
      </c>
      <c r="G3669" t="s">
        <v>56</v>
      </c>
      <c r="H3669" t="s">
        <v>103</v>
      </c>
    </row>
    <row r="3670" spans="1:8">
      <c r="A3670" t="s">
        <v>73</v>
      </c>
      <c r="B3670" s="1">
        <v>46167</v>
      </c>
      <c r="C3670">
        <v>546002</v>
      </c>
      <c r="D3670">
        <v>197787.872</v>
      </c>
      <c r="E3670" t="s">
        <v>52</v>
      </c>
      <c r="F3670" t="s">
        <v>119</v>
      </c>
      <c r="G3670" t="s">
        <v>56</v>
      </c>
      <c r="H3670" t="s">
        <v>93</v>
      </c>
    </row>
    <row r="3671" spans="1:8">
      <c r="A3671" t="s">
        <v>73</v>
      </c>
      <c r="B3671" s="1">
        <v>46167</v>
      </c>
      <c r="C3671">
        <v>546008</v>
      </c>
      <c r="D3671">
        <v>3267.8130000000001</v>
      </c>
      <c r="E3671" t="s">
        <v>52</v>
      </c>
      <c r="F3671" t="s">
        <v>119</v>
      </c>
      <c r="G3671" t="s">
        <v>56</v>
      </c>
      <c r="H3671" t="s">
        <v>93</v>
      </c>
    </row>
    <row r="3672" spans="1:8">
      <c r="A3672" t="s">
        <v>73</v>
      </c>
      <c r="B3672" s="1">
        <v>46167</v>
      </c>
      <c r="C3672">
        <v>546013</v>
      </c>
      <c r="D3672">
        <v>25801.518</v>
      </c>
      <c r="E3672" t="s">
        <v>52</v>
      </c>
      <c r="F3672" t="s">
        <v>119</v>
      </c>
      <c r="G3672" t="s">
        <v>56</v>
      </c>
      <c r="H3672" t="s">
        <v>93</v>
      </c>
    </row>
    <row r="3673" spans="1:8">
      <c r="A3673" t="s">
        <v>73</v>
      </c>
      <c r="B3673" s="1">
        <v>46167</v>
      </c>
      <c r="C3673">
        <v>546015</v>
      </c>
      <c r="D3673">
        <v>3331.2429999999999</v>
      </c>
      <c r="E3673" t="s">
        <v>52</v>
      </c>
      <c r="F3673" t="s">
        <v>119</v>
      </c>
      <c r="G3673" t="s">
        <v>56</v>
      </c>
      <c r="H3673" t="s">
        <v>93</v>
      </c>
    </row>
    <row r="3674" spans="1:8">
      <c r="A3674" t="s">
        <v>73</v>
      </c>
      <c r="B3674" s="1">
        <v>46167</v>
      </c>
      <c r="C3674">
        <v>546022</v>
      </c>
      <c r="D3674">
        <v>8194.8950000000004</v>
      </c>
      <c r="E3674" t="s">
        <v>52</v>
      </c>
      <c r="F3674" t="s">
        <v>119</v>
      </c>
      <c r="G3674" t="s">
        <v>56</v>
      </c>
      <c r="H3674" t="s">
        <v>93</v>
      </c>
    </row>
    <row r="3675" spans="1:8">
      <c r="A3675" t="s">
        <v>73</v>
      </c>
      <c r="B3675" s="1">
        <v>46167</v>
      </c>
      <c r="C3675">
        <v>546024</v>
      </c>
      <c r="D3675">
        <v>1570.846</v>
      </c>
      <c r="E3675" t="s">
        <v>52</v>
      </c>
      <c r="F3675" t="s">
        <v>119</v>
      </c>
      <c r="G3675" t="s">
        <v>56</v>
      </c>
      <c r="H3675" t="s">
        <v>93</v>
      </c>
    </row>
    <row r="3676" spans="1:8">
      <c r="A3676" t="s">
        <v>73</v>
      </c>
      <c r="B3676" s="1">
        <v>46167</v>
      </c>
      <c r="C3676">
        <v>546040</v>
      </c>
      <c r="D3676">
        <v>21612.163</v>
      </c>
      <c r="E3676" t="s">
        <v>52</v>
      </c>
      <c r="F3676" t="s">
        <v>119</v>
      </c>
      <c r="G3676" t="s">
        <v>56</v>
      </c>
      <c r="H3676" t="s">
        <v>93</v>
      </c>
    </row>
    <row r="3677" spans="1:8">
      <c r="A3677" t="s">
        <v>73</v>
      </c>
      <c r="B3677" s="1">
        <v>46167</v>
      </c>
      <c r="C3677">
        <v>546046</v>
      </c>
      <c r="D3677">
        <v>1110.095</v>
      </c>
      <c r="E3677" t="s">
        <v>52</v>
      </c>
      <c r="F3677" t="s">
        <v>119</v>
      </c>
      <c r="G3677" t="s">
        <v>56</v>
      </c>
      <c r="H3677" t="s">
        <v>93</v>
      </c>
    </row>
    <row r="3678" spans="1:8">
      <c r="A3678" t="s">
        <v>73</v>
      </c>
      <c r="B3678" s="1">
        <v>46167</v>
      </c>
      <c r="C3678">
        <v>546047</v>
      </c>
      <c r="D3678">
        <v>343.65499999999997</v>
      </c>
      <c r="E3678" t="s">
        <v>52</v>
      </c>
      <c r="F3678" t="s">
        <v>119</v>
      </c>
      <c r="G3678" t="s">
        <v>56</v>
      </c>
      <c r="H3678" t="s">
        <v>93</v>
      </c>
    </row>
    <row r="3679" spans="1:8">
      <c r="A3679" t="s">
        <v>73</v>
      </c>
      <c r="B3679" s="1">
        <v>46167</v>
      </c>
      <c r="C3679">
        <v>550002</v>
      </c>
      <c r="D3679">
        <v>96151.687000000005</v>
      </c>
      <c r="E3679" t="s">
        <v>52</v>
      </c>
      <c r="F3679" t="s">
        <v>128</v>
      </c>
      <c r="G3679" t="s">
        <v>56</v>
      </c>
      <c r="H3679" t="s">
        <v>104</v>
      </c>
    </row>
    <row r="3680" spans="1:8">
      <c r="A3680" t="s">
        <v>73</v>
      </c>
      <c r="B3680" s="1">
        <v>46167</v>
      </c>
      <c r="C3680">
        <v>551011</v>
      </c>
      <c r="D3680">
        <v>402.01100000000002</v>
      </c>
      <c r="E3680" t="s">
        <v>52</v>
      </c>
      <c r="F3680" t="s">
        <v>127</v>
      </c>
      <c r="G3680" t="s">
        <v>56</v>
      </c>
      <c r="H3680" t="s">
        <v>103</v>
      </c>
    </row>
    <row r="3681" spans="1:8">
      <c r="A3681" t="s">
        <v>73</v>
      </c>
      <c r="B3681" s="1">
        <v>46167</v>
      </c>
      <c r="C3681">
        <v>555007</v>
      </c>
      <c r="D3681">
        <v>142.761</v>
      </c>
      <c r="E3681" t="s">
        <v>52</v>
      </c>
      <c r="F3681" t="s">
        <v>122</v>
      </c>
      <c r="G3681" t="s">
        <v>56</v>
      </c>
      <c r="H3681" t="s">
        <v>97</v>
      </c>
    </row>
    <row r="3682" spans="1:8">
      <c r="A3682" t="s">
        <v>73</v>
      </c>
      <c r="B3682" s="1">
        <v>46167</v>
      </c>
      <c r="C3682">
        <v>557002</v>
      </c>
      <c r="D3682">
        <v>1460.42</v>
      </c>
      <c r="E3682" t="s">
        <v>52</v>
      </c>
      <c r="F3682" t="s">
        <v>123</v>
      </c>
      <c r="G3682" t="s">
        <v>56</v>
      </c>
      <c r="H3682" t="s">
        <v>98</v>
      </c>
    </row>
    <row r="3683" spans="1:8">
      <c r="A3683" t="s">
        <v>73</v>
      </c>
      <c r="B3683" s="1">
        <v>46167</v>
      </c>
      <c r="C3683">
        <v>557003</v>
      </c>
      <c r="D3683">
        <v>207.80699999999999</v>
      </c>
      <c r="E3683" t="s">
        <v>52</v>
      </c>
      <c r="F3683" t="s">
        <v>123</v>
      </c>
      <c r="G3683" t="s">
        <v>56</v>
      </c>
      <c r="H3683" t="s">
        <v>98</v>
      </c>
    </row>
    <row r="3684" spans="1:8">
      <c r="A3684" t="s">
        <v>73</v>
      </c>
      <c r="B3684" s="1">
        <v>46167</v>
      </c>
      <c r="C3684">
        <v>560008</v>
      </c>
      <c r="D3684">
        <v>187.89099999999999</v>
      </c>
      <c r="E3684" t="s">
        <v>52</v>
      </c>
      <c r="F3684" t="s">
        <v>123</v>
      </c>
      <c r="G3684" t="s">
        <v>56</v>
      </c>
      <c r="H3684" t="s">
        <v>98</v>
      </c>
    </row>
    <row r="3685" spans="1:8">
      <c r="A3685" t="s">
        <v>73</v>
      </c>
      <c r="B3685" s="1">
        <v>46167</v>
      </c>
      <c r="C3685">
        <v>564008</v>
      </c>
      <c r="D3685">
        <v>31.565999999999999</v>
      </c>
      <c r="E3685" t="s">
        <v>52</v>
      </c>
      <c r="F3685" t="s">
        <v>122</v>
      </c>
      <c r="G3685" t="s">
        <v>56</v>
      </c>
      <c r="H3685" t="s">
        <v>97</v>
      </c>
    </row>
    <row r="3686" spans="1:8">
      <c r="A3686" t="s">
        <v>73</v>
      </c>
      <c r="B3686" s="1">
        <v>46167</v>
      </c>
      <c r="C3686">
        <v>564020</v>
      </c>
      <c r="D3686">
        <v>40.448999999999998</v>
      </c>
      <c r="E3686" t="s">
        <v>52</v>
      </c>
      <c r="F3686" t="s">
        <v>124</v>
      </c>
      <c r="G3686" t="s">
        <v>56</v>
      </c>
      <c r="H3686" t="s">
        <v>99</v>
      </c>
    </row>
    <row r="3687" spans="1:8">
      <c r="A3687" t="s">
        <v>73</v>
      </c>
      <c r="B3687" s="1">
        <v>46167</v>
      </c>
      <c r="C3687">
        <v>570002</v>
      </c>
      <c r="D3687">
        <v>44.892000000000003</v>
      </c>
      <c r="E3687" t="s">
        <v>52</v>
      </c>
      <c r="F3687" t="s">
        <v>132</v>
      </c>
      <c r="G3687" t="s">
        <v>56</v>
      </c>
      <c r="H3687" t="s">
        <v>108</v>
      </c>
    </row>
    <row r="3688" spans="1:8">
      <c r="A3688" t="s">
        <v>74</v>
      </c>
      <c r="B3688" s="1">
        <v>46167</v>
      </c>
      <c r="C3688">
        <v>210002</v>
      </c>
      <c r="D3688">
        <v>-22733.028999999999</v>
      </c>
      <c r="E3688" t="s">
        <v>50</v>
      </c>
      <c r="F3688" t="s">
        <v>14</v>
      </c>
      <c r="G3688" t="s">
        <v>56</v>
      </c>
      <c r="H3688" t="s">
        <v>84</v>
      </c>
    </row>
    <row r="3689" spans="1:8">
      <c r="A3689" t="s">
        <v>74</v>
      </c>
      <c r="B3689" s="1">
        <v>46167</v>
      </c>
      <c r="C3689">
        <v>220006</v>
      </c>
      <c r="D3689">
        <v>-161048.451</v>
      </c>
      <c r="E3689" t="s">
        <v>50</v>
      </c>
      <c r="F3689" t="s">
        <v>14</v>
      </c>
      <c r="G3689" t="s">
        <v>56</v>
      </c>
      <c r="H3689" t="s">
        <v>84</v>
      </c>
    </row>
    <row r="3690" spans="1:8">
      <c r="A3690" t="s">
        <v>74</v>
      </c>
      <c r="B3690" s="1">
        <v>46167</v>
      </c>
      <c r="C3690">
        <v>240002</v>
      </c>
      <c r="D3690">
        <v>-2894.0059999999999</v>
      </c>
      <c r="E3690" t="s">
        <v>50</v>
      </c>
      <c r="F3690" t="s">
        <v>113</v>
      </c>
      <c r="G3690" t="s">
        <v>56</v>
      </c>
      <c r="H3690" t="s">
        <v>85</v>
      </c>
    </row>
    <row r="3691" spans="1:8">
      <c r="A3691" t="s">
        <v>74</v>
      </c>
      <c r="B3691" s="1">
        <v>46167</v>
      </c>
      <c r="C3691">
        <v>240003</v>
      </c>
      <c r="D3691">
        <v>-630.70500000000004</v>
      </c>
      <c r="E3691" t="s">
        <v>50</v>
      </c>
      <c r="F3691" t="s">
        <v>113</v>
      </c>
      <c r="G3691" t="s">
        <v>56</v>
      </c>
      <c r="H3691" t="s">
        <v>85</v>
      </c>
    </row>
    <row r="3692" spans="1:8">
      <c r="A3692" t="s">
        <v>74</v>
      </c>
      <c r="B3692" s="1">
        <v>46167</v>
      </c>
      <c r="C3692">
        <v>240009</v>
      </c>
      <c r="D3692">
        <v>-2506.8530000000001</v>
      </c>
      <c r="E3692" t="s">
        <v>50</v>
      </c>
      <c r="F3692" t="s">
        <v>113</v>
      </c>
      <c r="G3692" t="s">
        <v>56</v>
      </c>
      <c r="H3692" t="s">
        <v>85</v>
      </c>
    </row>
    <row r="3693" spans="1:8">
      <c r="A3693" t="s">
        <v>74</v>
      </c>
      <c r="B3693" s="1">
        <v>46167</v>
      </c>
      <c r="C3693">
        <v>242003</v>
      </c>
      <c r="D3693">
        <v>-186403.462</v>
      </c>
      <c r="E3693" t="s">
        <v>50</v>
      </c>
      <c r="F3693" t="s">
        <v>113</v>
      </c>
      <c r="G3693" t="s">
        <v>56</v>
      </c>
      <c r="H3693" t="s">
        <v>85</v>
      </c>
    </row>
    <row r="3694" spans="1:8">
      <c r="A3694" t="s">
        <v>74</v>
      </c>
      <c r="B3694" s="1">
        <v>46167</v>
      </c>
      <c r="C3694">
        <v>242011</v>
      </c>
      <c r="D3694">
        <v>-32046.039000000001</v>
      </c>
      <c r="E3694" t="s">
        <v>50</v>
      </c>
      <c r="F3694" t="s">
        <v>113</v>
      </c>
      <c r="G3694" t="s">
        <v>56</v>
      </c>
      <c r="H3694" t="s">
        <v>85</v>
      </c>
    </row>
    <row r="3695" spans="1:8">
      <c r="A3695" t="s">
        <v>74</v>
      </c>
      <c r="B3695" s="1">
        <v>46167</v>
      </c>
      <c r="C3695">
        <v>242014</v>
      </c>
      <c r="D3695">
        <v>-11.304</v>
      </c>
      <c r="E3695" t="s">
        <v>50</v>
      </c>
      <c r="F3695" t="s">
        <v>113</v>
      </c>
      <c r="G3695" t="s">
        <v>56</v>
      </c>
      <c r="H3695" t="s">
        <v>85</v>
      </c>
    </row>
    <row r="3696" spans="1:8">
      <c r="A3696" t="s">
        <v>74</v>
      </c>
      <c r="B3696" s="1">
        <v>46167</v>
      </c>
      <c r="C3696">
        <v>242018</v>
      </c>
      <c r="D3696">
        <v>-5017.7190000000001</v>
      </c>
      <c r="E3696" t="s">
        <v>50</v>
      </c>
      <c r="F3696" t="s">
        <v>113</v>
      </c>
      <c r="G3696" t="s">
        <v>56</v>
      </c>
      <c r="H3696" t="s">
        <v>85</v>
      </c>
    </row>
    <row r="3697" spans="1:8">
      <c r="A3697" t="s">
        <v>74</v>
      </c>
      <c r="B3697" s="1">
        <v>46167</v>
      </c>
      <c r="C3697">
        <v>242027</v>
      </c>
      <c r="D3697">
        <v>-73370.745999999999</v>
      </c>
      <c r="E3697" t="s">
        <v>50</v>
      </c>
      <c r="F3697" t="s">
        <v>113</v>
      </c>
      <c r="G3697" t="s">
        <v>56</v>
      </c>
      <c r="H3697" t="s">
        <v>85</v>
      </c>
    </row>
    <row r="3698" spans="1:8">
      <c r="A3698" t="s">
        <v>74</v>
      </c>
      <c r="B3698" s="1">
        <v>46167</v>
      </c>
      <c r="C3698">
        <v>242030</v>
      </c>
      <c r="D3698">
        <v>-13066.53</v>
      </c>
      <c r="E3698" t="s">
        <v>50</v>
      </c>
      <c r="F3698" t="s">
        <v>113</v>
      </c>
      <c r="G3698" t="s">
        <v>56</v>
      </c>
      <c r="H3698" t="s">
        <v>85</v>
      </c>
    </row>
    <row r="3699" spans="1:8">
      <c r="A3699" t="s">
        <v>74</v>
      </c>
      <c r="B3699" s="1">
        <v>46167</v>
      </c>
      <c r="C3699">
        <v>242038</v>
      </c>
      <c r="D3699">
        <v>-692.59400000000005</v>
      </c>
      <c r="E3699" t="s">
        <v>50</v>
      </c>
      <c r="F3699" t="s">
        <v>113</v>
      </c>
      <c r="G3699" t="s">
        <v>56</v>
      </c>
      <c r="H3699" t="s">
        <v>85</v>
      </c>
    </row>
    <row r="3700" spans="1:8">
      <c r="A3700" t="s">
        <v>74</v>
      </c>
      <c r="B3700" s="1">
        <v>46167</v>
      </c>
      <c r="C3700">
        <v>242041</v>
      </c>
      <c r="D3700">
        <v>-2813.2930000000001</v>
      </c>
      <c r="E3700" t="s">
        <v>50</v>
      </c>
      <c r="F3700" t="s">
        <v>113</v>
      </c>
      <c r="G3700" t="s">
        <v>56</v>
      </c>
      <c r="H3700" t="s">
        <v>85</v>
      </c>
    </row>
    <row r="3701" spans="1:8">
      <c r="A3701" t="s">
        <v>74</v>
      </c>
      <c r="B3701" s="1">
        <v>46167</v>
      </c>
      <c r="C3701">
        <v>243002</v>
      </c>
      <c r="D3701">
        <v>-4038.779</v>
      </c>
      <c r="E3701" t="s">
        <v>50</v>
      </c>
      <c r="F3701" t="s">
        <v>113</v>
      </c>
      <c r="G3701" t="s">
        <v>56</v>
      </c>
      <c r="H3701" t="s">
        <v>85</v>
      </c>
    </row>
    <row r="3702" spans="1:8">
      <c r="A3702" t="s">
        <v>74</v>
      </c>
      <c r="B3702" s="1">
        <v>46167</v>
      </c>
      <c r="C3702">
        <v>243010</v>
      </c>
      <c r="D3702">
        <v>-442.99400000000003</v>
      </c>
      <c r="E3702" t="s">
        <v>50</v>
      </c>
      <c r="F3702" t="s">
        <v>113</v>
      </c>
      <c r="G3702" t="s">
        <v>56</v>
      </c>
      <c r="H3702" t="s">
        <v>85</v>
      </c>
    </row>
    <row r="3703" spans="1:8">
      <c r="A3703" t="s">
        <v>74</v>
      </c>
      <c r="B3703" s="1">
        <v>46167</v>
      </c>
      <c r="C3703">
        <v>245004</v>
      </c>
      <c r="D3703">
        <v>-111.143</v>
      </c>
      <c r="E3703" t="s">
        <v>50</v>
      </c>
      <c r="F3703" t="s">
        <v>113</v>
      </c>
      <c r="G3703" t="s">
        <v>56</v>
      </c>
      <c r="H3703" t="s">
        <v>85</v>
      </c>
    </row>
    <row r="3704" spans="1:8">
      <c r="A3704" t="s">
        <v>74</v>
      </c>
      <c r="B3704" s="1">
        <v>46167</v>
      </c>
      <c r="C3704">
        <v>245010</v>
      </c>
      <c r="D3704">
        <v>-10274.727999999999</v>
      </c>
      <c r="E3704" t="s">
        <v>50</v>
      </c>
      <c r="F3704" t="s">
        <v>20</v>
      </c>
      <c r="G3704" t="s">
        <v>56</v>
      </c>
      <c r="H3704" t="s">
        <v>86</v>
      </c>
    </row>
    <row r="3705" spans="1:8">
      <c r="A3705" t="s">
        <v>74</v>
      </c>
      <c r="B3705" s="1">
        <v>46167</v>
      </c>
      <c r="C3705">
        <v>245018</v>
      </c>
      <c r="D3705">
        <v>-6695.5940000000001</v>
      </c>
      <c r="E3705" t="s">
        <v>50</v>
      </c>
      <c r="F3705" t="s">
        <v>113</v>
      </c>
      <c r="G3705" t="s">
        <v>56</v>
      </c>
      <c r="H3705" t="s">
        <v>85</v>
      </c>
    </row>
    <row r="3706" spans="1:8">
      <c r="A3706" t="s">
        <v>74</v>
      </c>
      <c r="B3706" s="1">
        <v>46167</v>
      </c>
      <c r="C3706">
        <v>245049</v>
      </c>
      <c r="D3706">
        <v>-0.36099999999999999</v>
      </c>
      <c r="E3706" t="s">
        <v>50</v>
      </c>
      <c r="F3706" t="s">
        <v>113</v>
      </c>
      <c r="G3706" t="s">
        <v>56</v>
      </c>
      <c r="H3706" t="s">
        <v>85</v>
      </c>
    </row>
    <row r="3707" spans="1:8">
      <c r="A3707" t="s">
        <v>74</v>
      </c>
      <c r="B3707" s="1">
        <v>46167</v>
      </c>
      <c r="C3707">
        <v>245055</v>
      </c>
      <c r="D3707">
        <v>2793.7620000000002</v>
      </c>
      <c r="E3707" t="s">
        <v>50</v>
      </c>
      <c r="F3707" t="s">
        <v>113</v>
      </c>
      <c r="G3707" t="s">
        <v>56</v>
      </c>
      <c r="H3707" t="s">
        <v>85</v>
      </c>
    </row>
    <row r="3708" spans="1:8">
      <c r="A3708" t="s">
        <v>74</v>
      </c>
      <c r="B3708" s="1">
        <v>46167</v>
      </c>
      <c r="C3708">
        <v>245056</v>
      </c>
      <c r="D3708">
        <v>-81.686999999999998</v>
      </c>
      <c r="E3708" t="s">
        <v>50</v>
      </c>
      <c r="F3708" t="s">
        <v>118</v>
      </c>
      <c r="G3708" t="s">
        <v>56</v>
      </c>
      <c r="H3708" t="s">
        <v>91</v>
      </c>
    </row>
    <row r="3709" spans="1:8">
      <c r="A3709" t="s">
        <v>74</v>
      </c>
      <c r="B3709" s="1">
        <v>46167</v>
      </c>
      <c r="C3709">
        <v>245062</v>
      </c>
      <c r="D3709">
        <v>-5639.9129999999996</v>
      </c>
      <c r="E3709" t="s">
        <v>50</v>
      </c>
      <c r="F3709" t="s">
        <v>113</v>
      </c>
      <c r="G3709" t="s">
        <v>56</v>
      </c>
      <c r="H3709" t="s">
        <v>85</v>
      </c>
    </row>
    <row r="3710" spans="1:8">
      <c r="A3710" t="s">
        <v>74</v>
      </c>
      <c r="B3710" s="1">
        <v>46167</v>
      </c>
      <c r="C3710">
        <v>250003</v>
      </c>
      <c r="D3710">
        <v>-941.98400000000004</v>
      </c>
      <c r="E3710" t="s">
        <v>50</v>
      </c>
      <c r="F3710" t="s">
        <v>114</v>
      </c>
      <c r="G3710" t="s">
        <v>56</v>
      </c>
      <c r="H3710" t="s">
        <v>87</v>
      </c>
    </row>
    <row r="3711" spans="1:8">
      <c r="A3711" t="s">
        <v>74</v>
      </c>
      <c r="B3711" s="1">
        <v>46167</v>
      </c>
      <c r="C3711">
        <v>250007</v>
      </c>
      <c r="D3711">
        <v>7761.9880000000003</v>
      </c>
      <c r="E3711" t="s">
        <v>50</v>
      </c>
      <c r="F3711" t="s">
        <v>113</v>
      </c>
      <c r="G3711" t="s">
        <v>56</v>
      </c>
      <c r="H3711" t="s">
        <v>85</v>
      </c>
    </row>
    <row r="3712" spans="1:8">
      <c r="A3712" t="s">
        <v>74</v>
      </c>
      <c r="B3712" s="1">
        <v>46167</v>
      </c>
      <c r="C3712">
        <v>251002</v>
      </c>
      <c r="D3712">
        <v>-60143.567999999999</v>
      </c>
      <c r="E3712" t="s">
        <v>50</v>
      </c>
      <c r="F3712" t="s">
        <v>114</v>
      </c>
      <c r="G3712" t="s">
        <v>56</v>
      </c>
      <c r="H3712" t="s">
        <v>87</v>
      </c>
    </row>
    <row r="3713" spans="1:8">
      <c r="A3713" t="s">
        <v>74</v>
      </c>
      <c r="B3713" s="1">
        <v>46167</v>
      </c>
      <c r="C3713">
        <v>251003</v>
      </c>
      <c r="D3713">
        <v>-2884.7289999999998</v>
      </c>
      <c r="E3713" t="s">
        <v>50</v>
      </c>
      <c r="F3713" t="s">
        <v>114</v>
      </c>
      <c r="G3713" t="s">
        <v>56</v>
      </c>
      <c r="H3713" t="s">
        <v>87</v>
      </c>
    </row>
    <row r="3714" spans="1:8">
      <c r="A3714" t="s">
        <v>74</v>
      </c>
      <c r="B3714" s="1">
        <v>46167</v>
      </c>
      <c r="C3714">
        <v>257005</v>
      </c>
      <c r="D3714">
        <v>5431.1369999999997</v>
      </c>
      <c r="E3714" t="s">
        <v>50</v>
      </c>
      <c r="F3714" t="s">
        <v>114</v>
      </c>
      <c r="G3714" t="s">
        <v>56</v>
      </c>
      <c r="H3714" t="s">
        <v>87</v>
      </c>
    </row>
    <row r="3715" spans="1:8">
      <c r="A3715" t="s">
        <v>74</v>
      </c>
      <c r="B3715" s="1">
        <v>46167</v>
      </c>
      <c r="C3715">
        <v>257027</v>
      </c>
      <c r="D3715">
        <v>-33582.101999999999</v>
      </c>
      <c r="E3715" t="s">
        <v>50</v>
      </c>
      <c r="F3715" t="s">
        <v>114</v>
      </c>
      <c r="G3715" t="s">
        <v>56</v>
      </c>
      <c r="H3715" t="s">
        <v>87</v>
      </c>
    </row>
    <row r="3716" spans="1:8">
      <c r="A3716" t="s">
        <v>74</v>
      </c>
      <c r="B3716" s="1">
        <v>46167</v>
      </c>
      <c r="C3716">
        <v>260004</v>
      </c>
      <c r="D3716">
        <v>-65602.203999999998</v>
      </c>
      <c r="E3716" t="s">
        <v>50</v>
      </c>
      <c r="F3716" t="s">
        <v>114</v>
      </c>
      <c r="G3716" t="s">
        <v>56</v>
      </c>
      <c r="H3716" t="s">
        <v>87</v>
      </c>
    </row>
    <row r="3717" spans="1:8">
      <c r="A3717" t="s">
        <v>74</v>
      </c>
      <c r="B3717" s="1">
        <v>46167</v>
      </c>
      <c r="C3717">
        <v>300008</v>
      </c>
      <c r="D3717">
        <v>5655.3459999999995</v>
      </c>
      <c r="E3717" t="s">
        <v>50</v>
      </c>
      <c r="F3717" t="s">
        <v>131</v>
      </c>
      <c r="G3717" t="s">
        <v>56</v>
      </c>
      <c r="H3717" t="s">
        <v>107</v>
      </c>
    </row>
    <row r="3718" spans="1:8">
      <c r="A3718" t="s">
        <v>74</v>
      </c>
      <c r="B3718" s="1">
        <v>46167</v>
      </c>
      <c r="C3718">
        <v>300011</v>
      </c>
      <c r="D3718">
        <v>35.576999999999998</v>
      </c>
      <c r="E3718" t="s">
        <v>50</v>
      </c>
      <c r="F3718" t="s">
        <v>131</v>
      </c>
      <c r="G3718" t="s">
        <v>56</v>
      </c>
      <c r="H3718" t="s">
        <v>107</v>
      </c>
    </row>
    <row r="3719" spans="1:8">
      <c r="A3719" t="s">
        <v>74</v>
      </c>
      <c r="B3719" s="1">
        <v>46167</v>
      </c>
      <c r="C3719">
        <v>300012</v>
      </c>
      <c r="D3719">
        <v>1705.3389999999999</v>
      </c>
      <c r="E3719" t="s">
        <v>50</v>
      </c>
      <c r="F3719" t="s">
        <v>131</v>
      </c>
      <c r="G3719" t="s">
        <v>56</v>
      </c>
      <c r="H3719" t="s">
        <v>107</v>
      </c>
    </row>
    <row r="3720" spans="1:8">
      <c r="A3720" t="s">
        <v>74</v>
      </c>
      <c r="B3720" s="1">
        <v>46167</v>
      </c>
      <c r="C3720">
        <v>300508</v>
      </c>
      <c r="D3720">
        <v>-3309.72</v>
      </c>
      <c r="E3720" t="s">
        <v>50</v>
      </c>
      <c r="F3720" t="s">
        <v>131</v>
      </c>
      <c r="G3720" t="s">
        <v>56</v>
      </c>
      <c r="H3720" t="s">
        <v>107</v>
      </c>
    </row>
    <row r="3721" spans="1:8">
      <c r="A3721" t="s">
        <v>74</v>
      </c>
      <c r="B3721" s="1">
        <v>46167</v>
      </c>
      <c r="C3721">
        <v>300511</v>
      </c>
      <c r="D3721">
        <v>-35.576999999999998</v>
      </c>
      <c r="E3721" t="s">
        <v>50</v>
      </c>
      <c r="F3721" t="s">
        <v>131</v>
      </c>
      <c r="G3721" t="s">
        <v>56</v>
      </c>
      <c r="H3721" t="s">
        <v>107</v>
      </c>
    </row>
    <row r="3722" spans="1:8">
      <c r="A3722" t="s">
        <v>74</v>
      </c>
      <c r="B3722" s="1">
        <v>46167</v>
      </c>
      <c r="C3722">
        <v>300512</v>
      </c>
      <c r="D3722">
        <v>-1705.3389999999999</v>
      </c>
      <c r="E3722" t="s">
        <v>50</v>
      </c>
      <c r="F3722" t="s">
        <v>131</v>
      </c>
      <c r="G3722" t="s">
        <v>56</v>
      </c>
      <c r="H3722" t="s">
        <v>107</v>
      </c>
    </row>
    <row r="3723" spans="1:8">
      <c r="A3723" t="s">
        <v>74</v>
      </c>
      <c r="B3723" s="1">
        <v>46167</v>
      </c>
      <c r="C3723">
        <v>320002</v>
      </c>
      <c r="D3723">
        <v>26048.466</v>
      </c>
      <c r="E3723" t="s">
        <v>50</v>
      </c>
      <c r="F3723" t="s">
        <v>115</v>
      </c>
      <c r="G3723" t="s">
        <v>56</v>
      </c>
      <c r="H3723" t="s">
        <v>88</v>
      </c>
    </row>
    <row r="3724" spans="1:8">
      <c r="A3724" t="s">
        <v>74</v>
      </c>
      <c r="B3724" s="1">
        <v>46167</v>
      </c>
      <c r="C3724">
        <v>320003</v>
      </c>
      <c r="D3724">
        <v>176315.19699999999</v>
      </c>
      <c r="E3724" t="s">
        <v>50</v>
      </c>
      <c r="F3724" t="s">
        <v>115</v>
      </c>
      <c r="G3724" t="s">
        <v>56</v>
      </c>
      <c r="H3724" t="s">
        <v>88</v>
      </c>
    </row>
    <row r="3725" spans="1:8">
      <c r="A3725" t="s">
        <v>74</v>
      </c>
      <c r="B3725" s="1">
        <v>46167</v>
      </c>
      <c r="C3725">
        <v>320004</v>
      </c>
      <c r="D3725">
        <v>-36.555</v>
      </c>
      <c r="E3725" t="s">
        <v>50</v>
      </c>
      <c r="F3725" t="s">
        <v>115</v>
      </c>
      <c r="G3725" t="s">
        <v>56</v>
      </c>
      <c r="H3725" t="s">
        <v>88</v>
      </c>
    </row>
    <row r="3726" spans="1:8">
      <c r="A3726" t="s">
        <v>74</v>
      </c>
      <c r="B3726" s="1">
        <v>46167</v>
      </c>
      <c r="C3726">
        <v>320023</v>
      </c>
      <c r="D3726">
        <v>-1393.08</v>
      </c>
      <c r="E3726" t="s">
        <v>50</v>
      </c>
      <c r="F3726" t="s">
        <v>115</v>
      </c>
      <c r="G3726" t="s">
        <v>56</v>
      </c>
      <c r="H3726" t="s">
        <v>88</v>
      </c>
    </row>
    <row r="3727" spans="1:8">
      <c r="A3727" t="s">
        <v>74</v>
      </c>
      <c r="B3727" s="1">
        <v>46167</v>
      </c>
      <c r="C3727">
        <v>321002</v>
      </c>
      <c r="D3727">
        <v>19512.904999999999</v>
      </c>
      <c r="E3727" t="s">
        <v>50</v>
      </c>
      <c r="F3727" t="s">
        <v>115</v>
      </c>
      <c r="G3727" t="s">
        <v>56</v>
      </c>
      <c r="H3727" t="s">
        <v>88</v>
      </c>
    </row>
    <row r="3728" spans="1:8">
      <c r="A3728" t="s">
        <v>74</v>
      </c>
      <c r="B3728" s="1">
        <v>46167</v>
      </c>
      <c r="C3728">
        <v>321012</v>
      </c>
      <c r="D3728">
        <v>370.45400000000001</v>
      </c>
      <c r="E3728" t="s">
        <v>50</v>
      </c>
      <c r="F3728" t="s">
        <v>115</v>
      </c>
      <c r="G3728" t="s">
        <v>56</v>
      </c>
      <c r="H3728" t="s">
        <v>88</v>
      </c>
    </row>
    <row r="3729" spans="1:8">
      <c r="A3729" t="s">
        <v>74</v>
      </c>
      <c r="B3729" s="1">
        <v>46167</v>
      </c>
      <c r="C3729">
        <v>321025</v>
      </c>
      <c r="D3729">
        <v>59514.464</v>
      </c>
      <c r="E3729" t="s">
        <v>50</v>
      </c>
      <c r="F3729" t="s">
        <v>115</v>
      </c>
      <c r="G3729" t="s">
        <v>56</v>
      </c>
      <c r="H3729" t="s">
        <v>88</v>
      </c>
    </row>
    <row r="3730" spans="1:8">
      <c r="A3730" t="s">
        <v>74</v>
      </c>
      <c r="B3730" s="1">
        <v>46167</v>
      </c>
      <c r="C3730">
        <v>321028</v>
      </c>
      <c r="D3730">
        <v>1064.1389999999999</v>
      </c>
      <c r="E3730" t="s">
        <v>50</v>
      </c>
      <c r="F3730" t="s">
        <v>115</v>
      </c>
      <c r="G3730" t="s">
        <v>56</v>
      </c>
      <c r="H3730" t="s">
        <v>88</v>
      </c>
    </row>
    <row r="3731" spans="1:8">
      <c r="A3731" t="s">
        <v>74</v>
      </c>
      <c r="B3731" s="1">
        <v>46167</v>
      </c>
      <c r="C3731">
        <v>321029</v>
      </c>
      <c r="D3731">
        <v>24260.096000000001</v>
      </c>
      <c r="E3731" t="s">
        <v>50</v>
      </c>
      <c r="F3731" t="s">
        <v>115</v>
      </c>
      <c r="G3731" t="s">
        <v>56</v>
      </c>
      <c r="H3731" t="s">
        <v>88</v>
      </c>
    </row>
    <row r="3732" spans="1:8">
      <c r="A3732" t="s">
        <v>74</v>
      </c>
      <c r="B3732" s="1">
        <v>46167</v>
      </c>
      <c r="C3732">
        <v>321030</v>
      </c>
      <c r="D3732">
        <v>71.123999999999995</v>
      </c>
      <c r="E3732" t="s">
        <v>50</v>
      </c>
      <c r="F3732" t="s">
        <v>115</v>
      </c>
      <c r="G3732" t="s">
        <v>56</v>
      </c>
      <c r="H3732" t="s">
        <v>88</v>
      </c>
    </row>
    <row r="3733" spans="1:8">
      <c r="A3733" t="s">
        <v>74</v>
      </c>
      <c r="B3733" s="1">
        <v>46167</v>
      </c>
      <c r="C3733">
        <v>321042</v>
      </c>
      <c r="D3733">
        <v>4.4859999999999998</v>
      </c>
      <c r="E3733" t="s">
        <v>50</v>
      </c>
      <c r="F3733" t="s">
        <v>115</v>
      </c>
      <c r="G3733" t="s">
        <v>56</v>
      </c>
      <c r="H3733" t="s">
        <v>88</v>
      </c>
    </row>
    <row r="3734" spans="1:8">
      <c r="A3734" t="s">
        <v>74</v>
      </c>
      <c r="B3734" s="1">
        <v>46167</v>
      </c>
      <c r="C3734">
        <v>330116</v>
      </c>
      <c r="D3734">
        <v>-209.93</v>
      </c>
      <c r="E3734" t="s">
        <v>50</v>
      </c>
      <c r="F3734" t="s">
        <v>113</v>
      </c>
      <c r="G3734" t="s">
        <v>56</v>
      </c>
      <c r="H3734" t="s">
        <v>85</v>
      </c>
    </row>
    <row r="3735" spans="1:8">
      <c r="A3735" t="s">
        <v>74</v>
      </c>
      <c r="B3735" s="1">
        <v>46167</v>
      </c>
      <c r="C3735">
        <v>330121</v>
      </c>
      <c r="D3735">
        <v>-637.428</v>
      </c>
      <c r="E3735" t="s">
        <v>50</v>
      </c>
      <c r="F3735" t="s">
        <v>113</v>
      </c>
      <c r="G3735" t="s">
        <v>56</v>
      </c>
      <c r="H3735" t="s">
        <v>85</v>
      </c>
    </row>
    <row r="3736" spans="1:8">
      <c r="A3736" t="s">
        <v>74</v>
      </c>
      <c r="B3736" s="1">
        <v>46167</v>
      </c>
      <c r="C3736">
        <v>330124</v>
      </c>
      <c r="D3736">
        <v>2080.2060000000001</v>
      </c>
      <c r="E3736" t="s">
        <v>50</v>
      </c>
      <c r="F3736" t="s">
        <v>113</v>
      </c>
      <c r="G3736" t="s">
        <v>56</v>
      </c>
      <c r="H3736" t="s">
        <v>85</v>
      </c>
    </row>
    <row r="3737" spans="1:8">
      <c r="A3737" t="s">
        <v>74</v>
      </c>
      <c r="B3737" s="1">
        <v>46167</v>
      </c>
      <c r="C3737">
        <v>330126</v>
      </c>
      <c r="D3737">
        <v>-1549.2850000000001</v>
      </c>
      <c r="E3737" t="s">
        <v>50</v>
      </c>
      <c r="F3737" t="s">
        <v>113</v>
      </c>
      <c r="G3737" t="s">
        <v>56</v>
      </c>
      <c r="H3737" t="s">
        <v>85</v>
      </c>
    </row>
    <row r="3738" spans="1:8">
      <c r="A3738" t="s">
        <v>74</v>
      </c>
      <c r="B3738" s="1">
        <v>46167</v>
      </c>
      <c r="C3738">
        <v>340210</v>
      </c>
      <c r="D3738">
        <v>163403.24</v>
      </c>
      <c r="E3738" t="s">
        <v>50</v>
      </c>
      <c r="F3738" t="s">
        <v>116</v>
      </c>
      <c r="G3738" t="s">
        <v>56</v>
      </c>
      <c r="H3738" t="s">
        <v>89</v>
      </c>
    </row>
    <row r="3739" spans="1:8">
      <c r="A3739" t="s">
        <v>74</v>
      </c>
      <c r="B3739" s="1">
        <v>46167</v>
      </c>
      <c r="C3739">
        <v>340211</v>
      </c>
      <c r="D3739">
        <v>626484.99600000004</v>
      </c>
      <c r="E3739" t="s">
        <v>50</v>
      </c>
      <c r="F3739" t="s">
        <v>116</v>
      </c>
      <c r="G3739" t="s">
        <v>56</v>
      </c>
      <c r="H3739" t="s">
        <v>89</v>
      </c>
    </row>
    <row r="3740" spans="1:8">
      <c r="A3740" t="s">
        <v>74</v>
      </c>
      <c r="B3740" s="1">
        <v>46167</v>
      </c>
      <c r="C3740">
        <v>340212</v>
      </c>
      <c r="D3740">
        <v>-789888.23499999999</v>
      </c>
      <c r="E3740" t="s">
        <v>50</v>
      </c>
      <c r="F3740" t="s">
        <v>116</v>
      </c>
      <c r="G3740" t="s">
        <v>56</v>
      </c>
      <c r="H3740" t="s">
        <v>89</v>
      </c>
    </row>
    <row r="3741" spans="1:8">
      <c r="A3741" t="s">
        <v>74</v>
      </c>
      <c r="B3741" s="1">
        <v>46167</v>
      </c>
      <c r="C3741">
        <v>340213</v>
      </c>
      <c r="D3741">
        <v>-54.45</v>
      </c>
      <c r="E3741" t="s">
        <v>50</v>
      </c>
      <c r="F3741" t="s">
        <v>116</v>
      </c>
      <c r="G3741" t="s">
        <v>56</v>
      </c>
      <c r="H3741" t="s">
        <v>89</v>
      </c>
    </row>
    <row r="3742" spans="1:8">
      <c r="A3742" t="s">
        <v>74</v>
      </c>
      <c r="B3742" s="1">
        <v>46167</v>
      </c>
      <c r="C3742">
        <v>340214</v>
      </c>
      <c r="D3742">
        <v>56.698</v>
      </c>
      <c r="E3742" t="s">
        <v>50</v>
      </c>
      <c r="F3742" t="s">
        <v>116</v>
      </c>
      <c r="G3742" t="s">
        <v>56</v>
      </c>
      <c r="H3742" t="s">
        <v>89</v>
      </c>
    </row>
    <row r="3743" spans="1:8">
      <c r="A3743" t="s">
        <v>74</v>
      </c>
      <c r="B3743" s="1">
        <v>46167</v>
      </c>
      <c r="C3743">
        <v>340215</v>
      </c>
      <c r="D3743">
        <v>-2.2480000000000002</v>
      </c>
      <c r="E3743" t="s">
        <v>50</v>
      </c>
      <c r="F3743" t="s">
        <v>116</v>
      </c>
      <c r="G3743" t="s">
        <v>56</v>
      </c>
      <c r="H3743" t="s">
        <v>89</v>
      </c>
    </row>
    <row r="3744" spans="1:8">
      <c r="A3744" t="s">
        <v>74</v>
      </c>
      <c r="B3744" s="1">
        <v>46167</v>
      </c>
      <c r="C3744">
        <v>340216</v>
      </c>
      <c r="D3744">
        <v>17293.597000000002</v>
      </c>
      <c r="E3744" t="s">
        <v>50</v>
      </c>
      <c r="F3744" t="s">
        <v>116</v>
      </c>
      <c r="G3744" t="s">
        <v>56</v>
      </c>
      <c r="H3744" t="s">
        <v>89</v>
      </c>
    </row>
    <row r="3745" spans="1:8">
      <c r="A3745" t="s">
        <v>74</v>
      </c>
      <c r="B3745" s="1">
        <v>46167</v>
      </c>
      <c r="C3745">
        <v>340218</v>
      </c>
      <c r="D3745">
        <v>-16896.133000000002</v>
      </c>
      <c r="E3745" t="s">
        <v>50</v>
      </c>
      <c r="F3745" t="s">
        <v>116</v>
      </c>
      <c r="G3745" t="s">
        <v>56</v>
      </c>
      <c r="H3745" t="s">
        <v>89</v>
      </c>
    </row>
    <row r="3746" spans="1:8">
      <c r="A3746" t="s">
        <v>74</v>
      </c>
      <c r="B3746" s="1">
        <v>46167</v>
      </c>
      <c r="C3746">
        <v>340219</v>
      </c>
      <c r="D3746">
        <v>36440.417999999998</v>
      </c>
      <c r="E3746" t="s">
        <v>50</v>
      </c>
      <c r="F3746" t="s">
        <v>116</v>
      </c>
      <c r="G3746" t="s">
        <v>56</v>
      </c>
      <c r="H3746" t="s">
        <v>89</v>
      </c>
    </row>
    <row r="3747" spans="1:8">
      <c r="A3747" t="s">
        <v>74</v>
      </c>
      <c r="B3747" s="1">
        <v>46167</v>
      </c>
      <c r="C3747">
        <v>340220</v>
      </c>
      <c r="D3747">
        <v>1472147.915</v>
      </c>
      <c r="E3747" t="s">
        <v>50</v>
      </c>
      <c r="F3747" t="s">
        <v>116</v>
      </c>
      <c r="G3747" t="s">
        <v>56</v>
      </c>
      <c r="H3747" t="s">
        <v>89</v>
      </c>
    </row>
    <row r="3748" spans="1:8">
      <c r="A3748" t="s">
        <v>74</v>
      </c>
      <c r="B3748" s="1">
        <v>46167</v>
      </c>
      <c r="C3748">
        <v>340221</v>
      </c>
      <c r="D3748">
        <v>-1456722.6029999999</v>
      </c>
      <c r="E3748" t="s">
        <v>50</v>
      </c>
      <c r="F3748" t="s">
        <v>116</v>
      </c>
      <c r="G3748" t="s">
        <v>56</v>
      </c>
      <c r="H3748" t="s">
        <v>89</v>
      </c>
    </row>
    <row r="3749" spans="1:8">
      <c r="A3749" t="s">
        <v>74</v>
      </c>
      <c r="B3749" s="1">
        <v>46167</v>
      </c>
      <c r="C3749">
        <v>340222</v>
      </c>
      <c r="D3749">
        <v>601.31100000000004</v>
      </c>
      <c r="E3749" t="s">
        <v>50</v>
      </c>
      <c r="F3749" t="s">
        <v>116</v>
      </c>
      <c r="G3749" t="s">
        <v>56</v>
      </c>
      <c r="H3749" t="s">
        <v>89</v>
      </c>
    </row>
    <row r="3750" spans="1:8">
      <c r="A3750" t="s">
        <v>74</v>
      </c>
      <c r="B3750" s="1">
        <v>46167</v>
      </c>
      <c r="C3750">
        <v>340223</v>
      </c>
      <c r="D3750">
        <v>1127744.899</v>
      </c>
      <c r="E3750" t="s">
        <v>50</v>
      </c>
      <c r="F3750" t="s">
        <v>116</v>
      </c>
      <c r="G3750" t="s">
        <v>56</v>
      </c>
      <c r="H3750" t="s">
        <v>89</v>
      </c>
    </row>
    <row r="3751" spans="1:8">
      <c r="A3751" t="s">
        <v>74</v>
      </c>
      <c r="B3751" s="1">
        <v>46167</v>
      </c>
      <c r="C3751">
        <v>340224</v>
      </c>
      <c r="D3751">
        <v>-1127744.902</v>
      </c>
      <c r="E3751" t="s">
        <v>50</v>
      </c>
      <c r="F3751" t="s">
        <v>116</v>
      </c>
      <c r="G3751" t="s">
        <v>56</v>
      </c>
      <c r="H3751" t="s">
        <v>89</v>
      </c>
    </row>
    <row r="3752" spans="1:8">
      <c r="A3752" t="s">
        <v>74</v>
      </c>
      <c r="B3752" s="1">
        <v>46167</v>
      </c>
      <c r="C3752">
        <v>340225</v>
      </c>
      <c r="D3752">
        <v>645.36</v>
      </c>
      <c r="E3752" t="s">
        <v>50</v>
      </c>
      <c r="F3752" t="s">
        <v>116</v>
      </c>
      <c r="G3752" t="s">
        <v>56</v>
      </c>
      <c r="H3752" t="s">
        <v>89</v>
      </c>
    </row>
    <row r="3753" spans="1:8">
      <c r="A3753" t="s">
        <v>74</v>
      </c>
      <c r="B3753" s="1">
        <v>46167</v>
      </c>
      <c r="C3753">
        <v>340226</v>
      </c>
      <c r="D3753">
        <v>462409.92499999999</v>
      </c>
      <c r="E3753" t="s">
        <v>50</v>
      </c>
      <c r="F3753" t="s">
        <v>116</v>
      </c>
      <c r="G3753" t="s">
        <v>56</v>
      </c>
      <c r="H3753" t="s">
        <v>89</v>
      </c>
    </row>
    <row r="3754" spans="1:8">
      <c r="A3754" t="s">
        <v>74</v>
      </c>
      <c r="B3754" s="1">
        <v>46167</v>
      </c>
      <c r="C3754">
        <v>340227</v>
      </c>
      <c r="D3754">
        <v>-462409.92099999997</v>
      </c>
      <c r="E3754" t="s">
        <v>50</v>
      </c>
      <c r="F3754" t="s">
        <v>116</v>
      </c>
      <c r="G3754" t="s">
        <v>56</v>
      </c>
      <c r="H3754" t="s">
        <v>89</v>
      </c>
    </row>
    <row r="3755" spans="1:8">
      <c r="A3755" t="s">
        <v>74</v>
      </c>
      <c r="B3755" s="1">
        <v>46167</v>
      </c>
      <c r="C3755">
        <v>340228</v>
      </c>
      <c r="D3755">
        <v>103427.798</v>
      </c>
      <c r="E3755" t="s">
        <v>50</v>
      </c>
      <c r="F3755" t="s">
        <v>116</v>
      </c>
      <c r="G3755" t="s">
        <v>56</v>
      </c>
      <c r="H3755" t="s">
        <v>89</v>
      </c>
    </row>
    <row r="3756" spans="1:8">
      <c r="A3756" t="s">
        <v>74</v>
      </c>
      <c r="B3756" s="1">
        <v>46167</v>
      </c>
      <c r="C3756">
        <v>340229</v>
      </c>
      <c r="D3756">
        <v>724819.76599999995</v>
      </c>
      <c r="E3756" t="s">
        <v>50</v>
      </c>
      <c r="F3756" t="s">
        <v>116</v>
      </c>
      <c r="G3756" t="s">
        <v>56</v>
      </c>
      <c r="H3756" t="s">
        <v>89</v>
      </c>
    </row>
    <row r="3757" spans="1:8">
      <c r="A3757" t="s">
        <v>74</v>
      </c>
      <c r="B3757" s="1">
        <v>46167</v>
      </c>
      <c r="C3757">
        <v>340230</v>
      </c>
      <c r="D3757">
        <v>-692551.41799999995</v>
      </c>
      <c r="E3757" t="s">
        <v>50</v>
      </c>
      <c r="F3757" t="s">
        <v>116</v>
      </c>
      <c r="G3757" t="s">
        <v>56</v>
      </c>
      <c r="H3757" t="s">
        <v>89</v>
      </c>
    </row>
    <row r="3758" spans="1:8">
      <c r="A3758" t="s">
        <v>74</v>
      </c>
      <c r="B3758" s="1">
        <v>46167</v>
      </c>
      <c r="C3758">
        <v>340231</v>
      </c>
      <c r="D3758">
        <v>94230.163</v>
      </c>
      <c r="E3758" t="s">
        <v>50</v>
      </c>
      <c r="F3758" t="s">
        <v>116</v>
      </c>
      <c r="G3758" t="s">
        <v>56</v>
      </c>
      <c r="H3758" t="s">
        <v>89</v>
      </c>
    </row>
    <row r="3759" spans="1:8">
      <c r="A3759" t="s">
        <v>74</v>
      </c>
      <c r="B3759" s="1">
        <v>46167</v>
      </c>
      <c r="C3759">
        <v>340232</v>
      </c>
      <c r="D3759">
        <v>426671.96600000001</v>
      </c>
      <c r="E3759" t="s">
        <v>50</v>
      </c>
      <c r="F3759" t="s">
        <v>116</v>
      </c>
      <c r="G3759" t="s">
        <v>56</v>
      </c>
      <c r="H3759" t="s">
        <v>89</v>
      </c>
    </row>
    <row r="3760" spans="1:8">
      <c r="A3760" t="s">
        <v>74</v>
      </c>
      <c r="B3760" s="1">
        <v>46167</v>
      </c>
      <c r="C3760">
        <v>340233</v>
      </c>
      <c r="D3760">
        <v>-434248.908</v>
      </c>
      <c r="E3760" t="s">
        <v>50</v>
      </c>
      <c r="F3760" t="s">
        <v>116</v>
      </c>
      <c r="G3760" t="s">
        <v>56</v>
      </c>
      <c r="H3760" t="s">
        <v>89</v>
      </c>
    </row>
    <row r="3761" spans="1:8">
      <c r="A3761" t="s">
        <v>74</v>
      </c>
      <c r="B3761" s="1">
        <v>46167</v>
      </c>
      <c r="C3761">
        <v>350002</v>
      </c>
      <c r="D3761">
        <v>718.36400000000003</v>
      </c>
      <c r="E3761" t="s">
        <v>50</v>
      </c>
      <c r="F3761" t="s">
        <v>118</v>
      </c>
      <c r="G3761" t="s">
        <v>56</v>
      </c>
      <c r="H3761" t="s">
        <v>91</v>
      </c>
    </row>
    <row r="3762" spans="1:8">
      <c r="A3762" t="s">
        <v>74</v>
      </c>
      <c r="B3762" s="1">
        <v>46167</v>
      </c>
      <c r="C3762">
        <v>350003</v>
      </c>
      <c r="D3762">
        <v>431.34100000000001</v>
      </c>
      <c r="E3762" t="s">
        <v>50</v>
      </c>
      <c r="F3762" t="s">
        <v>118</v>
      </c>
      <c r="G3762" t="s">
        <v>56</v>
      </c>
      <c r="H3762" t="s">
        <v>91</v>
      </c>
    </row>
    <row r="3763" spans="1:8">
      <c r="A3763" t="s">
        <v>74</v>
      </c>
      <c r="B3763" s="1">
        <v>46167</v>
      </c>
      <c r="C3763">
        <v>350031</v>
      </c>
      <c r="D3763">
        <v>2506.8530000000001</v>
      </c>
      <c r="E3763" t="s">
        <v>50</v>
      </c>
      <c r="F3763" t="s">
        <v>113</v>
      </c>
      <c r="G3763" t="s">
        <v>56</v>
      </c>
      <c r="H3763" t="s">
        <v>85</v>
      </c>
    </row>
    <row r="3764" spans="1:8">
      <c r="A3764" t="s">
        <v>74</v>
      </c>
      <c r="B3764" s="1">
        <v>46167</v>
      </c>
      <c r="C3764">
        <v>350034</v>
      </c>
      <c r="D3764">
        <v>81.686999999999998</v>
      </c>
      <c r="E3764" t="s">
        <v>50</v>
      </c>
      <c r="F3764" t="s">
        <v>118</v>
      </c>
      <c r="G3764" t="s">
        <v>56</v>
      </c>
      <c r="H3764" t="s">
        <v>91</v>
      </c>
    </row>
    <row r="3765" spans="1:8">
      <c r="A3765" t="s">
        <v>74</v>
      </c>
      <c r="B3765" s="1">
        <v>46167</v>
      </c>
      <c r="C3765">
        <v>354012</v>
      </c>
      <c r="D3765">
        <v>17673.916000000001</v>
      </c>
      <c r="E3765" t="s">
        <v>50</v>
      </c>
      <c r="F3765" t="s">
        <v>115</v>
      </c>
      <c r="G3765" t="s">
        <v>56</v>
      </c>
      <c r="H3765" t="s">
        <v>88</v>
      </c>
    </row>
    <row r="3766" spans="1:8">
      <c r="A3766" t="s">
        <v>74</v>
      </c>
      <c r="B3766" s="1">
        <v>46167</v>
      </c>
      <c r="C3766">
        <v>354014</v>
      </c>
      <c r="D3766">
        <v>37122.14</v>
      </c>
      <c r="E3766" t="s">
        <v>50</v>
      </c>
      <c r="F3766" t="s">
        <v>115</v>
      </c>
      <c r="G3766" t="s">
        <v>56</v>
      </c>
      <c r="H3766" t="s">
        <v>88</v>
      </c>
    </row>
    <row r="3767" spans="1:8">
      <c r="A3767" t="s">
        <v>74</v>
      </c>
      <c r="B3767" s="1">
        <v>46167</v>
      </c>
      <c r="C3767">
        <v>354015</v>
      </c>
      <c r="D3767">
        <v>19579.633999999998</v>
      </c>
      <c r="E3767" t="s">
        <v>50</v>
      </c>
      <c r="F3767" t="s">
        <v>115</v>
      </c>
      <c r="G3767" t="s">
        <v>56</v>
      </c>
      <c r="H3767" t="s">
        <v>88</v>
      </c>
    </row>
    <row r="3768" spans="1:8">
      <c r="A3768" t="s">
        <v>74</v>
      </c>
      <c r="B3768" s="1">
        <v>46167</v>
      </c>
      <c r="C3768">
        <v>355002</v>
      </c>
      <c r="D3768">
        <v>752.971</v>
      </c>
      <c r="E3768" t="s">
        <v>50</v>
      </c>
      <c r="F3768" t="s">
        <v>118</v>
      </c>
      <c r="G3768" t="s">
        <v>56</v>
      </c>
      <c r="H3768" t="s">
        <v>91</v>
      </c>
    </row>
    <row r="3769" spans="1:8">
      <c r="A3769" t="s">
        <v>74</v>
      </c>
      <c r="B3769" s="1">
        <v>46167</v>
      </c>
      <c r="C3769">
        <v>355013</v>
      </c>
      <c r="D3769">
        <v>1809.567</v>
      </c>
      <c r="E3769" t="s">
        <v>50</v>
      </c>
      <c r="F3769" t="s">
        <v>118</v>
      </c>
      <c r="G3769" t="s">
        <v>56</v>
      </c>
      <c r="H3769" t="s">
        <v>91</v>
      </c>
    </row>
    <row r="3770" spans="1:8">
      <c r="A3770" t="s">
        <v>74</v>
      </c>
      <c r="B3770" s="1">
        <v>46167</v>
      </c>
      <c r="C3770">
        <v>355014</v>
      </c>
      <c r="D3770">
        <v>416.036</v>
      </c>
      <c r="E3770" t="s">
        <v>50</v>
      </c>
      <c r="F3770" t="s">
        <v>118</v>
      </c>
      <c r="G3770" t="s">
        <v>56</v>
      </c>
      <c r="H3770" t="s">
        <v>91</v>
      </c>
    </row>
    <row r="3771" spans="1:8">
      <c r="A3771" t="s">
        <v>74</v>
      </c>
      <c r="B3771" s="1">
        <v>46167</v>
      </c>
      <c r="C3771">
        <v>360022</v>
      </c>
      <c r="D3771">
        <v>4058.9479999999999</v>
      </c>
      <c r="E3771" t="s">
        <v>50</v>
      </c>
      <c r="F3771" t="s">
        <v>125</v>
      </c>
      <c r="G3771" t="s">
        <v>56</v>
      </c>
      <c r="H3771" t="s">
        <v>100</v>
      </c>
    </row>
    <row r="3772" spans="1:8">
      <c r="A3772" t="s">
        <v>74</v>
      </c>
      <c r="B3772" s="1">
        <v>46167</v>
      </c>
      <c r="C3772">
        <v>372004</v>
      </c>
      <c r="D3772">
        <v>5731.5739999999996</v>
      </c>
      <c r="E3772" t="s">
        <v>50</v>
      </c>
      <c r="F3772" t="s">
        <v>114</v>
      </c>
      <c r="G3772" t="s">
        <v>56</v>
      </c>
      <c r="H3772" t="s">
        <v>87</v>
      </c>
    </row>
    <row r="3773" spans="1:8">
      <c r="A3773" t="s">
        <v>74</v>
      </c>
      <c r="B3773" s="1">
        <v>46167</v>
      </c>
      <c r="C3773">
        <v>400002</v>
      </c>
      <c r="D3773">
        <v>-5477.4759999999997</v>
      </c>
      <c r="E3773" t="s">
        <v>52</v>
      </c>
      <c r="F3773" t="s">
        <v>23</v>
      </c>
      <c r="G3773" t="s">
        <v>56</v>
      </c>
      <c r="H3773" t="s">
        <v>92</v>
      </c>
    </row>
    <row r="3774" spans="1:8">
      <c r="A3774" t="s">
        <v>74</v>
      </c>
      <c r="B3774" s="1">
        <v>46167</v>
      </c>
      <c r="C3774">
        <v>400004</v>
      </c>
      <c r="D3774">
        <v>-30243.866000000002</v>
      </c>
      <c r="E3774" t="s">
        <v>52</v>
      </c>
      <c r="F3774" t="s">
        <v>23</v>
      </c>
      <c r="G3774" t="s">
        <v>56</v>
      </c>
      <c r="H3774" t="s">
        <v>92</v>
      </c>
    </row>
    <row r="3775" spans="1:8">
      <c r="A3775" t="s">
        <v>74</v>
      </c>
      <c r="B3775" s="1">
        <v>46167</v>
      </c>
      <c r="C3775">
        <v>410002</v>
      </c>
      <c r="D3775">
        <v>-7847.2070000000003</v>
      </c>
      <c r="E3775" t="s">
        <v>52</v>
      </c>
      <c r="F3775" t="s">
        <v>119</v>
      </c>
      <c r="G3775" t="s">
        <v>56</v>
      </c>
      <c r="H3775" t="s">
        <v>93</v>
      </c>
    </row>
    <row r="3776" spans="1:8">
      <c r="A3776" t="s">
        <v>74</v>
      </c>
      <c r="B3776" s="1">
        <v>46167</v>
      </c>
      <c r="C3776">
        <v>410006</v>
      </c>
      <c r="D3776">
        <v>-367.42099999999999</v>
      </c>
      <c r="E3776" t="s">
        <v>52</v>
      </c>
      <c r="F3776" t="s">
        <v>119</v>
      </c>
      <c r="G3776" t="s">
        <v>56</v>
      </c>
      <c r="H3776" t="s">
        <v>93</v>
      </c>
    </row>
    <row r="3777" spans="1:8">
      <c r="A3777" t="s">
        <v>74</v>
      </c>
      <c r="B3777" s="1">
        <v>46167</v>
      </c>
      <c r="C3777">
        <v>410036</v>
      </c>
      <c r="D3777">
        <v>-239.583</v>
      </c>
      <c r="E3777" t="s">
        <v>52</v>
      </c>
      <c r="F3777" t="s">
        <v>119</v>
      </c>
      <c r="G3777" t="s">
        <v>56</v>
      </c>
      <c r="H3777" t="s">
        <v>93</v>
      </c>
    </row>
    <row r="3778" spans="1:8">
      <c r="A3778" t="s">
        <v>74</v>
      </c>
      <c r="B3778" s="1">
        <v>46167</v>
      </c>
      <c r="C3778">
        <v>410037</v>
      </c>
      <c r="D3778">
        <v>-8505.5139999999992</v>
      </c>
      <c r="E3778" t="s">
        <v>52</v>
      </c>
      <c r="F3778" t="s">
        <v>119</v>
      </c>
      <c r="G3778" t="s">
        <v>56</v>
      </c>
      <c r="H3778" t="s">
        <v>93</v>
      </c>
    </row>
    <row r="3779" spans="1:8">
      <c r="A3779" t="s">
        <v>74</v>
      </c>
      <c r="B3779" s="1">
        <v>46167</v>
      </c>
      <c r="C3779">
        <v>410040</v>
      </c>
      <c r="D3779">
        <v>198.31200000000001</v>
      </c>
      <c r="E3779" t="s">
        <v>52</v>
      </c>
      <c r="F3779" t="s">
        <v>119</v>
      </c>
      <c r="G3779" t="s">
        <v>56</v>
      </c>
      <c r="H3779" t="s">
        <v>93</v>
      </c>
    </row>
    <row r="3780" spans="1:8">
      <c r="A3780" t="s">
        <v>74</v>
      </c>
      <c r="B3780" s="1">
        <v>46167</v>
      </c>
      <c r="C3780">
        <v>415002</v>
      </c>
      <c r="D3780">
        <v>-54259.781999999999</v>
      </c>
      <c r="E3780" t="s">
        <v>52</v>
      </c>
      <c r="F3780" t="s">
        <v>23</v>
      </c>
      <c r="G3780" t="s">
        <v>56</v>
      </c>
      <c r="H3780" t="s">
        <v>92</v>
      </c>
    </row>
    <row r="3781" spans="1:8">
      <c r="A3781" t="s">
        <v>74</v>
      </c>
      <c r="B3781" s="1">
        <v>46167</v>
      </c>
      <c r="C3781">
        <v>415004</v>
      </c>
      <c r="D3781">
        <v>-138145.326</v>
      </c>
      <c r="E3781" t="s">
        <v>52</v>
      </c>
      <c r="F3781" t="s">
        <v>23</v>
      </c>
      <c r="G3781" t="s">
        <v>56</v>
      </c>
      <c r="H3781" t="s">
        <v>92</v>
      </c>
    </row>
    <row r="3782" spans="1:8">
      <c r="A3782" t="s">
        <v>74</v>
      </c>
      <c r="B3782" s="1">
        <v>46167</v>
      </c>
      <c r="C3782">
        <v>418003</v>
      </c>
      <c r="D3782">
        <v>49.19</v>
      </c>
      <c r="E3782" t="s">
        <v>52</v>
      </c>
      <c r="F3782" t="s">
        <v>119</v>
      </c>
      <c r="G3782" t="s">
        <v>56</v>
      </c>
      <c r="H3782" t="s">
        <v>93</v>
      </c>
    </row>
    <row r="3783" spans="1:8">
      <c r="A3783" t="s">
        <v>74</v>
      </c>
      <c r="B3783" s="1">
        <v>46167</v>
      </c>
      <c r="C3783">
        <v>421002</v>
      </c>
      <c r="D3783">
        <v>-7014.768</v>
      </c>
      <c r="E3783" t="s">
        <v>52</v>
      </c>
      <c r="F3783" t="s">
        <v>24</v>
      </c>
      <c r="G3783" t="s">
        <v>56</v>
      </c>
      <c r="H3783" t="s">
        <v>94</v>
      </c>
    </row>
    <row r="3784" spans="1:8">
      <c r="A3784" t="s">
        <v>74</v>
      </c>
      <c r="B3784" s="1">
        <v>46167</v>
      </c>
      <c r="C3784">
        <v>421003</v>
      </c>
      <c r="D3784">
        <v>963.73400000000004</v>
      </c>
      <c r="E3784" t="s">
        <v>52</v>
      </c>
      <c r="F3784" t="s">
        <v>24</v>
      </c>
      <c r="G3784" t="s">
        <v>56</v>
      </c>
      <c r="H3784" t="s">
        <v>94</v>
      </c>
    </row>
    <row r="3785" spans="1:8">
      <c r="A3785" t="s">
        <v>74</v>
      </c>
      <c r="B3785" s="1">
        <v>46167</v>
      </c>
      <c r="C3785">
        <v>421004</v>
      </c>
      <c r="D3785">
        <v>-2940.989</v>
      </c>
      <c r="E3785" t="s">
        <v>52</v>
      </c>
      <c r="F3785" t="s">
        <v>24</v>
      </c>
      <c r="G3785" t="s">
        <v>56</v>
      </c>
      <c r="H3785" t="s">
        <v>94</v>
      </c>
    </row>
    <row r="3786" spans="1:8">
      <c r="A3786" t="s">
        <v>74</v>
      </c>
      <c r="B3786" s="1">
        <v>46167</v>
      </c>
      <c r="C3786">
        <v>421007</v>
      </c>
      <c r="D3786">
        <v>1182.5360000000001</v>
      </c>
      <c r="E3786" t="s">
        <v>52</v>
      </c>
      <c r="F3786" t="s">
        <v>24</v>
      </c>
      <c r="G3786" t="s">
        <v>56</v>
      </c>
      <c r="H3786" t="s">
        <v>94</v>
      </c>
    </row>
    <row r="3787" spans="1:8">
      <c r="A3787" t="s">
        <v>74</v>
      </c>
      <c r="B3787" s="1">
        <v>46167</v>
      </c>
      <c r="C3787">
        <v>510002</v>
      </c>
      <c r="D3787">
        <v>55817.152000000002</v>
      </c>
      <c r="E3787" t="s">
        <v>52</v>
      </c>
      <c r="F3787" t="s">
        <v>120</v>
      </c>
      <c r="G3787" t="s">
        <v>56</v>
      </c>
      <c r="H3787" t="s">
        <v>95</v>
      </c>
    </row>
    <row r="3788" spans="1:8">
      <c r="A3788" t="s">
        <v>74</v>
      </c>
      <c r="B3788" s="1">
        <v>46167</v>
      </c>
      <c r="C3788">
        <v>510005</v>
      </c>
      <c r="D3788">
        <v>-2771.2440000000001</v>
      </c>
      <c r="E3788" t="s">
        <v>52</v>
      </c>
      <c r="F3788" t="s">
        <v>120</v>
      </c>
      <c r="G3788" t="s">
        <v>56</v>
      </c>
      <c r="H3788" t="s">
        <v>95</v>
      </c>
    </row>
    <row r="3789" spans="1:8">
      <c r="A3789" t="s">
        <v>74</v>
      </c>
      <c r="B3789" s="1">
        <v>46167</v>
      </c>
      <c r="C3789">
        <v>510007</v>
      </c>
      <c r="D3789">
        <v>5593.7259999999997</v>
      </c>
      <c r="E3789" t="s">
        <v>52</v>
      </c>
      <c r="F3789" t="s">
        <v>120</v>
      </c>
      <c r="G3789" t="s">
        <v>56</v>
      </c>
      <c r="H3789" t="s">
        <v>95</v>
      </c>
    </row>
    <row r="3790" spans="1:8">
      <c r="A3790" t="s">
        <v>74</v>
      </c>
      <c r="B3790" s="1">
        <v>46167</v>
      </c>
      <c r="C3790">
        <v>510012</v>
      </c>
      <c r="D3790">
        <v>1631.635</v>
      </c>
      <c r="E3790" t="s">
        <v>52</v>
      </c>
      <c r="F3790" t="s">
        <v>120</v>
      </c>
      <c r="G3790" t="s">
        <v>56</v>
      </c>
      <c r="H3790" t="s">
        <v>95</v>
      </c>
    </row>
    <row r="3791" spans="1:8">
      <c r="A3791" t="s">
        <v>74</v>
      </c>
      <c r="B3791" s="1">
        <v>46167</v>
      </c>
      <c r="C3791">
        <v>510018</v>
      </c>
      <c r="D3791">
        <v>389.24200000000002</v>
      </c>
      <c r="E3791" t="s">
        <v>52</v>
      </c>
      <c r="F3791" t="s">
        <v>120</v>
      </c>
      <c r="G3791" t="s">
        <v>56</v>
      </c>
      <c r="H3791" t="s">
        <v>95</v>
      </c>
    </row>
    <row r="3792" spans="1:8">
      <c r="A3792" t="s">
        <v>74</v>
      </c>
      <c r="B3792" s="1">
        <v>46167</v>
      </c>
      <c r="C3792">
        <v>510059</v>
      </c>
      <c r="D3792">
        <v>1042.2260000000001</v>
      </c>
      <c r="E3792" t="s">
        <v>52</v>
      </c>
      <c r="F3792" t="s">
        <v>120</v>
      </c>
      <c r="G3792" t="s">
        <v>56</v>
      </c>
      <c r="H3792" t="s">
        <v>95</v>
      </c>
    </row>
    <row r="3793" spans="1:8">
      <c r="A3793" t="s">
        <v>74</v>
      </c>
      <c r="B3793" s="1">
        <v>46167</v>
      </c>
      <c r="C3793">
        <v>510060</v>
      </c>
      <c r="D3793">
        <v>-345.77300000000002</v>
      </c>
      <c r="E3793" t="s">
        <v>52</v>
      </c>
      <c r="F3793" t="s">
        <v>120</v>
      </c>
      <c r="G3793" t="s">
        <v>56</v>
      </c>
      <c r="H3793" t="s">
        <v>95</v>
      </c>
    </row>
    <row r="3794" spans="1:8">
      <c r="A3794" t="s">
        <v>74</v>
      </c>
      <c r="B3794" s="1">
        <v>46167</v>
      </c>
      <c r="C3794">
        <v>510062</v>
      </c>
      <c r="D3794">
        <v>55.046999999999997</v>
      </c>
      <c r="E3794" t="s">
        <v>52</v>
      </c>
      <c r="F3794" t="s">
        <v>120</v>
      </c>
      <c r="G3794" t="s">
        <v>56</v>
      </c>
      <c r="H3794" t="s">
        <v>95</v>
      </c>
    </row>
    <row r="3795" spans="1:8">
      <c r="A3795" t="s">
        <v>74</v>
      </c>
      <c r="B3795" s="1">
        <v>46167</v>
      </c>
      <c r="C3795">
        <v>510064</v>
      </c>
      <c r="D3795">
        <v>561.25900000000001</v>
      </c>
      <c r="E3795" t="s">
        <v>52</v>
      </c>
      <c r="F3795" t="s">
        <v>120</v>
      </c>
      <c r="G3795" t="s">
        <v>56</v>
      </c>
      <c r="H3795" t="s">
        <v>95</v>
      </c>
    </row>
    <row r="3796" spans="1:8">
      <c r="A3796" t="s">
        <v>74</v>
      </c>
      <c r="B3796" s="1">
        <v>46167</v>
      </c>
      <c r="C3796">
        <v>510065</v>
      </c>
      <c r="D3796">
        <v>801.57399999999996</v>
      </c>
      <c r="E3796" t="s">
        <v>52</v>
      </c>
      <c r="F3796" t="s">
        <v>120</v>
      </c>
      <c r="G3796" t="s">
        <v>56</v>
      </c>
      <c r="H3796" t="s">
        <v>95</v>
      </c>
    </row>
    <row r="3797" spans="1:8">
      <c r="A3797" t="s">
        <v>74</v>
      </c>
      <c r="B3797" s="1">
        <v>46167</v>
      </c>
      <c r="C3797">
        <v>520011</v>
      </c>
      <c r="D3797">
        <v>11947.954</v>
      </c>
      <c r="E3797" t="s">
        <v>52</v>
      </c>
      <c r="F3797" t="s">
        <v>120</v>
      </c>
      <c r="G3797" t="s">
        <v>56</v>
      </c>
      <c r="H3797" t="s">
        <v>95</v>
      </c>
    </row>
    <row r="3798" spans="1:8">
      <c r="A3798" t="s">
        <v>74</v>
      </c>
      <c r="B3798" s="1">
        <v>46167</v>
      </c>
      <c r="C3798">
        <v>520020</v>
      </c>
      <c r="D3798">
        <v>-1720.2429999999999</v>
      </c>
      <c r="E3798" t="s">
        <v>52</v>
      </c>
      <c r="F3798" t="s">
        <v>120</v>
      </c>
      <c r="G3798" t="s">
        <v>56</v>
      </c>
      <c r="H3798" t="s">
        <v>95</v>
      </c>
    </row>
    <row r="3799" spans="1:8">
      <c r="A3799" t="s">
        <v>74</v>
      </c>
      <c r="B3799" s="1">
        <v>46167</v>
      </c>
      <c r="C3799">
        <v>520021</v>
      </c>
      <c r="D3799">
        <v>19.803999999999998</v>
      </c>
      <c r="E3799" t="s">
        <v>52</v>
      </c>
      <c r="F3799" t="s">
        <v>126</v>
      </c>
      <c r="G3799" t="s">
        <v>56</v>
      </c>
      <c r="H3799" t="s">
        <v>102</v>
      </c>
    </row>
    <row r="3800" spans="1:8">
      <c r="A3800" t="s">
        <v>74</v>
      </c>
      <c r="B3800" s="1">
        <v>46167</v>
      </c>
      <c r="C3800">
        <v>541004</v>
      </c>
      <c r="D3800">
        <v>810.77</v>
      </c>
      <c r="E3800" t="s">
        <v>52</v>
      </c>
      <c r="F3800" t="s">
        <v>127</v>
      </c>
      <c r="G3800" t="s">
        <v>56</v>
      </c>
      <c r="H3800" t="s">
        <v>103</v>
      </c>
    </row>
    <row r="3801" spans="1:8">
      <c r="A3801" t="s">
        <v>74</v>
      </c>
      <c r="B3801" s="1">
        <v>46167</v>
      </c>
      <c r="C3801">
        <v>541009</v>
      </c>
      <c r="D3801">
        <v>297.29500000000002</v>
      </c>
      <c r="E3801" t="s">
        <v>52</v>
      </c>
      <c r="F3801" t="s">
        <v>127</v>
      </c>
      <c r="G3801" t="s">
        <v>56</v>
      </c>
      <c r="H3801" t="s">
        <v>103</v>
      </c>
    </row>
    <row r="3802" spans="1:8">
      <c r="A3802" t="s">
        <v>74</v>
      </c>
      <c r="B3802" s="1">
        <v>46167</v>
      </c>
      <c r="C3802">
        <v>541010</v>
      </c>
      <c r="D3802">
        <v>1725.1880000000001</v>
      </c>
      <c r="E3802" t="s">
        <v>52</v>
      </c>
      <c r="F3802" t="s">
        <v>127</v>
      </c>
      <c r="G3802" t="s">
        <v>56</v>
      </c>
      <c r="H3802" t="s">
        <v>103</v>
      </c>
    </row>
    <row r="3803" spans="1:8">
      <c r="A3803" t="s">
        <v>74</v>
      </c>
      <c r="B3803" s="1">
        <v>46167</v>
      </c>
      <c r="C3803">
        <v>541013</v>
      </c>
      <c r="D3803">
        <v>54.395000000000003</v>
      </c>
      <c r="E3803" t="s">
        <v>52</v>
      </c>
      <c r="F3803" t="s">
        <v>127</v>
      </c>
      <c r="G3803" t="s">
        <v>56</v>
      </c>
      <c r="H3803" t="s">
        <v>103</v>
      </c>
    </row>
    <row r="3804" spans="1:8">
      <c r="A3804" t="s">
        <v>74</v>
      </c>
      <c r="B3804" s="1">
        <v>46167</v>
      </c>
      <c r="C3804">
        <v>544006</v>
      </c>
      <c r="D3804">
        <v>255.453</v>
      </c>
      <c r="E3804" t="s">
        <v>52</v>
      </c>
      <c r="F3804" t="s">
        <v>127</v>
      </c>
      <c r="G3804" t="s">
        <v>56</v>
      </c>
      <c r="H3804" t="s">
        <v>103</v>
      </c>
    </row>
    <row r="3805" spans="1:8">
      <c r="A3805" t="s">
        <v>74</v>
      </c>
      <c r="B3805" s="1">
        <v>46167</v>
      </c>
      <c r="C3805">
        <v>546002</v>
      </c>
      <c r="D3805">
        <v>148182.49600000001</v>
      </c>
      <c r="E3805" t="s">
        <v>52</v>
      </c>
      <c r="F3805" t="s">
        <v>119</v>
      </c>
      <c r="G3805" t="s">
        <v>56</v>
      </c>
      <c r="H3805" t="s">
        <v>93</v>
      </c>
    </row>
    <row r="3806" spans="1:8">
      <c r="A3806" t="s">
        <v>74</v>
      </c>
      <c r="B3806" s="1">
        <v>46167</v>
      </c>
      <c r="C3806">
        <v>546008</v>
      </c>
      <c r="D3806">
        <v>11.212</v>
      </c>
      <c r="E3806" t="s">
        <v>52</v>
      </c>
      <c r="F3806" t="s">
        <v>119</v>
      </c>
      <c r="G3806" t="s">
        <v>56</v>
      </c>
      <c r="H3806" t="s">
        <v>93</v>
      </c>
    </row>
    <row r="3807" spans="1:8">
      <c r="A3807" t="s">
        <v>74</v>
      </c>
      <c r="B3807" s="1">
        <v>46167</v>
      </c>
      <c r="C3807">
        <v>546013</v>
      </c>
      <c r="D3807">
        <v>8695.4500000000007</v>
      </c>
      <c r="E3807" t="s">
        <v>52</v>
      </c>
      <c r="F3807" t="s">
        <v>119</v>
      </c>
      <c r="G3807" t="s">
        <v>56</v>
      </c>
      <c r="H3807" t="s">
        <v>93</v>
      </c>
    </row>
    <row r="3808" spans="1:8">
      <c r="A3808" t="s">
        <v>74</v>
      </c>
      <c r="B3808" s="1">
        <v>46167</v>
      </c>
      <c r="C3808">
        <v>546019</v>
      </c>
      <c r="D3808">
        <v>1546.0530000000001</v>
      </c>
      <c r="E3808" t="s">
        <v>52</v>
      </c>
      <c r="F3808" t="s">
        <v>119</v>
      </c>
      <c r="G3808" t="s">
        <v>56</v>
      </c>
      <c r="H3808" t="s">
        <v>93</v>
      </c>
    </row>
    <row r="3809" spans="1:8">
      <c r="A3809" t="s">
        <v>74</v>
      </c>
      <c r="B3809" s="1">
        <v>46167</v>
      </c>
      <c r="C3809">
        <v>546035</v>
      </c>
      <c r="D3809">
        <v>12919.428</v>
      </c>
      <c r="E3809" t="s">
        <v>52</v>
      </c>
      <c r="F3809" t="s">
        <v>119</v>
      </c>
      <c r="G3809" t="s">
        <v>56</v>
      </c>
      <c r="H3809" t="s">
        <v>93</v>
      </c>
    </row>
    <row r="3810" spans="1:8">
      <c r="A3810" t="s">
        <v>74</v>
      </c>
      <c r="B3810" s="1">
        <v>46167</v>
      </c>
      <c r="C3810">
        <v>546040</v>
      </c>
      <c r="D3810">
        <v>3079.7139999999999</v>
      </c>
      <c r="E3810" t="s">
        <v>52</v>
      </c>
      <c r="F3810" t="s">
        <v>119</v>
      </c>
      <c r="G3810" t="s">
        <v>56</v>
      </c>
      <c r="H3810" t="s">
        <v>93</v>
      </c>
    </row>
    <row r="3811" spans="1:8">
      <c r="A3811" t="s">
        <v>74</v>
      </c>
      <c r="B3811" s="1">
        <v>46167</v>
      </c>
      <c r="C3811">
        <v>546047</v>
      </c>
      <c r="D3811">
        <v>268.85199999999998</v>
      </c>
      <c r="E3811" t="s">
        <v>52</v>
      </c>
      <c r="F3811" t="s">
        <v>119</v>
      </c>
      <c r="G3811" t="s">
        <v>56</v>
      </c>
      <c r="H3811" t="s">
        <v>93</v>
      </c>
    </row>
    <row r="3812" spans="1:8">
      <c r="A3812" t="s">
        <v>74</v>
      </c>
      <c r="B3812" s="1">
        <v>46167</v>
      </c>
      <c r="C3812">
        <v>547002</v>
      </c>
      <c r="D3812">
        <v>-486.78399999999999</v>
      </c>
      <c r="E3812" t="s">
        <v>52</v>
      </c>
      <c r="F3812" t="s">
        <v>121</v>
      </c>
      <c r="G3812" t="s">
        <v>56</v>
      </c>
      <c r="H3812" t="s">
        <v>96</v>
      </c>
    </row>
    <row r="3813" spans="1:8">
      <c r="A3813" t="s">
        <v>74</v>
      </c>
      <c r="B3813" s="1">
        <v>46167</v>
      </c>
      <c r="C3813">
        <v>547006</v>
      </c>
      <c r="D3813">
        <v>276.57499999999999</v>
      </c>
      <c r="E3813" t="s">
        <v>52</v>
      </c>
      <c r="F3813" t="s">
        <v>121</v>
      </c>
      <c r="G3813" t="s">
        <v>56</v>
      </c>
      <c r="H3813" t="s">
        <v>96</v>
      </c>
    </row>
    <row r="3814" spans="1:8">
      <c r="A3814" t="s">
        <v>74</v>
      </c>
      <c r="B3814" s="1">
        <v>46167</v>
      </c>
      <c r="C3814">
        <v>547011</v>
      </c>
      <c r="D3814">
        <v>32.161999999999999</v>
      </c>
      <c r="E3814" t="s">
        <v>52</v>
      </c>
      <c r="F3814" t="s">
        <v>121</v>
      </c>
      <c r="G3814" t="s">
        <v>56</v>
      </c>
      <c r="H3814" t="s">
        <v>96</v>
      </c>
    </row>
    <row r="3815" spans="1:8">
      <c r="A3815" t="s">
        <v>74</v>
      </c>
      <c r="B3815" s="1">
        <v>46167</v>
      </c>
      <c r="C3815">
        <v>551003</v>
      </c>
      <c r="D3815">
        <v>5257.9279999999999</v>
      </c>
      <c r="E3815" t="s">
        <v>52</v>
      </c>
      <c r="F3815" t="s">
        <v>129</v>
      </c>
      <c r="G3815" t="s">
        <v>56</v>
      </c>
      <c r="H3815" t="s">
        <v>105</v>
      </c>
    </row>
    <row r="3816" spans="1:8">
      <c r="A3816" t="s">
        <v>74</v>
      </c>
      <c r="B3816" s="1">
        <v>46167</v>
      </c>
      <c r="C3816">
        <v>551008</v>
      </c>
      <c r="D3816">
        <v>28.844999999999999</v>
      </c>
      <c r="E3816" t="s">
        <v>52</v>
      </c>
      <c r="F3816" t="s">
        <v>129</v>
      </c>
      <c r="G3816" t="s">
        <v>56</v>
      </c>
      <c r="H3816" t="s">
        <v>105</v>
      </c>
    </row>
    <row r="3817" spans="1:8">
      <c r="A3817" t="s">
        <v>74</v>
      </c>
      <c r="B3817" s="1">
        <v>46167</v>
      </c>
      <c r="C3817">
        <v>552502</v>
      </c>
      <c r="D3817">
        <v>1085.5650000000001</v>
      </c>
      <c r="E3817" t="s">
        <v>52</v>
      </c>
      <c r="F3817" t="s">
        <v>122</v>
      </c>
      <c r="G3817" t="s">
        <v>56</v>
      </c>
      <c r="H3817" t="s">
        <v>97</v>
      </c>
    </row>
    <row r="3818" spans="1:8">
      <c r="A3818" t="s">
        <v>74</v>
      </c>
      <c r="B3818" s="1">
        <v>46167</v>
      </c>
      <c r="C3818">
        <v>556002</v>
      </c>
      <c r="D3818">
        <v>-1180.8510000000001</v>
      </c>
      <c r="E3818" t="s">
        <v>52</v>
      </c>
      <c r="F3818" t="s">
        <v>126</v>
      </c>
      <c r="G3818" t="s">
        <v>56</v>
      </c>
      <c r="H3818" t="s">
        <v>102</v>
      </c>
    </row>
    <row r="3819" spans="1:8">
      <c r="A3819" t="s">
        <v>74</v>
      </c>
      <c r="B3819" s="1">
        <v>46167</v>
      </c>
      <c r="C3819">
        <v>556004</v>
      </c>
      <c r="D3819">
        <v>-13.45</v>
      </c>
      <c r="E3819" t="s">
        <v>52</v>
      </c>
      <c r="F3819" t="s">
        <v>122</v>
      </c>
      <c r="G3819" t="s">
        <v>56</v>
      </c>
      <c r="H3819" t="s">
        <v>97</v>
      </c>
    </row>
    <row r="3820" spans="1:8">
      <c r="A3820" t="s">
        <v>74</v>
      </c>
      <c r="B3820" s="1">
        <v>46167</v>
      </c>
      <c r="C3820">
        <v>557002</v>
      </c>
      <c r="D3820">
        <v>1013.128</v>
      </c>
      <c r="E3820" t="s">
        <v>52</v>
      </c>
      <c r="F3820" t="s">
        <v>123</v>
      </c>
      <c r="G3820" t="s">
        <v>56</v>
      </c>
      <c r="H3820" t="s">
        <v>98</v>
      </c>
    </row>
    <row r="3821" spans="1:8">
      <c r="A3821" t="s">
        <v>74</v>
      </c>
      <c r="B3821" s="1">
        <v>46167</v>
      </c>
      <c r="C3821">
        <v>558006</v>
      </c>
      <c r="D3821">
        <v>287.39299999999997</v>
      </c>
      <c r="E3821" t="s">
        <v>52</v>
      </c>
      <c r="F3821" t="s">
        <v>124</v>
      </c>
      <c r="G3821" t="s">
        <v>56</v>
      </c>
      <c r="H3821" t="s">
        <v>99</v>
      </c>
    </row>
    <row r="3822" spans="1:8">
      <c r="A3822" t="s">
        <v>74</v>
      </c>
      <c r="B3822" s="1">
        <v>46167</v>
      </c>
      <c r="C3822">
        <v>558012</v>
      </c>
      <c r="D3822">
        <v>54.966000000000001</v>
      </c>
      <c r="E3822" t="s">
        <v>52</v>
      </c>
      <c r="F3822" t="s">
        <v>126</v>
      </c>
      <c r="G3822" t="s">
        <v>56</v>
      </c>
      <c r="H3822" t="s">
        <v>102</v>
      </c>
    </row>
    <row r="3823" spans="1:8">
      <c r="A3823" t="s">
        <v>74</v>
      </c>
      <c r="B3823" s="1">
        <v>46167</v>
      </c>
      <c r="C3823">
        <v>559002</v>
      </c>
      <c r="D3823">
        <v>-9.2010000000000005</v>
      </c>
      <c r="E3823" t="s">
        <v>52</v>
      </c>
      <c r="F3823" t="s">
        <v>126</v>
      </c>
      <c r="G3823" t="s">
        <v>56</v>
      </c>
      <c r="H3823" t="s">
        <v>102</v>
      </c>
    </row>
    <row r="3824" spans="1:8">
      <c r="A3824" t="s">
        <v>74</v>
      </c>
      <c r="B3824" s="1">
        <v>46167</v>
      </c>
      <c r="C3824">
        <v>560008</v>
      </c>
      <c r="D3824">
        <v>-1653.4369999999999</v>
      </c>
      <c r="E3824" t="s">
        <v>52</v>
      </c>
      <c r="F3824" t="s">
        <v>123</v>
      </c>
      <c r="G3824" t="s">
        <v>56</v>
      </c>
      <c r="H3824" t="s">
        <v>98</v>
      </c>
    </row>
    <row r="3825" spans="1:8">
      <c r="A3825" t="s">
        <v>74</v>
      </c>
      <c r="B3825" s="1">
        <v>46167</v>
      </c>
      <c r="C3825">
        <v>564020</v>
      </c>
      <c r="D3825">
        <v>112.092</v>
      </c>
      <c r="E3825" t="s">
        <v>52</v>
      </c>
      <c r="F3825" t="s">
        <v>124</v>
      </c>
      <c r="G3825" t="s">
        <v>56</v>
      </c>
      <c r="H3825" t="s">
        <v>99</v>
      </c>
    </row>
    <row r="3826" spans="1:8">
      <c r="A3826" t="s">
        <v>74</v>
      </c>
      <c r="B3826" s="1">
        <v>46167</v>
      </c>
      <c r="C3826">
        <v>570002</v>
      </c>
      <c r="D3826">
        <v>133.00399999999999</v>
      </c>
      <c r="E3826" t="s">
        <v>52</v>
      </c>
      <c r="F3826" t="s">
        <v>132</v>
      </c>
      <c r="G3826" t="s">
        <v>56</v>
      </c>
      <c r="H3826" t="s">
        <v>108</v>
      </c>
    </row>
    <row r="3827" spans="1:8">
      <c r="A3827" t="s">
        <v>75</v>
      </c>
      <c r="B3827" s="1">
        <v>46167</v>
      </c>
      <c r="C3827">
        <v>210002</v>
      </c>
      <c r="D3827">
        <v>-6700591.2690000003</v>
      </c>
      <c r="E3827" t="s">
        <v>50</v>
      </c>
      <c r="F3827" t="s">
        <v>14</v>
      </c>
      <c r="G3827" t="s">
        <v>54</v>
      </c>
      <c r="H3827" t="s">
        <v>84</v>
      </c>
    </row>
    <row r="3828" spans="1:8">
      <c r="A3828" t="s">
        <v>75</v>
      </c>
      <c r="B3828" s="1">
        <v>46167</v>
      </c>
      <c r="C3828">
        <v>220003</v>
      </c>
      <c r="D3828">
        <v>4085229.7239999999</v>
      </c>
      <c r="E3828" t="s">
        <v>50</v>
      </c>
      <c r="F3828" t="s">
        <v>14</v>
      </c>
      <c r="G3828" t="s">
        <v>54</v>
      </c>
      <c r="H3828" t="s">
        <v>84</v>
      </c>
    </row>
    <row r="3829" spans="1:8">
      <c r="A3829" t="s">
        <v>75</v>
      </c>
      <c r="B3829" s="1">
        <v>46167</v>
      </c>
      <c r="C3829">
        <v>220004</v>
      </c>
      <c r="D3829">
        <v>-3822.39</v>
      </c>
      <c r="E3829" t="s">
        <v>50</v>
      </c>
      <c r="F3829" t="s">
        <v>14</v>
      </c>
      <c r="G3829" t="s">
        <v>54</v>
      </c>
      <c r="H3829" t="s">
        <v>84</v>
      </c>
    </row>
    <row r="3830" spans="1:8">
      <c r="A3830" t="s">
        <v>75</v>
      </c>
      <c r="B3830" s="1">
        <v>46167</v>
      </c>
      <c r="C3830">
        <v>220006</v>
      </c>
      <c r="D3830">
        <v>-6880808.0719999997</v>
      </c>
      <c r="E3830" t="s">
        <v>50</v>
      </c>
      <c r="F3830" t="s">
        <v>14</v>
      </c>
      <c r="G3830" t="s">
        <v>54</v>
      </c>
      <c r="H3830" t="s">
        <v>84</v>
      </c>
    </row>
    <row r="3831" spans="1:8">
      <c r="A3831" t="s">
        <v>75</v>
      </c>
      <c r="B3831" s="1">
        <v>46167</v>
      </c>
      <c r="C3831">
        <v>234003</v>
      </c>
      <c r="D3831">
        <v>-213084.34099999999</v>
      </c>
      <c r="E3831" t="s">
        <v>50</v>
      </c>
      <c r="F3831" t="s">
        <v>113</v>
      </c>
      <c r="G3831" t="s">
        <v>54</v>
      </c>
      <c r="H3831" t="s">
        <v>85</v>
      </c>
    </row>
    <row r="3832" spans="1:8">
      <c r="A3832" t="s">
        <v>75</v>
      </c>
      <c r="B3832" s="1">
        <v>46167</v>
      </c>
      <c r="C3832">
        <v>240002</v>
      </c>
      <c r="D3832">
        <v>-137888.28899999999</v>
      </c>
      <c r="E3832" t="s">
        <v>50</v>
      </c>
      <c r="F3832" t="s">
        <v>113</v>
      </c>
      <c r="G3832" t="s">
        <v>54</v>
      </c>
      <c r="H3832" t="s">
        <v>85</v>
      </c>
    </row>
    <row r="3833" spans="1:8">
      <c r="A3833" t="s">
        <v>75</v>
      </c>
      <c r="B3833" s="1">
        <v>46167</v>
      </c>
      <c r="C3833">
        <v>240003</v>
      </c>
      <c r="D3833">
        <v>-2.8490000000000002</v>
      </c>
      <c r="E3833" t="s">
        <v>50</v>
      </c>
      <c r="F3833" t="s">
        <v>113</v>
      </c>
      <c r="G3833" t="s">
        <v>54</v>
      </c>
      <c r="H3833" t="s">
        <v>85</v>
      </c>
    </row>
    <row r="3834" spans="1:8">
      <c r="A3834" t="s">
        <v>75</v>
      </c>
      <c r="B3834" s="1">
        <v>46167</v>
      </c>
      <c r="C3834">
        <v>240009</v>
      </c>
      <c r="D3834">
        <v>-38537.536</v>
      </c>
      <c r="E3834" t="s">
        <v>50</v>
      </c>
      <c r="F3834" t="s">
        <v>113</v>
      </c>
      <c r="G3834" t="s">
        <v>54</v>
      </c>
      <c r="H3834" t="s">
        <v>85</v>
      </c>
    </row>
    <row r="3835" spans="1:8">
      <c r="A3835" t="s">
        <v>75</v>
      </c>
      <c r="B3835" s="1">
        <v>46167</v>
      </c>
      <c r="C3835">
        <v>242003</v>
      </c>
      <c r="D3835">
        <v>-863879.66899999999</v>
      </c>
      <c r="E3835" t="s">
        <v>50</v>
      </c>
      <c r="F3835" t="s">
        <v>113</v>
      </c>
      <c r="G3835" t="s">
        <v>54</v>
      </c>
      <c r="H3835" t="s">
        <v>85</v>
      </c>
    </row>
    <row r="3836" spans="1:8">
      <c r="A3836" t="s">
        <v>75</v>
      </c>
      <c r="B3836" s="1">
        <v>46167</v>
      </c>
      <c r="C3836">
        <v>242007</v>
      </c>
      <c r="D3836">
        <v>1947.2719999999999</v>
      </c>
      <c r="E3836" t="s">
        <v>50</v>
      </c>
      <c r="F3836" t="s">
        <v>113</v>
      </c>
      <c r="G3836" t="s">
        <v>54</v>
      </c>
      <c r="H3836" t="s">
        <v>85</v>
      </c>
    </row>
    <row r="3837" spans="1:8">
      <c r="A3837" t="s">
        <v>75</v>
      </c>
      <c r="B3837" s="1">
        <v>46167</v>
      </c>
      <c r="C3837">
        <v>242011</v>
      </c>
      <c r="D3837">
        <v>195.81100000000001</v>
      </c>
      <c r="E3837" t="s">
        <v>50</v>
      </c>
      <c r="F3837" t="s">
        <v>113</v>
      </c>
      <c r="G3837" t="s">
        <v>54</v>
      </c>
      <c r="H3837" t="s">
        <v>85</v>
      </c>
    </row>
    <row r="3838" spans="1:8">
      <c r="A3838" t="s">
        <v>75</v>
      </c>
      <c r="B3838" s="1">
        <v>46167</v>
      </c>
      <c r="C3838">
        <v>242012</v>
      </c>
      <c r="D3838">
        <v>-1004573.778</v>
      </c>
      <c r="E3838" t="s">
        <v>50</v>
      </c>
      <c r="F3838" t="s">
        <v>113</v>
      </c>
      <c r="G3838" t="s">
        <v>54</v>
      </c>
      <c r="H3838" t="s">
        <v>85</v>
      </c>
    </row>
    <row r="3839" spans="1:8">
      <c r="A3839" t="s">
        <v>75</v>
      </c>
      <c r="B3839" s="1">
        <v>46167</v>
      </c>
      <c r="C3839">
        <v>242013</v>
      </c>
      <c r="D3839">
        <v>-76618.770999999993</v>
      </c>
      <c r="E3839" t="s">
        <v>50</v>
      </c>
      <c r="F3839" t="s">
        <v>113</v>
      </c>
      <c r="G3839" t="s">
        <v>54</v>
      </c>
      <c r="H3839" t="s">
        <v>85</v>
      </c>
    </row>
    <row r="3840" spans="1:8">
      <c r="A3840" t="s">
        <v>75</v>
      </c>
      <c r="B3840" s="1">
        <v>46167</v>
      </c>
      <c r="C3840">
        <v>242014</v>
      </c>
      <c r="D3840">
        <v>-215587.52799999999</v>
      </c>
      <c r="E3840" t="s">
        <v>50</v>
      </c>
      <c r="F3840" t="s">
        <v>113</v>
      </c>
      <c r="G3840" t="s">
        <v>54</v>
      </c>
      <c r="H3840" t="s">
        <v>85</v>
      </c>
    </row>
    <row r="3841" spans="1:8">
      <c r="A3841" t="s">
        <v>75</v>
      </c>
      <c r="B3841" s="1">
        <v>46167</v>
      </c>
      <c r="C3841">
        <v>242017</v>
      </c>
      <c r="D3841">
        <v>-5083.7929999999997</v>
      </c>
      <c r="E3841" t="s">
        <v>50</v>
      </c>
      <c r="F3841" t="s">
        <v>113</v>
      </c>
      <c r="G3841" t="s">
        <v>54</v>
      </c>
      <c r="H3841" t="s">
        <v>85</v>
      </c>
    </row>
    <row r="3842" spans="1:8">
      <c r="A3842" t="s">
        <v>75</v>
      </c>
      <c r="B3842" s="1">
        <v>46167</v>
      </c>
      <c r="C3842">
        <v>242019</v>
      </c>
      <c r="D3842">
        <v>-1138.0309999999999</v>
      </c>
      <c r="E3842" t="s">
        <v>50</v>
      </c>
      <c r="F3842" t="s">
        <v>113</v>
      </c>
      <c r="G3842" t="s">
        <v>54</v>
      </c>
      <c r="H3842" t="s">
        <v>85</v>
      </c>
    </row>
    <row r="3843" spans="1:8">
      <c r="A3843" t="s">
        <v>75</v>
      </c>
      <c r="B3843" s="1">
        <v>46167</v>
      </c>
      <c r="C3843">
        <v>242022</v>
      </c>
      <c r="D3843">
        <v>-12406.966</v>
      </c>
      <c r="E3843" t="s">
        <v>50</v>
      </c>
      <c r="F3843" t="s">
        <v>113</v>
      </c>
      <c r="G3843" t="s">
        <v>54</v>
      </c>
      <c r="H3843" t="s">
        <v>85</v>
      </c>
    </row>
    <row r="3844" spans="1:8">
      <c r="A3844" t="s">
        <v>75</v>
      </c>
      <c r="B3844" s="1">
        <v>46167</v>
      </c>
      <c r="C3844">
        <v>242023</v>
      </c>
      <c r="D3844">
        <v>-12.042</v>
      </c>
      <c r="E3844" t="s">
        <v>50</v>
      </c>
      <c r="F3844" t="s">
        <v>113</v>
      </c>
      <c r="G3844" t="s">
        <v>54</v>
      </c>
      <c r="H3844" t="s">
        <v>85</v>
      </c>
    </row>
    <row r="3845" spans="1:8">
      <c r="A3845" t="s">
        <v>75</v>
      </c>
      <c r="B3845" s="1">
        <v>46167</v>
      </c>
      <c r="C3845">
        <v>242027</v>
      </c>
      <c r="D3845">
        <v>-81342.880999999994</v>
      </c>
      <c r="E3845" t="s">
        <v>50</v>
      </c>
      <c r="F3845" t="s">
        <v>113</v>
      </c>
      <c r="G3845" t="s">
        <v>54</v>
      </c>
      <c r="H3845" t="s">
        <v>85</v>
      </c>
    </row>
    <row r="3846" spans="1:8">
      <c r="A3846" t="s">
        <v>75</v>
      </c>
      <c r="B3846" s="1">
        <v>46167</v>
      </c>
      <c r="C3846">
        <v>242030</v>
      </c>
      <c r="D3846">
        <v>-54040.665000000001</v>
      </c>
      <c r="E3846" t="s">
        <v>50</v>
      </c>
      <c r="F3846" t="s">
        <v>113</v>
      </c>
      <c r="G3846" t="s">
        <v>54</v>
      </c>
      <c r="H3846" t="s">
        <v>85</v>
      </c>
    </row>
    <row r="3847" spans="1:8">
      <c r="A3847" t="s">
        <v>75</v>
      </c>
      <c r="B3847" s="1">
        <v>46167</v>
      </c>
      <c r="C3847">
        <v>242037</v>
      </c>
      <c r="D3847">
        <v>-25516.58</v>
      </c>
      <c r="E3847" t="s">
        <v>50</v>
      </c>
      <c r="F3847" t="s">
        <v>113</v>
      </c>
      <c r="G3847" t="s">
        <v>54</v>
      </c>
      <c r="H3847" t="s">
        <v>85</v>
      </c>
    </row>
    <row r="3848" spans="1:8">
      <c r="A3848" t="s">
        <v>75</v>
      </c>
      <c r="B3848" s="1">
        <v>46167</v>
      </c>
      <c r="C3848">
        <v>242038</v>
      </c>
      <c r="D3848">
        <v>-1577.614</v>
      </c>
      <c r="E3848" t="s">
        <v>50</v>
      </c>
      <c r="F3848" t="s">
        <v>113</v>
      </c>
      <c r="G3848" t="s">
        <v>54</v>
      </c>
      <c r="H3848" t="s">
        <v>85</v>
      </c>
    </row>
    <row r="3849" spans="1:8">
      <c r="A3849" t="s">
        <v>75</v>
      </c>
      <c r="B3849" s="1">
        <v>46167</v>
      </c>
      <c r="C3849">
        <v>242039</v>
      </c>
      <c r="D3849">
        <v>-20534.182000000001</v>
      </c>
      <c r="E3849" t="s">
        <v>50</v>
      </c>
      <c r="F3849" t="s">
        <v>113</v>
      </c>
      <c r="G3849" t="s">
        <v>54</v>
      </c>
      <c r="H3849" t="s">
        <v>85</v>
      </c>
    </row>
    <row r="3850" spans="1:8">
      <c r="A3850" t="s">
        <v>75</v>
      </c>
      <c r="B3850" s="1">
        <v>46167</v>
      </c>
      <c r="C3850">
        <v>242041</v>
      </c>
      <c r="D3850">
        <v>9317.8979999999992</v>
      </c>
      <c r="E3850" t="s">
        <v>50</v>
      </c>
      <c r="F3850" t="s">
        <v>113</v>
      </c>
      <c r="G3850" t="s">
        <v>54</v>
      </c>
      <c r="H3850" t="s">
        <v>85</v>
      </c>
    </row>
    <row r="3851" spans="1:8">
      <c r="A3851" t="s">
        <v>75</v>
      </c>
      <c r="B3851" s="1">
        <v>46167</v>
      </c>
      <c r="C3851">
        <v>243002</v>
      </c>
      <c r="D3851">
        <v>-162497.67199999999</v>
      </c>
      <c r="E3851" t="s">
        <v>50</v>
      </c>
      <c r="F3851" t="s">
        <v>113</v>
      </c>
      <c r="G3851" t="s">
        <v>54</v>
      </c>
      <c r="H3851" t="s">
        <v>85</v>
      </c>
    </row>
    <row r="3852" spans="1:8">
      <c r="A3852" t="s">
        <v>75</v>
      </c>
      <c r="B3852" s="1">
        <v>46167</v>
      </c>
      <c r="C3852">
        <v>243003</v>
      </c>
      <c r="D3852">
        <v>-343598.31300000002</v>
      </c>
      <c r="E3852" t="s">
        <v>50</v>
      </c>
      <c r="F3852" t="s">
        <v>113</v>
      </c>
      <c r="G3852" t="s">
        <v>54</v>
      </c>
      <c r="H3852" t="s">
        <v>85</v>
      </c>
    </row>
    <row r="3853" spans="1:8">
      <c r="A3853" t="s">
        <v>75</v>
      </c>
      <c r="B3853" s="1">
        <v>46167</v>
      </c>
      <c r="C3853">
        <v>243009</v>
      </c>
      <c r="D3853">
        <v>-984.46400000000006</v>
      </c>
      <c r="E3853" t="s">
        <v>50</v>
      </c>
      <c r="F3853" t="s">
        <v>113</v>
      </c>
      <c r="G3853" t="s">
        <v>54</v>
      </c>
      <c r="H3853" t="s">
        <v>85</v>
      </c>
    </row>
    <row r="3854" spans="1:8">
      <c r="A3854" t="s">
        <v>75</v>
      </c>
      <c r="B3854" s="1">
        <v>46167</v>
      </c>
      <c r="C3854">
        <v>245010</v>
      </c>
      <c r="D3854">
        <v>-141132.71400000001</v>
      </c>
      <c r="E3854" t="s">
        <v>50</v>
      </c>
      <c r="F3854" t="s">
        <v>20</v>
      </c>
      <c r="G3854" t="s">
        <v>54</v>
      </c>
      <c r="H3854" t="s">
        <v>86</v>
      </c>
    </row>
    <row r="3855" spans="1:8">
      <c r="A3855" t="s">
        <v>75</v>
      </c>
      <c r="B3855" s="1">
        <v>46167</v>
      </c>
      <c r="C3855">
        <v>245018</v>
      </c>
      <c r="D3855">
        <v>-22589.675999999999</v>
      </c>
      <c r="E3855" t="s">
        <v>50</v>
      </c>
      <c r="F3855" t="s">
        <v>113</v>
      </c>
      <c r="G3855" t="s">
        <v>54</v>
      </c>
      <c r="H3855" t="s">
        <v>85</v>
      </c>
    </row>
    <row r="3856" spans="1:8">
      <c r="A3856" t="s">
        <v>75</v>
      </c>
      <c r="B3856" s="1">
        <v>46167</v>
      </c>
      <c r="C3856">
        <v>245049</v>
      </c>
      <c r="D3856">
        <v>-134348.951</v>
      </c>
      <c r="E3856" t="s">
        <v>50</v>
      </c>
      <c r="F3856" t="s">
        <v>113</v>
      </c>
      <c r="G3856" t="s">
        <v>54</v>
      </c>
      <c r="H3856" t="s">
        <v>85</v>
      </c>
    </row>
    <row r="3857" spans="1:8">
      <c r="A3857" t="s">
        <v>75</v>
      </c>
      <c r="B3857" s="1">
        <v>46167</v>
      </c>
      <c r="C3857">
        <v>245055</v>
      </c>
      <c r="D3857">
        <v>-32591.698</v>
      </c>
      <c r="E3857" t="s">
        <v>50</v>
      </c>
      <c r="F3857" t="s">
        <v>113</v>
      </c>
      <c r="G3857" t="s">
        <v>54</v>
      </c>
      <c r="H3857" t="s">
        <v>85</v>
      </c>
    </row>
    <row r="3858" spans="1:8">
      <c r="A3858" t="s">
        <v>75</v>
      </c>
      <c r="B3858" s="1">
        <v>46167</v>
      </c>
      <c r="C3858">
        <v>245056</v>
      </c>
      <c r="D3858">
        <v>-6098.0879999999997</v>
      </c>
      <c r="E3858" t="s">
        <v>50</v>
      </c>
      <c r="F3858" t="s">
        <v>118</v>
      </c>
      <c r="G3858" t="s">
        <v>54</v>
      </c>
      <c r="H3858" t="s">
        <v>91</v>
      </c>
    </row>
    <row r="3859" spans="1:8">
      <c r="A3859" t="s">
        <v>75</v>
      </c>
      <c r="B3859" s="1">
        <v>46167</v>
      </c>
      <c r="C3859">
        <v>245062</v>
      </c>
      <c r="D3859">
        <v>-60083.328999999998</v>
      </c>
      <c r="E3859" t="s">
        <v>50</v>
      </c>
      <c r="F3859" t="s">
        <v>113</v>
      </c>
      <c r="G3859" t="s">
        <v>54</v>
      </c>
      <c r="H3859" t="s">
        <v>85</v>
      </c>
    </row>
    <row r="3860" spans="1:8">
      <c r="A3860" t="s">
        <v>75</v>
      </c>
      <c r="B3860" s="1">
        <v>46167</v>
      </c>
      <c r="C3860">
        <v>250003</v>
      </c>
      <c r="D3860">
        <v>-57770.021000000001</v>
      </c>
      <c r="E3860" t="s">
        <v>50</v>
      </c>
      <c r="F3860" t="s">
        <v>114</v>
      </c>
      <c r="G3860" t="s">
        <v>54</v>
      </c>
      <c r="H3860" t="s">
        <v>87</v>
      </c>
    </row>
    <row r="3861" spans="1:8">
      <c r="A3861" t="s">
        <v>75</v>
      </c>
      <c r="B3861" s="1">
        <v>46167</v>
      </c>
      <c r="C3861">
        <v>250007</v>
      </c>
      <c r="D3861">
        <v>-88985.513999999996</v>
      </c>
      <c r="E3861" t="s">
        <v>50</v>
      </c>
      <c r="F3861" t="s">
        <v>113</v>
      </c>
      <c r="G3861" t="s">
        <v>54</v>
      </c>
      <c r="H3861" t="s">
        <v>85</v>
      </c>
    </row>
    <row r="3862" spans="1:8">
      <c r="A3862" t="s">
        <v>75</v>
      </c>
      <c r="B3862" s="1">
        <v>46167</v>
      </c>
      <c r="C3862">
        <v>250009</v>
      </c>
      <c r="D3862">
        <v>-1075.9939999999999</v>
      </c>
      <c r="E3862" t="s">
        <v>50</v>
      </c>
      <c r="F3862" t="s">
        <v>113</v>
      </c>
      <c r="G3862" t="s">
        <v>54</v>
      </c>
      <c r="H3862" t="s">
        <v>85</v>
      </c>
    </row>
    <row r="3863" spans="1:8">
      <c r="A3863" t="s">
        <v>75</v>
      </c>
      <c r="B3863" s="1">
        <v>46167</v>
      </c>
      <c r="C3863">
        <v>251002</v>
      </c>
      <c r="D3863">
        <v>-14712.325999999999</v>
      </c>
      <c r="E3863" t="s">
        <v>50</v>
      </c>
      <c r="F3863" t="s">
        <v>114</v>
      </c>
      <c r="G3863" t="s">
        <v>54</v>
      </c>
      <c r="H3863" t="s">
        <v>87</v>
      </c>
    </row>
    <row r="3864" spans="1:8">
      <c r="A3864" t="s">
        <v>75</v>
      </c>
      <c r="B3864" s="1">
        <v>46167</v>
      </c>
      <c r="C3864">
        <v>251003</v>
      </c>
      <c r="D3864">
        <v>-406017.66</v>
      </c>
      <c r="E3864" t="s">
        <v>50</v>
      </c>
      <c r="F3864" t="s">
        <v>114</v>
      </c>
      <c r="G3864" t="s">
        <v>54</v>
      </c>
      <c r="H3864" t="s">
        <v>87</v>
      </c>
    </row>
    <row r="3865" spans="1:8">
      <c r="A3865" t="s">
        <v>75</v>
      </c>
      <c r="B3865" s="1">
        <v>46167</v>
      </c>
      <c r="C3865">
        <v>256037</v>
      </c>
      <c r="D3865">
        <v>-15821.382</v>
      </c>
      <c r="E3865" t="s">
        <v>50</v>
      </c>
      <c r="F3865" t="s">
        <v>113</v>
      </c>
      <c r="G3865" t="s">
        <v>54</v>
      </c>
      <c r="H3865" t="s">
        <v>85</v>
      </c>
    </row>
    <row r="3866" spans="1:8">
      <c r="A3866" t="s">
        <v>75</v>
      </c>
      <c r="B3866" s="1">
        <v>46167</v>
      </c>
      <c r="C3866">
        <v>257008</v>
      </c>
      <c r="D3866">
        <v>-8875.4619999999995</v>
      </c>
      <c r="E3866" t="s">
        <v>50</v>
      </c>
      <c r="F3866" t="s">
        <v>114</v>
      </c>
      <c r="G3866" t="s">
        <v>54</v>
      </c>
      <c r="H3866" t="s">
        <v>87</v>
      </c>
    </row>
    <row r="3867" spans="1:8">
      <c r="A3867" t="s">
        <v>75</v>
      </c>
      <c r="B3867" s="1">
        <v>46167</v>
      </c>
      <c r="C3867">
        <v>257009</v>
      </c>
      <c r="D3867">
        <v>-32839.712</v>
      </c>
      <c r="E3867" t="s">
        <v>50</v>
      </c>
      <c r="F3867" t="s">
        <v>114</v>
      </c>
      <c r="G3867" t="s">
        <v>54</v>
      </c>
      <c r="H3867" t="s">
        <v>87</v>
      </c>
    </row>
    <row r="3868" spans="1:8">
      <c r="A3868" t="s">
        <v>75</v>
      </c>
      <c r="B3868" s="1">
        <v>46167</v>
      </c>
      <c r="C3868">
        <v>257011</v>
      </c>
      <c r="D3868">
        <v>-10521.332</v>
      </c>
      <c r="E3868" t="s">
        <v>50</v>
      </c>
      <c r="F3868" t="s">
        <v>114</v>
      </c>
      <c r="G3868" t="s">
        <v>54</v>
      </c>
      <c r="H3868" t="s">
        <v>87</v>
      </c>
    </row>
    <row r="3869" spans="1:8">
      <c r="A3869" t="s">
        <v>75</v>
      </c>
      <c r="B3869" s="1">
        <v>46167</v>
      </c>
      <c r="C3869">
        <v>257022</v>
      </c>
      <c r="D3869">
        <v>5887.058</v>
      </c>
      <c r="E3869" t="s">
        <v>50</v>
      </c>
      <c r="F3869" t="s">
        <v>114</v>
      </c>
      <c r="G3869" t="s">
        <v>54</v>
      </c>
      <c r="H3869" t="s">
        <v>87</v>
      </c>
    </row>
    <row r="3870" spans="1:8">
      <c r="A3870" t="s">
        <v>75</v>
      </c>
      <c r="B3870" s="1">
        <v>46167</v>
      </c>
      <c r="C3870">
        <v>257028</v>
      </c>
      <c r="D3870">
        <v>-237262.60399999999</v>
      </c>
      <c r="E3870" t="s">
        <v>50</v>
      </c>
      <c r="F3870" t="s">
        <v>114</v>
      </c>
      <c r="G3870" t="s">
        <v>54</v>
      </c>
      <c r="H3870" t="s">
        <v>87</v>
      </c>
    </row>
    <row r="3871" spans="1:8">
      <c r="A3871" t="s">
        <v>75</v>
      </c>
      <c r="B3871" s="1">
        <v>46167</v>
      </c>
      <c r="C3871">
        <v>260004</v>
      </c>
      <c r="D3871">
        <v>100.496</v>
      </c>
      <c r="E3871" t="s">
        <v>50</v>
      </c>
      <c r="F3871" t="s">
        <v>114</v>
      </c>
      <c r="G3871" t="s">
        <v>54</v>
      </c>
      <c r="H3871" t="s">
        <v>87</v>
      </c>
    </row>
    <row r="3872" spans="1:8">
      <c r="A3872" t="s">
        <v>75</v>
      </c>
      <c r="B3872" s="1">
        <v>46167</v>
      </c>
      <c r="C3872">
        <v>270024</v>
      </c>
      <c r="D3872">
        <v>-27924.375</v>
      </c>
      <c r="E3872" t="s">
        <v>50</v>
      </c>
      <c r="F3872" t="s">
        <v>125</v>
      </c>
      <c r="G3872" t="s">
        <v>54</v>
      </c>
      <c r="H3872" t="s">
        <v>100</v>
      </c>
    </row>
    <row r="3873" spans="1:8">
      <c r="A3873" t="s">
        <v>75</v>
      </c>
      <c r="B3873" s="1">
        <v>46167</v>
      </c>
      <c r="C3873">
        <v>270025</v>
      </c>
      <c r="D3873">
        <v>-213903.97700000001</v>
      </c>
      <c r="E3873" t="s">
        <v>50</v>
      </c>
      <c r="F3873" t="s">
        <v>125</v>
      </c>
      <c r="G3873" t="s">
        <v>54</v>
      </c>
      <c r="H3873" t="s">
        <v>100</v>
      </c>
    </row>
    <row r="3874" spans="1:8">
      <c r="A3874" t="s">
        <v>75</v>
      </c>
      <c r="B3874" s="1">
        <v>46167</v>
      </c>
      <c r="C3874">
        <v>270026</v>
      </c>
      <c r="D3874">
        <v>-82864.557000000001</v>
      </c>
      <c r="E3874" t="s">
        <v>50</v>
      </c>
      <c r="F3874" t="s">
        <v>125</v>
      </c>
      <c r="G3874" t="s">
        <v>54</v>
      </c>
      <c r="H3874" t="s">
        <v>100</v>
      </c>
    </row>
    <row r="3875" spans="1:8">
      <c r="A3875" t="s">
        <v>75</v>
      </c>
      <c r="B3875" s="1">
        <v>46167</v>
      </c>
      <c r="C3875">
        <v>300004</v>
      </c>
      <c r="D3875">
        <v>13328.543</v>
      </c>
      <c r="E3875" t="s">
        <v>50</v>
      </c>
      <c r="F3875" t="s">
        <v>131</v>
      </c>
      <c r="G3875" t="s">
        <v>54</v>
      </c>
      <c r="H3875" t="s">
        <v>107</v>
      </c>
    </row>
    <row r="3876" spans="1:8">
      <c r="A3876" t="s">
        <v>75</v>
      </c>
      <c r="B3876" s="1">
        <v>46167</v>
      </c>
      <c r="C3876">
        <v>300005</v>
      </c>
      <c r="D3876">
        <v>58113.684999999998</v>
      </c>
      <c r="E3876" t="s">
        <v>50</v>
      </c>
      <c r="F3876" t="s">
        <v>131</v>
      </c>
      <c r="G3876" t="s">
        <v>54</v>
      </c>
      <c r="H3876" t="s">
        <v>107</v>
      </c>
    </row>
    <row r="3877" spans="1:8">
      <c r="A3877" t="s">
        <v>75</v>
      </c>
      <c r="B3877" s="1">
        <v>46167</v>
      </c>
      <c r="C3877">
        <v>300008</v>
      </c>
      <c r="D3877">
        <v>214859.28200000001</v>
      </c>
      <c r="E3877" t="s">
        <v>50</v>
      </c>
      <c r="F3877" t="s">
        <v>131</v>
      </c>
      <c r="G3877" t="s">
        <v>54</v>
      </c>
      <c r="H3877" t="s">
        <v>107</v>
      </c>
    </row>
    <row r="3878" spans="1:8">
      <c r="A3878" t="s">
        <v>75</v>
      </c>
      <c r="B3878" s="1">
        <v>46167</v>
      </c>
      <c r="C3878">
        <v>300009</v>
      </c>
      <c r="D3878">
        <v>4865.0529999999999</v>
      </c>
      <c r="E3878" t="s">
        <v>50</v>
      </c>
      <c r="F3878" t="s">
        <v>131</v>
      </c>
      <c r="G3878" t="s">
        <v>54</v>
      </c>
      <c r="H3878" t="s">
        <v>107</v>
      </c>
    </row>
    <row r="3879" spans="1:8">
      <c r="A3879" t="s">
        <v>75</v>
      </c>
      <c r="B3879" s="1">
        <v>46167</v>
      </c>
      <c r="C3879">
        <v>300011</v>
      </c>
      <c r="D3879">
        <v>1035.999</v>
      </c>
      <c r="E3879" t="s">
        <v>50</v>
      </c>
      <c r="F3879" t="s">
        <v>131</v>
      </c>
      <c r="G3879" t="s">
        <v>54</v>
      </c>
      <c r="H3879" t="s">
        <v>107</v>
      </c>
    </row>
    <row r="3880" spans="1:8">
      <c r="A3880" t="s">
        <v>75</v>
      </c>
      <c r="B3880" s="1">
        <v>46167</v>
      </c>
      <c r="C3880">
        <v>300012</v>
      </c>
      <c r="D3880">
        <v>54777.917000000001</v>
      </c>
      <c r="E3880" t="s">
        <v>50</v>
      </c>
      <c r="F3880" t="s">
        <v>131</v>
      </c>
      <c r="G3880" t="s">
        <v>54</v>
      </c>
      <c r="H3880" t="s">
        <v>107</v>
      </c>
    </row>
    <row r="3881" spans="1:8">
      <c r="A3881" t="s">
        <v>75</v>
      </c>
      <c r="B3881" s="1">
        <v>46167</v>
      </c>
      <c r="C3881">
        <v>300014</v>
      </c>
      <c r="D3881">
        <v>22011.575000000001</v>
      </c>
      <c r="E3881" t="s">
        <v>50</v>
      </c>
      <c r="F3881" t="s">
        <v>131</v>
      </c>
      <c r="G3881" t="s">
        <v>54</v>
      </c>
      <c r="H3881" t="s">
        <v>107</v>
      </c>
    </row>
    <row r="3882" spans="1:8">
      <c r="A3882" t="s">
        <v>75</v>
      </c>
      <c r="B3882" s="1">
        <v>46167</v>
      </c>
      <c r="C3882">
        <v>300504</v>
      </c>
      <c r="D3882">
        <v>-12313.808000000001</v>
      </c>
      <c r="E3882" t="s">
        <v>50</v>
      </c>
      <c r="F3882" t="s">
        <v>131</v>
      </c>
      <c r="G3882" t="s">
        <v>54</v>
      </c>
      <c r="H3882" t="s">
        <v>107</v>
      </c>
    </row>
    <row r="3883" spans="1:8">
      <c r="A3883" t="s">
        <v>75</v>
      </c>
      <c r="B3883" s="1">
        <v>46167</v>
      </c>
      <c r="C3883">
        <v>300505</v>
      </c>
      <c r="D3883">
        <v>-49140.148000000001</v>
      </c>
      <c r="E3883" t="s">
        <v>50</v>
      </c>
      <c r="F3883" t="s">
        <v>131</v>
      </c>
      <c r="G3883" t="s">
        <v>54</v>
      </c>
      <c r="H3883" t="s">
        <v>107</v>
      </c>
    </row>
    <row r="3884" spans="1:8">
      <c r="A3884" t="s">
        <v>75</v>
      </c>
      <c r="B3884" s="1">
        <v>46167</v>
      </c>
      <c r="C3884">
        <v>300508</v>
      </c>
      <c r="D3884">
        <v>-155138.57</v>
      </c>
      <c r="E3884" t="s">
        <v>50</v>
      </c>
      <c r="F3884" t="s">
        <v>131</v>
      </c>
      <c r="G3884" t="s">
        <v>54</v>
      </c>
      <c r="H3884" t="s">
        <v>107</v>
      </c>
    </row>
    <row r="3885" spans="1:8">
      <c r="A3885" t="s">
        <v>75</v>
      </c>
      <c r="B3885" s="1">
        <v>46167</v>
      </c>
      <c r="C3885">
        <v>300509</v>
      </c>
      <c r="D3885">
        <v>-4836.8829999999998</v>
      </c>
      <c r="E3885" t="s">
        <v>50</v>
      </c>
      <c r="F3885" t="s">
        <v>131</v>
      </c>
      <c r="G3885" t="s">
        <v>54</v>
      </c>
      <c r="H3885" t="s">
        <v>107</v>
      </c>
    </row>
    <row r="3886" spans="1:8">
      <c r="A3886" t="s">
        <v>75</v>
      </c>
      <c r="B3886" s="1">
        <v>46167</v>
      </c>
      <c r="C3886">
        <v>300511</v>
      </c>
      <c r="D3886">
        <v>-1016.53</v>
      </c>
      <c r="E3886" t="s">
        <v>50</v>
      </c>
      <c r="F3886" t="s">
        <v>131</v>
      </c>
      <c r="G3886" t="s">
        <v>54</v>
      </c>
      <c r="H3886" t="s">
        <v>107</v>
      </c>
    </row>
    <row r="3887" spans="1:8">
      <c r="A3887" t="s">
        <v>75</v>
      </c>
      <c r="B3887" s="1">
        <v>46167</v>
      </c>
      <c r="C3887">
        <v>300512</v>
      </c>
      <c r="D3887">
        <v>-53052.724999999999</v>
      </c>
      <c r="E3887" t="s">
        <v>50</v>
      </c>
      <c r="F3887" t="s">
        <v>131</v>
      </c>
      <c r="G3887" t="s">
        <v>54</v>
      </c>
      <c r="H3887" t="s">
        <v>107</v>
      </c>
    </row>
    <row r="3888" spans="1:8">
      <c r="A3888" t="s">
        <v>75</v>
      </c>
      <c r="B3888" s="1">
        <v>46167</v>
      </c>
      <c r="C3888">
        <v>300514</v>
      </c>
      <c r="D3888">
        <v>-21241.38</v>
      </c>
      <c r="E3888" t="s">
        <v>50</v>
      </c>
      <c r="F3888" t="s">
        <v>131</v>
      </c>
      <c r="G3888" t="s">
        <v>54</v>
      </c>
      <c r="H3888" t="s">
        <v>107</v>
      </c>
    </row>
    <row r="3889" spans="1:8">
      <c r="A3889" t="s">
        <v>75</v>
      </c>
      <c r="B3889" s="1">
        <v>46167</v>
      </c>
      <c r="C3889">
        <v>301002</v>
      </c>
      <c r="D3889">
        <v>37047.076999999997</v>
      </c>
      <c r="E3889" t="s">
        <v>50</v>
      </c>
      <c r="F3889" t="s">
        <v>133</v>
      </c>
      <c r="G3889" t="s">
        <v>54</v>
      </c>
      <c r="H3889" t="s">
        <v>110</v>
      </c>
    </row>
    <row r="3890" spans="1:8">
      <c r="A3890" t="s">
        <v>75</v>
      </c>
      <c r="B3890" s="1">
        <v>46167</v>
      </c>
      <c r="C3890">
        <v>301004</v>
      </c>
      <c r="D3890">
        <v>77693.224000000002</v>
      </c>
      <c r="E3890" t="s">
        <v>50</v>
      </c>
      <c r="F3890" t="s">
        <v>131</v>
      </c>
      <c r="G3890" t="s">
        <v>54</v>
      </c>
      <c r="H3890" t="s">
        <v>107</v>
      </c>
    </row>
    <row r="3891" spans="1:8">
      <c r="A3891" t="s">
        <v>75</v>
      </c>
      <c r="B3891" s="1">
        <v>46167</v>
      </c>
      <c r="C3891">
        <v>301005</v>
      </c>
      <c r="D3891">
        <v>30112.838</v>
      </c>
      <c r="E3891" t="s">
        <v>50</v>
      </c>
      <c r="F3891" t="s">
        <v>131</v>
      </c>
      <c r="G3891" t="s">
        <v>54</v>
      </c>
      <c r="H3891" t="s">
        <v>107</v>
      </c>
    </row>
    <row r="3892" spans="1:8">
      <c r="A3892" t="s">
        <v>75</v>
      </c>
      <c r="B3892" s="1">
        <v>46167</v>
      </c>
      <c r="C3892">
        <v>301502</v>
      </c>
      <c r="D3892">
        <v>-37047.076999999997</v>
      </c>
      <c r="E3892" t="s">
        <v>50</v>
      </c>
      <c r="F3892" t="s">
        <v>133</v>
      </c>
      <c r="G3892" t="s">
        <v>54</v>
      </c>
      <c r="H3892" t="s">
        <v>110</v>
      </c>
    </row>
    <row r="3893" spans="1:8">
      <c r="A3893" t="s">
        <v>75</v>
      </c>
      <c r="B3893" s="1">
        <v>46167</v>
      </c>
      <c r="C3893">
        <v>301504</v>
      </c>
      <c r="D3893">
        <v>-77693.224000000002</v>
      </c>
      <c r="E3893" t="s">
        <v>50</v>
      </c>
      <c r="F3893" t="s">
        <v>131</v>
      </c>
      <c r="G3893" t="s">
        <v>54</v>
      </c>
      <c r="H3893" t="s">
        <v>107</v>
      </c>
    </row>
    <row r="3894" spans="1:8">
      <c r="A3894" t="s">
        <v>75</v>
      </c>
      <c r="B3894" s="1">
        <v>46167</v>
      </c>
      <c r="C3894">
        <v>301505</v>
      </c>
      <c r="D3894">
        <v>-30112.838</v>
      </c>
      <c r="E3894" t="s">
        <v>50</v>
      </c>
      <c r="F3894" t="s">
        <v>131</v>
      </c>
      <c r="G3894" t="s">
        <v>54</v>
      </c>
      <c r="H3894" t="s">
        <v>107</v>
      </c>
    </row>
    <row r="3895" spans="1:8">
      <c r="A3895" t="s">
        <v>75</v>
      </c>
      <c r="B3895" s="1">
        <v>46167</v>
      </c>
      <c r="C3895">
        <v>304002</v>
      </c>
      <c r="D3895">
        <v>317937.63799999998</v>
      </c>
      <c r="E3895" t="s">
        <v>50</v>
      </c>
      <c r="F3895" t="s">
        <v>131</v>
      </c>
      <c r="G3895" t="s">
        <v>54</v>
      </c>
      <c r="H3895" t="s">
        <v>107</v>
      </c>
    </row>
    <row r="3896" spans="1:8">
      <c r="A3896" t="s">
        <v>75</v>
      </c>
      <c r="B3896" s="1">
        <v>46167</v>
      </c>
      <c r="C3896">
        <v>304502</v>
      </c>
      <c r="D3896">
        <v>-127832.613</v>
      </c>
      <c r="E3896" t="s">
        <v>50</v>
      </c>
      <c r="F3896" t="s">
        <v>131</v>
      </c>
      <c r="G3896" t="s">
        <v>54</v>
      </c>
      <c r="H3896" t="s">
        <v>107</v>
      </c>
    </row>
    <row r="3897" spans="1:8">
      <c r="A3897" t="s">
        <v>75</v>
      </c>
      <c r="B3897" s="1">
        <v>46167</v>
      </c>
      <c r="C3897">
        <v>310010</v>
      </c>
      <c r="D3897">
        <v>4582397.5549999997</v>
      </c>
      <c r="E3897" t="s">
        <v>50</v>
      </c>
      <c r="F3897" t="s">
        <v>14</v>
      </c>
      <c r="G3897" t="s">
        <v>54</v>
      </c>
      <c r="H3897" t="s">
        <v>84</v>
      </c>
    </row>
    <row r="3898" spans="1:8">
      <c r="A3898" t="s">
        <v>75</v>
      </c>
      <c r="B3898" s="1">
        <v>46167</v>
      </c>
      <c r="C3898">
        <v>310021</v>
      </c>
      <c r="D3898">
        <v>176806.587</v>
      </c>
      <c r="E3898" t="s">
        <v>50</v>
      </c>
      <c r="F3898" t="s">
        <v>14</v>
      </c>
      <c r="G3898" t="s">
        <v>54</v>
      </c>
      <c r="H3898" t="s">
        <v>84</v>
      </c>
    </row>
    <row r="3899" spans="1:8">
      <c r="A3899" t="s">
        <v>75</v>
      </c>
      <c r="B3899" s="1">
        <v>46167</v>
      </c>
      <c r="C3899">
        <v>310032</v>
      </c>
      <c r="D3899">
        <v>297.80099999999999</v>
      </c>
      <c r="E3899" t="s">
        <v>50</v>
      </c>
      <c r="F3899" t="s">
        <v>14</v>
      </c>
      <c r="G3899" t="s">
        <v>54</v>
      </c>
      <c r="H3899" t="s">
        <v>84</v>
      </c>
    </row>
    <row r="3900" spans="1:8">
      <c r="A3900" t="s">
        <v>75</v>
      </c>
      <c r="B3900" s="1">
        <v>46167</v>
      </c>
      <c r="C3900">
        <v>320002</v>
      </c>
      <c r="D3900">
        <v>135919.52299999999</v>
      </c>
      <c r="E3900" t="s">
        <v>50</v>
      </c>
      <c r="F3900" t="s">
        <v>115</v>
      </c>
      <c r="G3900" t="s">
        <v>54</v>
      </c>
      <c r="H3900" t="s">
        <v>88</v>
      </c>
    </row>
    <row r="3901" spans="1:8">
      <c r="A3901" t="s">
        <v>75</v>
      </c>
      <c r="B3901" s="1">
        <v>46167</v>
      </c>
      <c r="C3901">
        <v>320003</v>
      </c>
      <c r="D3901">
        <v>3975032.6970000002</v>
      </c>
      <c r="E3901" t="s">
        <v>50</v>
      </c>
      <c r="F3901" t="s">
        <v>115</v>
      </c>
      <c r="G3901" t="s">
        <v>54</v>
      </c>
      <c r="H3901" t="s">
        <v>88</v>
      </c>
    </row>
    <row r="3902" spans="1:8">
      <c r="A3902" t="s">
        <v>75</v>
      </c>
      <c r="B3902" s="1">
        <v>46167</v>
      </c>
      <c r="C3902">
        <v>320013</v>
      </c>
      <c r="D3902">
        <v>33679.576999999997</v>
      </c>
      <c r="E3902" t="s">
        <v>50</v>
      </c>
      <c r="F3902" t="s">
        <v>115</v>
      </c>
      <c r="G3902" t="s">
        <v>54</v>
      </c>
      <c r="H3902" t="s">
        <v>88</v>
      </c>
    </row>
    <row r="3903" spans="1:8">
      <c r="A3903" t="s">
        <v>75</v>
      </c>
      <c r="B3903" s="1">
        <v>46167</v>
      </c>
      <c r="C3903">
        <v>320023</v>
      </c>
      <c r="D3903">
        <v>-77745.122000000003</v>
      </c>
      <c r="E3903" t="s">
        <v>50</v>
      </c>
      <c r="F3903" t="s">
        <v>115</v>
      </c>
      <c r="G3903" t="s">
        <v>54</v>
      </c>
      <c r="H3903" t="s">
        <v>88</v>
      </c>
    </row>
    <row r="3904" spans="1:8">
      <c r="A3904" t="s">
        <v>75</v>
      </c>
      <c r="B3904" s="1">
        <v>46167</v>
      </c>
      <c r="C3904">
        <v>321010</v>
      </c>
      <c r="D3904">
        <v>248.947</v>
      </c>
      <c r="E3904" t="s">
        <v>50</v>
      </c>
      <c r="F3904" t="s">
        <v>115</v>
      </c>
      <c r="G3904" t="s">
        <v>54</v>
      </c>
      <c r="H3904" t="s">
        <v>88</v>
      </c>
    </row>
    <row r="3905" spans="1:8">
      <c r="A3905" t="s">
        <v>75</v>
      </c>
      <c r="B3905" s="1">
        <v>46167</v>
      </c>
      <c r="C3905">
        <v>321012</v>
      </c>
      <c r="D3905">
        <v>412334.283</v>
      </c>
      <c r="E3905" t="s">
        <v>50</v>
      </c>
      <c r="F3905" t="s">
        <v>115</v>
      </c>
      <c r="G3905" t="s">
        <v>54</v>
      </c>
      <c r="H3905" t="s">
        <v>88</v>
      </c>
    </row>
    <row r="3906" spans="1:8">
      <c r="A3906" t="s">
        <v>75</v>
      </c>
      <c r="B3906" s="1">
        <v>46167</v>
      </c>
      <c r="C3906">
        <v>321014</v>
      </c>
      <c r="D3906">
        <v>27923.633999999998</v>
      </c>
      <c r="E3906" t="s">
        <v>50</v>
      </c>
      <c r="F3906" t="s">
        <v>115</v>
      </c>
      <c r="G3906" t="s">
        <v>54</v>
      </c>
      <c r="H3906" t="s">
        <v>88</v>
      </c>
    </row>
    <row r="3907" spans="1:8">
      <c r="A3907" t="s">
        <v>75</v>
      </c>
      <c r="B3907" s="1">
        <v>46167</v>
      </c>
      <c r="C3907">
        <v>321021</v>
      </c>
      <c r="D3907">
        <v>-219.726</v>
      </c>
      <c r="E3907" t="s">
        <v>50</v>
      </c>
      <c r="F3907" t="s">
        <v>115</v>
      </c>
      <c r="G3907" t="s">
        <v>54</v>
      </c>
      <c r="H3907" t="s">
        <v>88</v>
      </c>
    </row>
    <row r="3908" spans="1:8">
      <c r="A3908" t="s">
        <v>75</v>
      </c>
      <c r="B3908" s="1">
        <v>46167</v>
      </c>
      <c r="C3908">
        <v>321025</v>
      </c>
      <c r="D3908">
        <v>121032.421</v>
      </c>
      <c r="E3908" t="s">
        <v>50</v>
      </c>
      <c r="F3908" t="s">
        <v>115</v>
      </c>
      <c r="G3908" t="s">
        <v>54</v>
      </c>
      <c r="H3908" t="s">
        <v>88</v>
      </c>
    </row>
    <row r="3909" spans="1:8">
      <c r="A3909" t="s">
        <v>75</v>
      </c>
      <c r="B3909" s="1">
        <v>46167</v>
      </c>
      <c r="C3909">
        <v>321029</v>
      </c>
      <c r="D3909">
        <v>-41507.777999999998</v>
      </c>
      <c r="E3909" t="s">
        <v>50</v>
      </c>
      <c r="F3909" t="s">
        <v>115</v>
      </c>
      <c r="G3909" t="s">
        <v>54</v>
      </c>
      <c r="H3909" t="s">
        <v>88</v>
      </c>
    </row>
    <row r="3910" spans="1:8">
      <c r="A3910" t="s">
        <v>75</v>
      </c>
      <c r="B3910" s="1">
        <v>46167</v>
      </c>
      <c r="C3910">
        <v>321030</v>
      </c>
      <c r="D3910">
        <v>886.90200000000004</v>
      </c>
      <c r="E3910" t="s">
        <v>50</v>
      </c>
      <c r="F3910" t="s">
        <v>115</v>
      </c>
      <c r="G3910" t="s">
        <v>54</v>
      </c>
      <c r="H3910" t="s">
        <v>88</v>
      </c>
    </row>
    <row r="3911" spans="1:8">
      <c r="A3911" t="s">
        <v>75</v>
      </c>
      <c r="B3911" s="1">
        <v>46167</v>
      </c>
      <c r="C3911">
        <v>321031</v>
      </c>
      <c r="D3911">
        <v>33666.453000000001</v>
      </c>
      <c r="E3911" t="s">
        <v>50</v>
      </c>
      <c r="F3911" t="s">
        <v>115</v>
      </c>
      <c r="G3911" t="s">
        <v>54</v>
      </c>
      <c r="H3911" t="s">
        <v>88</v>
      </c>
    </row>
    <row r="3912" spans="1:8">
      <c r="A3912" t="s">
        <v>75</v>
      </c>
      <c r="B3912" s="1">
        <v>46167</v>
      </c>
      <c r="C3912">
        <v>321041</v>
      </c>
      <c r="D3912">
        <v>17008.303</v>
      </c>
      <c r="E3912" t="s">
        <v>50</v>
      </c>
      <c r="F3912" t="s">
        <v>115</v>
      </c>
      <c r="G3912" t="s">
        <v>54</v>
      </c>
      <c r="H3912" t="s">
        <v>88</v>
      </c>
    </row>
    <row r="3913" spans="1:8">
      <c r="A3913" t="s">
        <v>75</v>
      </c>
      <c r="B3913" s="1">
        <v>46167</v>
      </c>
      <c r="C3913">
        <v>321042</v>
      </c>
      <c r="D3913">
        <v>6.407</v>
      </c>
      <c r="E3913" t="s">
        <v>50</v>
      </c>
      <c r="F3913" t="s">
        <v>115</v>
      </c>
      <c r="G3913" t="s">
        <v>54</v>
      </c>
      <c r="H3913" t="s">
        <v>88</v>
      </c>
    </row>
    <row r="3914" spans="1:8">
      <c r="A3914" t="s">
        <v>75</v>
      </c>
      <c r="B3914" s="1">
        <v>46167</v>
      </c>
      <c r="C3914">
        <v>330002</v>
      </c>
      <c r="D3914">
        <v>-5333.9290000000001</v>
      </c>
      <c r="E3914" t="s">
        <v>50</v>
      </c>
      <c r="F3914" t="s">
        <v>113</v>
      </c>
      <c r="G3914" t="s">
        <v>54</v>
      </c>
      <c r="H3914" t="s">
        <v>85</v>
      </c>
    </row>
    <row r="3915" spans="1:8">
      <c r="A3915" t="s">
        <v>75</v>
      </c>
      <c r="B3915" s="1">
        <v>46167</v>
      </c>
      <c r="C3915">
        <v>330115</v>
      </c>
      <c r="D3915">
        <v>-7697.8379999999997</v>
      </c>
      <c r="E3915" t="s">
        <v>50</v>
      </c>
      <c r="F3915" t="s">
        <v>113</v>
      </c>
      <c r="G3915" t="s">
        <v>54</v>
      </c>
      <c r="H3915" t="s">
        <v>85</v>
      </c>
    </row>
    <row r="3916" spans="1:8">
      <c r="A3916" t="s">
        <v>75</v>
      </c>
      <c r="B3916" s="1">
        <v>46167</v>
      </c>
      <c r="C3916">
        <v>340053</v>
      </c>
      <c r="D3916">
        <v>2789397.4929999998</v>
      </c>
      <c r="E3916" t="s">
        <v>50</v>
      </c>
      <c r="F3916" t="s">
        <v>116</v>
      </c>
      <c r="G3916" t="s">
        <v>54</v>
      </c>
      <c r="H3916" t="s">
        <v>89</v>
      </c>
    </row>
    <row r="3917" spans="1:8">
      <c r="A3917" t="s">
        <v>75</v>
      </c>
      <c r="B3917" s="1">
        <v>46167</v>
      </c>
      <c r="C3917">
        <v>340054</v>
      </c>
      <c r="D3917">
        <v>-2777369.8339999998</v>
      </c>
      <c r="E3917" t="s">
        <v>50</v>
      </c>
      <c r="F3917" t="s">
        <v>116</v>
      </c>
      <c r="G3917" t="s">
        <v>54</v>
      </c>
      <c r="H3917" t="s">
        <v>89</v>
      </c>
    </row>
    <row r="3918" spans="1:8">
      <c r="A3918" t="s">
        <v>75</v>
      </c>
      <c r="B3918" s="1">
        <v>46167</v>
      </c>
      <c r="C3918">
        <v>340102</v>
      </c>
      <c r="D3918">
        <v>487406.86599999998</v>
      </c>
      <c r="E3918" t="s">
        <v>50</v>
      </c>
      <c r="F3918" t="s">
        <v>116</v>
      </c>
      <c r="G3918" t="s">
        <v>54</v>
      </c>
      <c r="H3918" t="s">
        <v>89</v>
      </c>
    </row>
    <row r="3919" spans="1:8">
      <c r="A3919" t="s">
        <v>75</v>
      </c>
      <c r="B3919" s="1">
        <v>46167</v>
      </c>
      <c r="C3919">
        <v>340103</v>
      </c>
      <c r="D3919">
        <v>88395979.569999993</v>
      </c>
      <c r="E3919" t="s">
        <v>50</v>
      </c>
      <c r="F3919" t="s">
        <v>116</v>
      </c>
      <c r="G3919" t="s">
        <v>54</v>
      </c>
      <c r="H3919" t="s">
        <v>89</v>
      </c>
    </row>
    <row r="3920" spans="1:8">
      <c r="A3920" t="s">
        <v>75</v>
      </c>
      <c r="B3920" s="1">
        <v>46167</v>
      </c>
      <c r="C3920">
        <v>340104</v>
      </c>
      <c r="D3920">
        <v>-88046568.340000004</v>
      </c>
      <c r="E3920" t="s">
        <v>50</v>
      </c>
      <c r="F3920" t="s">
        <v>116</v>
      </c>
      <c r="G3920" t="s">
        <v>54</v>
      </c>
      <c r="H3920" t="s">
        <v>89</v>
      </c>
    </row>
    <row r="3921" spans="1:8">
      <c r="A3921" t="s">
        <v>75</v>
      </c>
      <c r="B3921" s="1">
        <v>46167</v>
      </c>
      <c r="C3921">
        <v>345019</v>
      </c>
      <c r="D3921">
        <v>49318.084000000003</v>
      </c>
      <c r="E3921" t="s">
        <v>50</v>
      </c>
      <c r="F3921" t="s">
        <v>116</v>
      </c>
      <c r="G3921" t="s">
        <v>54</v>
      </c>
      <c r="H3921" t="s">
        <v>89</v>
      </c>
    </row>
    <row r="3922" spans="1:8">
      <c r="A3922" t="s">
        <v>75</v>
      </c>
      <c r="B3922" s="1">
        <v>46167</v>
      </c>
      <c r="C3922">
        <v>345020</v>
      </c>
      <c r="D3922">
        <v>4143352.4079999998</v>
      </c>
      <c r="E3922" t="s">
        <v>50</v>
      </c>
      <c r="F3922" t="s">
        <v>116</v>
      </c>
      <c r="G3922" t="s">
        <v>54</v>
      </c>
      <c r="H3922" t="s">
        <v>89</v>
      </c>
    </row>
    <row r="3923" spans="1:8">
      <c r="A3923" t="s">
        <v>75</v>
      </c>
      <c r="B3923" s="1">
        <v>46167</v>
      </c>
      <c r="C3923">
        <v>345021</v>
      </c>
      <c r="D3923">
        <v>-4191907.1529999999</v>
      </c>
      <c r="E3923" t="s">
        <v>50</v>
      </c>
      <c r="F3923" t="s">
        <v>116</v>
      </c>
      <c r="G3923" t="s">
        <v>54</v>
      </c>
      <c r="H3923" t="s">
        <v>89</v>
      </c>
    </row>
    <row r="3924" spans="1:8">
      <c r="A3924" t="s">
        <v>75</v>
      </c>
      <c r="B3924" s="1">
        <v>46167</v>
      </c>
      <c r="C3924">
        <v>345022</v>
      </c>
      <c r="D3924">
        <v>11891.275</v>
      </c>
      <c r="E3924" t="s">
        <v>50</v>
      </c>
      <c r="F3924" t="s">
        <v>116</v>
      </c>
      <c r="G3924" t="s">
        <v>54</v>
      </c>
      <c r="H3924" t="s">
        <v>89</v>
      </c>
    </row>
    <row r="3925" spans="1:8">
      <c r="A3925" t="s">
        <v>75</v>
      </c>
      <c r="B3925" s="1">
        <v>46167</v>
      </c>
      <c r="C3925">
        <v>350002</v>
      </c>
      <c r="D3925">
        <v>3505.636</v>
      </c>
      <c r="E3925" t="s">
        <v>50</v>
      </c>
      <c r="F3925" t="s">
        <v>118</v>
      </c>
      <c r="G3925" t="s">
        <v>54</v>
      </c>
      <c r="H3925" t="s">
        <v>91</v>
      </c>
    </row>
    <row r="3926" spans="1:8">
      <c r="A3926" t="s">
        <v>75</v>
      </c>
      <c r="B3926" s="1">
        <v>46167</v>
      </c>
      <c r="C3926">
        <v>350003</v>
      </c>
      <c r="D3926">
        <v>345.142</v>
      </c>
      <c r="E3926" t="s">
        <v>50</v>
      </c>
      <c r="F3926" t="s">
        <v>118</v>
      </c>
      <c r="G3926" t="s">
        <v>54</v>
      </c>
      <c r="H3926" t="s">
        <v>91</v>
      </c>
    </row>
    <row r="3927" spans="1:8">
      <c r="A3927" t="s">
        <v>75</v>
      </c>
      <c r="B3927" s="1">
        <v>46167</v>
      </c>
      <c r="C3927">
        <v>350031</v>
      </c>
      <c r="D3927">
        <v>38537.536</v>
      </c>
      <c r="E3927" t="s">
        <v>50</v>
      </c>
      <c r="F3927" t="s">
        <v>113</v>
      </c>
      <c r="G3927" t="s">
        <v>54</v>
      </c>
      <c r="H3927" t="s">
        <v>85</v>
      </c>
    </row>
    <row r="3928" spans="1:8">
      <c r="A3928" t="s">
        <v>75</v>
      </c>
      <c r="B3928" s="1">
        <v>46167</v>
      </c>
      <c r="C3928">
        <v>350034</v>
      </c>
      <c r="D3928">
        <v>6098.0879999999997</v>
      </c>
      <c r="E3928" t="s">
        <v>50</v>
      </c>
      <c r="F3928" t="s">
        <v>118</v>
      </c>
      <c r="G3928" t="s">
        <v>54</v>
      </c>
      <c r="H3928" t="s">
        <v>91</v>
      </c>
    </row>
    <row r="3929" spans="1:8">
      <c r="A3929" t="s">
        <v>75</v>
      </c>
      <c r="B3929" s="1">
        <v>46167</v>
      </c>
      <c r="C3929">
        <v>351004</v>
      </c>
      <c r="D3929">
        <v>4866.9809999999998</v>
      </c>
      <c r="E3929" t="s">
        <v>50</v>
      </c>
      <c r="F3929" t="s">
        <v>114</v>
      </c>
      <c r="G3929" t="s">
        <v>54</v>
      </c>
      <c r="H3929" t="s">
        <v>87</v>
      </c>
    </row>
    <row r="3930" spans="1:8">
      <c r="A3930" t="s">
        <v>75</v>
      </c>
      <c r="B3930" s="1">
        <v>46167</v>
      </c>
      <c r="C3930">
        <v>352002</v>
      </c>
      <c r="D3930">
        <v>1584.885</v>
      </c>
      <c r="E3930" t="s">
        <v>50</v>
      </c>
      <c r="F3930" t="s">
        <v>117</v>
      </c>
      <c r="G3930" t="s">
        <v>54</v>
      </c>
      <c r="H3930" t="s">
        <v>90</v>
      </c>
    </row>
    <row r="3931" spans="1:8">
      <c r="A3931" t="s">
        <v>75</v>
      </c>
      <c r="B3931" s="1">
        <v>46167</v>
      </c>
      <c r="C3931">
        <v>352006</v>
      </c>
      <c r="D3931">
        <v>-3.1339999999999999</v>
      </c>
      <c r="E3931" t="s">
        <v>50</v>
      </c>
      <c r="F3931" t="s">
        <v>117</v>
      </c>
      <c r="G3931" t="s">
        <v>54</v>
      </c>
      <c r="H3931" t="s">
        <v>90</v>
      </c>
    </row>
    <row r="3932" spans="1:8">
      <c r="A3932" t="s">
        <v>75</v>
      </c>
      <c r="B3932" s="1">
        <v>46167</v>
      </c>
      <c r="C3932">
        <v>354012</v>
      </c>
      <c r="D3932">
        <v>2680568.3080000002</v>
      </c>
      <c r="E3932" t="s">
        <v>50</v>
      </c>
      <c r="F3932" t="s">
        <v>115</v>
      </c>
      <c r="G3932" t="s">
        <v>54</v>
      </c>
      <c r="H3932" t="s">
        <v>88</v>
      </c>
    </row>
    <row r="3933" spans="1:8">
      <c r="A3933" t="s">
        <v>75</v>
      </c>
      <c r="B3933" s="1">
        <v>46167</v>
      </c>
      <c r="C3933">
        <v>354013</v>
      </c>
      <c r="D3933">
        <v>46360.190999999999</v>
      </c>
      <c r="E3933" t="s">
        <v>50</v>
      </c>
      <c r="F3933" t="s">
        <v>115</v>
      </c>
      <c r="G3933" t="s">
        <v>54</v>
      </c>
      <c r="H3933" t="s">
        <v>88</v>
      </c>
    </row>
    <row r="3934" spans="1:8">
      <c r="A3934" t="s">
        <v>75</v>
      </c>
      <c r="B3934" s="1">
        <v>46167</v>
      </c>
      <c r="C3934">
        <v>354014</v>
      </c>
      <c r="D3934">
        <v>376695.48100000003</v>
      </c>
      <c r="E3934" t="s">
        <v>50</v>
      </c>
      <c r="F3934" t="s">
        <v>115</v>
      </c>
      <c r="G3934" t="s">
        <v>54</v>
      </c>
      <c r="H3934" t="s">
        <v>88</v>
      </c>
    </row>
    <row r="3935" spans="1:8">
      <c r="A3935" t="s">
        <v>75</v>
      </c>
      <c r="B3935" s="1">
        <v>46167</v>
      </c>
      <c r="C3935">
        <v>354015</v>
      </c>
      <c r="D3935">
        <v>17817.53</v>
      </c>
      <c r="E3935" t="s">
        <v>50</v>
      </c>
      <c r="F3935" t="s">
        <v>115</v>
      </c>
      <c r="G3935" t="s">
        <v>54</v>
      </c>
      <c r="H3935" t="s">
        <v>88</v>
      </c>
    </row>
    <row r="3936" spans="1:8">
      <c r="A3936" t="s">
        <v>75</v>
      </c>
      <c r="B3936" s="1">
        <v>46167</v>
      </c>
      <c r="C3936">
        <v>355002</v>
      </c>
      <c r="D3936">
        <v>11368.121999999999</v>
      </c>
      <c r="E3936" t="s">
        <v>50</v>
      </c>
      <c r="F3936" t="s">
        <v>118</v>
      </c>
      <c r="G3936" t="s">
        <v>54</v>
      </c>
      <c r="H3936" t="s">
        <v>91</v>
      </c>
    </row>
    <row r="3937" spans="1:8">
      <c r="A3937" t="s">
        <v>75</v>
      </c>
      <c r="B3937" s="1">
        <v>46167</v>
      </c>
      <c r="C3937">
        <v>355013</v>
      </c>
      <c r="D3937">
        <v>191687.818</v>
      </c>
      <c r="E3937" t="s">
        <v>50</v>
      </c>
      <c r="F3937" t="s">
        <v>118</v>
      </c>
      <c r="G3937" t="s">
        <v>54</v>
      </c>
      <c r="H3937" t="s">
        <v>91</v>
      </c>
    </row>
    <row r="3938" spans="1:8">
      <c r="A3938" t="s">
        <v>75</v>
      </c>
      <c r="B3938" s="1">
        <v>46167</v>
      </c>
      <c r="C3938">
        <v>355014</v>
      </c>
      <c r="D3938">
        <v>93728.43</v>
      </c>
      <c r="E3938" t="s">
        <v>50</v>
      </c>
      <c r="F3938" t="s">
        <v>118</v>
      </c>
      <c r="G3938" t="s">
        <v>54</v>
      </c>
      <c r="H3938" t="s">
        <v>91</v>
      </c>
    </row>
    <row r="3939" spans="1:8">
      <c r="A3939" t="s">
        <v>75</v>
      </c>
      <c r="B3939" s="1">
        <v>46167</v>
      </c>
      <c r="C3939">
        <v>360021</v>
      </c>
      <c r="D3939">
        <v>-53.042000000000002</v>
      </c>
      <c r="E3939" t="s">
        <v>50</v>
      </c>
      <c r="F3939" t="s">
        <v>114</v>
      </c>
      <c r="G3939" t="s">
        <v>54</v>
      </c>
      <c r="H3939" t="s">
        <v>87</v>
      </c>
    </row>
    <row r="3940" spans="1:8">
      <c r="A3940" t="s">
        <v>75</v>
      </c>
      <c r="B3940" s="1">
        <v>46167</v>
      </c>
      <c r="C3940">
        <v>360026</v>
      </c>
      <c r="D3940">
        <v>219853.21299999999</v>
      </c>
      <c r="E3940" t="s">
        <v>50</v>
      </c>
      <c r="F3940" t="s">
        <v>125</v>
      </c>
      <c r="G3940" t="s">
        <v>54</v>
      </c>
      <c r="H3940" t="s">
        <v>100</v>
      </c>
    </row>
    <row r="3941" spans="1:8">
      <c r="A3941" t="s">
        <v>75</v>
      </c>
      <c r="B3941" s="1">
        <v>46167</v>
      </c>
      <c r="C3941">
        <v>360028</v>
      </c>
      <c r="D3941">
        <v>113481.66499999999</v>
      </c>
      <c r="E3941" t="s">
        <v>50</v>
      </c>
      <c r="F3941" t="s">
        <v>125</v>
      </c>
      <c r="G3941" t="s">
        <v>54</v>
      </c>
      <c r="H3941" t="s">
        <v>100</v>
      </c>
    </row>
    <row r="3942" spans="1:8">
      <c r="A3942" t="s">
        <v>75</v>
      </c>
      <c r="B3942" s="1">
        <v>46167</v>
      </c>
      <c r="C3942">
        <v>360030</v>
      </c>
      <c r="D3942">
        <v>71360.100999999995</v>
      </c>
      <c r="E3942" t="s">
        <v>50</v>
      </c>
      <c r="F3942" t="s">
        <v>125</v>
      </c>
      <c r="G3942" t="s">
        <v>54</v>
      </c>
      <c r="H3942" t="s">
        <v>100</v>
      </c>
    </row>
    <row r="3943" spans="1:8">
      <c r="A3943" t="s">
        <v>75</v>
      </c>
      <c r="B3943" s="1">
        <v>46167</v>
      </c>
      <c r="C3943">
        <v>364502</v>
      </c>
      <c r="D3943">
        <v>178815.38800000001</v>
      </c>
      <c r="E3943" t="s">
        <v>50</v>
      </c>
      <c r="F3943" t="s">
        <v>125</v>
      </c>
      <c r="G3943" t="s">
        <v>54</v>
      </c>
      <c r="H3943" t="s">
        <v>100</v>
      </c>
    </row>
    <row r="3944" spans="1:8">
      <c r="A3944" t="s">
        <v>75</v>
      </c>
      <c r="B3944" s="1">
        <v>46167</v>
      </c>
      <c r="C3944">
        <v>400002</v>
      </c>
      <c r="D3944">
        <v>-56911.485999999997</v>
      </c>
      <c r="E3944" t="s">
        <v>52</v>
      </c>
      <c r="F3944" t="s">
        <v>23</v>
      </c>
      <c r="G3944" t="s">
        <v>54</v>
      </c>
      <c r="H3944" t="s">
        <v>92</v>
      </c>
    </row>
    <row r="3945" spans="1:8">
      <c r="A3945" t="s">
        <v>75</v>
      </c>
      <c r="B3945" s="1">
        <v>46167</v>
      </c>
      <c r="C3945">
        <v>400004</v>
      </c>
      <c r="D3945">
        <v>-34100.396999999997</v>
      </c>
      <c r="E3945" t="s">
        <v>52</v>
      </c>
      <c r="F3945" t="s">
        <v>23</v>
      </c>
      <c r="G3945" t="s">
        <v>54</v>
      </c>
      <c r="H3945" t="s">
        <v>92</v>
      </c>
    </row>
    <row r="3946" spans="1:8">
      <c r="A3946" t="s">
        <v>75</v>
      </c>
      <c r="B3946" s="1">
        <v>46167</v>
      </c>
      <c r="C3946">
        <v>410006</v>
      </c>
      <c r="D3946">
        <v>-59963.154000000002</v>
      </c>
      <c r="E3946" t="s">
        <v>52</v>
      </c>
      <c r="F3946" t="s">
        <v>119</v>
      </c>
      <c r="G3946" t="s">
        <v>54</v>
      </c>
      <c r="H3946" t="s">
        <v>93</v>
      </c>
    </row>
    <row r="3947" spans="1:8">
      <c r="A3947" t="s">
        <v>75</v>
      </c>
      <c r="B3947" s="1">
        <v>46167</v>
      </c>
      <c r="C3947">
        <v>410009</v>
      </c>
      <c r="D3947">
        <v>-3382.212</v>
      </c>
      <c r="E3947" t="s">
        <v>52</v>
      </c>
      <c r="F3947" t="s">
        <v>119</v>
      </c>
      <c r="G3947" t="s">
        <v>54</v>
      </c>
      <c r="H3947" t="s">
        <v>93</v>
      </c>
    </row>
    <row r="3948" spans="1:8">
      <c r="A3948" t="s">
        <v>75</v>
      </c>
      <c r="B3948" s="1">
        <v>46167</v>
      </c>
      <c r="C3948">
        <v>410015</v>
      </c>
      <c r="D3948">
        <v>-49580.974999999999</v>
      </c>
      <c r="E3948" t="s">
        <v>52</v>
      </c>
      <c r="F3948" t="s">
        <v>119</v>
      </c>
      <c r="G3948" t="s">
        <v>54</v>
      </c>
      <c r="H3948" t="s">
        <v>93</v>
      </c>
    </row>
    <row r="3949" spans="1:8">
      <c r="A3949" t="s">
        <v>75</v>
      </c>
      <c r="B3949" s="1">
        <v>46167</v>
      </c>
      <c r="C3949">
        <v>410019</v>
      </c>
      <c r="D3949">
        <v>193.02600000000001</v>
      </c>
      <c r="E3949" t="s">
        <v>52</v>
      </c>
      <c r="F3949" t="s">
        <v>119</v>
      </c>
      <c r="G3949" t="s">
        <v>54</v>
      </c>
      <c r="H3949" t="s">
        <v>93</v>
      </c>
    </row>
    <row r="3950" spans="1:8">
      <c r="A3950" t="s">
        <v>75</v>
      </c>
      <c r="B3950" s="1">
        <v>46167</v>
      </c>
      <c r="C3950">
        <v>410032</v>
      </c>
      <c r="D3950">
        <v>-26328.353999999999</v>
      </c>
      <c r="E3950" t="s">
        <v>52</v>
      </c>
      <c r="F3950" t="s">
        <v>119</v>
      </c>
      <c r="G3950" t="s">
        <v>54</v>
      </c>
      <c r="H3950" t="s">
        <v>93</v>
      </c>
    </row>
    <row r="3951" spans="1:8">
      <c r="A3951" t="s">
        <v>75</v>
      </c>
      <c r="B3951" s="1">
        <v>46167</v>
      </c>
      <c r="C3951">
        <v>410037</v>
      </c>
      <c r="D3951">
        <v>-257339.712</v>
      </c>
      <c r="E3951" t="s">
        <v>52</v>
      </c>
      <c r="F3951" t="s">
        <v>119</v>
      </c>
      <c r="G3951" t="s">
        <v>54</v>
      </c>
      <c r="H3951" t="s">
        <v>93</v>
      </c>
    </row>
    <row r="3952" spans="1:8">
      <c r="A3952" t="s">
        <v>75</v>
      </c>
      <c r="B3952" s="1">
        <v>46167</v>
      </c>
      <c r="C3952">
        <v>410039</v>
      </c>
      <c r="D3952">
        <v>-8757.7270000000008</v>
      </c>
      <c r="E3952" t="s">
        <v>52</v>
      </c>
      <c r="F3952" t="s">
        <v>119</v>
      </c>
      <c r="G3952" t="s">
        <v>54</v>
      </c>
      <c r="H3952" t="s">
        <v>93</v>
      </c>
    </row>
    <row r="3953" spans="1:8">
      <c r="A3953" t="s">
        <v>75</v>
      </c>
      <c r="B3953" s="1">
        <v>46167</v>
      </c>
      <c r="C3953">
        <v>415002</v>
      </c>
      <c r="D3953">
        <v>-1770080.037</v>
      </c>
      <c r="E3953" t="s">
        <v>52</v>
      </c>
      <c r="F3953" t="s">
        <v>23</v>
      </c>
      <c r="G3953" t="s">
        <v>54</v>
      </c>
      <c r="H3953" t="s">
        <v>92</v>
      </c>
    </row>
    <row r="3954" spans="1:8">
      <c r="A3954" t="s">
        <v>75</v>
      </c>
      <c r="B3954" s="1">
        <v>46167</v>
      </c>
      <c r="C3954">
        <v>415003</v>
      </c>
      <c r="D3954">
        <v>-2152.0569999999998</v>
      </c>
      <c r="E3954" t="s">
        <v>52</v>
      </c>
      <c r="F3954" t="s">
        <v>23</v>
      </c>
      <c r="G3954" t="s">
        <v>54</v>
      </c>
      <c r="H3954" t="s">
        <v>92</v>
      </c>
    </row>
    <row r="3955" spans="1:8">
      <c r="A3955" t="s">
        <v>75</v>
      </c>
      <c r="B3955" s="1">
        <v>46167</v>
      </c>
      <c r="C3955">
        <v>415004</v>
      </c>
      <c r="D3955">
        <v>-1747517.132</v>
      </c>
      <c r="E3955" t="s">
        <v>52</v>
      </c>
      <c r="F3955" t="s">
        <v>23</v>
      </c>
      <c r="G3955" t="s">
        <v>54</v>
      </c>
      <c r="H3955" t="s">
        <v>92</v>
      </c>
    </row>
    <row r="3956" spans="1:8">
      <c r="A3956" t="s">
        <v>75</v>
      </c>
      <c r="B3956" s="1">
        <v>46167</v>
      </c>
      <c r="C3956">
        <v>420003</v>
      </c>
      <c r="D3956">
        <v>-399.01499999999999</v>
      </c>
      <c r="E3956" t="s">
        <v>52</v>
      </c>
      <c r="F3956" t="s">
        <v>24</v>
      </c>
      <c r="G3956" t="s">
        <v>54</v>
      </c>
      <c r="H3956" t="s">
        <v>94</v>
      </c>
    </row>
    <row r="3957" spans="1:8">
      <c r="A3957" t="s">
        <v>75</v>
      </c>
      <c r="B3957" s="1">
        <v>46167</v>
      </c>
      <c r="C3957">
        <v>420004</v>
      </c>
      <c r="D3957">
        <v>-66.022000000000006</v>
      </c>
      <c r="E3957" t="s">
        <v>52</v>
      </c>
      <c r="F3957" t="s">
        <v>24</v>
      </c>
      <c r="G3957" t="s">
        <v>54</v>
      </c>
      <c r="H3957" t="s">
        <v>94</v>
      </c>
    </row>
    <row r="3958" spans="1:8">
      <c r="A3958" t="s">
        <v>75</v>
      </c>
      <c r="B3958" s="1">
        <v>46167</v>
      </c>
      <c r="C3958">
        <v>421003</v>
      </c>
      <c r="D3958">
        <v>-6930.8739999999998</v>
      </c>
      <c r="E3958" t="s">
        <v>52</v>
      </c>
      <c r="F3958" t="s">
        <v>24</v>
      </c>
      <c r="G3958" t="s">
        <v>54</v>
      </c>
      <c r="H3958" t="s">
        <v>94</v>
      </c>
    </row>
    <row r="3959" spans="1:8">
      <c r="A3959" t="s">
        <v>75</v>
      </c>
      <c r="B3959" s="1">
        <v>46167</v>
      </c>
      <c r="C3959">
        <v>421007</v>
      </c>
      <c r="D3959">
        <v>-5.8869999999999996</v>
      </c>
      <c r="E3959" t="s">
        <v>52</v>
      </c>
      <c r="F3959" t="s">
        <v>24</v>
      </c>
      <c r="G3959" t="s">
        <v>54</v>
      </c>
      <c r="H3959" t="s">
        <v>94</v>
      </c>
    </row>
    <row r="3960" spans="1:8">
      <c r="A3960" t="s">
        <v>75</v>
      </c>
      <c r="B3960" s="1">
        <v>46167</v>
      </c>
      <c r="C3960">
        <v>510002</v>
      </c>
      <c r="D3960">
        <v>665876.826</v>
      </c>
      <c r="E3960" t="s">
        <v>52</v>
      </c>
      <c r="F3960" t="s">
        <v>120</v>
      </c>
      <c r="G3960" t="s">
        <v>54</v>
      </c>
      <c r="H3960" t="s">
        <v>95</v>
      </c>
    </row>
    <row r="3961" spans="1:8">
      <c r="A3961" t="s">
        <v>75</v>
      </c>
      <c r="B3961" s="1">
        <v>46167</v>
      </c>
      <c r="C3961">
        <v>510005</v>
      </c>
      <c r="D3961">
        <v>32851.93</v>
      </c>
      <c r="E3961" t="s">
        <v>52</v>
      </c>
      <c r="F3961" t="s">
        <v>120</v>
      </c>
      <c r="G3961" t="s">
        <v>54</v>
      </c>
      <c r="H3961" t="s">
        <v>95</v>
      </c>
    </row>
    <row r="3962" spans="1:8">
      <c r="A3962" t="s">
        <v>75</v>
      </c>
      <c r="B3962" s="1">
        <v>46167</v>
      </c>
      <c r="C3962">
        <v>510007</v>
      </c>
      <c r="D3962">
        <v>59655.144999999997</v>
      </c>
      <c r="E3962" t="s">
        <v>52</v>
      </c>
      <c r="F3962" t="s">
        <v>120</v>
      </c>
      <c r="G3962" t="s">
        <v>54</v>
      </c>
      <c r="H3962" t="s">
        <v>95</v>
      </c>
    </row>
    <row r="3963" spans="1:8">
      <c r="A3963" t="s">
        <v>75</v>
      </c>
      <c r="B3963" s="1">
        <v>46167</v>
      </c>
      <c r="C3963">
        <v>510008</v>
      </c>
      <c r="D3963">
        <v>135.83600000000001</v>
      </c>
      <c r="E3963" t="s">
        <v>52</v>
      </c>
      <c r="F3963" t="s">
        <v>120</v>
      </c>
      <c r="G3963" t="s">
        <v>54</v>
      </c>
      <c r="H3963" t="s">
        <v>95</v>
      </c>
    </row>
    <row r="3964" spans="1:8">
      <c r="A3964" t="s">
        <v>75</v>
      </c>
      <c r="B3964" s="1">
        <v>46167</v>
      </c>
      <c r="C3964">
        <v>510010</v>
      </c>
      <c r="D3964">
        <v>7598.0789999999997</v>
      </c>
      <c r="E3964" t="s">
        <v>52</v>
      </c>
      <c r="F3964" t="s">
        <v>120</v>
      </c>
      <c r="G3964" t="s">
        <v>54</v>
      </c>
      <c r="H3964" t="s">
        <v>95</v>
      </c>
    </row>
    <row r="3965" spans="1:8">
      <c r="A3965" t="s">
        <v>75</v>
      </c>
      <c r="B3965" s="1">
        <v>46167</v>
      </c>
      <c r="C3965">
        <v>510012</v>
      </c>
      <c r="D3965">
        <v>7698.4660000000003</v>
      </c>
      <c r="E3965" t="s">
        <v>52</v>
      </c>
      <c r="F3965" t="s">
        <v>120</v>
      </c>
      <c r="G3965" t="s">
        <v>54</v>
      </c>
      <c r="H3965" t="s">
        <v>95</v>
      </c>
    </row>
    <row r="3966" spans="1:8">
      <c r="A3966" t="s">
        <v>75</v>
      </c>
      <c r="B3966" s="1">
        <v>46167</v>
      </c>
      <c r="C3966">
        <v>510015</v>
      </c>
      <c r="D3966">
        <v>65874.542000000001</v>
      </c>
      <c r="E3966" t="s">
        <v>52</v>
      </c>
      <c r="F3966" t="s">
        <v>120</v>
      </c>
      <c r="G3966" t="s">
        <v>54</v>
      </c>
      <c r="H3966" t="s">
        <v>95</v>
      </c>
    </row>
    <row r="3967" spans="1:8">
      <c r="A3967" t="s">
        <v>75</v>
      </c>
      <c r="B3967" s="1">
        <v>46167</v>
      </c>
      <c r="C3967">
        <v>510018</v>
      </c>
      <c r="D3967">
        <v>62377.641000000003</v>
      </c>
      <c r="E3967" t="s">
        <v>52</v>
      </c>
      <c r="F3967" t="s">
        <v>120</v>
      </c>
      <c r="G3967" t="s">
        <v>54</v>
      </c>
      <c r="H3967" t="s">
        <v>95</v>
      </c>
    </row>
    <row r="3968" spans="1:8">
      <c r="A3968" t="s">
        <v>75</v>
      </c>
      <c r="B3968" s="1">
        <v>46167</v>
      </c>
      <c r="C3968">
        <v>510048</v>
      </c>
      <c r="D3968">
        <v>34.034999999999997</v>
      </c>
      <c r="E3968" t="s">
        <v>52</v>
      </c>
      <c r="F3968" t="s">
        <v>127</v>
      </c>
      <c r="G3968" t="s">
        <v>54</v>
      </c>
      <c r="H3968" t="s">
        <v>103</v>
      </c>
    </row>
    <row r="3969" spans="1:8">
      <c r="A3969" t="s">
        <v>75</v>
      </c>
      <c r="B3969" s="1">
        <v>46167</v>
      </c>
      <c r="C3969">
        <v>510059</v>
      </c>
      <c r="D3969">
        <v>4213.2849999999999</v>
      </c>
      <c r="E3969" t="s">
        <v>52</v>
      </c>
      <c r="F3969" t="s">
        <v>120</v>
      </c>
      <c r="G3969" t="s">
        <v>54</v>
      </c>
      <c r="H3969" t="s">
        <v>95</v>
      </c>
    </row>
    <row r="3970" spans="1:8">
      <c r="A3970" t="s">
        <v>75</v>
      </c>
      <c r="B3970" s="1">
        <v>46167</v>
      </c>
      <c r="C3970">
        <v>510062</v>
      </c>
      <c r="D3970">
        <v>18042.294000000002</v>
      </c>
      <c r="E3970" t="s">
        <v>52</v>
      </c>
      <c r="F3970" t="s">
        <v>120</v>
      </c>
      <c r="G3970" t="s">
        <v>54</v>
      </c>
      <c r="H3970" t="s">
        <v>95</v>
      </c>
    </row>
    <row r="3971" spans="1:8">
      <c r="A3971" t="s">
        <v>75</v>
      </c>
      <c r="B3971" s="1">
        <v>46167</v>
      </c>
      <c r="C3971">
        <v>510064</v>
      </c>
      <c r="D3971">
        <v>386.07900000000001</v>
      </c>
      <c r="E3971" t="s">
        <v>52</v>
      </c>
      <c r="F3971" t="s">
        <v>120</v>
      </c>
      <c r="G3971" t="s">
        <v>54</v>
      </c>
      <c r="H3971" t="s">
        <v>95</v>
      </c>
    </row>
    <row r="3972" spans="1:8">
      <c r="A3972" t="s">
        <v>75</v>
      </c>
      <c r="B3972" s="1">
        <v>46167</v>
      </c>
      <c r="C3972">
        <v>510065</v>
      </c>
      <c r="D3972">
        <v>13539.718999999999</v>
      </c>
      <c r="E3972" t="s">
        <v>52</v>
      </c>
      <c r="F3972" t="s">
        <v>120</v>
      </c>
      <c r="G3972" t="s">
        <v>54</v>
      </c>
      <c r="H3972" t="s">
        <v>95</v>
      </c>
    </row>
    <row r="3973" spans="1:8">
      <c r="A3973" t="s">
        <v>75</v>
      </c>
      <c r="B3973" s="1">
        <v>46167</v>
      </c>
      <c r="C3973">
        <v>520020</v>
      </c>
      <c r="D3973">
        <v>595.74099999999999</v>
      </c>
      <c r="E3973" t="s">
        <v>52</v>
      </c>
      <c r="F3973" t="s">
        <v>120</v>
      </c>
      <c r="G3973" t="s">
        <v>54</v>
      </c>
      <c r="H3973" t="s">
        <v>95</v>
      </c>
    </row>
    <row r="3974" spans="1:8">
      <c r="A3974" t="s">
        <v>75</v>
      </c>
      <c r="B3974" s="1">
        <v>46167</v>
      </c>
      <c r="C3974">
        <v>520021</v>
      </c>
      <c r="D3974">
        <v>787.28800000000001</v>
      </c>
      <c r="E3974" t="s">
        <v>52</v>
      </c>
      <c r="F3974" t="s">
        <v>126</v>
      </c>
      <c r="G3974" t="s">
        <v>54</v>
      </c>
      <c r="H3974" t="s">
        <v>102</v>
      </c>
    </row>
    <row r="3975" spans="1:8">
      <c r="A3975" t="s">
        <v>75</v>
      </c>
      <c r="B3975" s="1">
        <v>46167</v>
      </c>
      <c r="C3975">
        <v>530012</v>
      </c>
      <c r="D3975">
        <v>11208.918</v>
      </c>
      <c r="E3975" t="s">
        <v>52</v>
      </c>
      <c r="F3975" t="s">
        <v>120</v>
      </c>
      <c r="G3975" t="s">
        <v>54</v>
      </c>
      <c r="H3975" t="s">
        <v>95</v>
      </c>
    </row>
    <row r="3976" spans="1:8">
      <c r="A3976" t="s">
        <v>75</v>
      </c>
      <c r="B3976" s="1">
        <v>46167</v>
      </c>
      <c r="C3976">
        <v>540004</v>
      </c>
      <c r="D3976">
        <v>63.889000000000003</v>
      </c>
      <c r="E3976" t="s">
        <v>52</v>
      </c>
      <c r="F3976" t="s">
        <v>29</v>
      </c>
      <c r="G3976" t="s">
        <v>54</v>
      </c>
      <c r="H3976" t="s">
        <v>109</v>
      </c>
    </row>
    <row r="3977" spans="1:8">
      <c r="A3977" t="s">
        <v>75</v>
      </c>
      <c r="B3977" s="1">
        <v>46167</v>
      </c>
      <c r="C3977">
        <v>540008</v>
      </c>
      <c r="D3977">
        <v>2443.085</v>
      </c>
      <c r="E3977" t="s">
        <v>52</v>
      </c>
      <c r="F3977" t="s">
        <v>29</v>
      </c>
      <c r="G3977" t="s">
        <v>54</v>
      </c>
      <c r="H3977" t="s">
        <v>109</v>
      </c>
    </row>
    <row r="3978" spans="1:8">
      <c r="A3978" t="s">
        <v>75</v>
      </c>
      <c r="B3978" s="1">
        <v>46167</v>
      </c>
      <c r="C3978">
        <v>541002</v>
      </c>
      <c r="D3978">
        <v>-2.2930000000000001</v>
      </c>
      <c r="E3978" t="s">
        <v>52</v>
      </c>
      <c r="F3978" t="s">
        <v>127</v>
      </c>
      <c r="G3978" t="s">
        <v>54</v>
      </c>
      <c r="H3978" t="s">
        <v>103</v>
      </c>
    </row>
    <row r="3979" spans="1:8">
      <c r="A3979" t="s">
        <v>75</v>
      </c>
      <c r="B3979" s="1">
        <v>46167</v>
      </c>
      <c r="C3979">
        <v>541004</v>
      </c>
      <c r="D3979">
        <v>2631.194</v>
      </c>
      <c r="E3979" t="s">
        <v>52</v>
      </c>
      <c r="F3979" t="s">
        <v>127</v>
      </c>
      <c r="G3979" t="s">
        <v>54</v>
      </c>
      <c r="H3979" t="s">
        <v>103</v>
      </c>
    </row>
    <row r="3980" spans="1:8">
      <c r="A3980" t="s">
        <v>75</v>
      </c>
      <c r="B3980" s="1">
        <v>46167</v>
      </c>
      <c r="C3980">
        <v>541009</v>
      </c>
      <c r="D3980">
        <v>12506.031999999999</v>
      </c>
      <c r="E3980" t="s">
        <v>52</v>
      </c>
      <c r="F3980" t="s">
        <v>127</v>
      </c>
      <c r="G3980" t="s">
        <v>54</v>
      </c>
      <c r="H3980" t="s">
        <v>103</v>
      </c>
    </row>
    <row r="3981" spans="1:8">
      <c r="A3981" t="s">
        <v>75</v>
      </c>
      <c r="B3981" s="1">
        <v>46167</v>
      </c>
      <c r="C3981">
        <v>541010</v>
      </c>
      <c r="D3981">
        <v>5547.2860000000001</v>
      </c>
      <c r="E3981" t="s">
        <v>52</v>
      </c>
      <c r="F3981" t="s">
        <v>127</v>
      </c>
      <c r="G3981" t="s">
        <v>54</v>
      </c>
      <c r="H3981" t="s">
        <v>103</v>
      </c>
    </row>
    <row r="3982" spans="1:8">
      <c r="A3982" t="s">
        <v>75</v>
      </c>
      <c r="B3982" s="1">
        <v>46167</v>
      </c>
      <c r="C3982">
        <v>541013</v>
      </c>
      <c r="D3982">
        <v>2743.259</v>
      </c>
      <c r="E3982" t="s">
        <v>52</v>
      </c>
      <c r="F3982" t="s">
        <v>127</v>
      </c>
      <c r="G3982" t="s">
        <v>54</v>
      </c>
      <c r="H3982" t="s">
        <v>103</v>
      </c>
    </row>
    <row r="3983" spans="1:8">
      <c r="A3983" t="s">
        <v>75</v>
      </c>
      <c r="B3983" s="1">
        <v>46167</v>
      </c>
      <c r="C3983">
        <v>544006</v>
      </c>
      <c r="D3983">
        <v>10976.481</v>
      </c>
      <c r="E3983" t="s">
        <v>52</v>
      </c>
      <c r="F3983" t="s">
        <v>127</v>
      </c>
      <c r="G3983" t="s">
        <v>54</v>
      </c>
      <c r="H3983" t="s">
        <v>103</v>
      </c>
    </row>
    <row r="3984" spans="1:8">
      <c r="A3984" t="s">
        <v>75</v>
      </c>
      <c r="B3984" s="1">
        <v>46167</v>
      </c>
      <c r="C3984">
        <v>546002</v>
      </c>
      <c r="D3984">
        <v>1692536.665</v>
      </c>
      <c r="E3984" t="s">
        <v>52</v>
      </c>
      <c r="F3984" t="s">
        <v>119</v>
      </c>
      <c r="G3984" t="s">
        <v>54</v>
      </c>
      <c r="H3984" t="s">
        <v>93</v>
      </c>
    </row>
    <row r="3985" spans="1:8">
      <c r="A3985" t="s">
        <v>75</v>
      </c>
      <c r="B3985" s="1">
        <v>46167</v>
      </c>
      <c r="C3985">
        <v>546005</v>
      </c>
      <c r="D3985">
        <v>5882.3190000000004</v>
      </c>
      <c r="E3985" t="s">
        <v>52</v>
      </c>
      <c r="F3985" t="s">
        <v>119</v>
      </c>
      <c r="G3985" t="s">
        <v>54</v>
      </c>
      <c r="H3985" t="s">
        <v>93</v>
      </c>
    </row>
    <row r="3986" spans="1:8">
      <c r="A3986" t="s">
        <v>75</v>
      </c>
      <c r="B3986" s="1">
        <v>46167</v>
      </c>
      <c r="C3986">
        <v>546008</v>
      </c>
      <c r="D3986">
        <v>44250.7</v>
      </c>
      <c r="E3986" t="s">
        <v>52</v>
      </c>
      <c r="F3986" t="s">
        <v>119</v>
      </c>
      <c r="G3986" t="s">
        <v>54</v>
      </c>
      <c r="H3986" t="s">
        <v>93</v>
      </c>
    </row>
    <row r="3987" spans="1:8">
      <c r="A3987" t="s">
        <v>75</v>
      </c>
      <c r="B3987" s="1">
        <v>46167</v>
      </c>
      <c r="C3987">
        <v>546012</v>
      </c>
      <c r="D3987">
        <v>8815.7990000000009</v>
      </c>
      <c r="E3987" t="s">
        <v>52</v>
      </c>
      <c r="F3987" t="s">
        <v>119</v>
      </c>
      <c r="G3987" t="s">
        <v>54</v>
      </c>
      <c r="H3987" t="s">
        <v>93</v>
      </c>
    </row>
    <row r="3988" spans="1:8">
      <c r="A3988" t="s">
        <v>75</v>
      </c>
      <c r="B3988" s="1">
        <v>46167</v>
      </c>
      <c r="C3988">
        <v>546015</v>
      </c>
      <c r="D3988">
        <v>161921.024</v>
      </c>
      <c r="E3988" t="s">
        <v>52</v>
      </c>
      <c r="F3988" t="s">
        <v>119</v>
      </c>
      <c r="G3988" t="s">
        <v>54</v>
      </c>
      <c r="H3988" t="s">
        <v>93</v>
      </c>
    </row>
    <row r="3989" spans="1:8">
      <c r="A3989" t="s">
        <v>75</v>
      </c>
      <c r="B3989" s="1">
        <v>46167</v>
      </c>
      <c r="C3989">
        <v>546016</v>
      </c>
      <c r="D3989">
        <v>20664.636999999999</v>
      </c>
      <c r="E3989" t="s">
        <v>52</v>
      </c>
      <c r="F3989" t="s">
        <v>119</v>
      </c>
      <c r="G3989" t="s">
        <v>54</v>
      </c>
      <c r="H3989" t="s">
        <v>93</v>
      </c>
    </row>
    <row r="3990" spans="1:8">
      <c r="A3990" t="s">
        <v>75</v>
      </c>
      <c r="B3990" s="1">
        <v>46167</v>
      </c>
      <c r="C3990">
        <v>546018</v>
      </c>
      <c r="D3990">
        <v>2074.98</v>
      </c>
      <c r="E3990" t="s">
        <v>52</v>
      </c>
      <c r="F3990" t="s">
        <v>119</v>
      </c>
      <c r="G3990" t="s">
        <v>54</v>
      </c>
      <c r="H3990" t="s">
        <v>93</v>
      </c>
    </row>
    <row r="3991" spans="1:8">
      <c r="A3991" t="s">
        <v>75</v>
      </c>
      <c r="B3991" s="1">
        <v>46167</v>
      </c>
      <c r="C3991">
        <v>546022</v>
      </c>
      <c r="D3991">
        <v>25947.874</v>
      </c>
      <c r="E3991" t="s">
        <v>52</v>
      </c>
      <c r="F3991" t="s">
        <v>119</v>
      </c>
      <c r="G3991" t="s">
        <v>54</v>
      </c>
      <c r="H3991" t="s">
        <v>93</v>
      </c>
    </row>
    <row r="3992" spans="1:8">
      <c r="A3992" t="s">
        <v>75</v>
      </c>
      <c r="B3992" s="1">
        <v>46167</v>
      </c>
      <c r="C3992">
        <v>546035</v>
      </c>
      <c r="D3992">
        <v>5360.4690000000001</v>
      </c>
      <c r="E3992" t="s">
        <v>52</v>
      </c>
      <c r="F3992" t="s">
        <v>119</v>
      </c>
      <c r="G3992" t="s">
        <v>54</v>
      </c>
      <c r="H3992" t="s">
        <v>93</v>
      </c>
    </row>
    <row r="3993" spans="1:8">
      <c r="A3993" t="s">
        <v>75</v>
      </c>
      <c r="B3993" s="1">
        <v>46167</v>
      </c>
      <c r="C3993">
        <v>546038</v>
      </c>
      <c r="D3993">
        <v>5143.4229999999998</v>
      </c>
      <c r="E3993" t="s">
        <v>52</v>
      </c>
      <c r="F3993" t="s">
        <v>119</v>
      </c>
      <c r="G3993" t="s">
        <v>54</v>
      </c>
      <c r="H3993" t="s">
        <v>93</v>
      </c>
    </row>
    <row r="3994" spans="1:8">
      <c r="A3994" t="s">
        <v>75</v>
      </c>
      <c r="B3994" s="1">
        <v>46167</v>
      </c>
      <c r="C3994">
        <v>546040</v>
      </c>
      <c r="D3994">
        <v>101125.67600000001</v>
      </c>
      <c r="E3994" t="s">
        <v>52</v>
      </c>
      <c r="F3994" t="s">
        <v>119</v>
      </c>
      <c r="G3994" t="s">
        <v>54</v>
      </c>
      <c r="H3994" t="s">
        <v>93</v>
      </c>
    </row>
    <row r="3995" spans="1:8">
      <c r="A3995" t="s">
        <v>75</v>
      </c>
      <c r="B3995" s="1">
        <v>46167</v>
      </c>
      <c r="C3995">
        <v>546045</v>
      </c>
      <c r="D3995">
        <v>8037.4059999999999</v>
      </c>
      <c r="E3995" t="s">
        <v>52</v>
      </c>
      <c r="F3995" t="s">
        <v>119</v>
      </c>
      <c r="G3995" t="s">
        <v>54</v>
      </c>
      <c r="H3995" t="s">
        <v>93</v>
      </c>
    </row>
    <row r="3996" spans="1:8">
      <c r="A3996" t="s">
        <v>75</v>
      </c>
      <c r="B3996" s="1">
        <v>46167</v>
      </c>
      <c r="C3996">
        <v>546047</v>
      </c>
      <c r="D3996">
        <v>3490.1869999999999</v>
      </c>
      <c r="E3996" t="s">
        <v>52</v>
      </c>
      <c r="F3996" t="s">
        <v>119</v>
      </c>
      <c r="G3996" t="s">
        <v>54</v>
      </c>
      <c r="H3996" t="s">
        <v>93</v>
      </c>
    </row>
    <row r="3997" spans="1:8">
      <c r="A3997" t="s">
        <v>75</v>
      </c>
      <c r="B3997" s="1">
        <v>46167</v>
      </c>
      <c r="C3997">
        <v>547002</v>
      </c>
      <c r="D3997">
        <v>220929.22700000001</v>
      </c>
      <c r="E3997" t="s">
        <v>52</v>
      </c>
      <c r="F3997" t="s">
        <v>121</v>
      </c>
      <c r="G3997" t="s">
        <v>54</v>
      </c>
      <c r="H3997" t="s">
        <v>96</v>
      </c>
    </row>
    <row r="3998" spans="1:8">
      <c r="A3998" t="s">
        <v>75</v>
      </c>
      <c r="B3998" s="1">
        <v>46167</v>
      </c>
      <c r="C3998">
        <v>547006</v>
      </c>
      <c r="D3998">
        <v>19193.865000000002</v>
      </c>
      <c r="E3998" t="s">
        <v>52</v>
      </c>
      <c r="F3998" t="s">
        <v>121</v>
      </c>
      <c r="G3998" t="s">
        <v>54</v>
      </c>
      <c r="H3998" t="s">
        <v>96</v>
      </c>
    </row>
    <row r="3999" spans="1:8">
      <c r="A3999" t="s">
        <v>75</v>
      </c>
      <c r="B3999" s="1">
        <v>46167</v>
      </c>
      <c r="C3999">
        <v>547011</v>
      </c>
      <c r="D3999">
        <v>519.39300000000003</v>
      </c>
      <c r="E3999" t="s">
        <v>52</v>
      </c>
      <c r="F3999" t="s">
        <v>121</v>
      </c>
      <c r="G3999" t="s">
        <v>54</v>
      </c>
      <c r="H3999" t="s">
        <v>96</v>
      </c>
    </row>
    <row r="4000" spans="1:8">
      <c r="A4000" t="s">
        <v>75</v>
      </c>
      <c r="B4000" s="1">
        <v>46167</v>
      </c>
      <c r="C4000">
        <v>550002</v>
      </c>
      <c r="D4000">
        <v>-4187.1440000000002</v>
      </c>
      <c r="E4000" t="s">
        <v>52</v>
      </c>
      <c r="F4000" t="s">
        <v>128</v>
      </c>
      <c r="G4000" t="s">
        <v>54</v>
      </c>
      <c r="H4000" t="s">
        <v>104</v>
      </c>
    </row>
    <row r="4001" spans="1:8">
      <c r="A4001" t="s">
        <v>75</v>
      </c>
      <c r="B4001" s="1">
        <v>46167</v>
      </c>
      <c r="C4001">
        <v>550003</v>
      </c>
      <c r="D4001">
        <v>439053.04700000002</v>
      </c>
      <c r="E4001" t="s">
        <v>52</v>
      </c>
      <c r="F4001" t="s">
        <v>128</v>
      </c>
      <c r="G4001" t="s">
        <v>54</v>
      </c>
      <c r="H4001" t="s">
        <v>104</v>
      </c>
    </row>
    <row r="4002" spans="1:8">
      <c r="A4002" t="s">
        <v>75</v>
      </c>
      <c r="B4002" s="1">
        <v>46167</v>
      </c>
      <c r="C4002">
        <v>551002</v>
      </c>
      <c r="D4002">
        <v>6091.0879999999997</v>
      </c>
      <c r="E4002" t="s">
        <v>52</v>
      </c>
      <c r="F4002" t="s">
        <v>129</v>
      </c>
      <c r="G4002" t="s">
        <v>54</v>
      </c>
      <c r="H4002" t="s">
        <v>105</v>
      </c>
    </row>
    <row r="4003" spans="1:8">
      <c r="A4003" t="s">
        <v>75</v>
      </c>
      <c r="B4003" s="1">
        <v>46167</v>
      </c>
      <c r="C4003">
        <v>551003</v>
      </c>
      <c r="D4003">
        <v>12661.623</v>
      </c>
      <c r="E4003" t="s">
        <v>52</v>
      </c>
      <c r="F4003" t="s">
        <v>129</v>
      </c>
      <c r="G4003" t="s">
        <v>54</v>
      </c>
      <c r="H4003" t="s">
        <v>105</v>
      </c>
    </row>
    <row r="4004" spans="1:8">
      <c r="A4004" t="s">
        <v>75</v>
      </c>
      <c r="B4004" s="1">
        <v>46167</v>
      </c>
      <c r="C4004">
        <v>551011</v>
      </c>
      <c r="D4004">
        <v>252.24700000000001</v>
      </c>
      <c r="E4004" t="s">
        <v>52</v>
      </c>
      <c r="F4004" t="s">
        <v>127</v>
      </c>
      <c r="G4004" t="s">
        <v>54</v>
      </c>
      <c r="H4004" t="s">
        <v>103</v>
      </c>
    </row>
    <row r="4005" spans="1:8">
      <c r="A4005" t="s">
        <v>75</v>
      </c>
      <c r="B4005" s="1">
        <v>46167</v>
      </c>
      <c r="C4005">
        <v>552002</v>
      </c>
      <c r="D4005">
        <v>840.77700000000004</v>
      </c>
      <c r="E4005" t="s">
        <v>52</v>
      </c>
      <c r="F4005" t="s">
        <v>122</v>
      </c>
      <c r="G4005" t="s">
        <v>54</v>
      </c>
      <c r="H4005" t="s">
        <v>97</v>
      </c>
    </row>
    <row r="4006" spans="1:8">
      <c r="A4006" t="s">
        <v>75</v>
      </c>
      <c r="B4006" s="1">
        <v>46167</v>
      </c>
      <c r="C4006">
        <v>552502</v>
      </c>
      <c r="D4006">
        <v>1.8280000000000001</v>
      </c>
      <c r="E4006" t="s">
        <v>52</v>
      </c>
      <c r="F4006" t="s">
        <v>122</v>
      </c>
      <c r="G4006" t="s">
        <v>54</v>
      </c>
      <c r="H4006" t="s">
        <v>97</v>
      </c>
    </row>
    <row r="4007" spans="1:8">
      <c r="A4007" t="s">
        <v>75</v>
      </c>
      <c r="B4007" s="1">
        <v>46167</v>
      </c>
      <c r="C4007">
        <v>552504</v>
      </c>
      <c r="D4007">
        <v>945.17899999999997</v>
      </c>
      <c r="E4007" t="s">
        <v>52</v>
      </c>
      <c r="F4007" t="s">
        <v>122</v>
      </c>
      <c r="G4007" t="s">
        <v>54</v>
      </c>
      <c r="H4007" t="s">
        <v>97</v>
      </c>
    </row>
    <row r="4008" spans="1:8">
      <c r="A4008" t="s">
        <v>75</v>
      </c>
      <c r="B4008" s="1">
        <v>46167</v>
      </c>
      <c r="C4008">
        <v>554005</v>
      </c>
      <c r="D4008">
        <v>3.1560000000000001</v>
      </c>
      <c r="E4008" t="s">
        <v>52</v>
      </c>
      <c r="F4008" t="s">
        <v>122</v>
      </c>
      <c r="G4008" t="s">
        <v>54</v>
      </c>
      <c r="H4008" t="s">
        <v>97</v>
      </c>
    </row>
    <row r="4009" spans="1:8">
      <c r="A4009" t="s">
        <v>75</v>
      </c>
      <c r="B4009" s="1">
        <v>46167</v>
      </c>
      <c r="C4009">
        <v>554007</v>
      </c>
      <c r="D4009">
        <v>9.8000000000000004E-2</v>
      </c>
      <c r="E4009" t="s">
        <v>52</v>
      </c>
      <c r="F4009" t="s">
        <v>122</v>
      </c>
      <c r="G4009" t="s">
        <v>54</v>
      </c>
      <c r="H4009" t="s">
        <v>97</v>
      </c>
    </row>
    <row r="4010" spans="1:8">
      <c r="A4010" t="s">
        <v>75</v>
      </c>
      <c r="B4010" s="1">
        <v>46167</v>
      </c>
      <c r="C4010">
        <v>555007</v>
      </c>
      <c r="D4010">
        <v>3708.3330000000001</v>
      </c>
      <c r="E4010" t="s">
        <v>52</v>
      </c>
      <c r="F4010" t="s">
        <v>122</v>
      </c>
      <c r="G4010" t="s">
        <v>54</v>
      </c>
      <c r="H4010" t="s">
        <v>97</v>
      </c>
    </row>
    <row r="4011" spans="1:8">
      <c r="A4011" t="s">
        <v>75</v>
      </c>
      <c r="B4011" s="1">
        <v>46167</v>
      </c>
      <c r="C4011">
        <v>555502</v>
      </c>
      <c r="D4011">
        <v>4403.7719999999999</v>
      </c>
      <c r="E4011" t="s">
        <v>52</v>
      </c>
      <c r="F4011" t="s">
        <v>122</v>
      </c>
      <c r="G4011" t="s">
        <v>54</v>
      </c>
      <c r="H4011" t="s">
        <v>97</v>
      </c>
    </row>
    <row r="4012" spans="1:8">
      <c r="A4012" t="s">
        <v>75</v>
      </c>
      <c r="B4012" s="1">
        <v>46167</v>
      </c>
      <c r="C4012">
        <v>555508</v>
      </c>
      <c r="D4012">
        <v>-134.55199999999999</v>
      </c>
      <c r="E4012" t="s">
        <v>52</v>
      </c>
      <c r="F4012" t="s">
        <v>122</v>
      </c>
      <c r="G4012" t="s">
        <v>54</v>
      </c>
      <c r="H4012" t="s">
        <v>97</v>
      </c>
    </row>
    <row r="4013" spans="1:8">
      <c r="A4013" t="s">
        <v>75</v>
      </c>
      <c r="B4013" s="1">
        <v>46167</v>
      </c>
      <c r="C4013">
        <v>556002</v>
      </c>
      <c r="D4013">
        <v>-22549.166000000001</v>
      </c>
      <c r="E4013" t="s">
        <v>52</v>
      </c>
      <c r="F4013" t="s">
        <v>126</v>
      </c>
      <c r="G4013" t="s">
        <v>54</v>
      </c>
      <c r="H4013" t="s">
        <v>102</v>
      </c>
    </row>
    <row r="4014" spans="1:8">
      <c r="A4014" t="s">
        <v>75</v>
      </c>
      <c r="B4014" s="1">
        <v>46167</v>
      </c>
      <c r="C4014">
        <v>556004</v>
      </c>
      <c r="D4014">
        <v>1371.2380000000001</v>
      </c>
      <c r="E4014" t="s">
        <v>52</v>
      </c>
      <c r="F4014" t="s">
        <v>122</v>
      </c>
      <c r="G4014" t="s">
        <v>54</v>
      </c>
      <c r="H4014" t="s">
        <v>97</v>
      </c>
    </row>
    <row r="4015" spans="1:8">
      <c r="A4015" t="s">
        <v>75</v>
      </c>
      <c r="B4015" s="1">
        <v>46167</v>
      </c>
      <c r="C4015">
        <v>557002</v>
      </c>
      <c r="D4015">
        <v>16721.449000000001</v>
      </c>
      <c r="E4015" t="s">
        <v>52</v>
      </c>
      <c r="F4015" t="s">
        <v>123</v>
      </c>
      <c r="G4015" t="s">
        <v>54</v>
      </c>
      <c r="H4015" t="s">
        <v>98</v>
      </c>
    </row>
    <row r="4016" spans="1:8">
      <c r="A4016" t="s">
        <v>75</v>
      </c>
      <c r="B4016" s="1">
        <v>46167</v>
      </c>
      <c r="C4016">
        <v>557003</v>
      </c>
      <c r="D4016">
        <v>8009.6469999999999</v>
      </c>
      <c r="E4016" t="s">
        <v>52</v>
      </c>
      <c r="F4016" t="s">
        <v>123</v>
      </c>
      <c r="G4016" t="s">
        <v>54</v>
      </c>
      <c r="H4016" t="s">
        <v>98</v>
      </c>
    </row>
    <row r="4017" spans="1:8">
      <c r="A4017" t="s">
        <v>75</v>
      </c>
      <c r="B4017" s="1">
        <v>46167</v>
      </c>
      <c r="C4017">
        <v>558003</v>
      </c>
      <c r="D4017">
        <v>2209.2600000000002</v>
      </c>
      <c r="E4017" t="s">
        <v>52</v>
      </c>
      <c r="F4017" t="s">
        <v>124</v>
      </c>
      <c r="G4017" t="s">
        <v>54</v>
      </c>
      <c r="H4017" t="s">
        <v>99</v>
      </c>
    </row>
    <row r="4018" spans="1:8">
      <c r="A4018" t="s">
        <v>75</v>
      </c>
      <c r="B4018" s="1">
        <v>46167</v>
      </c>
      <c r="C4018">
        <v>558006</v>
      </c>
      <c r="D4018">
        <v>-158.84899999999999</v>
      </c>
      <c r="E4018" t="s">
        <v>52</v>
      </c>
      <c r="F4018" t="s">
        <v>124</v>
      </c>
      <c r="G4018" t="s">
        <v>54</v>
      </c>
      <c r="H4018" t="s">
        <v>99</v>
      </c>
    </row>
    <row r="4019" spans="1:8">
      <c r="A4019" t="s">
        <v>75</v>
      </c>
      <c r="B4019" s="1">
        <v>46167</v>
      </c>
      <c r="C4019">
        <v>558007</v>
      </c>
      <c r="D4019">
        <v>215.96799999999999</v>
      </c>
      <c r="E4019" t="s">
        <v>52</v>
      </c>
      <c r="F4019" t="s">
        <v>126</v>
      </c>
      <c r="G4019" t="s">
        <v>54</v>
      </c>
      <c r="H4019" t="s">
        <v>102</v>
      </c>
    </row>
    <row r="4020" spans="1:8">
      <c r="A4020" t="s">
        <v>75</v>
      </c>
      <c r="B4020" s="1">
        <v>46167</v>
      </c>
      <c r="C4020">
        <v>558012</v>
      </c>
      <c r="D4020">
        <v>1288.4770000000001</v>
      </c>
      <c r="E4020" t="s">
        <v>52</v>
      </c>
      <c r="F4020" t="s">
        <v>126</v>
      </c>
      <c r="G4020" t="s">
        <v>54</v>
      </c>
      <c r="H4020" t="s">
        <v>102</v>
      </c>
    </row>
    <row r="4021" spans="1:8">
      <c r="A4021" t="s">
        <v>75</v>
      </c>
      <c r="B4021" s="1">
        <v>46167</v>
      </c>
      <c r="C4021">
        <v>559002</v>
      </c>
      <c r="D4021">
        <v>60.061999999999998</v>
      </c>
      <c r="E4021" t="s">
        <v>52</v>
      </c>
      <c r="F4021" t="s">
        <v>126</v>
      </c>
      <c r="G4021" t="s">
        <v>54</v>
      </c>
      <c r="H4021" t="s">
        <v>102</v>
      </c>
    </row>
    <row r="4022" spans="1:8">
      <c r="A4022" t="s">
        <v>75</v>
      </c>
      <c r="B4022" s="1">
        <v>46167</v>
      </c>
      <c r="C4022">
        <v>564006</v>
      </c>
      <c r="D4022">
        <v>-1.123</v>
      </c>
      <c r="E4022" t="s">
        <v>52</v>
      </c>
      <c r="F4022" t="s">
        <v>124</v>
      </c>
      <c r="G4022" t="s">
        <v>54</v>
      </c>
      <c r="H4022" t="s">
        <v>99</v>
      </c>
    </row>
    <row r="4023" spans="1:8">
      <c r="A4023" t="s">
        <v>75</v>
      </c>
      <c r="B4023" s="1">
        <v>46167</v>
      </c>
      <c r="C4023">
        <v>564007</v>
      </c>
      <c r="D4023">
        <v>1E-3</v>
      </c>
      <c r="E4023" t="s">
        <v>52</v>
      </c>
      <c r="F4023" t="s">
        <v>124</v>
      </c>
      <c r="G4023" t="s">
        <v>54</v>
      </c>
      <c r="H4023" t="s">
        <v>99</v>
      </c>
    </row>
    <row r="4024" spans="1:8">
      <c r="A4024" t="s">
        <v>75</v>
      </c>
      <c r="B4024" s="1">
        <v>46167</v>
      </c>
      <c r="C4024">
        <v>564008</v>
      </c>
      <c r="D4024">
        <v>202.446</v>
      </c>
      <c r="E4024" t="s">
        <v>52</v>
      </c>
      <c r="F4024" t="s">
        <v>122</v>
      </c>
      <c r="G4024" t="s">
        <v>54</v>
      </c>
      <c r="H4024" t="s">
        <v>97</v>
      </c>
    </row>
    <row r="4025" spans="1:8">
      <c r="A4025" t="s">
        <v>75</v>
      </c>
      <c r="B4025" s="1">
        <v>46167</v>
      </c>
      <c r="C4025">
        <v>564020</v>
      </c>
      <c r="D4025">
        <v>438.36399999999998</v>
      </c>
      <c r="E4025" t="s">
        <v>52</v>
      </c>
      <c r="F4025" t="s">
        <v>124</v>
      </c>
      <c r="G4025" t="s">
        <v>54</v>
      </c>
      <c r="H4025" t="s">
        <v>99</v>
      </c>
    </row>
    <row r="4026" spans="1:8">
      <c r="A4026" t="s">
        <v>75</v>
      </c>
      <c r="B4026" s="1">
        <v>46167</v>
      </c>
      <c r="C4026">
        <v>564021</v>
      </c>
      <c r="D4026">
        <v>189.06399999999999</v>
      </c>
      <c r="E4026" t="s">
        <v>52</v>
      </c>
      <c r="F4026" t="s">
        <v>124</v>
      </c>
      <c r="G4026" t="s">
        <v>54</v>
      </c>
      <c r="H4026" t="s">
        <v>99</v>
      </c>
    </row>
    <row r="4027" spans="1:8">
      <c r="A4027" t="s">
        <v>75</v>
      </c>
      <c r="B4027" s="1">
        <v>46167</v>
      </c>
      <c r="C4027">
        <v>564022</v>
      </c>
      <c r="D4027">
        <v>2350.665</v>
      </c>
      <c r="E4027" t="s">
        <v>52</v>
      </c>
      <c r="F4027" t="s">
        <v>29</v>
      </c>
      <c r="G4027" t="s">
        <v>54</v>
      </c>
      <c r="H4027" t="s">
        <v>109</v>
      </c>
    </row>
    <row r="4028" spans="1:8">
      <c r="A4028" t="s">
        <v>75</v>
      </c>
      <c r="B4028" s="1">
        <v>46167</v>
      </c>
      <c r="C4028">
        <v>570002</v>
      </c>
      <c r="D4028">
        <v>5240.0410000000002</v>
      </c>
      <c r="E4028" t="s">
        <v>52</v>
      </c>
      <c r="F4028" t="s">
        <v>132</v>
      </c>
      <c r="G4028" t="s">
        <v>54</v>
      </c>
      <c r="H4028" t="s">
        <v>108</v>
      </c>
    </row>
    <row r="4029" spans="1:8">
      <c r="A4029" t="s">
        <v>75</v>
      </c>
      <c r="B4029" s="1">
        <v>46167</v>
      </c>
      <c r="C4029">
        <v>570004</v>
      </c>
      <c r="D4029">
        <v>8303.4179999999997</v>
      </c>
      <c r="E4029" t="s">
        <v>52</v>
      </c>
      <c r="F4029" t="s">
        <v>132</v>
      </c>
      <c r="G4029" t="s">
        <v>54</v>
      </c>
      <c r="H4029" t="s">
        <v>108</v>
      </c>
    </row>
    <row r="4030" spans="1:8">
      <c r="A4030" t="s">
        <v>75</v>
      </c>
      <c r="B4030" s="1">
        <v>46167</v>
      </c>
      <c r="C4030">
        <v>580005</v>
      </c>
      <c r="D4030">
        <v>-4603.1419999999998</v>
      </c>
      <c r="E4030" t="s">
        <v>52</v>
      </c>
      <c r="F4030" t="s">
        <v>130</v>
      </c>
      <c r="G4030" t="s">
        <v>54</v>
      </c>
      <c r="H4030" t="s">
        <v>106</v>
      </c>
    </row>
    <row r="4031" spans="1:8">
      <c r="A4031" t="s">
        <v>76</v>
      </c>
      <c r="B4031" s="1">
        <v>46167</v>
      </c>
      <c r="C4031">
        <v>210002</v>
      </c>
      <c r="D4031">
        <v>-614036.04700000002</v>
      </c>
      <c r="E4031" t="s">
        <v>50</v>
      </c>
      <c r="F4031" t="s">
        <v>14</v>
      </c>
      <c r="G4031" t="s">
        <v>54</v>
      </c>
      <c r="H4031" t="s">
        <v>84</v>
      </c>
    </row>
    <row r="4032" spans="1:8">
      <c r="A4032" t="s">
        <v>76</v>
      </c>
      <c r="B4032" s="1">
        <v>46167</v>
      </c>
      <c r="C4032">
        <v>220006</v>
      </c>
      <c r="D4032">
        <v>-311777.60399999999</v>
      </c>
      <c r="E4032" t="s">
        <v>50</v>
      </c>
      <c r="F4032" t="s">
        <v>14</v>
      </c>
      <c r="G4032" t="s">
        <v>54</v>
      </c>
      <c r="H4032" t="s">
        <v>84</v>
      </c>
    </row>
    <row r="4033" spans="1:8">
      <c r="A4033" t="s">
        <v>76</v>
      </c>
      <c r="B4033" s="1">
        <v>46167</v>
      </c>
      <c r="C4033">
        <v>220011</v>
      </c>
      <c r="D4033">
        <v>640748.98400000005</v>
      </c>
      <c r="E4033" t="s">
        <v>50</v>
      </c>
      <c r="F4033" t="s">
        <v>14</v>
      </c>
      <c r="G4033" t="s">
        <v>54</v>
      </c>
      <c r="H4033" t="s">
        <v>84</v>
      </c>
    </row>
    <row r="4034" spans="1:8">
      <c r="A4034" t="s">
        <v>76</v>
      </c>
      <c r="B4034" s="1">
        <v>46167</v>
      </c>
      <c r="C4034">
        <v>240002</v>
      </c>
      <c r="D4034">
        <v>-4864.4070000000002</v>
      </c>
      <c r="E4034" t="s">
        <v>50</v>
      </c>
      <c r="F4034" t="s">
        <v>113</v>
      </c>
      <c r="G4034" t="s">
        <v>54</v>
      </c>
      <c r="H4034" t="s">
        <v>85</v>
      </c>
    </row>
    <row r="4035" spans="1:8">
      <c r="A4035" t="s">
        <v>76</v>
      </c>
      <c r="B4035" s="1">
        <v>46167</v>
      </c>
      <c r="C4035">
        <v>240009</v>
      </c>
      <c r="D4035">
        <v>-1032.152</v>
      </c>
      <c r="E4035" t="s">
        <v>50</v>
      </c>
      <c r="F4035" t="s">
        <v>113</v>
      </c>
      <c r="G4035" t="s">
        <v>54</v>
      </c>
      <c r="H4035" t="s">
        <v>85</v>
      </c>
    </row>
    <row r="4036" spans="1:8">
      <c r="A4036" t="s">
        <v>76</v>
      </c>
      <c r="B4036" s="1">
        <v>46167</v>
      </c>
      <c r="C4036">
        <v>242003</v>
      </c>
      <c r="D4036">
        <v>-532830.90599999996</v>
      </c>
      <c r="E4036" t="s">
        <v>50</v>
      </c>
      <c r="F4036" t="s">
        <v>113</v>
      </c>
      <c r="G4036" t="s">
        <v>54</v>
      </c>
      <c r="H4036" t="s">
        <v>85</v>
      </c>
    </row>
    <row r="4037" spans="1:8">
      <c r="A4037" t="s">
        <v>76</v>
      </c>
      <c r="B4037" s="1">
        <v>46167</v>
      </c>
      <c r="C4037">
        <v>242007</v>
      </c>
      <c r="D4037">
        <v>646.52499999999998</v>
      </c>
      <c r="E4037" t="s">
        <v>50</v>
      </c>
      <c r="F4037" t="s">
        <v>113</v>
      </c>
      <c r="G4037" t="s">
        <v>54</v>
      </c>
      <c r="H4037" t="s">
        <v>85</v>
      </c>
    </row>
    <row r="4038" spans="1:8">
      <c r="A4038" t="s">
        <v>76</v>
      </c>
      <c r="B4038" s="1">
        <v>46167</v>
      </c>
      <c r="C4038">
        <v>242012</v>
      </c>
      <c r="D4038">
        <v>-904.77</v>
      </c>
      <c r="E4038" t="s">
        <v>50</v>
      </c>
      <c r="F4038" t="s">
        <v>113</v>
      </c>
      <c r="G4038" t="s">
        <v>54</v>
      </c>
      <c r="H4038" t="s">
        <v>85</v>
      </c>
    </row>
    <row r="4039" spans="1:8">
      <c r="A4039" t="s">
        <v>76</v>
      </c>
      <c r="B4039" s="1">
        <v>46167</v>
      </c>
      <c r="C4039">
        <v>242014</v>
      </c>
      <c r="D4039">
        <v>-20401.581999999999</v>
      </c>
      <c r="E4039" t="s">
        <v>50</v>
      </c>
      <c r="F4039" t="s">
        <v>113</v>
      </c>
      <c r="G4039" t="s">
        <v>54</v>
      </c>
      <c r="H4039" t="s">
        <v>85</v>
      </c>
    </row>
    <row r="4040" spans="1:8">
      <c r="A4040" t="s">
        <v>76</v>
      </c>
      <c r="B4040" s="1">
        <v>46167</v>
      </c>
      <c r="C4040">
        <v>242027</v>
      </c>
      <c r="D4040">
        <v>-2373.402</v>
      </c>
      <c r="E4040" t="s">
        <v>50</v>
      </c>
      <c r="F4040" t="s">
        <v>113</v>
      </c>
      <c r="G4040" t="s">
        <v>54</v>
      </c>
      <c r="H4040" t="s">
        <v>85</v>
      </c>
    </row>
    <row r="4041" spans="1:8">
      <c r="A4041" t="s">
        <v>76</v>
      </c>
      <c r="B4041" s="1">
        <v>46167</v>
      </c>
      <c r="C4041">
        <v>242030</v>
      </c>
      <c r="D4041">
        <v>-54224.603000000003</v>
      </c>
      <c r="E4041" t="s">
        <v>50</v>
      </c>
      <c r="F4041" t="s">
        <v>113</v>
      </c>
      <c r="G4041" t="s">
        <v>54</v>
      </c>
      <c r="H4041" t="s">
        <v>85</v>
      </c>
    </row>
    <row r="4042" spans="1:8">
      <c r="A4042" t="s">
        <v>76</v>
      </c>
      <c r="B4042" s="1">
        <v>46167</v>
      </c>
      <c r="C4042">
        <v>242038</v>
      </c>
      <c r="D4042">
        <v>-26.068999999999999</v>
      </c>
      <c r="E4042" t="s">
        <v>50</v>
      </c>
      <c r="F4042" t="s">
        <v>113</v>
      </c>
      <c r="G4042" t="s">
        <v>54</v>
      </c>
      <c r="H4042" t="s">
        <v>85</v>
      </c>
    </row>
    <row r="4043" spans="1:8">
      <c r="A4043" t="s">
        <v>76</v>
      </c>
      <c r="B4043" s="1">
        <v>46167</v>
      </c>
      <c r="C4043">
        <v>242041</v>
      </c>
      <c r="D4043">
        <v>153.398</v>
      </c>
      <c r="E4043" t="s">
        <v>50</v>
      </c>
      <c r="F4043" t="s">
        <v>113</v>
      </c>
      <c r="G4043" t="s">
        <v>54</v>
      </c>
      <c r="H4043" t="s">
        <v>85</v>
      </c>
    </row>
    <row r="4044" spans="1:8">
      <c r="A4044" t="s">
        <v>76</v>
      </c>
      <c r="B4044" s="1">
        <v>46167</v>
      </c>
      <c r="C4044">
        <v>243002</v>
      </c>
      <c r="D4044">
        <v>-2343.71</v>
      </c>
      <c r="E4044" t="s">
        <v>50</v>
      </c>
      <c r="F4044" t="s">
        <v>113</v>
      </c>
      <c r="G4044" t="s">
        <v>54</v>
      </c>
      <c r="H4044" t="s">
        <v>85</v>
      </c>
    </row>
    <row r="4045" spans="1:8">
      <c r="A4045" t="s">
        <v>76</v>
      </c>
      <c r="B4045" s="1">
        <v>46167</v>
      </c>
      <c r="C4045">
        <v>243003</v>
      </c>
      <c r="D4045">
        <v>-23921.57</v>
      </c>
      <c r="E4045" t="s">
        <v>50</v>
      </c>
      <c r="F4045" t="s">
        <v>113</v>
      </c>
      <c r="G4045" t="s">
        <v>54</v>
      </c>
      <c r="H4045" t="s">
        <v>85</v>
      </c>
    </row>
    <row r="4046" spans="1:8">
      <c r="A4046" t="s">
        <v>76</v>
      </c>
      <c r="B4046" s="1">
        <v>46167</v>
      </c>
      <c r="C4046">
        <v>243009</v>
      </c>
      <c r="D4046">
        <v>-90.328000000000003</v>
      </c>
      <c r="E4046" t="s">
        <v>50</v>
      </c>
      <c r="F4046" t="s">
        <v>113</v>
      </c>
      <c r="G4046" t="s">
        <v>54</v>
      </c>
      <c r="H4046" t="s">
        <v>85</v>
      </c>
    </row>
    <row r="4047" spans="1:8">
      <c r="A4047" t="s">
        <v>76</v>
      </c>
      <c r="B4047" s="1">
        <v>46167</v>
      </c>
      <c r="C4047">
        <v>245010</v>
      </c>
      <c r="D4047">
        <v>-40750.61</v>
      </c>
      <c r="E4047" t="s">
        <v>50</v>
      </c>
      <c r="F4047" t="s">
        <v>20</v>
      </c>
      <c r="G4047" t="s">
        <v>54</v>
      </c>
      <c r="H4047" t="s">
        <v>86</v>
      </c>
    </row>
    <row r="4048" spans="1:8">
      <c r="A4048" t="s">
        <v>76</v>
      </c>
      <c r="B4048" s="1">
        <v>46167</v>
      </c>
      <c r="C4048">
        <v>245018</v>
      </c>
      <c r="D4048">
        <v>-8405.7800000000007</v>
      </c>
      <c r="E4048" t="s">
        <v>50</v>
      </c>
      <c r="F4048" t="s">
        <v>113</v>
      </c>
      <c r="G4048" t="s">
        <v>54</v>
      </c>
      <c r="H4048" t="s">
        <v>85</v>
      </c>
    </row>
    <row r="4049" spans="1:8">
      <c r="A4049" t="s">
        <v>76</v>
      </c>
      <c r="B4049" s="1">
        <v>46167</v>
      </c>
      <c r="C4049">
        <v>245055</v>
      </c>
      <c r="D4049">
        <v>-4781.7449999999999</v>
      </c>
      <c r="E4049" t="s">
        <v>50</v>
      </c>
      <c r="F4049" t="s">
        <v>113</v>
      </c>
      <c r="G4049" t="s">
        <v>54</v>
      </c>
      <c r="H4049" t="s">
        <v>85</v>
      </c>
    </row>
    <row r="4050" spans="1:8">
      <c r="A4050" t="s">
        <v>76</v>
      </c>
      <c r="B4050" s="1">
        <v>46167</v>
      </c>
      <c r="C4050">
        <v>245056</v>
      </c>
      <c r="D4050">
        <v>-262.19900000000001</v>
      </c>
      <c r="E4050" t="s">
        <v>50</v>
      </c>
      <c r="F4050" t="s">
        <v>118</v>
      </c>
      <c r="G4050" t="s">
        <v>54</v>
      </c>
      <c r="H4050" t="s">
        <v>91</v>
      </c>
    </row>
    <row r="4051" spans="1:8">
      <c r="A4051" t="s">
        <v>76</v>
      </c>
      <c r="B4051" s="1">
        <v>46167</v>
      </c>
      <c r="C4051">
        <v>245062</v>
      </c>
      <c r="D4051">
        <v>-16727.106</v>
      </c>
      <c r="E4051" t="s">
        <v>50</v>
      </c>
      <c r="F4051" t="s">
        <v>113</v>
      </c>
      <c r="G4051" t="s">
        <v>54</v>
      </c>
      <c r="H4051" t="s">
        <v>85</v>
      </c>
    </row>
    <row r="4052" spans="1:8">
      <c r="A4052" t="s">
        <v>76</v>
      </c>
      <c r="B4052" s="1">
        <v>46167</v>
      </c>
      <c r="C4052">
        <v>250003</v>
      </c>
      <c r="D4052">
        <v>-9775.1139999999996</v>
      </c>
      <c r="E4052" t="s">
        <v>50</v>
      </c>
      <c r="F4052" t="s">
        <v>114</v>
      </c>
      <c r="G4052" t="s">
        <v>54</v>
      </c>
      <c r="H4052" t="s">
        <v>87</v>
      </c>
    </row>
    <row r="4053" spans="1:8">
      <c r="A4053" t="s">
        <v>76</v>
      </c>
      <c r="B4053" s="1">
        <v>46167</v>
      </c>
      <c r="C4053">
        <v>250007</v>
      </c>
      <c r="D4053">
        <v>39470.68</v>
      </c>
      <c r="E4053" t="s">
        <v>50</v>
      </c>
      <c r="F4053" t="s">
        <v>113</v>
      </c>
      <c r="G4053" t="s">
        <v>54</v>
      </c>
      <c r="H4053" t="s">
        <v>85</v>
      </c>
    </row>
    <row r="4054" spans="1:8">
      <c r="A4054" t="s">
        <v>76</v>
      </c>
      <c r="B4054" s="1">
        <v>46167</v>
      </c>
      <c r="C4054">
        <v>251003</v>
      </c>
      <c r="D4054">
        <v>-3336.9830000000002</v>
      </c>
      <c r="E4054" t="s">
        <v>50</v>
      </c>
      <c r="F4054" t="s">
        <v>114</v>
      </c>
      <c r="G4054" t="s">
        <v>54</v>
      </c>
      <c r="H4054" t="s">
        <v>87</v>
      </c>
    </row>
    <row r="4055" spans="1:8">
      <c r="A4055" t="s">
        <v>76</v>
      </c>
      <c r="B4055" s="1">
        <v>46167</v>
      </c>
      <c r="C4055">
        <v>257008</v>
      </c>
      <c r="D4055">
        <v>-7944.0469999999996</v>
      </c>
      <c r="E4055" t="s">
        <v>50</v>
      </c>
      <c r="F4055" t="s">
        <v>114</v>
      </c>
      <c r="G4055" t="s">
        <v>54</v>
      </c>
      <c r="H4055" t="s">
        <v>87</v>
      </c>
    </row>
    <row r="4056" spans="1:8">
      <c r="A4056" t="s">
        <v>76</v>
      </c>
      <c r="B4056" s="1">
        <v>46167</v>
      </c>
      <c r="C4056">
        <v>257009</v>
      </c>
      <c r="D4056">
        <v>-7440.4930000000004</v>
      </c>
      <c r="E4056" t="s">
        <v>50</v>
      </c>
      <c r="F4056" t="s">
        <v>114</v>
      </c>
      <c r="G4056" t="s">
        <v>54</v>
      </c>
      <c r="H4056" t="s">
        <v>87</v>
      </c>
    </row>
    <row r="4057" spans="1:8">
      <c r="A4057" t="s">
        <v>76</v>
      </c>
      <c r="B4057" s="1">
        <v>46167</v>
      </c>
      <c r="C4057">
        <v>257011</v>
      </c>
      <c r="D4057">
        <v>-5057.6869999999999</v>
      </c>
      <c r="E4057" t="s">
        <v>50</v>
      </c>
      <c r="F4057" t="s">
        <v>114</v>
      </c>
      <c r="G4057" t="s">
        <v>54</v>
      </c>
      <c r="H4057" t="s">
        <v>87</v>
      </c>
    </row>
    <row r="4058" spans="1:8">
      <c r="A4058" t="s">
        <v>76</v>
      </c>
      <c r="B4058" s="1">
        <v>46167</v>
      </c>
      <c r="C4058">
        <v>257028</v>
      </c>
      <c r="D4058">
        <v>-31408.871999999999</v>
      </c>
      <c r="E4058" t="s">
        <v>50</v>
      </c>
      <c r="F4058" t="s">
        <v>114</v>
      </c>
      <c r="G4058" t="s">
        <v>54</v>
      </c>
      <c r="H4058" t="s">
        <v>87</v>
      </c>
    </row>
    <row r="4059" spans="1:8">
      <c r="A4059" t="s">
        <v>76</v>
      </c>
      <c r="B4059" s="1">
        <v>46167</v>
      </c>
      <c r="C4059">
        <v>260004</v>
      </c>
      <c r="D4059">
        <v>9949.9169999999995</v>
      </c>
      <c r="E4059" t="s">
        <v>50</v>
      </c>
      <c r="F4059" t="s">
        <v>114</v>
      </c>
      <c r="G4059" t="s">
        <v>54</v>
      </c>
      <c r="H4059" t="s">
        <v>87</v>
      </c>
    </row>
    <row r="4060" spans="1:8">
      <c r="A4060" t="s">
        <v>76</v>
      </c>
      <c r="B4060" s="1">
        <v>46167</v>
      </c>
      <c r="C4060">
        <v>270024</v>
      </c>
      <c r="D4060">
        <v>-104.881</v>
      </c>
      <c r="E4060" t="s">
        <v>50</v>
      </c>
      <c r="F4060" t="s">
        <v>125</v>
      </c>
      <c r="G4060" t="s">
        <v>54</v>
      </c>
      <c r="H4060" t="s">
        <v>100</v>
      </c>
    </row>
    <row r="4061" spans="1:8">
      <c r="A4061" t="s">
        <v>76</v>
      </c>
      <c r="B4061" s="1">
        <v>46167</v>
      </c>
      <c r="C4061">
        <v>270025</v>
      </c>
      <c r="D4061">
        <v>-66.152000000000001</v>
      </c>
      <c r="E4061" t="s">
        <v>50</v>
      </c>
      <c r="F4061" t="s">
        <v>125</v>
      </c>
      <c r="G4061" t="s">
        <v>54</v>
      </c>
      <c r="H4061" t="s">
        <v>100</v>
      </c>
    </row>
    <row r="4062" spans="1:8">
      <c r="A4062" t="s">
        <v>76</v>
      </c>
      <c r="B4062" s="1">
        <v>46167</v>
      </c>
      <c r="C4062">
        <v>270026</v>
      </c>
      <c r="D4062">
        <v>-74.570999999999998</v>
      </c>
      <c r="E4062" t="s">
        <v>50</v>
      </c>
      <c r="F4062" t="s">
        <v>125</v>
      </c>
      <c r="G4062" t="s">
        <v>54</v>
      </c>
      <c r="H4062" t="s">
        <v>100</v>
      </c>
    </row>
    <row r="4063" spans="1:8">
      <c r="A4063" t="s">
        <v>76</v>
      </c>
      <c r="B4063" s="1">
        <v>46167</v>
      </c>
      <c r="C4063">
        <v>300004</v>
      </c>
      <c r="D4063">
        <v>90485.126999999993</v>
      </c>
      <c r="E4063" t="s">
        <v>50</v>
      </c>
      <c r="F4063" t="s">
        <v>131</v>
      </c>
      <c r="G4063" t="s">
        <v>54</v>
      </c>
      <c r="H4063" t="s">
        <v>107</v>
      </c>
    </row>
    <row r="4064" spans="1:8">
      <c r="A4064" t="s">
        <v>76</v>
      </c>
      <c r="B4064" s="1">
        <v>46167</v>
      </c>
      <c r="C4064">
        <v>300005</v>
      </c>
      <c r="D4064">
        <v>15081.737999999999</v>
      </c>
      <c r="E4064" t="s">
        <v>50</v>
      </c>
      <c r="F4064" t="s">
        <v>131</v>
      </c>
      <c r="G4064" t="s">
        <v>54</v>
      </c>
      <c r="H4064" t="s">
        <v>107</v>
      </c>
    </row>
    <row r="4065" spans="1:8">
      <c r="A4065" t="s">
        <v>76</v>
      </c>
      <c r="B4065" s="1">
        <v>46167</v>
      </c>
      <c r="C4065">
        <v>300008</v>
      </c>
      <c r="D4065">
        <v>19206.653999999999</v>
      </c>
      <c r="E4065" t="s">
        <v>50</v>
      </c>
      <c r="F4065" t="s">
        <v>131</v>
      </c>
      <c r="G4065" t="s">
        <v>54</v>
      </c>
      <c r="H4065" t="s">
        <v>107</v>
      </c>
    </row>
    <row r="4066" spans="1:8">
      <c r="A4066" t="s">
        <v>76</v>
      </c>
      <c r="B4066" s="1">
        <v>46167</v>
      </c>
      <c r="C4066">
        <v>300009</v>
      </c>
      <c r="D4066">
        <v>1325.0329999999999</v>
      </c>
      <c r="E4066" t="s">
        <v>50</v>
      </c>
      <c r="F4066" t="s">
        <v>131</v>
      </c>
      <c r="G4066" t="s">
        <v>54</v>
      </c>
      <c r="H4066" t="s">
        <v>107</v>
      </c>
    </row>
    <row r="4067" spans="1:8">
      <c r="A4067" t="s">
        <v>76</v>
      </c>
      <c r="B4067" s="1">
        <v>46167</v>
      </c>
      <c r="C4067">
        <v>300011</v>
      </c>
      <c r="D4067">
        <v>2323.6489999999999</v>
      </c>
      <c r="E4067" t="s">
        <v>50</v>
      </c>
      <c r="F4067" t="s">
        <v>131</v>
      </c>
      <c r="G4067" t="s">
        <v>54</v>
      </c>
      <c r="H4067" t="s">
        <v>107</v>
      </c>
    </row>
    <row r="4068" spans="1:8">
      <c r="A4068" t="s">
        <v>76</v>
      </c>
      <c r="B4068" s="1">
        <v>46167</v>
      </c>
      <c r="C4068">
        <v>300012</v>
      </c>
      <c r="D4068">
        <v>22560.315999999999</v>
      </c>
      <c r="E4068" t="s">
        <v>50</v>
      </c>
      <c r="F4068" t="s">
        <v>131</v>
      </c>
      <c r="G4068" t="s">
        <v>54</v>
      </c>
      <c r="H4068" t="s">
        <v>107</v>
      </c>
    </row>
    <row r="4069" spans="1:8">
      <c r="A4069" t="s">
        <v>76</v>
      </c>
      <c r="B4069" s="1">
        <v>46167</v>
      </c>
      <c r="C4069">
        <v>300014</v>
      </c>
      <c r="D4069">
        <v>3926.2449999999999</v>
      </c>
      <c r="E4069" t="s">
        <v>50</v>
      </c>
      <c r="F4069" t="s">
        <v>131</v>
      </c>
      <c r="G4069" t="s">
        <v>54</v>
      </c>
      <c r="H4069" t="s">
        <v>107</v>
      </c>
    </row>
    <row r="4070" spans="1:8">
      <c r="A4070" t="s">
        <v>76</v>
      </c>
      <c r="B4070" s="1">
        <v>46167</v>
      </c>
      <c r="C4070">
        <v>300504</v>
      </c>
      <c r="D4070">
        <v>-88342.659</v>
      </c>
      <c r="E4070" t="s">
        <v>50</v>
      </c>
      <c r="F4070" t="s">
        <v>131</v>
      </c>
      <c r="G4070" t="s">
        <v>54</v>
      </c>
      <c r="H4070" t="s">
        <v>107</v>
      </c>
    </row>
    <row r="4071" spans="1:8">
      <c r="A4071" t="s">
        <v>76</v>
      </c>
      <c r="B4071" s="1">
        <v>46167</v>
      </c>
      <c r="C4071">
        <v>300505</v>
      </c>
      <c r="D4071">
        <v>-14958.802</v>
      </c>
      <c r="E4071" t="s">
        <v>50</v>
      </c>
      <c r="F4071" t="s">
        <v>131</v>
      </c>
      <c r="G4071" t="s">
        <v>54</v>
      </c>
      <c r="H4071" t="s">
        <v>107</v>
      </c>
    </row>
    <row r="4072" spans="1:8">
      <c r="A4072" t="s">
        <v>76</v>
      </c>
      <c r="B4072" s="1">
        <v>46167</v>
      </c>
      <c r="C4072">
        <v>300508</v>
      </c>
      <c r="D4072">
        <v>-19206.653999999999</v>
      </c>
      <c r="E4072" t="s">
        <v>50</v>
      </c>
      <c r="F4072" t="s">
        <v>131</v>
      </c>
      <c r="G4072" t="s">
        <v>54</v>
      </c>
      <c r="H4072" t="s">
        <v>107</v>
      </c>
    </row>
    <row r="4073" spans="1:8">
      <c r="A4073" t="s">
        <v>76</v>
      </c>
      <c r="B4073" s="1">
        <v>46167</v>
      </c>
      <c r="C4073">
        <v>300509</v>
      </c>
      <c r="D4073">
        <v>-1325.0329999999999</v>
      </c>
      <c r="E4073" t="s">
        <v>50</v>
      </c>
      <c r="F4073" t="s">
        <v>131</v>
      </c>
      <c r="G4073" t="s">
        <v>54</v>
      </c>
      <c r="H4073" t="s">
        <v>107</v>
      </c>
    </row>
    <row r="4074" spans="1:8">
      <c r="A4074" t="s">
        <v>76</v>
      </c>
      <c r="B4074" s="1">
        <v>46167</v>
      </c>
      <c r="C4074">
        <v>300511</v>
      </c>
      <c r="D4074">
        <v>-2317.4209999999998</v>
      </c>
      <c r="E4074" t="s">
        <v>50</v>
      </c>
      <c r="F4074" t="s">
        <v>131</v>
      </c>
      <c r="G4074" t="s">
        <v>54</v>
      </c>
      <c r="H4074" t="s">
        <v>107</v>
      </c>
    </row>
    <row r="4075" spans="1:8">
      <c r="A4075" t="s">
        <v>76</v>
      </c>
      <c r="B4075" s="1">
        <v>46167</v>
      </c>
      <c r="C4075">
        <v>300512</v>
      </c>
      <c r="D4075">
        <v>-22529.743999999999</v>
      </c>
      <c r="E4075" t="s">
        <v>50</v>
      </c>
      <c r="F4075" t="s">
        <v>131</v>
      </c>
      <c r="G4075" t="s">
        <v>54</v>
      </c>
      <c r="H4075" t="s">
        <v>107</v>
      </c>
    </row>
    <row r="4076" spans="1:8">
      <c r="A4076" t="s">
        <v>76</v>
      </c>
      <c r="B4076" s="1">
        <v>46167</v>
      </c>
      <c r="C4076">
        <v>300514</v>
      </c>
      <c r="D4076">
        <v>-3926.2449999999999</v>
      </c>
      <c r="E4076" t="s">
        <v>50</v>
      </c>
      <c r="F4076" t="s">
        <v>131</v>
      </c>
      <c r="G4076" t="s">
        <v>54</v>
      </c>
      <c r="H4076" t="s">
        <v>107</v>
      </c>
    </row>
    <row r="4077" spans="1:8">
      <c r="A4077" t="s">
        <v>76</v>
      </c>
      <c r="B4077" s="1">
        <v>46167</v>
      </c>
      <c r="C4077">
        <v>301002</v>
      </c>
      <c r="D4077">
        <v>371618.86200000002</v>
      </c>
      <c r="E4077" t="s">
        <v>50</v>
      </c>
      <c r="F4077" t="s">
        <v>133</v>
      </c>
      <c r="G4077" t="s">
        <v>54</v>
      </c>
      <c r="H4077" t="s">
        <v>110</v>
      </c>
    </row>
    <row r="4078" spans="1:8">
      <c r="A4078" t="s">
        <v>76</v>
      </c>
      <c r="B4078" s="1">
        <v>46167</v>
      </c>
      <c r="C4078">
        <v>301004</v>
      </c>
      <c r="D4078">
        <v>25905.752</v>
      </c>
      <c r="E4078" t="s">
        <v>50</v>
      </c>
      <c r="F4078" t="s">
        <v>131</v>
      </c>
      <c r="G4078" t="s">
        <v>54</v>
      </c>
      <c r="H4078" t="s">
        <v>107</v>
      </c>
    </row>
    <row r="4079" spans="1:8">
      <c r="A4079" t="s">
        <v>76</v>
      </c>
      <c r="B4079" s="1">
        <v>46167</v>
      </c>
      <c r="C4079">
        <v>301005</v>
      </c>
      <c r="D4079">
        <v>448602.40899999999</v>
      </c>
      <c r="E4079" t="s">
        <v>50</v>
      </c>
      <c r="F4079" t="s">
        <v>131</v>
      </c>
      <c r="G4079" t="s">
        <v>54</v>
      </c>
      <c r="H4079" t="s">
        <v>107</v>
      </c>
    </row>
    <row r="4080" spans="1:8">
      <c r="A4080" t="s">
        <v>76</v>
      </c>
      <c r="B4080" s="1">
        <v>46167</v>
      </c>
      <c r="C4080">
        <v>301502</v>
      </c>
      <c r="D4080">
        <v>-371618.86200000002</v>
      </c>
      <c r="E4080" t="s">
        <v>50</v>
      </c>
      <c r="F4080" t="s">
        <v>133</v>
      </c>
      <c r="G4080" t="s">
        <v>54</v>
      </c>
      <c r="H4080" t="s">
        <v>110</v>
      </c>
    </row>
    <row r="4081" spans="1:8">
      <c r="A4081" t="s">
        <v>76</v>
      </c>
      <c r="B4081" s="1">
        <v>46167</v>
      </c>
      <c r="C4081">
        <v>301504</v>
      </c>
      <c r="D4081">
        <v>-25905.752</v>
      </c>
      <c r="E4081" t="s">
        <v>50</v>
      </c>
      <c r="F4081" t="s">
        <v>131</v>
      </c>
      <c r="G4081" t="s">
        <v>54</v>
      </c>
      <c r="H4081" t="s">
        <v>107</v>
      </c>
    </row>
    <row r="4082" spans="1:8">
      <c r="A4082" t="s">
        <v>76</v>
      </c>
      <c r="B4082" s="1">
        <v>46167</v>
      </c>
      <c r="C4082">
        <v>301505</v>
      </c>
      <c r="D4082">
        <v>-448602.40899999999</v>
      </c>
      <c r="E4082" t="s">
        <v>50</v>
      </c>
      <c r="F4082" t="s">
        <v>131</v>
      </c>
      <c r="G4082" t="s">
        <v>54</v>
      </c>
      <c r="H4082" t="s">
        <v>107</v>
      </c>
    </row>
    <row r="4083" spans="1:8">
      <c r="A4083" t="s">
        <v>76</v>
      </c>
      <c r="B4083" s="1">
        <v>46167</v>
      </c>
      <c r="C4083">
        <v>310032</v>
      </c>
      <c r="D4083">
        <v>6.0780000000000003</v>
      </c>
      <c r="E4083" t="s">
        <v>50</v>
      </c>
      <c r="F4083" t="s">
        <v>14</v>
      </c>
      <c r="G4083" t="s">
        <v>54</v>
      </c>
      <c r="H4083" t="s">
        <v>84</v>
      </c>
    </row>
    <row r="4084" spans="1:8">
      <c r="A4084" t="s">
        <v>76</v>
      </c>
      <c r="B4084" s="1">
        <v>46167</v>
      </c>
      <c r="C4084">
        <v>320003</v>
      </c>
      <c r="D4084">
        <v>712674.61800000002</v>
      </c>
      <c r="E4084" t="s">
        <v>50</v>
      </c>
      <c r="F4084" t="s">
        <v>115</v>
      </c>
      <c r="G4084" t="s">
        <v>54</v>
      </c>
      <c r="H4084" t="s">
        <v>88</v>
      </c>
    </row>
    <row r="4085" spans="1:8">
      <c r="A4085" t="s">
        <v>76</v>
      </c>
      <c r="B4085" s="1">
        <v>46167</v>
      </c>
      <c r="C4085">
        <v>320010</v>
      </c>
      <c r="D4085">
        <v>81393.599000000002</v>
      </c>
      <c r="E4085" t="s">
        <v>50</v>
      </c>
      <c r="F4085" t="s">
        <v>115</v>
      </c>
      <c r="G4085" t="s">
        <v>54</v>
      </c>
      <c r="H4085" t="s">
        <v>88</v>
      </c>
    </row>
    <row r="4086" spans="1:8">
      <c r="A4086" t="s">
        <v>76</v>
      </c>
      <c r="B4086" s="1">
        <v>46167</v>
      </c>
      <c r="C4086">
        <v>320023</v>
      </c>
      <c r="D4086">
        <v>-295337.21600000001</v>
      </c>
      <c r="E4086" t="s">
        <v>50</v>
      </c>
      <c r="F4086" t="s">
        <v>115</v>
      </c>
      <c r="G4086" t="s">
        <v>54</v>
      </c>
      <c r="H4086" t="s">
        <v>88</v>
      </c>
    </row>
    <row r="4087" spans="1:8">
      <c r="A4087" t="s">
        <v>76</v>
      </c>
      <c r="B4087" s="1">
        <v>46167</v>
      </c>
      <c r="C4087">
        <v>321002</v>
      </c>
      <c r="D4087">
        <v>76618.720000000001</v>
      </c>
      <c r="E4087" t="s">
        <v>50</v>
      </c>
      <c r="F4087" t="s">
        <v>115</v>
      </c>
      <c r="G4087" t="s">
        <v>54</v>
      </c>
      <c r="H4087" t="s">
        <v>88</v>
      </c>
    </row>
    <row r="4088" spans="1:8">
      <c r="A4088" t="s">
        <v>76</v>
      </c>
      <c r="B4088" s="1">
        <v>46167</v>
      </c>
      <c r="C4088">
        <v>321012</v>
      </c>
      <c r="D4088">
        <v>56948.180999999997</v>
      </c>
      <c r="E4088" t="s">
        <v>50</v>
      </c>
      <c r="F4088" t="s">
        <v>115</v>
      </c>
      <c r="G4088" t="s">
        <v>54</v>
      </c>
      <c r="H4088" t="s">
        <v>88</v>
      </c>
    </row>
    <row r="4089" spans="1:8">
      <c r="A4089" t="s">
        <v>76</v>
      </c>
      <c r="B4089" s="1">
        <v>46167</v>
      </c>
      <c r="C4089">
        <v>321014</v>
      </c>
      <c r="D4089">
        <v>11820.782999999999</v>
      </c>
      <c r="E4089" t="s">
        <v>50</v>
      </c>
      <c r="F4089" t="s">
        <v>115</v>
      </c>
      <c r="G4089" t="s">
        <v>54</v>
      </c>
      <c r="H4089" t="s">
        <v>88</v>
      </c>
    </row>
    <row r="4090" spans="1:8">
      <c r="A4090" t="s">
        <v>76</v>
      </c>
      <c r="B4090" s="1">
        <v>46167</v>
      </c>
      <c r="C4090">
        <v>321021</v>
      </c>
      <c r="D4090">
        <v>11179.075999999999</v>
      </c>
      <c r="E4090" t="s">
        <v>50</v>
      </c>
      <c r="F4090" t="s">
        <v>115</v>
      </c>
      <c r="G4090" t="s">
        <v>54</v>
      </c>
      <c r="H4090" t="s">
        <v>88</v>
      </c>
    </row>
    <row r="4091" spans="1:8">
      <c r="A4091" t="s">
        <v>76</v>
      </c>
      <c r="B4091" s="1">
        <v>46167</v>
      </c>
      <c r="C4091">
        <v>321028</v>
      </c>
      <c r="D4091">
        <v>266.66199999999998</v>
      </c>
      <c r="E4091" t="s">
        <v>50</v>
      </c>
      <c r="F4091" t="s">
        <v>115</v>
      </c>
      <c r="G4091" t="s">
        <v>54</v>
      </c>
      <c r="H4091" t="s">
        <v>88</v>
      </c>
    </row>
    <row r="4092" spans="1:8">
      <c r="A4092" t="s">
        <v>76</v>
      </c>
      <c r="B4092" s="1">
        <v>46167</v>
      </c>
      <c r="C4092">
        <v>321029</v>
      </c>
      <c r="D4092">
        <v>92347.122000000003</v>
      </c>
      <c r="E4092" t="s">
        <v>50</v>
      </c>
      <c r="F4092" t="s">
        <v>115</v>
      </c>
      <c r="G4092" t="s">
        <v>54</v>
      </c>
      <c r="H4092" t="s">
        <v>88</v>
      </c>
    </row>
    <row r="4093" spans="1:8">
      <c r="A4093" t="s">
        <v>76</v>
      </c>
      <c r="B4093" s="1">
        <v>46167</v>
      </c>
      <c r="C4093">
        <v>321036</v>
      </c>
      <c r="D4093">
        <v>-195.81100000000001</v>
      </c>
      <c r="E4093" t="s">
        <v>50</v>
      </c>
      <c r="F4093" t="s">
        <v>115</v>
      </c>
      <c r="G4093" t="s">
        <v>54</v>
      </c>
      <c r="H4093" t="s">
        <v>88</v>
      </c>
    </row>
    <row r="4094" spans="1:8">
      <c r="A4094" t="s">
        <v>76</v>
      </c>
      <c r="B4094" s="1">
        <v>46167</v>
      </c>
      <c r="C4094">
        <v>330052</v>
      </c>
      <c r="D4094">
        <v>-328.28899999999999</v>
      </c>
      <c r="E4094" t="s">
        <v>50</v>
      </c>
      <c r="F4094" t="s">
        <v>113</v>
      </c>
      <c r="G4094" t="s">
        <v>54</v>
      </c>
      <c r="H4094" t="s">
        <v>85</v>
      </c>
    </row>
    <row r="4095" spans="1:8">
      <c r="A4095" t="s">
        <v>76</v>
      </c>
      <c r="B4095" s="1">
        <v>46167</v>
      </c>
      <c r="C4095">
        <v>330136</v>
      </c>
      <c r="D4095">
        <v>1937.367</v>
      </c>
      <c r="E4095" t="s">
        <v>50</v>
      </c>
      <c r="F4095" t="s">
        <v>113</v>
      </c>
      <c r="G4095" t="s">
        <v>54</v>
      </c>
      <c r="H4095" t="s">
        <v>85</v>
      </c>
    </row>
    <row r="4096" spans="1:8">
      <c r="A4096" t="s">
        <v>76</v>
      </c>
      <c r="B4096" s="1">
        <v>46167</v>
      </c>
      <c r="C4096">
        <v>340156</v>
      </c>
      <c r="D4096">
        <v>77972.494000000006</v>
      </c>
      <c r="E4096" t="s">
        <v>50</v>
      </c>
      <c r="F4096" t="s">
        <v>116</v>
      </c>
      <c r="G4096" t="s">
        <v>54</v>
      </c>
      <c r="H4096" t="s">
        <v>89</v>
      </c>
    </row>
    <row r="4097" spans="1:8">
      <c r="A4097" t="s">
        <v>76</v>
      </c>
      <c r="B4097" s="1">
        <v>46167</v>
      </c>
      <c r="C4097">
        <v>340157</v>
      </c>
      <c r="D4097">
        <v>17549513.66</v>
      </c>
      <c r="E4097" t="s">
        <v>50</v>
      </c>
      <c r="F4097" t="s">
        <v>116</v>
      </c>
      <c r="G4097" t="s">
        <v>54</v>
      </c>
      <c r="H4097" t="s">
        <v>89</v>
      </c>
    </row>
    <row r="4098" spans="1:8">
      <c r="A4098" t="s">
        <v>76</v>
      </c>
      <c r="B4098" s="1">
        <v>46167</v>
      </c>
      <c r="C4098">
        <v>340158</v>
      </c>
      <c r="D4098">
        <v>-17499046.059999999</v>
      </c>
      <c r="E4098" t="s">
        <v>50</v>
      </c>
      <c r="F4098" t="s">
        <v>116</v>
      </c>
      <c r="G4098" t="s">
        <v>54</v>
      </c>
      <c r="H4098" t="s">
        <v>89</v>
      </c>
    </row>
    <row r="4099" spans="1:8">
      <c r="A4099" t="s">
        <v>76</v>
      </c>
      <c r="B4099" s="1">
        <v>46167</v>
      </c>
      <c r="C4099">
        <v>350002</v>
      </c>
      <c r="D4099">
        <v>709.63199999999995</v>
      </c>
      <c r="E4099" t="s">
        <v>50</v>
      </c>
      <c r="F4099" t="s">
        <v>118</v>
      </c>
      <c r="G4099" t="s">
        <v>54</v>
      </c>
      <c r="H4099" t="s">
        <v>91</v>
      </c>
    </row>
    <row r="4100" spans="1:8">
      <c r="A4100" t="s">
        <v>76</v>
      </c>
      <c r="B4100" s="1">
        <v>46167</v>
      </c>
      <c r="C4100">
        <v>350003</v>
      </c>
      <c r="D4100">
        <v>91.521000000000001</v>
      </c>
      <c r="E4100" t="s">
        <v>50</v>
      </c>
      <c r="F4100" t="s">
        <v>118</v>
      </c>
      <c r="G4100" t="s">
        <v>54</v>
      </c>
      <c r="H4100" t="s">
        <v>91</v>
      </c>
    </row>
    <row r="4101" spans="1:8">
      <c r="A4101" t="s">
        <v>76</v>
      </c>
      <c r="B4101" s="1">
        <v>46167</v>
      </c>
      <c r="C4101">
        <v>350005</v>
      </c>
      <c r="D4101">
        <v>-147.99299999999999</v>
      </c>
      <c r="E4101" t="s">
        <v>50</v>
      </c>
      <c r="F4101" t="s">
        <v>118</v>
      </c>
      <c r="G4101" t="s">
        <v>54</v>
      </c>
      <c r="H4101" t="s">
        <v>91</v>
      </c>
    </row>
    <row r="4102" spans="1:8">
      <c r="A4102" t="s">
        <v>76</v>
      </c>
      <c r="B4102" s="1">
        <v>46167</v>
      </c>
      <c r="C4102">
        <v>350031</v>
      </c>
      <c r="D4102">
        <v>1032.152</v>
      </c>
      <c r="E4102" t="s">
        <v>50</v>
      </c>
      <c r="F4102" t="s">
        <v>113</v>
      </c>
      <c r="G4102" t="s">
        <v>54</v>
      </c>
      <c r="H4102" t="s">
        <v>85</v>
      </c>
    </row>
    <row r="4103" spans="1:8">
      <c r="A4103" t="s">
        <v>76</v>
      </c>
      <c r="B4103" s="1">
        <v>46167</v>
      </c>
      <c r="C4103">
        <v>350034</v>
      </c>
      <c r="D4103">
        <v>262.19900000000001</v>
      </c>
      <c r="E4103" t="s">
        <v>50</v>
      </c>
      <c r="F4103" t="s">
        <v>118</v>
      </c>
      <c r="G4103" t="s">
        <v>54</v>
      </c>
      <c r="H4103" t="s">
        <v>91</v>
      </c>
    </row>
    <row r="4104" spans="1:8">
      <c r="A4104" t="s">
        <v>76</v>
      </c>
      <c r="B4104" s="1">
        <v>46167</v>
      </c>
      <c r="C4104">
        <v>351004</v>
      </c>
      <c r="D4104">
        <v>6760.384</v>
      </c>
      <c r="E4104" t="s">
        <v>50</v>
      </c>
      <c r="F4104" t="s">
        <v>114</v>
      </c>
      <c r="G4104" t="s">
        <v>54</v>
      </c>
      <c r="H4104" t="s">
        <v>87</v>
      </c>
    </row>
    <row r="4105" spans="1:8">
      <c r="A4105" t="s">
        <v>76</v>
      </c>
      <c r="B4105" s="1">
        <v>46167</v>
      </c>
      <c r="C4105">
        <v>352002</v>
      </c>
      <c r="D4105">
        <v>1239.9929999999999</v>
      </c>
      <c r="E4105" t="s">
        <v>50</v>
      </c>
      <c r="F4105" t="s">
        <v>117</v>
      </c>
      <c r="G4105" t="s">
        <v>54</v>
      </c>
      <c r="H4105" t="s">
        <v>90</v>
      </c>
    </row>
    <row r="4106" spans="1:8">
      <c r="A4106" t="s">
        <v>76</v>
      </c>
      <c r="B4106" s="1">
        <v>46167</v>
      </c>
      <c r="C4106">
        <v>354014</v>
      </c>
      <c r="D4106">
        <v>38256.133999999998</v>
      </c>
      <c r="E4106" t="s">
        <v>50</v>
      </c>
      <c r="F4106" t="s">
        <v>115</v>
      </c>
      <c r="G4106" t="s">
        <v>54</v>
      </c>
      <c r="H4106" t="s">
        <v>88</v>
      </c>
    </row>
    <row r="4107" spans="1:8">
      <c r="A4107" t="s">
        <v>76</v>
      </c>
      <c r="B4107" s="1">
        <v>46167</v>
      </c>
      <c r="C4107">
        <v>355002</v>
      </c>
      <c r="D4107">
        <v>631.476</v>
      </c>
      <c r="E4107" t="s">
        <v>50</v>
      </c>
      <c r="F4107" t="s">
        <v>118</v>
      </c>
      <c r="G4107" t="s">
        <v>54</v>
      </c>
      <c r="H4107" t="s">
        <v>91</v>
      </c>
    </row>
    <row r="4108" spans="1:8">
      <c r="A4108" t="s">
        <v>76</v>
      </c>
      <c r="B4108" s="1">
        <v>46167</v>
      </c>
      <c r="C4108">
        <v>360026</v>
      </c>
      <c r="D4108">
        <v>-94014.399000000005</v>
      </c>
      <c r="E4108" t="s">
        <v>50</v>
      </c>
      <c r="F4108" t="s">
        <v>125</v>
      </c>
      <c r="G4108" t="s">
        <v>54</v>
      </c>
      <c r="H4108" t="s">
        <v>100</v>
      </c>
    </row>
    <row r="4109" spans="1:8">
      <c r="A4109" t="s">
        <v>76</v>
      </c>
      <c r="B4109" s="1">
        <v>46167</v>
      </c>
      <c r="C4109">
        <v>360028</v>
      </c>
      <c r="D4109">
        <v>-4752.5379999999996</v>
      </c>
      <c r="E4109" t="s">
        <v>50</v>
      </c>
      <c r="F4109" t="s">
        <v>125</v>
      </c>
      <c r="G4109" t="s">
        <v>54</v>
      </c>
      <c r="H4109" t="s">
        <v>100</v>
      </c>
    </row>
    <row r="4110" spans="1:8">
      <c r="A4110" t="s">
        <v>76</v>
      </c>
      <c r="B4110" s="1">
        <v>46167</v>
      </c>
      <c r="C4110">
        <v>360030</v>
      </c>
      <c r="D4110">
        <v>24.055</v>
      </c>
      <c r="E4110" t="s">
        <v>50</v>
      </c>
      <c r="F4110" t="s">
        <v>125</v>
      </c>
      <c r="G4110" t="s">
        <v>54</v>
      </c>
      <c r="H4110" t="s">
        <v>100</v>
      </c>
    </row>
    <row r="4111" spans="1:8">
      <c r="A4111" t="s">
        <v>76</v>
      </c>
      <c r="B4111" s="1">
        <v>46167</v>
      </c>
      <c r="C4111">
        <v>364502</v>
      </c>
      <c r="D4111">
        <v>94440.85</v>
      </c>
      <c r="E4111" t="s">
        <v>50</v>
      </c>
      <c r="F4111" t="s">
        <v>125</v>
      </c>
      <c r="G4111" t="s">
        <v>54</v>
      </c>
      <c r="H4111" t="s">
        <v>100</v>
      </c>
    </row>
    <row r="4112" spans="1:8">
      <c r="A4112" t="s">
        <v>76</v>
      </c>
      <c r="B4112" s="1">
        <v>46167</v>
      </c>
      <c r="C4112">
        <v>410002</v>
      </c>
      <c r="D4112">
        <v>-20664.636999999999</v>
      </c>
      <c r="E4112" t="s">
        <v>52</v>
      </c>
      <c r="F4112" t="s">
        <v>119</v>
      </c>
      <c r="G4112" t="s">
        <v>54</v>
      </c>
      <c r="H4112" t="s">
        <v>93</v>
      </c>
    </row>
    <row r="4113" spans="1:8">
      <c r="A4113" t="s">
        <v>76</v>
      </c>
      <c r="B4113" s="1">
        <v>46167</v>
      </c>
      <c r="C4113">
        <v>410006</v>
      </c>
      <c r="D4113">
        <v>-8948.6290000000008</v>
      </c>
      <c r="E4113" t="s">
        <v>52</v>
      </c>
      <c r="F4113" t="s">
        <v>119</v>
      </c>
      <c r="G4113" t="s">
        <v>54</v>
      </c>
      <c r="H4113" t="s">
        <v>93</v>
      </c>
    </row>
    <row r="4114" spans="1:8">
      <c r="A4114" t="s">
        <v>76</v>
      </c>
      <c r="B4114" s="1">
        <v>46167</v>
      </c>
      <c r="C4114">
        <v>410009</v>
      </c>
      <c r="D4114">
        <v>-1263.9349999999999</v>
      </c>
      <c r="E4114" t="s">
        <v>52</v>
      </c>
      <c r="F4114" t="s">
        <v>119</v>
      </c>
      <c r="G4114" t="s">
        <v>54</v>
      </c>
      <c r="H4114" t="s">
        <v>93</v>
      </c>
    </row>
    <row r="4115" spans="1:8">
      <c r="A4115" t="s">
        <v>76</v>
      </c>
      <c r="B4115" s="1">
        <v>46167</v>
      </c>
      <c r="C4115">
        <v>410036</v>
      </c>
      <c r="D4115">
        <v>-87.772999999999996</v>
      </c>
      <c r="E4115" t="s">
        <v>52</v>
      </c>
      <c r="F4115" t="s">
        <v>119</v>
      </c>
      <c r="G4115" t="s">
        <v>54</v>
      </c>
      <c r="H4115" t="s">
        <v>93</v>
      </c>
    </row>
    <row r="4116" spans="1:8">
      <c r="A4116" t="s">
        <v>76</v>
      </c>
      <c r="B4116" s="1">
        <v>46167</v>
      </c>
      <c r="C4116">
        <v>410037</v>
      </c>
      <c r="D4116">
        <v>-35135.942000000003</v>
      </c>
      <c r="E4116" t="s">
        <v>52</v>
      </c>
      <c r="F4116" t="s">
        <v>119</v>
      </c>
      <c r="G4116" t="s">
        <v>54</v>
      </c>
      <c r="H4116" t="s">
        <v>93</v>
      </c>
    </row>
    <row r="4117" spans="1:8">
      <c r="A4117" t="s">
        <v>76</v>
      </c>
      <c r="B4117" s="1">
        <v>46167</v>
      </c>
      <c r="C4117">
        <v>415002</v>
      </c>
      <c r="D4117">
        <v>-136373.429</v>
      </c>
      <c r="E4117" t="s">
        <v>52</v>
      </c>
      <c r="F4117" t="s">
        <v>23</v>
      </c>
      <c r="G4117" t="s">
        <v>54</v>
      </c>
      <c r="H4117" t="s">
        <v>92</v>
      </c>
    </row>
    <row r="4118" spans="1:8">
      <c r="A4118" t="s">
        <v>76</v>
      </c>
      <c r="B4118" s="1">
        <v>46167</v>
      </c>
      <c r="C4118">
        <v>415004</v>
      </c>
      <c r="D4118">
        <v>-132587.11600000001</v>
      </c>
      <c r="E4118" t="s">
        <v>52</v>
      </c>
      <c r="F4118" t="s">
        <v>23</v>
      </c>
      <c r="G4118" t="s">
        <v>54</v>
      </c>
      <c r="H4118" t="s">
        <v>92</v>
      </c>
    </row>
    <row r="4119" spans="1:8">
      <c r="A4119" t="s">
        <v>76</v>
      </c>
      <c r="B4119" s="1">
        <v>46167</v>
      </c>
      <c r="C4119">
        <v>421003</v>
      </c>
      <c r="D4119">
        <v>-199.63300000000001</v>
      </c>
      <c r="E4119" t="s">
        <v>52</v>
      </c>
      <c r="F4119" t="s">
        <v>24</v>
      </c>
      <c r="G4119" t="s">
        <v>54</v>
      </c>
      <c r="H4119" t="s">
        <v>94</v>
      </c>
    </row>
    <row r="4120" spans="1:8">
      <c r="A4120" t="s">
        <v>76</v>
      </c>
      <c r="B4120" s="1">
        <v>46167</v>
      </c>
      <c r="C4120">
        <v>510002</v>
      </c>
      <c r="D4120">
        <v>129686.211</v>
      </c>
      <c r="E4120" t="s">
        <v>52</v>
      </c>
      <c r="F4120" t="s">
        <v>120</v>
      </c>
      <c r="G4120" t="s">
        <v>54</v>
      </c>
      <c r="H4120" t="s">
        <v>95</v>
      </c>
    </row>
    <row r="4121" spans="1:8">
      <c r="A4121" t="s">
        <v>76</v>
      </c>
      <c r="B4121" s="1">
        <v>46167</v>
      </c>
      <c r="C4121">
        <v>510005</v>
      </c>
      <c r="D4121">
        <v>5074.2510000000002</v>
      </c>
      <c r="E4121" t="s">
        <v>52</v>
      </c>
      <c r="F4121" t="s">
        <v>120</v>
      </c>
      <c r="G4121" t="s">
        <v>54</v>
      </c>
      <c r="H4121" t="s">
        <v>95</v>
      </c>
    </row>
    <row r="4122" spans="1:8">
      <c r="A4122" t="s">
        <v>76</v>
      </c>
      <c r="B4122" s="1">
        <v>46167</v>
      </c>
      <c r="C4122">
        <v>510007</v>
      </c>
      <c r="D4122">
        <v>16607.900000000001</v>
      </c>
      <c r="E4122" t="s">
        <v>52</v>
      </c>
      <c r="F4122" t="s">
        <v>120</v>
      </c>
      <c r="G4122" t="s">
        <v>54</v>
      </c>
      <c r="H4122" t="s">
        <v>95</v>
      </c>
    </row>
    <row r="4123" spans="1:8">
      <c r="A4123" t="s">
        <v>76</v>
      </c>
      <c r="B4123" s="1">
        <v>46167</v>
      </c>
      <c r="C4123">
        <v>510010</v>
      </c>
      <c r="D4123">
        <v>2268.9920000000002</v>
      </c>
      <c r="E4123" t="s">
        <v>52</v>
      </c>
      <c r="F4123" t="s">
        <v>120</v>
      </c>
      <c r="G4123" t="s">
        <v>54</v>
      </c>
      <c r="H4123" t="s">
        <v>95</v>
      </c>
    </row>
    <row r="4124" spans="1:8">
      <c r="A4124" t="s">
        <v>76</v>
      </c>
      <c r="B4124" s="1">
        <v>46167</v>
      </c>
      <c r="C4124">
        <v>510012</v>
      </c>
      <c r="D4124">
        <v>177.298</v>
      </c>
      <c r="E4124" t="s">
        <v>52</v>
      </c>
      <c r="F4124" t="s">
        <v>120</v>
      </c>
      <c r="G4124" t="s">
        <v>54</v>
      </c>
      <c r="H4124" t="s">
        <v>95</v>
      </c>
    </row>
    <row r="4125" spans="1:8">
      <c r="A4125" t="s">
        <v>76</v>
      </c>
      <c r="B4125" s="1">
        <v>46167</v>
      </c>
      <c r="C4125">
        <v>510015</v>
      </c>
      <c r="D4125">
        <v>13899.928</v>
      </c>
      <c r="E4125" t="s">
        <v>52</v>
      </c>
      <c r="F4125" t="s">
        <v>120</v>
      </c>
      <c r="G4125" t="s">
        <v>54</v>
      </c>
      <c r="H4125" t="s">
        <v>95</v>
      </c>
    </row>
    <row r="4126" spans="1:8">
      <c r="A4126" t="s">
        <v>76</v>
      </c>
      <c r="B4126" s="1">
        <v>46167</v>
      </c>
      <c r="C4126">
        <v>510018</v>
      </c>
      <c r="D4126">
        <v>12002.305</v>
      </c>
      <c r="E4126" t="s">
        <v>52</v>
      </c>
      <c r="F4126" t="s">
        <v>120</v>
      </c>
      <c r="G4126" t="s">
        <v>54</v>
      </c>
      <c r="H4126" t="s">
        <v>95</v>
      </c>
    </row>
    <row r="4127" spans="1:8">
      <c r="A4127" t="s">
        <v>76</v>
      </c>
      <c r="B4127" s="1">
        <v>46167</v>
      </c>
      <c r="C4127">
        <v>510059</v>
      </c>
      <c r="D4127">
        <v>578.47699999999998</v>
      </c>
      <c r="E4127" t="s">
        <v>52</v>
      </c>
      <c r="F4127" t="s">
        <v>120</v>
      </c>
      <c r="G4127" t="s">
        <v>54</v>
      </c>
      <c r="H4127" t="s">
        <v>95</v>
      </c>
    </row>
    <row r="4128" spans="1:8">
      <c r="A4128" t="s">
        <v>76</v>
      </c>
      <c r="B4128" s="1">
        <v>46167</v>
      </c>
      <c r="C4128">
        <v>510062</v>
      </c>
      <c r="D4128">
        <v>537.38699999999994</v>
      </c>
      <c r="E4128" t="s">
        <v>52</v>
      </c>
      <c r="F4128" t="s">
        <v>120</v>
      </c>
      <c r="G4128" t="s">
        <v>54</v>
      </c>
      <c r="H4128" t="s">
        <v>95</v>
      </c>
    </row>
    <row r="4129" spans="1:8">
      <c r="A4129" t="s">
        <v>76</v>
      </c>
      <c r="B4129" s="1">
        <v>46167</v>
      </c>
      <c r="C4129">
        <v>510065</v>
      </c>
      <c r="D4129">
        <v>101.502</v>
      </c>
      <c r="E4129" t="s">
        <v>52</v>
      </c>
      <c r="F4129" t="s">
        <v>120</v>
      </c>
      <c r="G4129" t="s">
        <v>54</v>
      </c>
      <c r="H4129" t="s">
        <v>95</v>
      </c>
    </row>
    <row r="4130" spans="1:8">
      <c r="A4130" t="s">
        <v>76</v>
      </c>
      <c r="B4130" s="1">
        <v>46167</v>
      </c>
      <c r="C4130">
        <v>520021</v>
      </c>
      <c r="D4130">
        <v>548.40499999999997</v>
      </c>
      <c r="E4130" t="s">
        <v>52</v>
      </c>
      <c r="F4130" t="s">
        <v>126</v>
      </c>
      <c r="G4130" t="s">
        <v>54</v>
      </c>
      <c r="H4130" t="s">
        <v>102</v>
      </c>
    </row>
    <row r="4131" spans="1:8">
      <c r="A4131" t="s">
        <v>76</v>
      </c>
      <c r="B4131" s="1">
        <v>46167</v>
      </c>
      <c r="C4131">
        <v>530012</v>
      </c>
      <c r="D4131">
        <v>2118.328</v>
      </c>
      <c r="E4131" t="s">
        <v>52</v>
      </c>
      <c r="F4131" t="s">
        <v>120</v>
      </c>
      <c r="G4131" t="s">
        <v>54</v>
      </c>
      <c r="H4131" t="s">
        <v>95</v>
      </c>
    </row>
    <row r="4132" spans="1:8">
      <c r="A4132" t="s">
        <v>76</v>
      </c>
      <c r="B4132" s="1">
        <v>46167</v>
      </c>
      <c r="C4132">
        <v>541004</v>
      </c>
      <c r="D4132">
        <v>154.05099999999999</v>
      </c>
      <c r="E4132" t="s">
        <v>52</v>
      </c>
      <c r="F4132" t="s">
        <v>127</v>
      </c>
      <c r="G4132" t="s">
        <v>54</v>
      </c>
      <c r="H4132" t="s">
        <v>103</v>
      </c>
    </row>
    <row r="4133" spans="1:8">
      <c r="A4133" t="s">
        <v>76</v>
      </c>
      <c r="B4133" s="1">
        <v>46167</v>
      </c>
      <c r="C4133">
        <v>541009</v>
      </c>
      <c r="D4133">
        <v>1034.7</v>
      </c>
      <c r="E4133" t="s">
        <v>52</v>
      </c>
      <c r="F4133" t="s">
        <v>127</v>
      </c>
      <c r="G4133" t="s">
        <v>54</v>
      </c>
      <c r="H4133" t="s">
        <v>103</v>
      </c>
    </row>
    <row r="4134" spans="1:8">
      <c r="A4134" t="s">
        <v>76</v>
      </c>
      <c r="B4134" s="1">
        <v>46167</v>
      </c>
      <c r="C4134">
        <v>541010</v>
      </c>
      <c r="D4134">
        <v>2239.5500000000002</v>
      </c>
      <c r="E4134" t="s">
        <v>52</v>
      </c>
      <c r="F4134" t="s">
        <v>127</v>
      </c>
      <c r="G4134" t="s">
        <v>54</v>
      </c>
      <c r="H4134" t="s">
        <v>103</v>
      </c>
    </row>
    <row r="4135" spans="1:8">
      <c r="A4135" t="s">
        <v>76</v>
      </c>
      <c r="B4135" s="1">
        <v>46167</v>
      </c>
      <c r="C4135">
        <v>541013</v>
      </c>
      <c r="D4135">
        <v>76.125</v>
      </c>
      <c r="E4135" t="s">
        <v>52</v>
      </c>
      <c r="F4135" t="s">
        <v>127</v>
      </c>
      <c r="G4135" t="s">
        <v>54</v>
      </c>
      <c r="H4135" t="s">
        <v>103</v>
      </c>
    </row>
    <row r="4136" spans="1:8">
      <c r="A4136" t="s">
        <v>76</v>
      </c>
      <c r="B4136" s="1">
        <v>46167</v>
      </c>
      <c r="C4136">
        <v>546002</v>
      </c>
      <c r="D4136">
        <v>125957.764</v>
      </c>
      <c r="E4136" t="s">
        <v>52</v>
      </c>
      <c r="F4136" t="s">
        <v>119</v>
      </c>
      <c r="G4136" t="s">
        <v>54</v>
      </c>
      <c r="H4136" t="s">
        <v>93</v>
      </c>
    </row>
    <row r="4137" spans="1:8">
      <c r="A4137" t="s">
        <v>76</v>
      </c>
      <c r="B4137" s="1">
        <v>46167</v>
      </c>
      <c r="C4137">
        <v>546008</v>
      </c>
      <c r="D4137">
        <v>4499.9549999999999</v>
      </c>
      <c r="E4137" t="s">
        <v>52</v>
      </c>
      <c r="F4137" t="s">
        <v>119</v>
      </c>
      <c r="G4137" t="s">
        <v>54</v>
      </c>
      <c r="H4137" t="s">
        <v>93</v>
      </c>
    </row>
    <row r="4138" spans="1:8">
      <c r="A4138" t="s">
        <v>76</v>
      </c>
      <c r="B4138" s="1">
        <v>46167</v>
      </c>
      <c r="C4138">
        <v>546013</v>
      </c>
      <c r="D4138">
        <v>49580.974999999999</v>
      </c>
      <c r="E4138" t="s">
        <v>52</v>
      </c>
      <c r="F4138" t="s">
        <v>119</v>
      </c>
      <c r="G4138" t="s">
        <v>54</v>
      </c>
      <c r="H4138" t="s">
        <v>93</v>
      </c>
    </row>
    <row r="4139" spans="1:8">
      <c r="A4139" t="s">
        <v>76</v>
      </c>
      <c r="B4139" s="1">
        <v>46167</v>
      </c>
      <c r="C4139">
        <v>546015</v>
      </c>
      <c r="D4139">
        <v>527.15300000000002</v>
      </c>
      <c r="E4139" t="s">
        <v>52</v>
      </c>
      <c r="F4139" t="s">
        <v>119</v>
      </c>
      <c r="G4139" t="s">
        <v>54</v>
      </c>
      <c r="H4139" t="s">
        <v>93</v>
      </c>
    </row>
    <row r="4140" spans="1:8">
      <c r="A4140" t="s">
        <v>76</v>
      </c>
      <c r="B4140" s="1">
        <v>46167</v>
      </c>
      <c r="C4140">
        <v>546035</v>
      </c>
      <c r="D4140">
        <v>1056.316</v>
      </c>
      <c r="E4140" t="s">
        <v>52</v>
      </c>
      <c r="F4140" t="s">
        <v>119</v>
      </c>
      <c r="G4140" t="s">
        <v>54</v>
      </c>
      <c r="H4140" t="s">
        <v>93</v>
      </c>
    </row>
    <row r="4141" spans="1:8">
      <c r="A4141" t="s">
        <v>76</v>
      </c>
      <c r="B4141" s="1">
        <v>46167</v>
      </c>
      <c r="C4141">
        <v>546040</v>
      </c>
      <c r="D4141">
        <v>11952.434999999999</v>
      </c>
      <c r="E4141" t="s">
        <v>52</v>
      </c>
      <c r="F4141" t="s">
        <v>119</v>
      </c>
      <c r="G4141" t="s">
        <v>54</v>
      </c>
      <c r="H4141" t="s">
        <v>93</v>
      </c>
    </row>
    <row r="4142" spans="1:8">
      <c r="A4142" t="s">
        <v>76</v>
      </c>
      <c r="B4142" s="1">
        <v>46167</v>
      </c>
      <c r="C4142">
        <v>550003</v>
      </c>
      <c r="D4142">
        <v>41640.364999999998</v>
      </c>
      <c r="E4142" t="s">
        <v>52</v>
      </c>
      <c r="F4142" t="s">
        <v>128</v>
      </c>
      <c r="G4142" t="s">
        <v>54</v>
      </c>
      <c r="H4142" t="s">
        <v>104</v>
      </c>
    </row>
    <row r="4143" spans="1:8">
      <c r="A4143" t="s">
        <v>76</v>
      </c>
      <c r="B4143" s="1">
        <v>46167</v>
      </c>
      <c r="C4143">
        <v>551008</v>
      </c>
      <c r="D4143">
        <v>12.057</v>
      </c>
      <c r="E4143" t="s">
        <v>52</v>
      </c>
      <c r="F4143" t="s">
        <v>129</v>
      </c>
      <c r="G4143" t="s">
        <v>54</v>
      </c>
      <c r="H4143" t="s">
        <v>105</v>
      </c>
    </row>
    <row r="4144" spans="1:8">
      <c r="A4144" t="s">
        <v>76</v>
      </c>
      <c r="B4144" s="1">
        <v>46167</v>
      </c>
      <c r="C4144">
        <v>552504</v>
      </c>
      <c r="D4144">
        <v>-525.44600000000003</v>
      </c>
      <c r="E4144" t="s">
        <v>52</v>
      </c>
      <c r="F4144" t="s">
        <v>122</v>
      </c>
      <c r="G4144" t="s">
        <v>54</v>
      </c>
      <c r="H4144" t="s">
        <v>97</v>
      </c>
    </row>
    <row r="4145" spans="1:8">
      <c r="A4145" t="s">
        <v>76</v>
      </c>
      <c r="B4145" s="1">
        <v>46167</v>
      </c>
      <c r="C4145">
        <v>554005</v>
      </c>
      <c r="D4145">
        <v>12.776999999999999</v>
      </c>
      <c r="E4145" t="s">
        <v>52</v>
      </c>
      <c r="F4145" t="s">
        <v>122</v>
      </c>
      <c r="G4145" t="s">
        <v>54</v>
      </c>
      <c r="H4145" t="s">
        <v>97</v>
      </c>
    </row>
    <row r="4146" spans="1:8">
      <c r="A4146" t="s">
        <v>76</v>
      </c>
      <c r="B4146" s="1">
        <v>46167</v>
      </c>
      <c r="C4146">
        <v>555007</v>
      </c>
      <c r="D4146">
        <v>1.194</v>
      </c>
      <c r="E4146" t="s">
        <v>52</v>
      </c>
      <c r="F4146" t="s">
        <v>122</v>
      </c>
      <c r="G4146" t="s">
        <v>54</v>
      </c>
      <c r="H4146" t="s">
        <v>97</v>
      </c>
    </row>
    <row r="4147" spans="1:8">
      <c r="A4147" t="s">
        <v>76</v>
      </c>
      <c r="B4147" s="1">
        <v>46167</v>
      </c>
      <c r="C4147">
        <v>555502</v>
      </c>
      <c r="D4147">
        <v>-36.69</v>
      </c>
      <c r="E4147" t="s">
        <v>52</v>
      </c>
      <c r="F4147" t="s">
        <v>122</v>
      </c>
      <c r="G4147" t="s">
        <v>54</v>
      </c>
      <c r="H4147" t="s">
        <v>97</v>
      </c>
    </row>
    <row r="4148" spans="1:8">
      <c r="A4148" t="s">
        <v>76</v>
      </c>
      <c r="B4148" s="1">
        <v>46167</v>
      </c>
      <c r="C4148">
        <v>555508</v>
      </c>
      <c r="D4148">
        <v>36.780999999999999</v>
      </c>
      <c r="E4148" t="s">
        <v>52</v>
      </c>
      <c r="F4148" t="s">
        <v>122</v>
      </c>
      <c r="G4148" t="s">
        <v>54</v>
      </c>
      <c r="H4148" t="s">
        <v>97</v>
      </c>
    </row>
    <row r="4149" spans="1:8">
      <c r="A4149" t="s">
        <v>76</v>
      </c>
      <c r="B4149" s="1">
        <v>46167</v>
      </c>
      <c r="C4149">
        <v>556002</v>
      </c>
      <c r="D4149">
        <v>1.7909999999999999</v>
      </c>
      <c r="E4149" t="s">
        <v>52</v>
      </c>
      <c r="F4149" t="s">
        <v>126</v>
      </c>
      <c r="G4149" t="s">
        <v>54</v>
      </c>
      <c r="H4149" t="s">
        <v>102</v>
      </c>
    </row>
    <row r="4150" spans="1:8">
      <c r="A4150" t="s">
        <v>76</v>
      </c>
      <c r="B4150" s="1">
        <v>46167</v>
      </c>
      <c r="C4150">
        <v>556003</v>
      </c>
      <c r="D4150">
        <v>-989.08399999999995</v>
      </c>
      <c r="E4150" t="s">
        <v>52</v>
      </c>
      <c r="F4150" t="s">
        <v>122</v>
      </c>
      <c r="G4150" t="s">
        <v>54</v>
      </c>
      <c r="H4150" t="s">
        <v>97</v>
      </c>
    </row>
    <row r="4151" spans="1:8">
      <c r="A4151" t="s">
        <v>76</v>
      </c>
      <c r="B4151" s="1">
        <v>46167</v>
      </c>
      <c r="C4151">
        <v>557002</v>
      </c>
      <c r="D4151">
        <v>2188.741</v>
      </c>
      <c r="E4151" t="s">
        <v>52</v>
      </c>
      <c r="F4151" t="s">
        <v>123</v>
      </c>
      <c r="G4151" t="s">
        <v>54</v>
      </c>
      <c r="H4151" t="s">
        <v>98</v>
      </c>
    </row>
    <row r="4152" spans="1:8">
      <c r="A4152" t="s">
        <v>76</v>
      </c>
      <c r="B4152" s="1">
        <v>46167</v>
      </c>
      <c r="C4152">
        <v>557003</v>
      </c>
      <c r="D4152">
        <v>567.24199999999996</v>
      </c>
      <c r="E4152" t="s">
        <v>52</v>
      </c>
      <c r="F4152" t="s">
        <v>123</v>
      </c>
      <c r="G4152" t="s">
        <v>54</v>
      </c>
      <c r="H4152" t="s">
        <v>98</v>
      </c>
    </row>
    <row r="4153" spans="1:8">
      <c r="A4153" t="s">
        <v>76</v>
      </c>
      <c r="B4153" s="1">
        <v>46167</v>
      </c>
      <c r="C4153">
        <v>559002</v>
      </c>
      <c r="D4153">
        <v>30.582000000000001</v>
      </c>
      <c r="E4153" t="s">
        <v>52</v>
      </c>
      <c r="F4153" t="s">
        <v>126</v>
      </c>
      <c r="G4153" t="s">
        <v>54</v>
      </c>
      <c r="H4153" t="s">
        <v>102</v>
      </c>
    </row>
    <row r="4154" spans="1:8">
      <c r="A4154" t="s">
        <v>76</v>
      </c>
      <c r="B4154" s="1">
        <v>46167</v>
      </c>
      <c r="C4154">
        <v>564020</v>
      </c>
      <c r="D4154">
        <v>51.512</v>
      </c>
      <c r="E4154" t="s">
        <v>52</v>
      </c>
      <c r="F4154" t="s">
        <v>124</v>
      </c>
      <c r="G4154" t="s">
        <v>54</v>
      </c>
      <c r="H4154" t="s">
        <v>99</v>
      </c>
    </row>
    <row r="4155" spans="1:8">
      <c r="A4155" t="s">
        <v>76</v>
      </c>
      <c r="B4155" s="1">
        <v>46167</v>
      </c>
      <c r="C4155">
        <v>570002</v>
      </c>
      <c r="D4155">
        <v>339.48599999999999</v>
      </c>
      <c r="E4155" t="s">
        <v>52</v>
      </c>
      <c r="F4155" t="s">
        <v>132</v>
      </c>
      <c r="G4155" t="s">
        <v>54</v>
      </c>
      <c r="H4155" t="s">
        <v>108</v>
      </c>
    </row>
    <row r="4156" spans="1:8">
      <c r="A4156" t="s">
        <v>77</v>
      </c>
      <c r="B4156" s="1">
        <v>46167</v>
      </c>
      <c r="C4156">
        <v>210002</v>
      </c>
      <c r="D4156">
        <v>-13230.424999999999</v>
      </c>
      <c r="E4156" t="s">
        <v>50</v>
      </c>
      <c r="F4156" t="s">
        <v>14</v>
      </c>
      <c r="G4156" t="s">
        <v>54</v>
      </c>
      <c r="H4156" t="s">
        <v>84</v>
      </c>
    </row>
    <row r="4157" spans="1:8">
      <c r="A4157" t="s">
        <v>77</v>
      </c>
      <c r="B4157" s="1">
        <v>46167</v>
      </c>
      <c r="C4157">
        <v>220006</v>
      </c>
      <c r="D4157">
        <v>-1651859.331</v>
      </c>
      <c r="E4157" t="s">
        <v>50</v>
      </c>
      <c r="F4157" t="s">
        <v>14</v>
      </c>
      <c r="G4157" t="s">
        <v>54</v>
      </c>
      <c r="H4157" t="s">
        <v>84</v>
      </c>
    </row>
    <row r="4158" spans="1:8">
      <c r="A4158" t="s">
        <v>77</v>
      </c>
      <c r="B4158" s="1">
        <v>46167</v>
      </c>
      <c r="C4158">
        <v>240002</v>
      </c>
      <c r="D4158">
        <v>-286.779</v>
      </c>
      <c r="E4158" t="s">
        <v>50</v>
      </c>
      <c r="F4158" t="s">
        <v>113</v>
      </c>
      <c r="G4158" t="s">
        <v>54</v>
      </c>
      <c r="H4158" t="s">
        <v>85</v>
      </c>
    </row>
    <row r="4159" spans="1:8">
      <c r="A4159" t="s">
        <v>77</v>
      </c>
      <c r="B4159" s="1">
        <v>46167</v>
      </c>
      <c r="C4159">
        <v>240003</v>
      </c>
      <c r="D4159">
        <v>10.137</v>
      </c>
      <c r="E4159" t="s">
        <v>50</v>
      </c>
      <c r="F4159" t="s">
        <v>113</v>
      </c>
      <c r="G4159" t="s">
        <v>54</v>
      </c>
      <c r="H4159" t="s">
        <v>85</v>
      </c>
    </row>
    <row r="4160" spans="1:8">
      <c r="A4160" t="s">
        <v>77</v>
      </c>
      <c r="B4160" s="1">
        <v>46167</v>
      </c>
      <c r="C4160">
        <v>240009</v>
      </c>
      <c r="D4160">
        <v>-169.06899999999999</v>
      </c>
      <c r="E4160" t="s">
        <v>50</v>
      </c>
      <c r="F4160" t="s">
        <v>113</v>
      </c>
      <c r="G4160" t="s">
        <v>54</v>
      </c>
      <c r="H4160" t="s">
        <v>85</v>
      </c>
    </row>
    <row r="4161" spans="1:8">
      <c r="A4161" t="s">
        <v>77</v>
      </c>
      <c r="B4161" s="1">
        <v>46167</v>
      </c>
      <c r="C4161">
        <v>242003</v>
      </c>
      <c r="D4161">
        <v>-172135.576</v>
      </c>
      <c r="E4161" t="s">
        <v>50</v>
      </c>
      <c r="F4161" t="s">
        <v>113</v>
      </c>
      <c r="G4161" t="s">
        <v>54</v>
      </c>
      <c r="H4161" t="s">
        <v>85</v>
      </c>
    </row>
    <row r="4162" spans="1:8">
      <c r="A4162" t="s">
        <v>77</v>
      </c>
      <c r="B4162" s="1">
        <v>46167</v>
      </c>
      <c r="C4162">
        <v>242011</v>
      </c>
      <c r="D4162">
        <v>-412334.283</v>
      </c>
      <c r="E4162" t="s">
        <v>50</v>
      </c>
      <c r="F4162" t="s">
        <v>113</v>
      </c>
      <c r="G4162" t="s">
        <v>54</v>
      </c>
      <c r="H4162" t="s">
        <v>85</v>
      </c>
    </row>
    <row r="4163" spans="1:8">
      <c r="A4163" t="s">
        <v>77</v>
      </c>
      <c r="B4163" s="1">
        <v>46167</v>
      </c>
      <c r="C4163">
        <v>242013</v>
      </c>
      <c r="D4163">
        <v>-56948.180999999997</v>
      </c>
      <c r="E4163" t="s">
        <v>50</v>
      </c>
      <c r="F4163" t="s">
        <v>113</v>
      </c>
      <c r="G4163" t="s">
        <v>54</v>
      </c>
      <c r="H4163" t="s">
        <v>85</v>
      </c>
    </row>
    <row r="4164" spans="1:8">
      <c r="A4164" t="s">
        <v>77</v>
      </c>
      <c r="B4164" s="1">
        <v>46167</v>
      </c>
      <c r="C4164">
        <v>242014</v>
      </c>
      <c r="D4164">
        <v>-19662.848000000002</v>
      </c>
      <c r="E4164" t="s">
        <v>50</v>
      </c>
      <c r="F4164" t="s">
        <v>113</v>
      </c>
      <c r="G4164" t="s">
        <v>54</v>
      </c>
      <c r="H4164" t="s">
        <v>85</v>
      </c>
    </row>
    <row r="4165" spans="1:8">
      <c r="A4165" t="s">
        <v>77</v>
      </c>
      <c r="B4165" s="1">
        <v>46167</v>
      </c>
      <c r="C4165">
        <v>242017</v>
      </c>
      <c r="D4165">
        <v>276.05900000000003</v>
      </c>
      <c r="E4165" t="s">
        <v>50</v>
      </c>
      <c r="F4165" t="s">
        <v>113</v>
      </c>
      <c r="G4165" t="s">
        <v>54</v>
      </c>
      <c r="H4165" t="s">
        <v>85</v>
      </c>
    </row>
    <row r="4166" spans="1:8">
      <c r="A4166" t="s">
        <v>77</v>
      </c>
      <c r="B4166" s="1">
        <v>46167</v>
      </c>
      <c r="C4166">
        <v>242023</v>
      </c>
      <c r="D4166">
        <v>-6769.0039999999999</v>
      </c>
      <c r="E4166" t="s">
        <v>50</v>
      </c>
      <c r="F4166" t="s">
        <v>113</v>
      </c>
      <c r="G4166" t="s">
        <v>54</v>
      </c>
      <c r="H4166" t="s">
        <v>85</v>
      </c>
    </row>
    <row r="4167" spans="1:8">
      <c r="A4167" t="s">
        <v>77</v>
      </c>
      <c r="B4167" s="1">
        <v>46167</v>
      </c>
      <c r="C4167">
        <v>242027</v>
      </c>
      <c r="D4167">
        <v>-122426.717</v>
      </c>
      <c r="E4167" t="s">
        <v>50</v>
      </c>
      <c r="F4167" t="s">
        <v>113</v>
      </c>
      <c r="G4167" t="s">
        <v>54</v>
      </c>
      <c r="H4167" t="s">
        <v>85</v>
      </c>
    </row>
    <row r="4168" spans="1:8">
      <c r="A4168" t="s">
        <v>77</v>
      </c>
      <c r="B4168" s="1">
        <v>46167</v>
      </c>
      <c r="C4168">
        <v>242030</v>
      </c>
      <c r="D4168">
        <v>-71725.089000000007</v>
      </c>
      <c r="E4168" t="s">
        <v>50</v>
      </c>
      <c r="F4168" t="s">
        <v>113</v>
      </c>
      <c r="G4168" t="s">
        <v>54</v>
      </c>
      <c r="H4168" t="s">
        <v>85</v>
      </c>
    </row>
    <row r="4169" spans="1:8">
      <c r="A4169" t="s">
        <v>77</v>
      </c>
      <c r="B4169" s="1">
        <v>46167</v>
      </c>
      <c r="C4169">
        <v>242036</v>
      </c>
      <c r="D4169">
        <v>-22.135999999999999</v>
      </c>
      <c r="E4169" t="s">
        <v>50</v>
      </c>
      <c r="F4169" t="s">
        <v>113</v>
      </c>
      <c r="G4169" t="s">
        <v>54</v>
      </c>
      <c r="H4169" t="s">
        <v>85</v>
      </c>
    </row>
    <row r="4170" spans="1:8">
      <c r="A4170" t="s">
        <v>77</v>
      </c>
      <c r="B4170" s="1">
        <v>46167</v>
      </c>
      <c r="C4170">
        <v>242038</v>
      </c>
      <c r="D4170">
        <v>-3970.607</v>
      </c>
      <c r="E4170" t="s">
        <v>50</v>
      </c>
      <c r="F4170" t="s">
        <v>113</v>
      </c>
      <c r="G4170" t="s">
        <v>54</v>
      </c>
      <c r="H4170" t="s">
        <v>85</v>
      </c>
    </row>
    <row r="4171" spans="1:8">
      <c r="A4171" t="s">
        <v>77</v>
      </c>
      <c r="B4171" s="1">
        <v>46167</v>
      </c>
      <c r="C4171">
        <v>242039</v>
      </c>
      <c r="D4171">
        <v>-367.14299999999997</v>
      </c>
      <c r="E4171" t="s">
        <v>50</v>
      </c>
      <c r="F4171" t="s">
        <v>113</v>
      </c>
      <c r="G4171" t="s">
        <v>54</v>
      </c>
      <c r="H4171" t="s">
        <v>85</v>
      </c>
    </row>
    <row r="4172" spans="1:8">
      <c r="A4172" t="s">
        <v>77</v>
      </c>
      <c r="B4172" s="1">
        <v>46167</v>
      </c>
      <c r="C4172">
        <v>242041</v>
      </c>
      <c r="D4172">
        <v>6439.1350000000002</v>
      </c>
      <c r="E4172" t="s">
        <v>50</v>
      </c>
      <c r="F4172" t="s">
        <v>113</v>
      </c>
      <c r="G4172" t="s">
        <v>54</v>
      </c>
      <c r="H4172" t="s">
        <v>85</v>
      </c>
    </row>
    <row r="4173" spans="1:8">
      <c r="A4173" t="s">
        <v>77</v>
      </c>
      <c r="B4173" s="1">
        <v>46167</v>
      </c>
      <c r="C4173">
        <v>243002</v>
      </c>
      <c r="D4173">
        <v>-10814.91</v>
      </c>
      <c r="E4173" t="s">
        <v>50</v>
      </c>
      <c r="F4173" t="s">
        <v>113</v>
      </c>
      <c r="G4173" t="s">
        <v>54</v>
      </c>
      <c r="H4173" t="s">
        <v>85</v>
      </c>
    </row>
    <row r="4174" spans="1:8">
      <c r="A4174" t="s">
        <v>77</v>
      </c>
      <c r="B4174" s="1">
        <v>46167</v>
      </c>
      <c r="C4174">
        <v>243003</v>
      </c>
      <c r="D4174">
        <v>-10494.853999999999</v>
      </c>
      <c r="E4174" t="s">
        <v>50</v>
      </c>
      <c r="F4174" t="s">
        <v>113</v>
      </c>
      <c r="G4174" t="s">
        <v>54</v>
      </c>
      <c r="H4174" t="s">
        <v>85</v>
      </c>
    </row>
    <row r="4175" spans="1:8">
      <c r="A4175" t="s">
        <v>77</v>
      </c>
      <c r="B4175" s="1">
        <v>46167</v>
      </c>
      <c r="C4175">
        <v>243010</v>
      </c>
      <c r="D4175">
        <v>-4383.9880000000003</v>
      </c>
      <c r="E4175" t="s">
        <v>50</v>
      </c>
      <c r="F4175" t="s">
        <v>113</v>
      </c>
      <c r="G4175" t="s">
        <v>54</v>
      </c>
      <c r="H4175" t="s">
        <v>85</v>
      </c>
    </row>
    <row r="4176" spans="1:8">
      <c r="A4176" t="s">
        <v>77</v>
      </c>
      <c r="B4176" s="1">
        <v>46167</v>
      </c>
      <c r="C4176">
        <v>245010</v>
      </c>
      <c r="D4176">
        <v>-66395.827999999994</v>
      </c>
      <c r="E4176" t="s">
        <v>50</v>
      </c>
      <c r="F4176" t="s">
        <v>20</v>
      </c>
      <c r="G4176" t="s">
        <v>54</v>
      </c>
      <c r="H4176" t="s">
        <v>86</v>
      </c>
    </row>
    <row r="4177" spans="1:8">
      <c r="A4177" t="s">
        <v>77</v>
      </c>
      <c r="B4177" s="1">
        <v>46167</v>
      </c>
      <c r="C4177">
        <v>245018</v>
      </c>
      <c r="D4177">
        <v>-42630.656999999999</v>
      </c>
      <c r="E4177" t="s">
        <v>50</v>
      </c>
      <c r="F4177" t="s">
        <v>113</v>
      </c>
      <c r="G4177" t="s">
        <v>54</v>
      </c>
      <c r="H4177" t="s">
        <v>85</v>
      </c>
    </row>
    <row r="4178" spans="1:8">
      <c r="A4178" t="s">
        <v>77</v>
      </c>
      <c r="B4178" s="1">
        <v>46167</v>
      </c>
      <c r="C4178">
        <v>245055</v>
      </c>
      <c r="D4178">
        <v>-8460.134</v>
      </c>
      <c r="E4178" t="s">
        <v>50</v>
      </c>
      <c r="F4178" t="s">
        <v>113</v>
      </c>
      <c r="G4178" t="s">
        <v>54</v>
      </c>
      <c r="H4178" t="s">
        <v>85</v>
      </c>
    </row>
    <row r="4179" spans="1:8">
      <c r="A4179" t="s">
        <v>77</v>
      </c>
      <c r="B4179" s="1">
        <v>46167</v>
      </c>
      <c r="C4179">
        <v>245056</v>
      </c>
      <c r="D4179">
        <v>-103.84399999999999</v>
      </c>
      <c r="E4179" t="s">
        <v>50</v>
      </c>
      <c r="F4179" t="s">
        <v>118</v>
      </c>
      <c r="G4179" t="s">
        <v>54</v>
      </c>
      <c r="H4179" t="s">
        <v>91</v>
      </c>
    </row>
    <row r="4180" spans="1:8">
      <c r="A4180" t="s">
        <v>77</v>
      </c>
      <c r="B4180" s="1">
        <v>46167</v>
      </c>
      <c r="C4180">
        <v>245062</v>
      </c>
      <c r="D4180">
        <v>-26485.385999999999</v>
      </c>
      <c r="E4180" t="s">
        <v>50</v>
      </c>
      <c r="F4180" t="s">
        <v>113</v>
      </c>
      <c r="G4180" t="s">
        <v>54</v>
      </c>
      <c r="H4180" t="s">
        <v>85</v>
      </c>
    </row>
    <row r="4181" spans="1:8">
      <c r="A4181" t="s">
        <v>77</v>
      </c>
      <c r="B4181" s="1">
        <v>46167</v>
      </c>
      <c r="C4181">
        <v>250003</v>
      </c>
      <c r="D4181">
        <v>-863.93700000000001</v>
      </c>
      <c r="E4181" t="s">
        <v>50</v>
      </c>
      <c r="F4181" t="s">
        <v>114</v>
      </c>
      <c r="G4181" t="s">
        <v>54</v>
      </c>
      <c r="H4181" t="s">
        <v>87</v>
      </c>
    </row>
    <row r="4182" spans="1:8">
      <c r="A4182" t="s">
        <v>77</v>
      </c>
      <c r="B4182" s="1">
        <v>46167</v>
      </c>
      <c r="C4182">
        <v>250007</v>
      </c>
      <c r="D4182">
        <v>-13720.47</v>
      </c>
      <c r="E4182" t="s">
        <v>50</v>
      </c>
      <c r="F4182" t="s">
        <v>113</v>
      </c>
      <c r="G4182" t="s">
        <v>54</v>
      </c>
      <c r="H4182" t="s">
        <v>85</v>
      </c>
    </row>
    <row r="4183" spans="1:8">
      <c r="A4183" t="s">
        <v>77</v>
      </c>
      <c r="B4183" s="1">
        <v>46167</v>
      </c>
      <c r="C4183">
        <v>251002</v>
      </c>
      <c r="D4183">
        <v>-593.68299999999999</v>
      </c>
      <c r="E4183" t="s">
        <v>50</v>
      </c>
      <c r="F4183" t="s">
        <v>114</v>
      </c>
      <c r="G4183" t="s">
        <v>54</v>
      </c>
      <c r="H4183" t="s">
        <v>87</v>
      </c>
    </row>
    <row r="4184" spans="1:8">
      <c r="A4184" t="s">
        <v>77</v>
      </c>
      <c r="B4184" s="1">
        <v>46167</v>
      </c>
      <c r="C4184">
        <v>257008</v>
      </c>
      <c r="D4184">
        <v>-959.96199999999999</v>
      </c>
      <c r="E4184" t="s">
        <v>50</v>
      </c>
      <c r="F4184" t="s">
        <v>114</v>
      </c>
      <c r="G4184" t="s">
        <v>54</v>
      </c>
      <c r="H4184" t="s">
        <v>87</v>
      </c>
    </row>
    <row r="4185" spans="1:8">
      <c r="A4185" t="s">
        <v>77</v>
      </c>
      <c r="B4185" s="1">
        <v>46167</v>
      </c>
      <c r="C4185">
        <v>257009</v>
      </c>
      <c r="D4185">
        <v>-12499.183999999999</v>
      </c>
      <c r="E4185" t="s">
        <v>50</v>
      </c>
      <c r="F4185" t="s">
        <v>114</v>
      </c>
      <c r="G4185" t="s">
        <v>54</v>
      </c>
      <c r="H4185" t="s">
        <v>87</v>
      </c>
    </row>
    <row r="4186" spans="1:8">
      <c r="A4186" t="s">
        <v>77</v>
      </c>
      <c r="B4186" s="1">
        <v>46167</v>
      </c>
      <c r="C4186">
        <v>257011</v>
      </c>
      <c r="D4186">
        <v>-3315.3090000000002</v>
      </c>
      <c r="E4186" t="s">
        <v>50</v>
      </c>
      <c r="F4186" t="s">
        <v>114</v>
      </c>
      <c r="G4186" t="s">
        <v>54</v>
      </c>
      <c r="H4186" t="s">
        <v>87</v>
      </c>
    </row>
    <row r="4187" spans="1:8">
      <c r="A4187" t="s">
        <v>77</v>
      </c>
      <c r="B4187" s="1">
        <v>46167</v>
      </c>
      <c r="C4187">
        <v>257028</v>
      </c>
      <c r="D4187">
        <v>-34969.921999999999</v>
      </c>
      <c r="E4187" t="s">
        <v>50</v>
      </c>
      <c r="F4187" t="s">
        <v>114</v>
      </c>
      <c r="G4187" t="s">
        <v>54</v>
      </c>
      <c r="H4187" t="s">
        <v>87</v>
      </c>
    </row>
    <row r="4188" spans="1:8">
      <c r="A4188" t="s">
        <v>77</v>
      </c>
      <c r="B4188" s="1">
        <v>46167</v>
      </c>
      <c r="C4188">
        <v>260004</v>
      </c>
      <c r="D4188">
        <v>1848.1890000000001</v>
      </c>
      <c r="E4188" t="s">
        <v>50</v>
      </c>
      <c r="F4188" t="s">
        <v>114</v>
      </c>
      <c r="G4188" t="s">
        <v>54</v>
      </c>
      <c r="H4188" t="s">
        <v>87</v>
      </c>
    </row>
    <row r="4189" spans="1:8">
      <c r="A4189" t="s">
        <v>77</v>
      </c>
      <c r="B4189" s="1">
        <v>46167</v>
      </c>
      <c r="C4189">
        <v>270024</v>
      </c>
      <c r="D4189">
        <v>-13804.866</v>
      </c>
      <c r="E4189" t="s">
        <v>50</v>
      </c>
      <c r="F4189" t="s">
        <v>125</v>
      </c>
      <c r="G4189" t="s">
        <v>54</v>
      </c>
      <c r="H4189" t="s">
        <v>100</v>
      </c>
    </row>
    <row r="4190" spans="1:8">
      <c r="A4190" t="s">
        <v>77</v>
      </c>
      <c r="B4190" s="1">
        <v>46167</v>
      </c>
      <c r="C4190">
        <v>270025</v>
      </c>
      <c r="D4190">
        <v>-124.967</v>
      </c>
      <c r="E4190" t="s">
        <v>50</v>
      </c>
      <c r="F4190" t="s">
        <v>125</v>
      </c>
      <c r="G4190" t="s">
        <v>54</v>
      </c>
      <c r="H4190" t="s">
        <v>100</v>
      </c>
    </row>
    <row r="4191" spans="1:8">
      <c r="A4191" t="s">
        <v>77</v>
      </c>
      <c r="B4191" s="1">
        <v>46167</v>
      </c>
      <c r="C4191">
        <v>270026</v>
      </c>
      <c r="D4191">
        <v>-16489.319</v>
      </c>
      <c r="E4191" t="s">
        <v>50</v>
      </c>
      <c r="F4191" t="s">
        <v>125</v>
      </c>
      <c r="G4191" t="s">
        <v>54</v>
      </c>
      <c r="H4191" t="s">
        <v>100</v>
      </c>
    </row>
    <row r="4192" spans="1:8">
      <c r="A4192" t="s">
        <v>77</v>
      </c>
      <c r="B4192" s="1">
        <v>46167</v>
      </c>
      <c r="C4192">
        <v>300004</v>
      </c>
      <c r="D4192">
        <v>1662.7840000000001</v>
      </c>
      <c r="E4192" t="s">
        <v>50</v>
      </c>
      <c r="F4192" t="s">
        <v>131</v>
      </c>
      <c r="G4192" t="s">
        <v>54</v>
      </c>
      <c r="H4192" t="s">
        <v>107</v>
      </c>
    </row>
    <row r="4193" spans="1:8">
      <c r="A4193" t="s">
        <v>77</v>
      </c>
      <c r="B4193" s="1">
        <v>46167</v>
      </c>
      <c r="C4193">
        <v>300005</v>
      </c>
      <c r="D4193">
        <v>5412.4470000000001</v>
      </c>
      <c r="E4193" t="s">
        <v>50</v>
      </c>
      <c r="F4193" t="s">
        <v>131</v>
      </c>
      <c r="G4193" t="s">
        <v>54</v>
      </c>
      <c r="H4193" t="s">
        <v>107</v>
      </c>
    </row>
    <row r="4194" spans="1:8">
      <c r="A4194" t="s">
        <v>77</v>
      </c>
      <c r="B4194" s="1">
        <v>46167</v>
      </c>
      <c r="C4194">
        <v>300008</v>
      </c>
      <c r="D4194">
        <v>15602.311</v>
      </c>
      <c r="E4194" t="s">
        <v>50</v>
      </c>
      <c r="F4194" t="s">
        <v>131</v>
      </c>
      <c r="G4194" t="s">
        <v>54</v>
      </c>
      <c r="H4194" t="s">
        <v>107</v>
      </c>
    </row>
    <row r="4195" spans="1:8">
      <c r="A4195" t="s">
        <v>77</v>
      </c>
      <c r="B4195" s="1">
        <v>46167</v>
      </c>
      <c r="C4195">
        <v>300009</v>
      </c>
      <c r="D4195">
        <v>270.84399999999999</v>
      </c>
      <c r="E4195" t="s">
        <v>50</v>
      </c>
      <c r="F4195" t="s">
        <v>131</v>
      </c>
      <c r="G4195" t="s">
        <v>54</v>
      </c>
      <c r="H4195" t="s">
        <v>107</v>
      </c>
    </row>
    <row r="4196" spans="1:8">
      <c r="A4196" t="s">
        <v>77</v>
      </c>
      <c r="B4196" s="1">
        <v>46167</v>
      </c>
      <c r="C4196">
        <v>300011</v>
      </c>
      <c r="D4196">
        <v>136.803</v>
      </c>
      <c r="E4196" t="s">
        <v>50</v>
      </c>
      <c r="F4196" t="s">
        <v>131</v>
      </c>
      <c r="G4196" t="s">
        <v>54</v>
      </c>
      <c r="H4196" t="s">
        <v>107</v>
      </c>
    </row>
    <row r="4197" spans="1:8">
      <c r="A4197" t="s">
        <v>77</v>
      </c>
      <c r="B4197" s="1">
        <v>46167</v>
      </c>
      <c r="C4197">
        <v>300012</v>
      </c>
      <c r="D4197">
        <v>4835.4939999999997</v>
      </c>
      <c r="E4197" t="s">
        <v>50</v>
      </c>
      <c r="F4197" t="s">
        <v>131</v>
      </c>
      <c r="G4197" t="s">
        <v>54</v>
      </c>
      <c r="H4197" t="s">
        <v>107</v>
      </c>
    </row>
    <row r="4198" spans="1:8">
      <c r="A4198" t="s">
        <v>77</v>
      </c>
      <c r="B4198" s="1">
        <v>46167</v>
      </c>
      <c r="C4198">
        <v>300504</v>
      </c>
      <c r="D4198">
        <v>-1661.1690000000001</v>
      </c>
      <c r="E4198" t="s">
        <v>50</v>
      </c>
      <c r="F4198" t="s">
        <v>131</v>
      </c>
      <c r="G4198" t="s">
        <v>54</v>
      </c>
      <c r="H4198" t="s">
        <v>107</v>
      </c>
    </row>
    <row r="4199" spans="1:8">
      <c r="A4199" t="s">
        <v>77</v>
      </c>
      <c r="B4199" s="1">
        <v>46167</v>
      </c>
      <c r="C4199">
        <v>300505</v>
      </c>
      <c r="D4199">
        <v>-5412.4470000000001</v>
      </c>
      <c r="E4199" t="s">
        <v>50</v>
      </c>
      <c r="F4199" t="s">
        <v>131</v>
      </c>
      <c r="G4199" t="s">
        <v>54</v>
      </c>
      <c r="H4199" t="s">
        <v>107</v>
      </c>
    </row>
    <row r="4200" spans="1:8">
      <c r="A4200" t="s">
        <v>77</v>
      </c>
      <c r="B4200" s="1">
        <v>46167</v>
      </c>
      <c r="C4200">
        <v>300508</v>
      </c>
      <c r="D4200">
        <v>-15602.311</v>
      </c>
      <c r="E4200" t="s">
        <v>50</v>
      </c>
      <c r="F4200" t="s">
        <v>131</v>
      </c>
      <c r="G4200" t="s">
        <v>54</v>
      </c>
      <c r="H4200" t="s">
        <v>107</v>
      </c>
    </row>
    <row r="4201" spans="1:8">
      <c r="A4201" t="s">
        <v>77</v>
      </c>
      <c r="B4201" s="1">
        <v>46167</v>
      </c>
      <c r="C4201">
        <v>300509</v>
      </c>
      <c r="D4201">
        <v>-270.84399999999999</v>
      </c>
      <c r="E4201" t="s">
        <v>50</v>
      </c>
      <c r="F4201" t="s">
        <v>131</v>
      </c>
      <c r="G4201" t="s">
        <v>54</v>
      </c>
      <c r="H4201" t="s">
        <v>107</v>
      </c>
    </row>
    <row r="4202" spans="1:8">
      <c r="A4202" t="s">
        <v>77</v>
      </c>
      <c r="B4202" s="1">
        <v>46167</v>
      </c>
      <c r="C4202">
        <v>300511</v>
      </c>
      <c r="D4202">
        <v>-106.39100000000001</v>
      </c>
      <c r="E4202" t="s">
        <v>50</v>
      </c>
      <c r="F4202" t="s">
        <v>131</v>
      </c>
      <c r="G4202" t="s">
        <v>54</v>
      </c>
      <c r="H4202" t="s">
        <v>107</v>
      </c>
    </row>
    <row r="4203" spans="1:8">
      <c r="A4203" t="s">
        <v>77</v>
      </c>
      <c r="B4203" s="1">
        <v>46167</v>
      </c>
      <c r="C4203">
        <v>300512</v>
      </c>
      <c r="D4203">
        <v>-4835.4939999999997</v>
      </c>
      <c r="E4203" t="s">
        <v>50</v>
      </c>
      <c r="F4203" t="s">
        <v>131</v>
      </c>
      <c r="G4203" t="s">
        <v>54</v>
      </c>
      <c r="H4203" t="s">
        <v>107</v>
      </c>
    </row>
    <row r="4204" spans="1:8">
      <c r="A4204" t="s">
        <v>77</v>
      </c>
      <c r="B4204" s="1">
        <v>46167</v>
      </c>
      <c r="C4204">
        <v>301005</v>
      </c>
      <c r="D4204">
        <v>4478.2640000000001</v>
      </c>
      <c r="E4204" t="s">
        <v>50</v>
      </c>
      <c r="F4204" t="s">
        <v>131</v>
      </c>
      <c r="G4204" t="s">
        <v>54</v>
      </c>
      <c r="H4204" t="s">
        <v>107</v>
      </c>
    </row>
    <row r="4205" spans="1:8">
      <c r="A4205" t="s">
        <v>77</v>
      </c>
      <c r="B4205" s="1">
        <v>46167</v>
      </c>
      <c r="C4205">
        <v>301505</v>
      </c>
      <c r="D4205">
        <v>-4478.2640000000001</v>
      </c>
      <c r="E4205" t="s">
        <v>50</v>
      </c>
      <c r="F4205" t="s">
        <v>131</v>
      </c>
      <c r="G4205" t="s">
        <v>54</v>
      </c>
      <c r="H4205" t="s">
        <v>107</v>
      </c>
    </row>
    <row r="4206" spans="1:8">
      <c r="A4206" t="s">
        <v>77</v>
      </c>
      <c r="B4206" s="1">
        <v>46167</v>
      </c>
      <c r="C4206">
        <v>310019</v>
      </c>
      <c r="D4206">
        <v>0.11799999999999999</v>
      </c>
      <c r="E4206" t="s">
        <v>50</v>
      </c>
      <c r="F4206" t="s">
        <v>14</v>
      </c>
      <c r="G4206" t="s">
        <v>54</v>
      </c>
      <c r="H4206" t="s">
        <v>84</v>
      </c>
    </row>
    <row r="4207" spans="1:8">
      <c r="A4207" t="s">
        <v>77</v>
      </c>
      <c r="B4207" s="1">
        <v>46167</v>
      </c>
      <c r="C4207">
        <v>320002</v>
      </c>
      <c r="D4207">
        <v>1594.5070000000001</v>
      </c>
      <c r="E4207" t="s">
        <v>50</v>
      </c>
      <c r="F4207" t="s">
        <v>115</v>
      </c>
      <c r="G4207" t="s">
        <v>54</v>
      </c>
      <c r="H4207" t="s">
        <v>88</v>
      </c>
    </row>
    <row r="4208" spans="1:8">
      <c r="A4208" t="s">
        <v>77</v>
      </c>
      <c r="B4208" s="1">
        <v>46167</v>
      </c>
      <c r="C4208">
        <v>320003</v>
      </c>
      <c r="D4208">
        <v>820714.223</v>
      </c>
      <c r="E4208" t="s">
        <v>50</v>
      </c>
      <c r="F4208" t="s">
        <v>115</v>
      </c>
      <c r="G4208" t="s">
        <v>54</v>
      </c>
      <c r="H4208" t="s">
        <v>88</v>
      </c>
    </row>
    <row r="4209" spans="1:8">
      <c r="A4209" t="s">
        <v>77</v>
      </c>
      <c r="B4209" s="1">
        <v>46167</v>
      </c>
      <c r="C4209">
        <v>320016</v>
      </c>
      <c r="D4209">
        <v>13617.835999999999</v>
      </c>
      <c r="E4209" t="s">
        <v>50</v>
      </c>
      <c r="F4209" t="s">
        <v>115</v>
      </c>
      <c r="G4209" t="s">
        <v>54</v>
      </c>
      <c r="H4209" t="s">
        <v>88</v>
      </c>
    </row>
    <row r="4210" spans="1:8">
      <c r="A4210" t="s">
        <v>77</v>
      </c>
      <c r="B4210" s="1">
        <v>46167</v>
      </c>
      <c r="C4210">
        <v>320023</v>
      </c>
      <c r="D4210">
        <v>-17876.338</v>
      </c>
      <c r="E4210" t="s">
        <v>50</v>
      </c>
      <c r="F4210" t="s">
        <v>115</v>
      </c>
      <c r="G4210" t="s">
        <v>54</v>
      </c>
      <c r="H4210" t="s">
        <v>88</v>
      </c>
    </row>
    <row r="4211" spans="1:8">
      <c r="A4211" t="s">
        <v>77</v>
      </c>
      <c r="B4211" s="1">
        <v>46167</v>
      </c>
      <c r="C4211">
        <v>321002</v>
      </c>
      <c r="D4211">
        <v>1004573.817</v>
      </c>
      <c r="E4211" t="s">
        <v>50</v>
      </c>
      <c r="F4211" t="s">
        <v>115</v>
      </c>
      <c r="G4211" t="s">
        <v>54</v>
      </c>
      <c r="H4211" t="s">
        <v>88</v>
      </c>
    </row>
    <row r="4212" spans="1:8">
      <c r="A4212" t="s">
        <v>77</v>
      </c>
      <c r="B4212" s="1">
        <v>46167</v>
      </c>
      <c r="C4212">
        <v>321010</v>
      </c>
      <c r="D4212">
        <v>0.90200000000000002</v>
      </c>
      <c r="E4212" t="s">
        <v>50</v>
      </c>
      <c r="F4212" t="s">
        <v>115</v>
      </c>
      <c r="G4212" t="s">
        <v>54</v>
      </c>
      <c r="H4212" t="s">
        <v>88</v>
      </c>
    </row>
    <row r="4213" spans="1:8">
      <c r="A4213" t="s">
        <v>77</v>
      </c>
      <c r="B4213" s="1">
        <v>46167</v>
      </c>
      <c r="C4213">
        <v>321013</v>
      </c>
      <c r="D4213">
        <v>904.77</v>
      </c>
      <c r="E4213" t="s">
        <v>50</v>
      </c>
      <c r="F4213" t="s">
        <v>115</v>
      </c>
      <c r="G4213" t="s">
        <v>54</v>
      </c>
      <c r="H4213" t="s">
        <v>88</v>
      </c>
    </row>
    <row r="4214" spans="1:8">
      <c r="A4214" t="s">
        <v>77</v>
      </c>
      <c r="B4214" s="1">
        <v>46167</v>
      </c>
      <c r="C4214">
        <v>321014</v>
      </c>
      <c r="D4214">
        <v>46265.925000000003</v>
      </c>
      <c r="E4214" t="s">
        <v>50</v>
      </c>
      <c r="F4214" t="s">
        <v>115</v>
      </c>
      <c r="G4214" t="s">
        <v>54</v>
      </c>
      <c r="H4214" t="s">
        <v>88</v>
      </c>
    </row>
    <row r="4215" spans="1:8">
      <c r="A4215" t="s">
        <v>77</v>
      </c>
      <c r="B4215" s="1">
        <v>46167</v>
      </c>
      <c r="C4215">
        <v>321021</v>
      </c>
      <c r="D4215">
        <v>12879.896000000001</v>
      </c>
      <c r="E4215" t="s">
        <v>50</v>
      </c>
      <c r="F4215" t="s">
        <v>115</v>
      </c>
      <c r="G4215" t="s">
        <v>54</v>
      </c>
      <c r="H4215" t="s">
        <v>88</v>
      </c>
    </row>
    <row r="4216" spans="1:8">
      <c r="A4216" t="s">
        <v>77</v>
      </c>
      <c r="B4216" s="1">
        <v>46167</v>
      </c>
      <c r="C4216">
        <v>321025</v>
      </c>
      <c r="D4216">
        <v>44212.786</v>
      </c>
      <c r="E4216" t="s">
        <v>50</v>
      </c>
      <c r="F4216" t="s">
        <v>115</v>
      </c>
      <c r="G4216" t="s">
        <v>54</v>
      </c>
      <c r="H4216" t="s">
        <v>88</v>
      </c>
    </row>
    <row r="4217" spans="1:8">
      <c r="A4217" t="s">
        <v>77</v>
      </c>
      <c r="B4217" s="1">
        <v>46167</v>
      </c>
      <c r="C4217">
        <v>321028</v>
      </c>
      <c r="D4217">
        <v>2281.0639999999999</v>
      </c>
      <c r="E4217" t="s">
        <v>50</v>
      </c>
      <c r="F4217" t="s">
        <v>115</v>
      </c>
      <c r="G4217" t="s">
        <v>54</v>
      </c>
      <c r="H4217" t="s">
        <v>88</v>
      </c>
    </row>
    <row r="4218" spans="1:8">
      <c r="A4218" t="s">
        <v>77</v>
      </c>
      <c r="B4218" s="1">
        <v>46167</v>
      </c>
      <c r="C4218">
        <v>321029</v>
      </c>
      <c r="D4218">
        <v>55951.184999999998</v>
      </c>
      <c r="E4218" t="s">
        <v>50</v>
      </c>
      <c r="F4218" t="s">
        <v>115</v>
      </c>
      <c r="G4218" t="s">
        <v>54</v>
      </c>
      <c r="H4218" t="s">
        <v>88</v>
      </c>
    </row>
    <row r="4219" spans="1:8">
      <c r="A4219" t="s">
        <v>77</v>
      </c>
      <c r="B4219" s="1">
        <v>46167</v>
      </c>
      <c r="C4219">
        <v>321041</v>
      </c>
      <c r="D4219">
        <v>14125.157999999999</v>
      </c>
      <c r="E4219" t="s">
        <v>50</v>
      </c>
      <c r="F4219" t="s">
        <v>115</v>
      </c>
      <c r="G4219" t="s">
        <v>54</v>
      </c>
      <c r="H4219" t="s">
        <v>88</v>
      </c>
    </row>
    <row r="4220" spans="1:8">
      <c r="A4220" t="s">
        <v>77</v>
      </c>
      <c r="B4220" s="1">
        <v>46167</v>
      </c>
      <c r="C4220">
        <v>321042</v>
      </c>
      <c r="D4220">
        <v>-30.861999999999998</v>
      </c>
      <c r="E4220" t="s">
        <v>50</v>
      </c>
      <c r="F4220" t="s">
        <v>115</v>
      </c>
      <c r="G4220" t="s">
        <v>54</v>
      </c>
      <c r="H4220" t="s">
        <v>88</v>
      </c>
    </row>
    <row r="4221" spans="1:8">
      <c r="A4221" t="s">
        <v>77</v>
      </c>
      <c r="B4221" s="1">
        <v>46167</v>
      </c>
      <c r="C4221">
        <v>330051</v>
      </c>
      <c r="D4221">
        <v>-1861.3679999999999</v>
      </c>
      <c r="E4221" t="s">
        <v>50</v>
      </c>
      <c r="F4221" t="s">
        <v>113</v>
      </c>
      <c r="G4221" t="s">
        <v>54</v>
      </c>
      <c r="H4221" t="s">
        <v>85</v>
      </c>
    </row>
    <row r="4222" spans="1:8">
      <c r="A4222" t="s">
        <v>77</v>
      </c>
      <c r="B4222" s="1">
        <v>46167</v>
      </c>
      <c r="C4222">
        <v>330138</v>
      </c>
      <c r="D4222">
        <v>-529.34400000000005</v>
      </c>
      <c r="E4222" t="s">
        <v>50</v>
      </c>
      <c r="F4222" t="s">
        <v>113</v>
      </c>
      <c r="G4222" t="s">
        <v>54</v>
      </c>
      <c r="H4222" t="s">
        <v>85</v>
      </c>
    </row>
    <row r="4223" spans="1:8">
      <c r="A4223" t="s">
        <v>77</v>
      </c>
      <c r="B4223" s="1">
        <v>46167</v>
      </c>
      <c r="C4223">
        <v>340062</v>
      </c>
      <c r="D4223">
        <v>336311.22700000001</v>
      </c>
      <c r="E4223" t="s">
        <v>50</v>
      </c>
      <c r="F4223" t="s">
        <v>116</v>
      </c>
      <c r="G4223" t="s">
        <v>54</v>
      </c>
      <c r="H4223" t="s">
        <v>89</v>
      </c>
    </row>
    <row r="4224" spans="1:8">
      <c r="A4224" t="s">
        <v>77</v>
      </c>
      <c r="B4224" s="1">
        <v>46167</v>
      </c>
      <c r="C4224">
        <v>340063</v>
      </c>
      <c r="D4224">
        <v>13333107.779999999</v>
      </c>
      <c r="E4224" t="s">
        <v>50</v>
      </c>
      <c r="F4224" t="s">
        <v>116</v>
      </c>
      <c r="G4224" t="s">
        <v>54</v>
      </c>
      <c r="H4224" t="s">
        <v>89</v>
      </c>
    </row>
    <row r="4225" spans="1:8">
      <c r="A4225" t="s">
        <v>77</v>
      </c>
      <c r="B4225" s="1">
        <v>46167</v>
      </c>
      <c r="C4225">
        <v>340064</v>
      </c>
      <c r="D4225">
        <v>-13534445.380000001</v>
      </c>
      <c r="E4225" t="s">
        <v>50</v>
      </c>
      <c r="F4225" t="s">
        <v>116</v>
      </c>
      <c r="G4225" t="s">
        <v>54</v>
      </c>
      <c r="H4225" t="s">
        <v>89</v>
      </c>
    </row>
    <row r="4226" spans="1:8">
      <c r="A4226" t="s">
        <v>77</v>
      </c>
      <c r="B4226" s="1">
        <v>46167</v>
      </c>
      <c r="C4226">
        <v>340098</v>
      </c>
      <c r="D4226">
        <v>694.86900000000003</v>
      </c>
      <c r="E4226" t="s">
        <v>50</v>
      </c>
      <c r="F4226" t="s">
        <v>116</v>
      </c>
      <c r="G4226" t="s">
        <v>54</v>
      </c>
      <c r="H4226" t="s">
        <v>89</v>
      </c>
    </row>
    <row r="4227" spans="1:8">
      <c r="A4227" t="s">
        <v>77</v>
      </c>
      <c r="B4227" s="1">
        <v>46167</v>
      </c>
      <c r="C4227">
        <v>340162</v>
      </c>
      <c r="D4227">
        <v>71667.353000000003</v>
      </c>
      <c r="E4227" t="s">
        <v>50</v>
      </c>
      <c r="F4227" t="s">
        <v>116</v>
      </c>
      <c r="G4227" t="s">
        <v>54</v>
      </c>
      <c r="H4227" t="s">
        <v>89</v>
      </c>
    </row>
    <row r="4228" spans="1:8">
      <c r="A4228" t="s">
        <v>77</v>
      </c>
      <c r="B4228" s="1">
        <v>46167</v>
      </c>
      <c r="C4228">
        <v>340163</v>
      </c>
      <c r="D4228">
        <v>6199011.7029999997</v>
      </c>
      <c r="E4228" t="s">
        <v>50</v>
      </c>
      <c r="F4228" t="s">
        <v>116</v>
      </c>
      <c r="G4228" t="s">
        <v>54</v>
      </c>
      <c r="H4228" t="s">
        <v>89</v>
      </c>
    </row>
    <row r="4229" spans="1:8">
      <c r="A4229" t="s">
        <v>77</v>
      </c>
      <c r="B4229" s="1">
        <v>46167</v>
      </c>
      <c r="C4229">
        <v>340164</v>
      </c>
      <c r="D4229">
        <v>-6173764.6370000001</v>
      </c>
      <c r="E4229" t="s">
        <v>50</v>
      </c>
      <c r="F4229" t="s">
        <v>116</v>
      </c>
      <c r="G4229" t="s">
        <v>54</v>
      </c>
      <c r="H4229" t="s">
        <v>89</v>
      </c>
    </row>
    <row r="4230" spans="1:8">
      <c r="A4230" t="s">
        <v>77</v>
      </c>
      <c r="B4230" s="1">
        <v>46167</v>
      </c>
      <c r="C4230">
        <v>350002</v>
      </c>
      <c r="D4230">
        <v>240.553</v>
      </c>
      <c r="E4230" t="s">
        <v>50</v>
      </c>
      <c r="F4230" t="s">
        <v>118</v>
      </c>
      <c r="G4230" t="s">
        <v>54</v>
      </c>
      <c r="H4230" t="s">
        <v>91</v>
      </c>
    </row>
    <row r="4231" spans="1:8">
      <c r="A4231" t="s">
        <v>77</v>
      </c>
      <c r="B4231" s="1">
        <v>46167</v>
      </c>
      <c r="C4231">
        <v>350003</v>
      </c>
      <c r="D4231">
        <v>-45.018000000000001</v>
      </c>
      <c r="E4231" t="s">
        <v>50</v>
      </c>
      <c r="F4231" t="s">
        <v>118</v>
      </c>
      <c r="G4231" t="s">
        <v>54</v>
      </c>
      <c r="H4231" t="s">
        <v>91</v>
      </c>
    </row>
    <row r="4232" spans="1:8">
      <c r="A4232" t="s">
        <v>77</v>
      </c>
      <c r="B4232" s="1">
        <v>46167</v>
      </c>
      <c r="C4232">
        <v>350031</v>
      </c>
      <c r="D4232">
        <v>169.06899999999999</v>
      </c>
      <c r="E4232" t="s">
        <v>50</v>
      </c>
      <c r="F4232" t="s">
        <v>113</v>
      </c>
      <c r="G4232" t="s">
        <v>54</v>
      </c>
      <c r="H4232" t="s">
        <v>85</v>
      </c>
    </row>
    <row r="4233" spans="1:8">
      <c r="A4233" t="s">
        <v>77</v>
      </c>
      <c r="B4233" s="1">
        <v>46167</v>
      </c>
      <c r="C4233">
        <v>350034</v>
      </c>
      <c r="D4233">
        <v>103.84399999999999</v>
      </c>
      <c r="E4233" t="s">
        <v>50</v>
      </c>
      <c r="F4233" t="s">
        <v>118</v>
      </c>
      <c r="G4233" t="s">
        <v>54</v>
      </c>
      <c r="H4233" t="s">
        <v>91</v>
      </c>
    </row>
    <row r="4234" spans="1:8">
      <c r="A4234" t="s">
        <v>77</v>
      </c>
      <c r="B4234" s="1">
        <v>46167</v>
      </c>
      <c r="C4234">
        <v>351004</v>
      </c>
      <c r="D4234">
        <v>1534.7919999999999</v>
      </c>
      <c r="E4234" t="s">
        <v>50</v>
      </c>
      <c r="F4234" t="s">
        <v>114</v>
      </c>
      <c r="G4234" t="s">
        <v>54</v>
      </c>
      <c r="H4234" t="s">
        <v>87</v>
      </c>
    </row>
    <row r="4235" spans="1:8">
      <c r="A4235" t="s">
        <v>77</v>
      </c>
      <c r="B4235" s="1">
        <v>46167</v>
      </c>
      <c r="C4235">
        <v>354012</v>
      </c>
      <c r="D4235">
        <v>301641.81</v>
      </c>
      <c r="E4235" t="s">
        <v>50</v>
      </c>
      <c r="F4235" t="s">
        <v>115</v>
      </c>
      <c r="G4235" t="s">
        <v>54</v>
      </c>
      <c r="H4235" t="s">
        <v>88</v>
      </c>
    </row>
    <row r="4236" spans="1:8">
      <c r="A4236" t="s">
        <v>77</v>
      </c>
      <c r="B4236" s="1">
        <v>46167</v>
      </c>
      <c r="C4236">
        <v>354014</v>
      </c>
      <c r="D4236">
        <v>83384.528000000006</v>
      </c>
      <c r="E4236" t="s">
        <v>50</v>
      </c>
      <c r="F4236" t="s">
        <v>115</v>
      </c>
      <c r="G4236" t="s">
        <v>54</v>
      </c>
      <c r="H4236" t="s">
        <v>88</v>
      </c>
    </row>
    <row r="4237" spans="1:8">
      <c r="A4237" t="s">
        <v>77</v>
      </c>
      <c r="B4237" s="1">
        <v>46167</v>
      </c>
      <c r="C4237">
        <v>354015</v>
      </c>
      <c r="D4237">
        <v>6948.7610000000004</v>
      </c>
      <c r="E4237" t="s">
        <v>50</v>
      </c>
      <c r="F4237" t="s">
        <v>115</v>
      </c>
      <c r="G4237" t="s">
        <v>54</v>
      </c>
      <c r="H4237" t="s">
        <v>88</v>
      </c>
    </row>
    <row r="4238" spans="1:8">
      <c r="A4238" t="s">
        <v>77</v>
      </c>
      <c r="B4238" s="1">
        <v>46167</v>
      </c>
      <c r="C4238">
        <v>360026</v>
      </c>
      <c r="D4238">
        <v>45533.586000000003</v>
      </c>
      <c r="E4238" t="s">
        <v>50</v>
      </c>
      <c r="F4238" t="s">
        <v>125</v>
      </c>
      <c r="G4238" t="s">
        <v>54</v>
      </c>
      <c r="H4238" t="s">
        <v>100</v>
      </c>
    </row>
    <row r="4239" spans="1:8">
      <c r="A4239" t="s">
        <v>77</v>
      </c>
      <c r="B4239" s="1">
        <v>46167</v>
      </c>
      <c r="C4239">
        <v>360027</v>
      </c>
      <c r="D4239">
        <v>13554.209000000001</v>
      </c>
      <c r="E4239" t="s">
        <v>50</v>
      </c>
      <c r="F4239" t="s">
        <v>125</v>
      </c>
      <c r="G4239" t="s">
        <v>54</v>
      </c>
      <c r="H4239" t="s">
        <v>100</v>
      </c>
    </row>
    <row r="4240" spans="1:8">
      <c r="A4240" t="s">
        <v>77</v>
      </c>
      <c r="B4240" s="1">
        <v>46167</v>
      </c>
      <c r="C4240">
        <v>360028</v>
      </c>
      <c r="D4240">
        <v>1381.645</v>
      </c>
      <c r="E4240" t="s">
        <v>50</v>
      </c>
      <c r="F4240" t="s">
        <v>125</v>
      </c>
      <c r="G4240" t="s">
        <v>54</v>
      </c>
      <c r="H4240" t="s">
        <v>100</v>
      </c>
    </row>
    <row r="4241" spans="1:8">
      <c r="A4241" t="s">
        <v>77</v>
      </c>
      <c r="B4241" s="1">
        <v>46167</v>
      </c>
      <c r="C4241">
        <v>360030</v>
      </c>
      <c r="D4241">
        <v>27660.007000000001</v>
      </c>
      <c r="E4241" t="s">
        <v>50</v>
      </c>
      <c r="F4241" t="s">
        <v>125</v>
      </c>
      <c r="G4241" t="s">
        <v>54</v>
      </c>
      <c r="H4241" t="s">
        <v>100</v>
      </c>
    </row>
    <row r="4242" spans="1:8">
      <c r="A4242" t="s">
        <v>77</v>
      </c>
      <c r="B4242" s="1">
        <v>46167</v>
      </c>
      <c r="C4242">
        <v>364502</v>
      </c>
      <c r="D4242">
        <v>33820.654000000002</v>
      </c>
      <c r="E4242" t="s">
        <v>50</v>
      </c>
      <c r="F4242" t="s">
        <v>125</v>
      </c>
      <c r="G4242" t="s">
        <v>54</v>
      </c>
      <c r="H4242" t="s">
        <v>100</v>
      </c>
    </row>
    <row r="4243" spans="1:8">
      <c r="A4243" t="s">
        <v>77</v>
      </c>
      <c r="B4243" s="1">
        <v>46167</v>
      </c>
      <c r="C4243">
        <v>400002</v>
      </c>
      <c r="D4243">
        <v>98.221000000000004</v>
      </c>
      <c r="E4243" t="s">
        <v>52</v>
      </c>
      <c r="F4243" t="s">
        <v>23</v>
      </c>
      <c r="G4243" t="s">
        <v>54</v>
      </c>
      <c r="H4243" t="s">
        <v>92</v>
      </c>
    </row>
    <row r="4244" spans="1:8">
      <c r="A4244" t="s">
        <v>77</v>
      </c>
      <c r="B4244" s="1">
        <v>46167</v>
      </c>
      <c r="C4244">
        <v>400004</v>
      </c>
      <c r="D4244">
        <v>8243.9959999999992</v>
      </c>
      <c r="E4244" t="s">
        <v>52</v>
      </c>
      <c r="F4244" t="s">
        <v>23</v>
      </c>
      <c r="G4244" t="s">
        <v>54</v>
      </c>
      <c r="H4244" t="s">
        <v>92</v>
      </c>
    </row>
    <row r="4245" spans="1:8">
      <c r="A4245" t="s">
        <v>77</v>
      </c>
      <c r="B4245" s="1">
        <v>46167</v>
      </c>
      <c r="C4245">
        <v>410002</v>
      </c>
      <c r="D4245">
        <v>-161921.024</v>
      </c>
      <c r="E4245" t="s">
        <v>52</v>
      </c>
      <c r="F4245" t="s">
        <v>119</v>
      </c>
      <c r="G4245" t="s">
        <v>54</v>
      </c>
      <c r="H4245" t="s">
        <v>93</v>
      </c>
    </row>
    <row r="4246" spans="1:8">
      <c r="A4246" t="s">
        <v>77</v>
      </c>
      <c r="B4246" s="1">
        <v>46167</v>
      </c>
      <c r="C4246">
        <v>410009</v>
      </c>
      <c r="D4246">
        <v>-17055.61</v>
      </c>
      <c r="E4246" t="s">
        <v>52</v>
      </c>
      <c r="F4246" t="s">
        <v>119</v>
      </c>
      <c r="G4246" t="s">
        <v>54</v>
      </c>
      <c r="H4246" t="s">
        <v>93</v>
      </c>
    </row>
    <row r="4247" spans="1:8">
      <c r="A4247" t="s">
        <v>77</v>
      </c>
      <c r="B4247" s="1">
        <v>46167</v>
      </c>
      <c r="C4247">
        <v>410015</v>
      </c>
      <c r="D4247">
        <v>-527.15300000000002</v>
      </c>
      <c r="E4247" t="s">
        <v>52</v>
      </c>
      <c r="F4247" t="s">
        <v>119</v>
      </c>
      <c r="G4247" t="s">
        <v>54</v>
      </c>
      <c r="H4247" t="s">
        <v>93</v>
      </c>
    </row>
    <row r="4248" spans="1:8">
      <c r="A4248" t="s">
        <v>77</v>
      </c>
      <c r="B4248" s="1">
        <v>46167</v>
      </c>
      <c r="C4248">
        <v>410019</v>
      </c>
      <c r="D4248">
        <v>73.244</v>
      </c>
      <c r="E4248" t="s">
        <v>52</v>
      </c>
      <c r="F4248" t="s">
        <v>119</v>
      </c>
      <c r="G4248" t="s">
        <v>54</v>
      </c>
      <c r="H4248" t="s">
        <v>93</v>
      </c>
    </row>
    <row r="4249" spans="1:8">
      <c r="A4249" t="s">
        <v>77</v>
      </c>
      <c r="B4249" s="1">
        <v>46167</v>
      </c>
      <c r="C4249">
        <v>410032</v>
      </c>
      <c r="D4249">
        <v>-3385.3690000000001</v>
      </c>
      <c r="E4249" t="s">
        <v>52</v>
      </c>
      <c r="F4249" t="s">
        <v>119</v>
      </c>
      <c r="G4249" t="s">
        <v>54</v>
      </c>
      <c r="H4249" t="s">
        <v>93</v>
      </c>
    </row>
    <row r="4250" spans="1:8">
      <c r="A4250" t="s">
        <v>77</v>
      </c>
      <c r="B4250" s="1">
        <v>46167</v>
      </c>
      <c r="C4250">
        <v>410036</v>
      </c>
      <c r="D4250">
        <v>-277.06099999999998</v>
      </c>
      <c r="E4250" t="s">
        <v>52</v>
      </c>
      <c r="F4250" t="s">
        <v>119</v>
      </c>
      <c r="G4250" t="s">
        <v>54</v>
      </c>
      <c r="H4250" t="s">
        <v>93</v>
      </c>
    </row>
    <row r="4251" spans="1:8">
      <c r="A4251" t="s">
        <v>77</v>
      </c>
      <c r="B4251" s="1">
        <v>46167</v>
      </c>
      <c r="C4251">
        <v>410037</v>
      </c>
      <c r="D4251">
        <v>-13450.871999999999</v>
      </c>
      <c r="E4251" t="s">
        <v>52</v>
      </c>
      <c r="F4251" t="s">
        <v>119</v>
      </c>
      <c r="G4251" t="s">
        <v>54</v>
      </c>
      <c r="H4251" t="s">
        <v>93</v>
      </c>
    </row>
    <row r="4252" spans="1:8">
      <c r="A4252" t="s">
        <v>77</v>
      </c>
      <c r="B4252" s="1">
        <v>46167</v>
      </c>
      <c r="C4252">
        <v>415002</v>
      </c>
      <c r="D4252">
        <v>-222348.15299999999</v>
      </c>
      <c r="E4252" t="s">
        <v>52</v>
      </c>
      <c r="F4252" t="s">
        <v>23</v>
      </c>
      <c r="G4252" t="s">
        <v>54</v>
      </c>
      <c r="H4252" t="s">
        <v>92</v>
      </c>
    </row>
    <row r="4253" spans="1:8">
      <c r="A4253" t="s">
        <v>77</v>
      </c>
      <c r="B4253" s="1">
        <v>46167</v>
      </c>
      <c r="C4253">
        <v>415004</v>
      </c>
      <c r="D4253">
        <v>-313115.04800000001</v>
      </c>
      <c r="E4253" t="s">
        <v>52</v>
      </c>
      <c r="F4253" t="s">
        <v>23</v>
      </c>
      <c r="G4253" t="s">
        <v>54</v>
      </c>
      <c r="H4253" t="s">
        <v>92</v>
      </c>
    </row>
    <row r="4254" spans="1:8">
      <c r="A4254" t="s">
        <v>77</v>
      </c>
      <c r="B4254" s="1">
        <v>46167</v>
      </c>
      <c r="C4254">
        <v>420004</v>
      </c>
      <c r="D4254">
        <v>-0.13600000000000001</v>
      </c>
      <c r="E4254" t="s">
        <v>52</v>
      </c>
      <c r="F4254" t="s">
        <v>24</v>
      </c>
      <c r="G4254" t="s">
        <v>54</v>
      </c>
      <c r="H4254" t="s">
        <v>94</v>
      </c>
    </row>
    <row r="4255" spans="1:8">
      <c r="A4255" t="s">
        <v>77</v>
      </c>
      <c r="B4255" s="1">
        <v>46167</v>
      </c>
      <c r="C4255">
        <v>421003</v>
      </c>
      <c r="D4255">
        <v>-3608.3629999999998</v>
      </c>
      <c r="E4255" t="s">
        <v>52</v>
      </c>
      <c r="F4255" t="s">
        <v>24</v>
      </c>
      <c r="G4255" t="s">
        <v>54</v>
      </c>
      <c r="H4255" t="s">
        <v>94</v>
      </c>
    </row>
    <row r="4256" spans="1:8">
      <c r="A4256" t="s">
        <v>77</v>
      </c>
      <c r="B4256" s="1">
        <v>46167</v>
      </c>
      <c r="C4256">
        <v>421007</v>
      </c>
      <c r="D4256">
        <v>15.313000000000001</v>
      </c>
      <c r="E4256" t="s">
        <v>52</v>
      </c>
      <c r="F4256" t="s">
        <v>24</v>
      </c>
      <c r="G4256" t="s">
        <v>54</v>
      </c>
      <c r="H4256" t="s">
        <v>94</v>
      </c>
    </row>
    <row r="4257" spans="1:8">
      <c r="A4257" t="s">
        <v>77</v>
      </c>
      <c r="B4257" s="1">
        <v>46167</v>
      </c>
      <c r="C4257">
        <v>510002</v>
      </c>
      <c r="D4257">
        <v>205322.01699999999</v>
      </c>
      <c r="E4257" t="s">
        <v>52</v>
      </c>
      <c r="F4257" t="s">
        <v>120</v>
      </c>
      <c r="G4257" t="s">
        <v>54</v>
      </c>
      <c r="H4257" t="s">
        <v>95</v>
      </c>
    </row>
    <row r="4258" spans="1:8">
      <c r="A4258" t="s">
        <v>77</v>
      </c>
      <c r="B4258" s="1">
        <v>46167</v>
      </c>
      <c r="C4258">
        <v>510005</v>
      </c>
      <c r="D4258">
        <v>12642.955</v>
      </c>
      <c r="E4258" t="s">
        <v>52</v>
      </c>
      <c r="F4258" t="s">
        <v>120</v>
      </c>
      <c r="G4258" t="s">
        <v>54</v>
      </c>
      <c r="H4258" t="s">
        <v>95</v>
      </c>
    </row>
    <row r="4259" spans="1:8">
      <c r="A4259" t="s">
        <v>77</v>
      </c>
      <c r="B4259" s="1">
        <v>46167</v>
      </c>
      <c r="C4259">
        <v>510007</v>
      </c>
      <c r="D4259">
        <v>26296.637999999999</v>
      </c>
      <c r="E4259" t="s">
        <v>52</v>
      </c>
      <c r="F4259" t="s">
        <v>120</v>
      </c>
      <c r="G4259" t="s">
        <v>54</v>
      </c>
      <c r="H4259" t="s">
        <v>95</v>
      </c>
    </row>
    <row r="4260" spans="1:8">
      <c r="A4260" t="s">
        <v>77</v>
      </c>
      <c r="B4260" s="1">
        <v>46167</v>
      </c>
      <c r="C4260">
        <v>510010</v>
      </c>
      <c r="D4260">
        <v>5642.366</v>
      </c>
      <c r="E4260" t="s">
        <v>52</v>
      </c>
      <c r="F4260" t="s">
        <v>120</v>
      </c>
      <c r="G4260" t="s">
        <v>54</v>
      </c>
      <c r="H4260" t="s">
        <v>95</v>
      </c>
    </row>
    <row r="4261" spans="1:8">
      <c r="A4261" t="s">
        <v>77</v>
      </c>
      <c r="B4261" s="1">
        <v>46167</v>
      </c>
      <c r="C4261">
        <v>510012</v>
      </c>
      <c r="D4261">
        <v>3925.95</v>
      </c>
      <c r="E4261" t="s">
        <v>52</v>
      </c>
      <c r="F4261" t="s">
        <v>120</v>
      </c>
      <c r="G4261" t="s">
        <v>54</v>
      </c>
      <c r="H4261" t="s">
        <v>95</v>
      </c>
    </row>
    <row r="4262" spans="1:8">
      <c r="A4262" t="s">
        <v>77</v>
      </c>
      <c r="B4262" s="1">
        <v>46167</v>
      </c>
      <c r="C4262">
        <v>510015</v>
      </c>
      <c r="D4262">
        <v>22037.644</v>
      </c>
      <c r="E4262" t="s">
        <v>52</v>
      </c>
      <c r="F4262" t="s">
        <v>120</v>
      </c>
      <c r="G4262" t="s">
        <v>54</v>
      </c>
      <c r="H4262" t="s">
        <v>95</v>
      </c>
    </row>
    <row r="4263" spans="1:8">
      <c r="A4263" t="s">
        <v>77</v>
      </c>
      <c r="B4263" s="1">
        <v>46167</v>
      </c>
      <c r="C4263">
        <v>510018</v>
      </c>
      <c r="D4263">
        <v>22599.69</v>
      </c>
      <c r="E4263" t="s">
        <v>52</v>
      </c>
      <c r="F4263" t="s">
        <v>120</v>
      </c>
      <c r="G4263" t="s">
        <v>54</v>
      </c>
      <c r="H4263" t="s">
        <v>95</v>
      </c>
    </row>
    <row r="4264" spans="1:8">
      <c r="A4264" t="s">
        <v>77</v>
      </c>
      <c r="B4264" s="1">
        <v>46167</v>
      </c>
      <c r="C4264">
        <v>510059</v>
      </c>
      <c r="D4264">
        <v>4081.1019999999999</v>
      </c>
      <c r="E4264" t="s">
        <v>52</v>
      </c>
      <c r="F4264" t="s">
        <v>120</v>
      </c>
      <c r="G4264" t="s">
        <v>54</v>
      </c>
      <c r="H4264" t="s">
        <v>95</v>
      </c>
    </row>
    <row r="4265" spans="1:8">
      <c r="A4265" t="s">
        <v>77</v>
      </c>
      <c r="B4265" s="1">
        <v>46167</v>
      </c>
      <c r="C4265">
        <v>510062</v>
      </c>
      <c r="D4265">
        <v>3340.759</v>
      </c>
      <c r="E4265" t="s">
        <v>52</v>
      </c>
      <c r="F4265" t="s">
        <v>120</v>
      </c>
      <c r="G4265" t="s">
        <v>54</v>
      </c>
      <c r="H4265" t="s">
        <v>95</v>
      </c>
    </row>
    <row r="4266" spans="1:8">
      <c r="A4266" t="s">
        <v>77</v>
      </c>
      <c r="B4266" s="1">
        <v>46167</v>
      </c>
      <c r="C4266">
        <v>510064</v>
      </c>
      <c r="D4266">
        <v>480.71300000000002</v>
      </c>
      <c r="E4266" t="s">
        <v>52</v>
      </c>
      <c r="F4266" t="s">
        <v>120</v>
      </c>
      <c r="G4266" t="s">
        <v>54</v>
      </c>
      <c r="H4266" t="s">
        <v>95</v>
      </c>
    </row>
    <row r="4267" spans="1:8">
      <c r="A4267" t="s">
        <v>77</v>
      </c>
      <c r="B4267" s="1">
        <v>46167</v>
      </c>
      <c r="C4267">
        <v>510065</v>
      </c>
      <c r="D4267">
        <v>1518.472</v>
      </c>
      <c r="E4267" t="s">
        <v>52</v>
      </c>
      <c r="F4267" t="s">
        <v>120</v>
      </c>
      <c r="G4267" t="s">
        <v>54</v>
      </c>
      <c r="H4267" t="s">
        <v>95</v>
      </c>
    </row>
    <row r="4268" spans="1:8">
      <c r="A4268" t="s">
        <v>77</v>
      </c>
      <c r="B4268" s="1">
        <v>46167</v>
      </c>
      <c r="C4268">
        <v>520021</v>
      </c>
      <c r="D4268">
        <v>105.334</v>
      </c>
      <c r="E4268" t="s">
        <v>52</v>
      </c>
      <c r="F4268" t="s">
        <v>126</v>
      </c>
      <c r="G4268" t="s">
        <v>54</v>
      </c>
      <c r="H4268" t="s">
        <v>102</v>
      </c>
    </row>
    <row r="4269" spans="1:8">
      <c r="A4269" t="s">
        <v>77</v>
      </c>
      <c r="B4269" s="1">
        <v>46167</v>
      </c>
      <c r="C4269">
        <v>530012</v>
      </c>
      <c r="D4269">
        <v>31930.671999999999</v>
      </c>
      <c r="E4269" t="s">
        <v>52</v>
      </c>
      <c r="F4269" t="s">
        <v>120</v>
      </c>
      <c r="G4269" t="s">
        <v>54</v>
      </c>
      <c r="H4269" t="s">
        <v>95</v>
      </c>
    </row>
    <row r="4270" spans="1:8">
      <c r="A4270" t="s">
        <v>77</v>
      </c>
      <c r="B4270" s="1">
        <v>46167</v>
      </c>
      <c r="C4270">
        <v>541002</v>
      </c>
      <c r="D4270">
        <v>5216.5990000000002</v>
      </c>
      <c r="E4270" t="s">
        <v>52</v>
      </c>
      <c r="F4270" t="s">
        <v>127</v>
      </c>
      <c r="G4270" t="s">
        <v>54</v>
      </c>
      <c r="H4270" t="s">
        <v>103</v>
      </c>
    </row>
    <row r="4271" spans="1:8">
      <c r="A4271" t="s">
        <v>77</v>
      </c>
      <c r="B4271" s="1">
        <v>46167</v>
      </c>
      <c r="C4271">
        <v>541004</v>
      </c>
      <c r="D4271">
        <v>353.48200000000003</v>
      </c>
      <c r="E4271" t="s">
        <v>52</v>
      </c>
      <c r="F4271" t="s">
        <v>127</v>
      </c>
      <c r="G4271" t="s">
        <v>54</v>
      </c>
      <c r="H4271" t="s">
        <v>103</v>
      </c>
    </row>
    <row r="4272" spans="1:8">
      <c r="A4272" t="s">
        <v>77</v>
      </c>
      <c r="B4272" s="1">
        <v>46167</v>
      </c>
      <c r="C4272">
        <v>541009</v>
      </c>
      <c r="D4272">
        <v>6093.0529999999999</v>
      </c>
      <c r="E4272" t="s">
        <v>52</v>
      </c>
      <c r="F4272" t="s">
        <v>127</v>
      </c>
      <c r="G4272" t="s">
        <v>54</v>
      </c>
      <c r="H4272" t="s">
        <v>103</v>
      </c>
    </row>
    <row r="4273" spans="1:8">
      <c r="A4273" t="s">
        <v>77</v>
      </c>
      <c r="B4273" s="1">
        <v>46167</v>
      </c>
      <c r="C4273">
        <v>541010</v>
      </c>
      <c r="D4273">
        <v>2642.627</v>
      </c>
      <c r="E4273" t="s">
        <v>52</v>
      </c>
      <c r="F4273" t="s">
        <v>127</v>
      </c>
      <c r="G4273" t="s">
        <v>54</v>
      </c>
      <c r="H4273" t="s">
        <v>103</v>
      </c>
    </row>
    <row r="4274" spans="1:8">
      <c r="A4274" t="s">
        <v>77</v>
      </c>
      <c r="B4274" s="1">
        <v>46167</v>
      </c>
      <c r="C4274">
        <v>541012</v>
      </c>
      <c r="D4274">
        <v>12.539</v>
      </c>
      <c r="E4274" t="s">
        <v>52</v>
      </c>
      <c r="F4274" t="s">
        <v>127</v>
      </c>
      <c r="G4274" t="s">
        <v>54</v>
      </c>
      <c r="H4274" t="s">
        <v>103</v>
      </c>
    </row>
    <row r="4275" spans="1:8">
      <c r="A4275" t="s">
        <v>77</v>
      </c>
      <c r="B4275" s="1">
        <v>46167</v>
      </c>
      <c r="C4275">
        <v>541013</v>
      </c>
      <c r="D4275">
        <v>1302.999</v>
      </c>
      <c r="E4275" t="s">
        <v>52</v>
      </c>
      <c r="F4275" t="s">
        <v>127</v>
      </c>
      <c r="G4275" t="s">
        <v>54</v>
      </c>
      <c r="H4275" t="s">
        <v>103</v>
      </c>
    </row>
    <row r="4276" spans="1:8">
      <c r="A4276" t="s">
        <v>77</v>
      </c>
      <c r="B4276" s="1">
        <v>46167</v>
      </c>
      <c r="C4276">
        <v>544006</v>
      </c>
      <c r="D4276">
        <v>-1096.5329999999999</v>
      </c>
      <c r="E4276" t="s">
        <v>52</v>
      </c>
      <c r="F4276" t="s">
        <v>127</v>
      </c>
      <c r="G4276" t="s">
        <v>54</v>
      </c>
      <c r="H4276" t="s">
        <v>103</v>
      </c>
    </row>
    <row r="4277" spans="1:8">
      <c r="A4277" t="s">
        <v>77</v>
      </c>
      <c r="B4277" s="1">
        <v>46167</v>
      </c>
      <c r="C4277">
        <v>546002</v>
      </c>
      <c r="D4277">
        <v>289627.49699999997</v>
      </c>
      <c r="E4277" t="s">
        <v>52</v>
      </c>
      <c r="F4277" t="s">
        <v>119</v>
      </c>
      <c r="G4277" t="s">
        <v>54</v>
      </c>
      <c r="H4277" t="s">
        <v>93</v>
      </c>
    </row>
    <row r="4278" spans="1:8">
      <c r="A4278" t="s">
        <v>77</v>
      </c>
      <c r="B4278" s="1">
        <v>46167</v>
      </c>
      <c r="C4278">
        <v>546008</v>
      </c>
      <c r="D4278">
        <v>1217.136</v>
      </c>
      <c r="E4278" t="s">
        <v>52</v>
      </c>
      <c r="F4278" t="s">
        <v>119</v>
      </c>
      <c r="G4278" t="s">
        <v>54</v>
      </c>
      <c r="H4278" t="s">
        <v>93</v>
      </c>
    </row>
    <row r="4279" spans="1:8">
      <c r="A4279" t="s">
        <v>77</v>
      </c>
      <c r="B4279" s="1">
        <v>46167</v>
      </c>
      <c r="C4279">
        <v>546013</v>
      </c>
      <c r="D4279">
        <v>59963.154000000002</v>
      </c>
      <c r="E4279" t="s">
        <v>52</v>
      </c>
      <c r="F4279" t="s">
        <v>119</v>
      </c>
      <c r="G4279" t="s">
        <v>54</v>
      </c>
      <c r="H4279" t="s">
        <v>93</v>
      </c>
    </row>
    <row r="4280" spans="1:8">
      <c r="A4280" t="s">
        <v>77</v>
      </c>
      <c r="B4280" s="1">
        <v>46167</v>
      </c>
      <c r="C4280">
        <v>546016</v>
      </c>
      <c r="D4280">
        <v>8948.6290000000008</v>
      </c>
      <c r="E4280" t="s">
        <v>52</v>
      </c>
      <c r="F4280" t="s">
        <v>119</v>
      </c>
      <c r="G4280" t="s">
        <v>54</v>
      </c>
      <c r="H4280" t="s">
        <v>93</v>
      </c>
    </row>
    <row r="4281" spans="1:8">
      <c r="A4281" t="s">
        <v>77</v>
      </c>
      <c r="B4281" s="1">
        <v>46167</v>
      </c>
      <c r="C4281">
        <v>546035</v>
      </c>
      <c r="D4281">
        <v>25842.895</v>
      </c>
      <c r="E4281" t="s">
        <v>52</v>
      </c>
      <c r="F4281" t="s">
        <v>119</v>
      </c>
      <c r="G4281" t="s">
        <v>54</v>
      </c>
      <c r="H4281" t="s">
        <v>93</v>
      </c>
    </row>
    <row r="4282" spans="1:8">
      <c r="A4282" t="s">
        <v>77</v>
      </c>
      <c r="B4282" s="1">
        <v>46167</v>
      </c>
      <c r="C4282">
        <v>546040</v>
      </c>
      <c r="D4282">
        <v>7491.4610000000002</v>
      </c>
      <c r="E4282" t="s">
        <v>52</v>
      </c>
      <c r="F4282" t="s">
        <v>119</v>
      </c>
      <c r="G4282" t="s">
        <v>54</v>
      </c>
      <c r="H4282" t="s">
        <v>93</v>
      </c>
    </row>
    <row r="4283" spans="1:8">
      <c r="A4283" t="s">
        <v>77</v>
      </c>
      <c r="B4283" s="1">
        <v>46167</v>
      </c>
      <c r="C4283">
        <v>546045</v>
      </c>
      <c r="D4283">
        <v>364.52699999999999</v>
      </c>
      <c r="E4283" t="s">
        <v>52</v>
      </c>
      <c r="F4283" t="s">
        <v>119</v>
      </c>
      <c r="G4283" t="s">
        <v>54</v>
      </c>
      <c r="H4283" t="s">
        <v>93</v>
      </c>
    </row>
    <row r="4284" spans="1:8">
      <c r="A4284" t="s">
        <v>77</v>
      </c>
      <c r="B4284" s="1">
        <v>46167</v>
      </c>
      <c r="C4284">
        <v>546047</v>
      </c>
      <c r="D4284">
        <v>43.323999999999998</v>
      </c>
      <c r="E4284" t="s">
        <v>52</v>
      </c>
      <c r="F4284" t="s">
        <v>119</v>
      </c>
      <c r="G4284" t="s">
        <v>54</v>
      </c>
      <c r="H4284" t="s">
        <v>93</v>
      </c>
    </row>
    <row r="4285" spans="1:8">
      <c r="A4285" t="s">
        <v>77</v>
      </c>
      <c r="B4285" s="1">
        <v>46167</v>
      </c>
      <c r="C4285">
        <v>550003</v>
      </c>
      <c r="D4285">
        <v>21950.01</v>
      </c>
      <c r="E4285" t="s">
        <v>52</v>
      </c>
      <c r="F4285" t="s">
        <v>128</v>
      </c>
      <c r="G4285" t="s">
        <v>54</v>
      </c>
      <c r="H4285" t="s">
        <v>104</v>
      </c>
    </row>
    <row r="4286" spans="1:8">
      <c r="A4286" t="s">
        <v>77</v>
      </c>
      <c r="B4286" s="1">
        <v>46167</v>
      </c>
      <c r="C4286">
        <v>555502</v>
      </c>
      <c r="D4286">
        <v>-17.913</v>
      </c>
      <c r="E4286" t="s">
        <v>52</v>
      </c>
      <c r="F4286" t="s">
        <v>122</v>
      </c>
      <c r="G4286" t="s">
        <v>54</v>
      </c>
      <c r="H4286" t="s">
        <v>97</v>
      </c>
    </row>
    <row r="4287" spans="1:8">
      <c r="A4287" t="s">
        <v>77</v>
      </c>
      <c r="B4287" s="1">
        <v>46167</v>
      </c>
      <c r="C4287">
        <v>556002</v>
      </c>
      <c r="D4287">
        <v>49.545999999999999</v>
      </c>
      <c r="E4287" t="s">
        <v>52</v>
      </c>
      <c r="F4287" t="s">
        <v>126</v>
      </c>
      <c r="G4287" t="s">
        <v>54</v>
      </c>
      <c r="H4287" t="s">
        <v>102</v>
      </c>
    </row>
    <row r="4288" spans="1:8">
      <c r="A4288" t="s">
        <v>77</v>
      </c>
      <c r="B4288" s="1">
        <v>46167</v>
      </c>
      <c r="C4288">
        <v>557002</v>
      </c>
      <c r="D4288">
        <v>1901.789</v>
      </c>
      <c r="E4288" t="s">
        <v>52</v>
      </c>
      <c r="F4288" t="s">
        <v>123</v>
      </c>
      <c r="G4288" t="s">
        <v>54</v>
      </c>
      <c r="H4288" t="s">
        <v>98</v>
      </c>
    </row>
    <row r="4289" spans="1:8">
      <c r="A4289" t="s">
        <v>77</v>
      </c>
      <c r="B4289" s="1">
        <v>46167</v>
      </c>
      <c r="C4289">
        <v>557003</v>
      </c>
      <c r="D4289">
        <v>-113.926</v>
      </c>
      <c r="E4289" t="s">
        <v>52</v>
      </c>
      <c r="F4289" t="s">
        <v>123</v>
      </c>
      <c r="G4289" t="s">
        <v>54</v>
      </c>
      <c r="H4289" t="s">
        <v>98</v>
      </c>
    </row>
    <row r="4290" spans="1:8">
      <c r="A4290" t="s">
        <v>77</v>
      </c>
      <c r="B4290" s="1">
        <v>46167</v>
      </c>
      <c r="C4290">
        <v>558012</v>
      </c>
      <c r="D4290">
        <v>259.01</v>
      </c>
      <c r="E4290" t="s">
        <v>52</v>
      </c>
      <c r="F4290" t="s">
        <v>126</v>
      </c>
      <c r="G4290" t="s">
        <v>54</v>
      </c>
      <c r="H4290" t="s">
        <v>102</v>
      </c>
    </row>
    <row r="4291" spans="1:8">
      <c r="A4291" t="s">
        <v>77</v>
      </c>
      <c r="B4291" s="1">
        <v>46167</v>
      </c>
      <c r="C4291">
        <v>564006</v>
      </c>
      <c r="D4291">
        <v>-0.121</v>
      </c>
      <c r="E4291" t="s">
        <v>52</v>
      </c>
      <c r="F4291" t="s">
        <v>124</v>
      </c>
      <c r="G4291" t="s">
        <v>54</v>
      </c>
      <c r="H4291" t="s">
        <v>99</v>
      </c>
    </row>
    <row r="4292" spans="1:8">
      <c r="A4292" t="s">
        <v>77</v>
      </c>
      <c r="B4292" s="1">
        <v>46167</v>
      </c>
      <c r="C4292">
        <v>564020</v>
      </c>
      <c r="D4292">
        <v>31.263000000000002</v>
      </c>
      <c r="E4292" t="s">
        <v>52</v>
      </c>
      <c r="F4292" t="s">
        <v>124</v>
      </c>
      <c r="G4292" t="s">
        <v>54</v>
      </c>
      <c r="H4292" t="s">
        <v>99</v>
      </c>
    </row>
    <row r="4293" spans="1:8">
      <c r="A4293" t="s">
        <v>77</v>
      </c>
      <c r="B4293" s="1">
        <v>46167</v>
      </c>
      <c r="C4293">
        <v>570002</v>
      </c>
      <c r="D4293">
        <v>6.6550000000000002</v>
      </c>
      <c r="E4293" t="s">
        <v>52</v>
      </c>
      <c r="F4293" t="s">
        <v>132</v>
      </c>
      <c r="G4293" t="s">
        <v>54</v>
      </c>
      <c r="H4293" t="s">
        <v>108</v>
      </c>
    </row>
    <row r="4294" spans="1:8">
      <c r="A4294" t="s">
        <v>78</v>
      </c>
      <c r="B4294" s="1">
        <v>46167</v>
      </c>
      <c r="C4294">
        <v>210002</v>
      </c>
      <c r="D4294">
        <v>-60138.294999999998</v>
      </c>
      <c r="E4294" t="s">
        <v>50</v>
      </c>
      <c r="F4294" t="s">
        <v>14</v>
      </c>
      <c r="G4294" t="s">
        <v>54</v>
      </c>
      <c r="H4294" t="s">
        <v>84</v>
      </c>
    </row>
    <row r="4295" spans="1:8">
      <c r="A4295" t="s">
        <v>78</v>
      </c>
      <c r="B4295" s="1">
        <v>46167</v>
      </c>
      <c r="C4295">
        <v>220006</v>
      </c>
      <c r="D4295">
        <v>-7041633.284</v>
      </c>
      <c r="E4295" t="s">
        <v>50</v>
      </c>
      <c r="F4295" t="s">
        <v>14</v>
      </c>
      <c r="G4295" t="s">
        <v>54</v>
      </c>
      <c r="H4295" t="s">
        <v>84</v>
      </c>
    </row>
    <row r="4296" spans="1:8">
      <c r="A4296" t="s">
        <v>78</v>
      </c>
      <c r="B4296" s="1">
        <v>46167</v>
      </c>
      <c r="C4296">
        <v>240002</v>
      </c>
      <c r="D4296">
        <v>-20022.478999999999</v>
      </c>
      <c r="E4296" t="s">
        <v>50</v>
      </c>
      <c r="F4296" t="s">
        <v>113</v>
      </c>
      <c r="G4296" t="s">
        <v>54</v>
      </c>
      <c r="H4296" t="s">
        <v>85</v>
      </c>
    </row>
    <row r="4297" spans="1:8">
      <c r="A4297" t="s">
        <v>78</v>
      </c>
      <c r="B4297" s="1">
        <v>46167</v>
      </c>
      <c r="C4297">
        <v>240003</v>
      </c>
      <c r="D4297">
        <v>6555.2209999999995</v>
      </c>
      <c r="E4297" t="s">
        <v>50</v>
      </c>
      <c r="F4297" t="s">
        <v>113</v>
      </c>
      <c r="G4297" t="s">
        <v>54</v>
      </c>
      <c r="H4297" t="s">
        <v>85</v>
      </c>
    </row>
    <row r="4298" spans="1:8">
      <c r="A4298" t="s">
        <v>78</v>
      </c>
      <c r="B4298" s="1">
        <v>46167</v>
      </c>
      <c r="C4298">
        <v>240009</v>
      </c>
      <c r="D4298">
        <v>-43617.36</v>
      </c>
      <c r="E4298" t="s">
        <v>50</v>
      </c>
      <c r="F4298" t="s">
        <v>113</v>
      </c>
      <c r="G4298" t="s">
        <v>54</v>
      </c>
      <c r="H4298" t="s">
        <v>85</v>
      </c>
    </row>
    <row r="4299" spans="1:8">
      <c r="A4299" t="s">
        <v>78</v>
      </c>
      <c r="B4299" s="1">
        <v>46167</v>
      </c>
      <c r="C4299">
        <v>242003</v>
      </c>
      <c r="D4299">
        <v>222494.965</v>
      </c>
      <c r="E4299" t="s">
        <v>50</v>
      </c>
      <c r="F4299" t="s">
        <v>113</v>
      </c>
      <c r="G4299" t="s">
        <v>54</v>
      </c>
      <c r="H4299" t="s">
        <v>85</v>
      </c>
    </row>
    <row r="4300" spans="1:8">
      <c r="A4300" t="s">
        <v>78</v>
      </c>
      <c r="B4300" s="1">
        <v>46167</v>
      </c>
      <c r="C4300">
        <v>242007</v>
      </c>
      <c r="D4300">
        <v>-10662.143</v>
      </c>
      <c r="E4300" t="s">
        <v>50</v>
      </c>
      <c r="F4300" t="s">
        <v>113</v>
      </c>
      <c r="G4300" t="s">
        <v>54</v>
      </c>
      <c r="H4300" t="s">
        <v>85</v>
      </c>
    </row>
    <row r="4301" spans="1:8">
      <c r="A4301" t="s">
        <v>78</v>
      </c>
      <c r="B4301" s="1">
        <v>46167</v>
      </c>
      <c r="C4301">
        <v>242011</v>
      </c>
      <c r="D4301">
        <v>-315632.01799999998</v>
      </c>
      <c r="E4301" t="s">
        <v>50</v>
      </c>
      <c r="F4301" t="s">
        <v>113</v>
      </c>
      <c r="G4301" t="s">
        <v>54</v>
      </c>
      <c r="H4301" t="s">
        <v>85</v>
      </c>
    </row>
    <row r="4302" spans="1:8">
      <c r="A4302" t="s">
        <v>78</v>
      </c>
      <c r="B4302" s="1">
        <v>46167</v>
      </c>
      <c r="C4302">
        <v>242012</v>
      </c>
      <c r="D4302">
        <v>-55951.184999999998</v>
      </c>
      <c r="E4302" t="s">
        <v>50</v>
      </c>
      <c r="F4302" t="s">
        <v>113</v>
      </c>
      <c r="G4302" t="s">
        <v>54</v>
      </c>
      <c r="H4302" t="s">
        <v>85</v>
      </c>
    </row>
    <row r="4303" spans="1:8">
      <c r="A4303" t="s">
        <v>78</v>
      </c>
      <c r="B4303" s="1">
        <v>46167</v>
      </c>
      <c r="C4303">
        <v>242013</v>
      </c>
      <c r="D4303">
        <v>-92347.122000000003</v>
      </c>
      <c r="E4303" t="s">
        <v>50</v>
      </c>
      <c r="F4303" t="s">
        <v>113</v>
      </c>
      <c r="G4303" t="s">
        <v>54</v>
      </c>
      <c r="H4303" t="s">
        <v>85</v>
      </c>
    </row>
    <row r="4304" spans="1:8">
      <c r="A4304" t="s">
        <v>78</v>
      </c>
      <c r="B4304" s="1">
        <v>46167</v>
      </c>
      <c r="C4304">
        <v>242014</v>
      </c>
      <c r="D4304">
        <v>-107811.497</v>
      </c>
      <c r="E4304" t="s">
        <v>50</v>
      </c>
      <c r="F4304" t="s">
        <v>113</v>
      </c>
      <c r="G4304" t="s">
        <v>54</v>
      </c>
      <c r="H4304" t="s">
        <v>85</v>
      </c>
    </row>
    <row r="4305" spans="1:8">
      <c r="A4305" t="s">
        <v>78</v>
      </c>
      <c r="B4305" s="1">
        <v>46167</v>
      </c>
      <c r="C4305">
        <v>242017</v>
      </c>
      <c r="D4305">
        <v>-12353.575000000001</v>
      </c>
      <c r="E4305" t="s">
        <v>50</v>
      </c>
      <c r="F4305" t="s">
        <v>113</v>
      </c>
      <c r="G4305" t="s">
        <v>54</v>
      </c>
      <c r="H4305" t="s">
        <v>85</v>
      </c>
    </row>
    <row r="4306" spans="1:8">
      <c r="A4306" t="s">
        <v>78</v>
      </c>
      <c r="B4306" s="1">
        <v>46167</v>
      </c>
      <c r="C4306">
        <v>242019</v>
      </c>
      <c r="D4306">
        <v>-13674.724</v>
      </c>
      <c r="E4306" t="s">
        <v>50</v>
      </c>
      <c r="F4306" t="s">
        <v>113</v>
      </c>
      <c r="G4306" t="s">
        <v>54</v>
      </c>
      <c r="H4306" t="s">
        <v>85</v>
      </c>
    </row>
    <row r="4307" spans="1:8">
      <c r="A4307" t="s">
        <v>78</v>
      </c>
      <c r="B4307" s="1">
        <v>46167</v>
      </c>
      <c r="C4307">
        <v>242023</v>
      </c>
      <c r="D4307">
        <v>-6006.3950000000004</v>
      </c>
      <c r="E4307" t="s">
        <v>50</v>
      </c>
      <c r="F4307" t="s">
        <v>113</v>
      </c>
      <c r="G4307" t="s">
        <v>54</v>
      </c>
      <c r="H4307" t="s">
        <v>85</v>
      </c>
    </row>
    <row r="4308" spans="1:8">
      <c r="A4308" t="s">
        <v>78</v>
      </c>
      <c r="B4308" s="1">
        <v>46167</v>
      </c>
      <c r="C4308">
        <v>242027</v>
      </c>
      <c r="D4308">
        <v>-142888.73800000001</v>
      </c>
      <c r="E4308" t="s">
        <v>50</v>
      </c>
      <c r="F4308" t="s">
        <v>113</v>
      </c>
      <c r="G4308" t="s">
        <v>54</v>
      </c>
      <c r="H4308" t="s">
        <v>85</v>
      </c>
    </row>
    <row r="4309" spans="1:8">
      <c r="A4309" t="s">
        <v>78</v>
      </c>
      <c r="B4309" s="1">
        <v>46167</v>
      </c>
      <c r="C4309">
        <v>242037</v>
      </c>
      <c r="D4309">
        <v>-827.63599999999997</v>
      </c>
      <c r="E4309" t="s">
        <v>50</v>
      </c>
      <c r="F4309" t="s">
        <v>113</v>
      </c>
      <c r="G4309" t="s">
        <v>54</v>
      </c>
      <c r="H4309" t="s">
        <v>85</v>
      </c>
    </row>
    <row r="4310" spans="1:8">
      <c r="A4310" t="s">
        <v>78</v>
      </c>
      <c r="B4310" s="1">
        <v>46167</v>
      </c>
      <c r="C4310">
        <v>242038</v>
      </c>
      <c r="D4310">
        <v>-12480.297</v>
      </c>
      <c r="E4310" t="s">
        <v>50</v>
      </c>
      <c r="F4310" t="s">
        <v>113</v>
      </c>
      <c r="G4310" t="s">
        <v>54</v>
      </c>
      <c r="H4310" t="s">
        <v>85</v>
      </c>
    </row>
    <row r="4311" spans="1:8">
      <c r="A4311" t="s">
        <v>78</v>
      </c>
      <c r="B4311" s="1">
        <v>46167</v>
      </c>
      <c r="C4311">
        <v>242039</v>
      </c>
      <c r="D4311">
        <v>-25490.154999999999</v>
      </c>
      <c r="E4311" t="s">
        <v>50</v>
      </c>
      <c r="F4311" t="s">
        <v>113</v>
      </c>
      <c r="G4311" t="s">
        <v>54</v>
      </c>
      <c r="H4311" t="s">
        <v>85</v>
      </c>
    </row>
    <row r="4312" spans="1:8">
      <c r="A4312" t="s">
        <v>78</v>
      </c>
      <c r="B4312" s="1">
        <v>46167</v>
      </c>
      <c r="C4312">
        <v>242041</v>
      </c>
      <c r="D4312">
        <v>10700.83</v>
      </c>
      <c r="E4312" t="s">
        <v>50</v>
      </c>
      <c r="F4312" t="s">
        <v>113</v>
      </c>
      <c r="G4312" t="s">
        <v>54</v>
      </c>
      <c r="H4312" t="s">
        <v>85</v>
      </c>
    </row>
    <row r="4313" spans="1:8">
      <c r="A4313" t="s">
        <v>78</v>
      </c>
      <c r="B4313" s="1">
        <v>46167</v>
      </c>
      <c r="C4313">
        <v>243002</v>
      </c>
      <c r="D4313">
        <v>-101825.621</v>
      </c>
      <c r="E4313" t="s">
        <v>50</v>
      </c>
      <c r="F4313" t="s">
        <v>113</v>
      </c>
      <c r="G4313" t="s">
        <v>54</v>
      </c>
      <c r="H4313" t="s">
        <v>85</v>
      </c>
    </row>
    <row r="4314" spans="1:8">
      <c r="A4314" t="s">
        <v>78</v>
      </c>
      <c r="B4314" s="1">
        <v>46167</v>
      </c>
      <c r="C4314">
        <v>243003</v>
      </c>
      <c r="D4314">
        <v>-935581.65099999995</v>
      </c>
      <c r="E4314" t="s">
        <v>50</v>
      </c>
      <c r="F4314" t="s">
        <v>113</v>
      </c>
      <c r="G4314" t="s">
        <v>54</v>
      </c>
      <c r="H4314" t="s">
        <v>85</v>
      </c>
    </row>
    <row r="4315" spans="1:8">
      <c r="A4315" t="s">
        <v>78</v>
      </c>
      <c r="B4315" s="1">
        <v>46167</v>
      </c>
      <c r="C4315">
        <v>243009</v>
      </c>
      <c r="D4315">
        <v>-9702.1119999999992</v>
      </c>
      <c r="E4315" t="s">
        <v>50</v>
      </c>
      <c r="F4315" t="s">
        <v>113</v>
      </c>
      <c r="G4315" t="s">
        <v>54</v>
      </c>
      <c r="H4315" t="s">
        <v>85</v>
      </c>
    </row>
    <row r="4316" spans="1:8">
      <c r="A4316" t="s">
        <v>78</v>
      </c>
      <c r="B4316" s="1">
        <v>46167</v>
      </c>
      <c r="C4316">
        <v>243010</v>
      </c>
      <c r="D4316">
        <v>-4051.8359999999998</v>
      </c>
      <c r="E4316" t="s">
        <v>50</v>
      </c>
      <c r="F4316" t="s">
        <v>113</v>
      </c>
      <c r="G4316" t="s">
        <v>54</v>
      </c>
      <c r="H4316" t="s">
        <v>85</v>
      </c>
    </row>
    <row r="4317" spans="1:8">
      <c r="A4317" t="s">
        <v>78</v>
      </c>
      <c r="B4317" s="1">
        <v>46167</v>
      </c>
      <c r="C4317">
        <v>243011</v>
      </c>
      <c r="D4317">
        <v>-32474.679</v>
      </c>
      <c r="E4317" t="s">
        <v>50</v>
      </c>
      <c r="F4317" t="s">
        <v>113</v>
      </c>
      <c r="G4317" t="s">
        <v>54</v>
      </c>
      <c r="H4317" t="s">
        <v>85</v>
      </c>
    </row>
    <row r="4318" spans="1:8">
      <c r="A4318" t="s">
        <v>78</v>
      </c>
      <c r="B4318" s="1">
        <v>46167</v>
      </c>
      <c r="C4318">
        <v>245006</v>
      </c>
      <c r="D4318">
        <v>-1443.623</v>
      </c>
      <c r="E4318" t="s">
        <v>50</v>
      </c>
      <c r="F4318" t="s">
        <v>113</v>
      </c>
      <c r="G4318" t="s">
        <v>54</v>
      </c>
      <c r="H4318" t="s">
        <v>85</v>
      </c>
    </row>
    <row r="4319" spans="1:8">
      <c r="A4319" t="s">
        <v>78</v>
      </c>
      <c r="B4319" s="1">
        <v>46167</v>
      </c>
      <c r="C4319">
        <v>245010</v>
      </c>
      <c r="D4319">
        <v>-188628.459</v>
      </c>
      <c r="E4319" t="s">
        <v>50</v>
      </c>
      <c r="F4319" t="s">
        <v>20</v>
      </c>
      <c r="G4319" t="s">
        <v>54</v>
      </c>
      <c r="H4319" t="s">
        <v>86</v>
      </c>
    </row>
    <row r="4320" spans="1:8">
      <c r="A4320" t="s">
        <v>78</v>
      </c>
      <c r="B4320" s="1">
        <v>46167</v>
      </c>
      <c r="C4320">
        <v>245018</v>
      </c>
      <c r="D4320">
        <v>-77259.34</v>
      </c>
      <c r="E4320" t="s">
        <v>50</v>
      </c>
      <c r="F4320" t="s">
        <v>113</v>
      </c>
      <c r="G4320" t="s">
        <v>54</v>
      </c>
      <c r="H4320" t="s">
        <v>85</v>
      </c>
    </row>
    <row r="4321" spans="1:8">
      <c r="A4321" t="s">
        <v>78</v>
      </c>
      <c r="B4321" s="1">
        <v>46167</v>
      </c>
      <c r="C4321">
        <v>245055</v>
      </c>
      <c r="D4321">
        <v>-43310.938999999998</v>
      </c>
      <c r="E4321" t="s">
        <v>50</v>
      </c>
      <c r="F4321" t="s">
        <v>113</v>
      </c>
      <c r="G4321" t="s">
        <v>54</v>
      </c>
      <c r="H4321" t="s">
        <v>85</v>
      </c>
    </row>
    <row r="4322" spans="1:8">
      <c r="A4322" t="s">
        <v>78</v>
      </c>
      <c r="B4322" s="1">
        <v>46167</v>
      </c>
      <c r="C4322">
        <v>245056</v>
      </c>
      <c r="D4322">
        <v>-4154.2439999999997</v>
      </c>
      <c r="E4322" t="s">
        <v>50</v>
      </c>
      <c r="F4322" t="s">
        <v>118</v>
      </c>
      <c r="G4322" t="s">
        <v>54</v>
      </c>
      <c r="H4322" t="s">
        <v>91</v>
      </c>
    </row>
    <row r="4323" spans="1:8">
      <c r="A4323" t="s">
        <v>78</v>
      </c>
      <c r="B4323" s="1">
        <v>46167</v>
      </c>
      <c r="C4323">
        <v>245062</v>
      </c>
      <c r="D4323">
        <v>-66421.785000000003</v>
      </c>
      <c r="E4323" t="s">
        <v>50</v>
      </c>
      <c r="F4323" t="s">
        <v>113</v>
      </c>
      <c r="G4323" t="s">
        <v>54</v>
      </c>
      <c r="H4323" t="s">
        <v>85</v>
      </c>
    </row>
    <row r="4324" spans="1:8">
      <c r="A4324" t="s">
        <v>78</v>
      </c>
      <c r="B4324" s="1">
        <v>46167</v>
      </c>
      <c r="C4324">
        <v>250003</v>
      </c>
      <c r="D4324">
        <v>-31226.550999999999</v>
      </c>
      <c r="E4324" t="s">
        <v>50</v>
      </c>
      <c r="F4324" t="s">
        <v>114</v>
      </c>
      <c r="G4324" t="s">
        <v>54</v>
      </c>
      <c r="H4324" t="s">
        <v>87</v>
      </c>
    </row>
    <row r="4325" spans="1:8">
      <c r="A4325" t="s">
        <v>78</v>
      </c>
      <c r="B4325" s="1">
        <v>46167</v>
      </c>
      <c r="C4325">
        <v>250007</v>
      </c>
      <c r="D4325">
        <v>-171967.51199999999</v>
      </c>
      <c r="E4325" t="s">
        <v>50</v>
      </c>
      <c r="F4325" t="s">
        <v>113</v>
      </c>
      <c r="G4325" t="s">
        <v>54</v>
      </c>
      <c r="H4325" t="s">
        <v>85</v>
      </c>
    </row>
    <row r="4326" spans="1:8">
      <c r="A4326" t="s">
        <v>78</v>
      </c>
      <c r="B4326" s="1">
        <v>46167</v>
      </c>
      <c r="C4326">
        <v>251002</v>
      </c>
      <c r="D4326">
        <v>-311917.32</v>
      </c>
      <c r="E4326" t="s">
        <v>50</v>
      </c>
      <c r="F4326" t="s">
        <v>114</v>
      </c>
      <c r="G4326" t="s">
        <v>54</v>
      </c>
      <c r="H4326" t="s">
        <v>87</v>
      </c>
    </row>
    <row r="4327" spans="1:8">
      <c r="A4327" t="s">
        <v>78</v>
      </c>
      <c r="B4327" s="1">
        <v>46167</v>
      </c>
      <c r="C4327">
        <v>251003</v>
      </c>
      <c r="D4327">
        <v>-180987.32500000001</v>
      </c>
      <c r="E4327" t="s">
        <v>50</v>
      </c>
      <c r="F4327" t="s">
        <v>114</v>
      </c>
      <c r="G4327" t="s">
        <v>54</v>
      </c>
      <c r="H4327" t="s">
        <v>87</v>
      </c>
    </row>
    <row r="4328" spans="1:8">
      <c r="A4328" t="s">
        <v>78</v>
      </c>
      <c r="B4328" s="1">
        <v>46167</v>
      </c>
      <c r="C4328">
        <v>256037</v>
      </c>
      <c r="D4328">
        <v>15821.382</v>
      </c>
      <c r="E4328" t="s">
        <v>50</v>
      </c>
      <c r="F4328" t="s">
        <v>113</v>
      </c>
      <c r="G4328" t="s">
        <v>54</v>
      </c>
      <c r="H4328" t="s">
        <v>85</v>
      </c>
    </row>
    <row r="4329" spans="1:8">
      <c r="A4329" t="s">
        <v>78</v>
      </c>
      <c r="B4329" s="1">
        <v>46167</v>
      </c>
      <c r="C4329">
        <v>257008</v>
      </c>
      <c r="D4329">
        <v>-10576.277</v>
      </c>
      <c r="E4329" t="s">
        <v>50</v>
      </c>
      <c r="F4329" t="s">
        <v>114</v>
      </c>
      <c r="G4329" t="s">
        <v>54</v>
      </c>
      <c r="H4329" t="s">
        <v>87</v>
      </c>
    </row>
    <row r="4330" spans="1:8">
      <c r="A4330" t="s">
        <v>78</v>
      </c>
      <c r="B4330" s="1">
        <v>46167</v>
      </c>
      <c r="C4330">
        <v>257009</v>
      </c>
      <c r="D4330">
        <v>-20741.073</v>
      </c>
      <c r="E4330" t="s">
        <v>50</v>
      </c>
      <c r="F4330" t="s">
        <v>114</v>
      </c>
      <c r="G4330" t="s">
        <v>54</v>
      </c>
      <c r="H4330" t="s">
        <v>87</v>
      </c>
    </row>
    <row r="4331" spans="1:8">
      <c r="A4331" t="s">
        <v>78</v>
      </c>
      <c r="B4331" s="1">
        <v>46167</v>
      </c>
      <c r="C4331">
        <v>257011</v>
      </c>
      <c r="D4331">
        <v>-146.96600000000001</v>
      </c>
      <c r="E4331" t="s">
        <v>50</v>
      </c>
      <c r="F4331" t="s">
        <v>114</v>
      </c>
      <c r="G4331" t="s">
        <v>54</v>
      </c>
      <c r="H4331" t="s">
        <v>87</v>
      </c>
    </row>
    <row r="4332" spans="1:8">
      <c r="A4332" t="s">
        <v>78</v>
      </c>
      <c r="B4332" s="1">
        <v>46167</v>
      </c>
      <c r="C4332">
        <v>257022</v>
      </c>
      <c r="D4332">
        <v>1581.14</v>
      </c>
      <c r="E4332" t="s">
        <v>50</v>
      </c>
      <c r="F4332" t="s">
        <v>114</v>
      </c>
      <c r="G4332" t="s">
        <v>54</v>
      </c>
      <c r="H4332" t="s">
        <v>87</v>
      </c>
    </row>
    <row r="4333" spans="1:8">
      <c r="A4333" t="s">
        <v>78</v>
      </c>
      <c r="B4333" s="1">
        <v>46167</v>
      </c>
      <c r="C4333">
        <v>257028</v>
      </c>
      <c r="D4333">
        <v>-94650.349000000002</v>
      </c>
      <c r="E4333" t="s">
        <v>50</v>
      </c>
      <c r="F4333" t="s">
        <v>114</v>
      </c>
      <c r="G4333" t="s">
        <v>54</v>
      </c>
      <c r="H4333" t="s">
        <v>87</v>
      </c>
    </row>
    <row r="4334" spans="1:8">
      <c r="A4334" t="s">
        <v>78</v>
      </c>
      <c r="B4334" s="1">
        <v>46167</v>
      </c>
      <c r="C4334">
        <v>260004</v>
      </c>
      <c r="D4334">
        <v>-17181.655999999999</v>
      </c>
      <c r="E4334" t="s">
        <v>50</v>
      </c>
      <c r="F4334" t="s">
        <v>114</v>
      </c>
      <c r="G4334" t="s">
        <v>54</v>
      </c>
      <c r="H4334" t="s">
        <v>87</v>
      </c>
    </row>
    <row r="4335" spans="1:8">
      <c r="A4335" t="s">
        <v>78</v>
      </c>
      <c r="B4335" s="1">
        <v>46167</v>
      </c>
      <c r="C4335">
        <v>270024</v>
      </c>
      <c r="D4335">
        <v>-340956.12400000001</v>
      </c>
      <c r="E4335" t="s">
        <v>50</v>
      </c>
      <c r="F4335" t="s">
        <v>125</v>
      </c>
      <c r="G4335" t="s">
        <v>54</v>
      </c>
      <c r="H4335" t="s">
        <v>100</v>
      </c>
    </row>
    <row r="4336" spans="1:8">
      <c r="A4336" t="s">
        <v>78</v>
      </c>
      <c r="B4336" s="1">
        <v>46167</v>
      </c>
      <c r="C4336">
        <v>270025</v>
      </c>
      <c r="D4336">
        <v>-399908.88400000002</v>
      </c>
      <c r="E4336" t="s">
        <v>50</v>
      </c>
      <c r="F4336" t="s">
        <v>125</v>
      </c>
      <c r="G4336" t="s">
        <v>54</v>
      </c>
      <c r="H4336" t="s">
        <v>100</v>
      </c>
    </row>
    <row r="4337" spans="1:8">
      <c r="A4337" t="s">
        <v>78</v>
      </c>
      <c r="B4337" s="1">
        <v>46167</v>
      </c>
      <c r="C4337">
        <v>270026</v>
      </c>
      <c r="D4337">
        <v>-572046.16700000002</v>
      </c>
      <c r="E4337" t="s">
        <v>50</v>
      </c>
      <c r="F4337" t="s">
        <v>125</v>
      </c>
      <c r="G4337" t="s">
        <v>54</v>
      </c>
      <c r="H4337" t="s">
        <v>100</v>
      </c>
    </row>
    <row r="4338" spans="1:8">
      <c r="A4338" t="s">
        <v>78</v>
      </c>
      <c r="B4338" s="1">
        <v>46167</v>
      </c>
      <c r="C4338">
        <v>300004</v>
      </c>
      <c r="D4338">
        <v>5215.7520000000004</v>
      </c>
      <c r="E4338" t="s">
        <v>50</v>
      </c>
      <c r="F4338" t="s">
        <v>131</v>
      </c>
      <c r="G4338" t="s">
        <v>54</v>
      </c>
      <c r="H4338" t="s">
        <v>107</v>
      </c>
    </row>
    <row r="4339" spans="1:8">
      <c r="A4339" t="s">
        <v>78</v>
      </c>
      <c r="B4339" s="1">
        <v>46167</v>
      </c>
      <c r="C4339">
        <v>300005</v>
      </c>
      <c r="D4339">
        <v>31207.944</v>
      </c>
      <c r="E4339" t="s">
        <v>50</v>
      </c>
      <c r="F4339" t="s">
        <v>131</v>
      </c>
      <c r="G4339" t="s">
        <v>54</v>
      </c>
      <c r="H4339" t="s">
        <v>107</v>
      </c>
    </row>
    <row r="4340" spans="1:8">
      <c r="A4340" t="s">
        <v>78</v>
      </c>
      <c r="B4340" s="1">
        <v>46167</v>
      </c>
      <c r="C4340">
        <v>300008</v>
      </c>
      <c r="D4340">
        <v>46884.012000000002</v>
      </c>
      <c r="E4340" t="s">
        <v>50</v>
      </c>
      <c r="F4340" t="s">
        <v>131</v>
      </c>
      <c r="G4340" t="s">
        <v>54</v>
      </c>
      <c r="H4340" t="s">
        <v>107</v>
      </c>
    </row>
    <row r="4341" spans="1:8">
      <c r="A4341" t="s">
        <v>78</v>
      </c>
      <c r="B4341" s="1">
        <v>46167</v>
      </c>
      <c r="C4341">
        <v>300009</v>
      </c>
      <c r="D4341">
        <v>37.579000000000001</v>
      </c>
      <c r="E4341" t="s">
        <v>50</v>
      </c>
      <c r="F4341" t="s">
        <v>131</v>
      </c>
      <c r="G4341" t="s">
        <v>54</v>
      </c>
      <c r="H4341" t="s">
        <v>107</v>
      </c>
    </row>
    <row r="4342" spans="1:8">
      <c r="A4342" t="s">
        <v>78</v>
      </c>
      <c r="B4342" s="1">
        <v>46167</v>
      </c>
      <c r="C4342">
        <v>300012</v>
      </c>
      <c r="D4342">
        <v>83.611000000000004</v>
      </c>
      <c r="E4342" t="s">
        <v>50</v>
      </c>
      <c r="F4342" t="s">
        <v>131</v>
      </c>
      <c r="G4342" t="s">
        <v>54</v>
      </c>
      <c r="H4342" t="s">
        <v>107</v>
      </c>
    </row>
    <row r="4343" spans="1:8">
      <c r="A4343" t="s">
        <v>78</v>
      </c>
      <c r="B4343" s="1">
        <v>46167</v>
      </c>
      <c r="C4343">
        <v>300504</v>
      </c>
      <c r="D4343">
        <v>-4568.8180000000002</v>
      </c>
      <c r="E4343" t="s">
        <v>50</v>
      </c>
      <c r="F4343" t="s">
        <v>131</v>
      </c>
      <c r="G4343" t="s">
        <v>54</v>
      </c>
      <c r="H4343" t="s">
        <v>107</v>
      </c>
    </row>
    <row r="4344" spans="1:8">
      <c r="A4344" t="s">
        <v>78</v>
      </c>
      <c r="B4344" s="1">
        <v>46167</v>
      </c>
      <c r="C4344">
        <v>300505</v>
      </c>
      <c r="D4344">
        <v>-29079.607</v>
      </c>
      <c r="E4344" t="s">
        <v>50</v>
      </c>
      <c r="F4344" t="s">
        <v>131</v>
      </c>
      <c r="G4344" t="s">
        <v>54</v>
      </c>
      <c r="H4344" t="s">
        <v>107</v>
      </c>
    </row>
    <row r="4345" spans="1:8">
      <c r="A4345" t="s">
        <v>78</v>
      </c>
      <c r="B4345" s="1">
        <v>46167</v>
      </c>
      <c r="C4345">
        <v>300508</v>
      </c>
      <c r="D4345">
        <v>-43796.016000000003</v>
      </c>
      <c r="E4345" t="s">
        <v>50</v>
      </c>
      <c r="F4345" t="s">
        <v>131</v>
      </c>
      <c r="G4345" t="s">
        <v>54</v>
      </c>
      <c r="H4345" t="s">
        <v>107</v>
      </c>
    </row>
    <row r="4346" spans="1:8">
      <c r="A4346" t="s">
        <v>78</v>
      </c>
      <c r="B4346" s="1">
        <v>46167</v>
      </c>
      <c r="C4346">
        <v>300509</v>
      </c>
      <c r="D4346">
        <v>-8.2620000000000005</v>
      </c>
      <c r="E4346" t="s">
        <v>50</v>
      </c>
      <c r="F4346" t="s">
        <v>131</v>
      </c>
      <c r="G4346" t="s">
        <v>54</v>
      </c>
      <c r="H4346" t="s">
        <v>107</v>
      </c>
    </row>
    <row r="4347" spans="1:8">
      <c r="A4347" t="s">
        <v>78</v>
      </c>
      <c r="B4347" s="1">
        <v>46167</v>
      </c>
      <c r="C4347">
        <v>300512</v>
      </c>
      <c r="D4347">
        <v>-22.533000000000001</v>
      </c>
      <c r="E4347" t="s">
        <v>50</v>
      </c>
      <c r="F4347" t="s">
        <v>131</v>
      </c>
      <c r="G4347" t="s">
        <v>54</v>
      </c>
      <c r="H4347" t="s">
        <v>107</v>
      </c>
    </row>
    <row r="4348" spans="1:8">
      <c r="A4348" t="s">
        <v>78</v>
      </c>
      <c r="B4348" s="1">
        <v>46167</v>
      </c>
      <c r="C4348">
        <v>301004</v>
      </c>
      <c r="D4348">
        <v>75758.144</v>
      </c>
      <c r="E4348" t="s">
        <v>50</v>
      </c>
      <c r="F4348" t="s">
        <v>131</v>
      </c>
      <c r="G4348" t="s">
        <v>54</v>
      </c>
      <c r="H4348" t="s">
        <v>107</v>
      </c>
    </row>
    <row r="4349" spans="1:8">
      <c r="A4349" t="s">
        <v>78</v>
      </c>
      <c r="B4349" s="1">
        <v>46167</v>
      </c>
      <c r="C4349">
        <v>301504</v>
      </c>
      <c r="D4349">
        <v>-75758.144</v>
      </c>
      <c r="E4349" t="s">
        <v>50</v>
      </c>
      <c r="F4349" t="s">
        <v>131</v>
      </c>
      <c r="G4349" t="s">
        <v>54</v>
      </c>
      <c r="H4349" t="s">
        <v>107</v>
      </c>
    </row>
    <row r="4350" spans="1:8">
      <c r="A4350" t="s">
        <v>78</v>
      </c>
      <c r="B4350" s="1">
        <v>46167</v>
      </c>
      <c r="C4350">
        <v>310033</v>
      </c>
      <c r="D4350">
        <v>33530.707999999999</v>
      </c>
      <c r="E4350" t="s">
        <v>50</v>
      </c>
      <c r="F4350" t="s">
        <v>14</v>
      </c>
      <c r="G4350" t="s">
        <v>54</v>
      </c>
      <c r="H4350" t="s">
        <v>84</v>
      </c>
    </row>
    <row r="4351" spans="1:8">
      <c r="A4351" t="s">
        <v>78</v>
      </c>
      <c r="B4351" s="1">
        <v>46167</v>
      </c>
      <c r="C4351">
        <v>310035</v>
      </c>
      <c r="D4351">
        <v>969728.08200000005</v>
      </c>
      <c r="E4351" t="s">
        <v>50</v>
      </c>
      <c r="F4351" t="s">
        <v>14</v>
      </c>
      <c r="G4351" t="s">
        <v>54</v>
      </c>
      <c r="H4351" t="s">
        <v>84</v>
      </c>
    </row>
    <row r="4352" spans="1:8">
      <c r="A4352" t="s">
        <v>78</v>
      </c>
      <c r="B4352" s="1">
        <v>46167</v>
      </c>
      <c r="C4352">
        <v>315016</v>
      </c>
      <c r="D4352">
        <v>962212.72</v>
      </c>
      <c r="E4352" t="s">
        <v>50</v>
      </c>
      <c r="F4352" t="s">
        <v>116</v>
      </c>
      <c r="G4352" t="s">
        <v>54</v>
      </c>
      <c r="H4352" t="s">
        <v>89</v>
      </c>
    </row>
    <row r="4353" spans="1:8">
      <c r="A4353" t="s">
        <v>78</v>
      </c>
      <c r="B4353" s="1">
        <v>46167</v>
      </c>
      <c r="C4353">
        <v>320002</v>
      </c>
      <c r="D4353">
        <v>10815.271000000001</v>
      </c>
      <c r="E4353" t="s">
        <v>50</v>
      </c>
      <c r="F4353" t="s">
        <v>115</v>
      </c>
      <c r="G4353" t="s">
        <v>54</v>
      </c>
      <c r="H4353" t="s">
        <v>88</v>
      </c>
    </row>
    <row r="4354" spans="1:8">
      <c r="A4354" t="s">
        <v>78</v>
      </c>
      <c r="B4354" s="1">
        <v>46167</v>
      </c>
      <c r="C4354">
        <v>320003</v>
      </c>
      <c r="D4354">
        <v>2716498.341</v>
      </c>
      <c r="E4354" t="s">
        <v>50</v>
      </c>
      <c r="F4354" t="s">
        <v>115</v>
      </c>
      <c r="G4354" t="s">
        <v>54</v>
      </c>
      <c r="H4354" t="s">
        <v>88</v>
      </c>
    </row>
    <row r="4355" spans="1:8">
      <c r="A4355" t="s">
        <v>78</v>
      </c>
      <c r="B4355" s="1">
        <v>46167</v>
      </c>
      <c r="C4355">
        <v>320020</v>
      </c>
      <c r="D4355">
        <v>2343.9499999999998</v>
      </c>
      <c r="E4355" t="s">
        <v>50</v>
      </c>
      <c r="F4355" t="s">
        <v>115</v>
      </c>
      <c r="G4355" t="s">
        <v>54</v>
      </c>
      <c r="H4355" t="s">
        <v>88</v>
      </c>
    </row>
    <row r="4356" spans="1:8">
      <c r="A4356" t="s">
        <v>78</v>
      </c>
      <c r="B4356" s="1">
        <v>46167</v>
      </c>
      <c r="C4356">
        <v>320023</v>
      </c>
      <c r="D4356">
        <v>-2343.9499999999998</v>
      </c>
      <c r="E4356" t="s">
        <v>50</v>
      </c>
      <c r="F4356" t="s">
        <v>115</v>
      </c>
      <c r="G4356" t="s">
        <v>54</v>
      </c>
      <c r="H4356" t="s">
        <v>88</v>
      </c>
    </row>
    <row r="4357" spans="1:8">
      <c r="A4357" t="s">
        <v>78</v>
      </c>
      <c r="B4357" s="1">
        <v>46167</v>
      </c>
      <c r="C4357">
        <v>320024</v>
      </c>
      <c r="D4357">
        <v>295165.88900000002</v>
      </c>
      <c r="E4357" t="s">
        <v>50</v>
      </c>
      <c r="F4357" t="s">
        <v>115</v>
      </c>
      <c r="G4357" t="s">
        <v>54</v>
      </c>
      <c r="H4357" t="s">
        <v>88</v>
      </c>
    </row>
    <row r="4358" spans="1:8">
      <c r="A4358" t="s">
        <v>78</v>
      </c>
      <c r="B4358" s="1">
        <v>46167</v>
      </c>
      <c r="C4358">
        <v>321002</v>
      </c>
      <c r="D4358">
        <v>411180.46100000001</v>
      </c>
      <c r="E4358" t="s">
        <v>50</v>
      </c>
      <c r="F4358" t="s">
        <v>115</v>
      </c>
      <c r="G4358" t="s">
        <v>54</v>
      </c>
      <c r="H4358" t="s">
        <v>88</v>
      </c>
    </row>
    <row r="4359" spans="1:8">
      <c r="A4359" t="s">
        <v>78</v>
      </c>
      <c r="B4359" s="1">
        <v>46167</v>
      </c>
      <c r="C4359">
        <v>321012</v>
      </c>
      <c r="D4359">
        <v>71725.089000000007</v>
      </c>
      <c r="E4359" t="s">
        <v>50</v>
      </c>
      <c r="F4359" t="s">
        <v>115</v>
      </c>
      <c r="G4359" t="s">
        <v>54</v>
      </c>
      <c r="H4359" t="s">
        <v>88</v>
      </c>
    </row>
    <row r="4360" spans="1:8">
      <c r="A4360" t="s">
        <v>78</v>
      </c>
      <c r="B4360" s="1">
        <v>46167</v>
      </c>
      <c r="C4360">
        <v>321013</v>
      </c>
      <c r="D4360">
        <v>54224.603000000003</v>
      </c>
      <c r="E4360" t="s">
        <v>50</v>
      </c>
      <c r="F4360" t="s">
        <v>115</v>
      </c>
      <c r="G4360" t="s">
        <v>54</v>
      </c>
      <c r="H4360" t="s">
        <v>88</v>
      </c>
    </row>
    <row r="4361" spans="1:8">
      <c r="A4361" t="s">
        <v>78</v>
      </c>
      <c r="B4361" s="1">
        <v>46167</v>
      </c>
      <c r="C4361">
        <v>321014</v>
      </c>
      <c r="D4361">
        <v>16786.714</v>
      </c>
      <c r="E4361" t="s">
        <v>50</v>
      </c>
      <c r="F4361" t="s">
        <v>115</v>
      </c>
      <c r="G4361" t="s">
        <v>54</v>
      </c>
      <c r="H4361" t="s">
        <v>88</v>
      </c>
    </row>
    <row r="4362" spans="1:8">
      <c r="A4362" t="s">
        <v>78</v>
      </c>
      <c r="B4362" s="1">
        <v>46167</v>
      </c>
      <c r="C4362">
        <v>321025</v>
      </c>
      <c r="D4362">
        <v>94348.09</v>
      </c>
      <c r="E4362" t="s">
        <v>50</v>
      </c>
      <c r="F4362" t="s">
        <v>115</v>
      </c>
      <c r="G4362" t="s">
        <v>54</v>
      </c>
      <c r="H4362" t="s">
        <v>88</v>
      </c>
    </row>
    <row r="4363" spans="1:8">
      <c r="A4363" t="s">
        <v>78</v>
      </c>
      <c r="B4363" s="1">
        <v>46167</v>
      </c>
      <c r="C4363">
        <v>321031</v>
      </c>
      <c r="D4363">
        <v>13986.135</v>
      </c>
      <c r="E4363" t="s">
        <v>50</v>
      </c>
      <c r="F4363" t="s">
        <v>115</v>
      </c>
      <c r="G4363" t="s">
        <v>54</v>
      </c>
      <c r="H4363" t="s">
        <v>88</v>
      </c>
    </row>
    <row r="4364" spans="1:8">
      <c r="A4364" t="s">
        <v>78</v>
      </c>
      <c r="B4364" s="1">
        <v>46167</v>
      </c>
      <c r="C4364">
        <v>321041</v>
      </c>
      <c r="D4364">
        <v>267.95</v>
      </c>
      <c r="E4364" t="s">
        <v>50</v>
      </c>
      <c r="F4364" t="s">
        <v>115</v>
      </c>
      <c r="G4364" t="s">
        <v>54</v>
      </c>
      <c r="H4364" t="s">
        <v>88</v>
      </c>
    </row>
    <row r="4365" spans="1:8">
      <c r="A4365" t="s">
        <v>78</v>
      </c>
      <c r="B4365" s="1">
        <v>46167</v>
      </c>
      <c r="C4365">
        <v>321042</v>
      </c>
      <c r="D4365">
        <v>6.3040000000000003</v>
      </c>
      <c r="E4365" t="s">
        <v>50</v>
      </c>
      <c r="F4365" t="s">
        <v>115</v>
      </c>
      <c r="G4365" t="s">
        <v>54</v>
      </c>
      <c r="H4365" t="s">
        <v>88</v>
      </c>
    </row>
    <row r="4366" spans="1:8">
      <c r="A4366" t="s">
        <v>78</v>
      </c>
      <c r="B4366" s="1">
        <v>46167</v>
      </c>
      <c r="C4366">
        <v>330115</v>
      </c>
      <c r="D4366">
        <v>7697.8379999999997</v>
      </c>
      <c r="E4366" t="s">
        <v>50</v>
      </c>
      <c r="F4366" t="s">
        <v>113</v>
      </c>
      <c r="G4366" t="s">
        <v>54</v>
      </c>
      <c r="H4366" t="s">
        <v>85</v>
      </c>
    </row>
    <row r="4367" spans="1:8">
      <c r="A4367" t="s">
        <v>78</v>
      </c>
      <c r="B4367" s="1">
        <v>46167</v>
      </c>
      <c r="C4367">
        <v>330123</v>
      </c>
      <c r="D4367">
        <v>900443.82400000002</v>
      </c>
      <c r="E4367" t="s">
        <v>50</v>
      </c>
      <c r="F4367" t="s">
        <v>113</v>
      </c>
      <c r="G4367" t="s">
        <v>54</v>
      </c>
      <c r="H4367" t="s">
        <v>85</v>
      </c>
    </row>
    <row r="4368" spans="1:8">
      <c r="A4368" t="s">
        <v>78</v>
      </c>
      <c r="B4368" s="1">
        <v>46167</v>
      </c>
      <c r="C4368">
        <v>330129</v>
      </c>
      <c r="D4368">
        <v>-6773.6840000000002</v>
      </c>
      <c r="E4368" t="s">
        <v>50</v>
      </c>
      <c r="F4368" t="s">
        <v>113</v>
      </c>
      <c r="G4368" t="s">
        <v>54</v>
      </c>
      <c r="H4368" t="s">
        <v>85</v>
      </c>
    </row>
    <row r="4369" spans="1:8">
      <c r="A4369" t="s">
        <v>78</v>
      </c>
      <c r="B4369" s="1">
        <v>46167</v>
      </c>
      <c r="C4369">
        <v>330136</v>
      </c>
      <c r="D4369">
        <v>-1937.367</v>
      </c>
      <c r="E4369" t="s">
        <v>50</v>
      </c>
      <c r="F4369" t="s">
        <v>113</v>
      </c>
      <c r="G4369" t="s">
        <v>54</v>
      </c>
      <c r="H4369" t="s">
        <v>85</v>
      </c>
    </row>
    <row r="4370" spans="1:8">
      <c r="A4370" t="s">
        <v>78</v>
      </c>
      <c r="B4370" s="1">
        <v>46167</v>
      </c>
      <c r="C4370">
        <v>330138</v>
      </c>
      <c r="D4370">
        <v>529.34400000000005</v>
      </c>
      <c r="E4370" t="s">
        <v>50</v>
      </c>
      <c r="F4370" t="s">
        <v>113</v>
      </c>
      <c r="G4370" t="s">
        <v>54</v>
      </c>
      <c r="H4370" t="s">
        <v>85</v>
      </c>
    </row>
    <row r="4371" spans="1:8">
      <c r="A4371" t="s">
        <v>78</v>
      </c>
      <c r="B4371" s="1">
        <v>46167</v>
      </c>
      <c r="C4371">
        <v>340255</v>
      </c>
      <c r="D4371">
        <v>1565412.595</v>
      </c>
      <c r="E4371" t="s">
        <v>50</v>
      </c>
      <c r="F4371" t="s">
        <v>116</v>
      </c>
      <c r="G4371" t="s">
        <v>54</v>
      </c>
      <c r="H4371" t="s">
        <v>89</v>
      </c>
    </row>
    <row r="4372" spans="1:8">
      <c r="A4372" t="s">
        <v>78</v>
      </c>
      <c r="B4372" s="1">
        <v>46167</v>
      </c>
      <c r="C4372">
        <v>340256</v>
      </c>
      <c r="D4372">
        <v>48594627.439999998</v>
      </c>
      <c r="E4372" t="s">
        <v>50</v>
      </c>
      <c r="F4372" t="s">
        <v>116</v>
      </c>
      <c r="G4372" t="s">
        <v>54</v>
      </c>
      <c r="H4372" t="s">
        <v>89</v>
      </c>
    </row>
    <row r="4373" spans="1:8">
      <c r="A4373" t="s">
        <v>78</v>
      </c>
      <c r="B4373" s="1">
        <v>46167</v>
      </c>
      <c r="C4373">
        <v>340257</v>
      </c>
      <c r="D4373">
        <v>-49441035.57</v>
      </c>
      <c r="E4373" t="s">
        <v>50</v>
      </c>
      <c r="F4373" t="s">
        <v>116</v>
      </c>
      <c r="G4373" t="s">
        <v>54</v>
      </c>
      <c r="H4373" t="s">
        <v>89</v>
      </c>
    </row>
    <row r="4374" spans="1:8">
      <c r="A4374" t="s">
        <v>78</v>
      </c>
      <c r="B4374" s="1">
        <v>46167</v>
      </c>
      <c r="C4374">
        <v>350002</v>
      </c>
      <c r="D4374">
        <v>21139.187000000002</v>
      </c>
      <c r="E4374" t="s">
        <v>50</v>
      </c>
      <c r="F4374" t="s">
        <v>118</v>
      </c>
      <c r="G4374" t="s">
        <v>54</v>
      </c>
      <c r="H4374" t="s">
        <v>91</v>
      </c>
    </row>
    <row r="4375" spans="1:8">
      <c r="A4375" t="s">
        <v>78</v>
      </c>
      <c r="B4375" s="1">
        <v>46167</v>
      </c>
      <c r="C4375">
        <v>350003</v>
      </c>
      <c r="D4375">
        <v>72413.778999999995</v>
      </c>
      <c r="E4375" t="s">
        <v>50</v>
      </c>
      <c r="F4375" t="s">
        <v>118</v>
      </c>
      <c r="G4375" t="s">
        <v>54</v>
      </c>
      <c r="H4375" t="s">
        <v>91</v>
      </c>
    </row>
    <row r="4376" spans="1:8">
      <c r="A4376" t="s">
        <v>78</v>
      </c>
      <c r="B4376" s="1">
        <v>46167</v>
      </c>
      <c r="C4376">
        <v>350031</v>
      </c>
      <c r="D4376">
        <v>43617.36</v>
      </c>
      <c r="E4376" t="s">
        <v>50</v>
      </c>
      <c r="F4376" t="s">
        <v>113</v>
      </c>
      <c r="G4376" t="s">
        <v>54</v>
      </c>
      <c r="H4376" t="s">
        <v>85</v>
      </c>
    </row>
    <row r="4377" spans="1:8">
      <c r="A4377" t="s">
        <v>78</v>
      </c>
      <c r="B4377" s="1">
        <v>46167</v>
      </c>
      <c r="C4377">
        <v>350034</v>
      </c>
      <c r="D4377">
        <v>4154.2439999999997</v>
      </c>
      <c r="E4377" t="s">
        <v>50</v>
      </c>
      <c r="F4377" t="s">
        <v>118</v>
      </c>
      <c r="G4377" t="s">
        <v>54</v>
      </c>
      <c r="H4377" t="s">
        <v>91</v>
      </c>
    </row>
    <row r="4378" spans="1:8">
      <c r="A4378" t="s">
        <v>78</v>
      </c>
      <c r="B4378" s="1">
        <v>46167</v>
      </c>
      <c r="C4378">
        <v>352002</v>
      </c>
      <c r="D4378">
        <v>8651.4570000000003</v>
      </c>
      <c r="E4378" t="s">
        <v>50</v>
      </c>
      <c r="F4378" t="s">
        <v>117</v>
      </c>
      <c r="G4378" t="s">
        <v>54</v>
      </c>
      <c r="H4378" t="s">
        <v>90</v>
      </c>
    </row>
    <row r="4379" spans="1:8">
      <c r="A4379" t="s">
        <v>78</v>
      </c>
      <c r="B4379" s="1">
        <v>46167</v>
      </c>
      <c r="C4379">
        <v>354011</v>
      </c>
      <c r="D4379">
        <v>-295165.88900000002</v>
      </c>
      <c r="E4379" t="s">
        <v>50</v>
      </c>
      <c r="F4379" t="s">
        <v>115</v>
      </c>
      <c r="G4379" t="s">
        <v>54</v>
      </c>
      <c r="H4379" t="s">
        <v>88</v>
      </c>
    </row>
    <row r="4380" spans="1:8">
      <c r="A4380" t="s">
        <v>78</v>
      </c>
      <c r="B4380" s="1">
        <v>46167</v>
      </c>
      <c r="C4380">
        <v>354012</v>
      </c>
      <c r="D4380">
        <v>462167.61200000002</v>
      </c>
      <c r="E4380" t="s">
        <v>50</v>
      </c>
      <c r="F4380" t="s">
        <v>115</v>
      </c>
      <c r="G4380" t="s">
        <v>54</v>
      </c>
      <c r="H4380" t="s">
        <v>88</v>
      </c>
    </row>
    <row r="4381" spans="1:8">
      <c r="A4381" t="s">
        <v>78</v>
      </c>
      <c r="B4381" s="1">
        <v>46167</v>
      </c>
      <c r="C4381">
        <v>354014</v>
      </c>
      <c r="D4381">
        <v>2081906.07</v>
      </c>
      <c r="E4381" t="s">
        <v>50</v>
      </c>
      <c r="F4381" t="s">
        <v>115</v>
      </c>
      <c r="G4381" t="s">
        <v>54</v>
      </c>
      <c r="H4381" t="s">
        <v>88</v>
      </c>
    </row>
    <row r="4382" spans="1:8">
      <c r="A4382" t="s">
        <v>78</v>
      </c>
      <c r="B4382" s="1">
        <v>46167</v>
      </c>
      <c r="C4382">
        <v>354015</v>
      </c>
      <c r="D4382">
        <v>909.29100000000005</v>
      </c>
      <c r="E4382" t="s">
        <v>50</v>
      </c>
      <c r="F4382" t="s">
        <v>115</v>
      </c>
      <c r="G4382" t="s">
        <v>54</v>
      </c>
      <c r="H4382" t="s">
        <v>88</v>
      </c>
    </row>
    <row r="4383" spans="1:8">
      <c r="A4383" t="s">
        <v>78</v>
      </c>
      <c r="B4383" s="1">
        <v>46167</v>
      </c>
      <c r="C4383">
        <v>355002</v>
      </c>
      <c r="D4383">
        <v>30166.692999999999</v>
      </c>
      <c r="E4383" t="s">
        <v>50</v>
      </c>
      <c r="F4383" t="s">
        <v>118</v>
      </c>
      <c r="G4383" t="s">
        <v>54</v>
      </c>
      <c r="H4383" t="s">
        <v>91</v>
      </c>
    </row>
    <row r="4384" spans="1:8">
      <c r="A4384" t="s">
        <v>78</v>
      </c>
      <c r="B4384" s="1">
        <v>46167</v>
      </c>
      <c r="C4384">
        <v>355014</v>
      </c>
      <c r="D4384">
        <v>31404.120999999999</v>
      </c>
      <c r="E4384" t="s">
        <v>50</v>
      </c>
      <c r="F4384" t="s">
        <v>118</v>
      </c>
      <c r="G4384" t="s">
        <v>54</v>
      </c>
      <c r="H4384" t="s">
        <v>91</v>
      </c>
    </row>
    <row r="4385" spans="1:8">
      <c r="A4385" t="s">
        <v>78</v>
      </c>
      <c r="B4385" s="1">
        <v>46167</v>
      </c>
      <c r="C4385">
        <v>360022</v>
      </c>
      <c r="D4385">
        <v>10829.691999999999</v>
      </c>
      <c r="E4385" t="s">
        <v>50</v>
      </c>
      <c r="F4385" t="s">
        <v>125</v>
      </c>
      <c r="G4385" t="s">
        <v>54</v>
      </c>
      <c r="H4385" t="s">
        <v>100</v>
      </c>
    </row>
    <row r="4386" spans="1:8">
      <c r="A4386" t="s">
        <v>78</v>
      </c>
      <c r="B4386" s="1">
        <v>46167</v>
      </c>
      <c r="C4386">
        <v>360026</v>
      </c>
      <c r="D4386">
        <v>367008.56199999998</v>
      </c>
      <c r="E4386" t="s">
        <v>50</v>
      </c>
      <c r="F4386" t="s">
        <v>125</v>
      </c>
      <c r="G4386" t="s">
        <v>54</v>
      </c>
      <c r="H4386" t="s">
        <v>100</v>
      </c>
    </row>
    <row r="4387" spans="1:8">
      <c r="A4387" t="s">
        <v>78</v>
      </c>
      <c r="B4387" s="1">
        <v>46167</v>
      </c>
      <c r="C4387">
        <v>360028</v>
      </c>
      <c r="D4387">
        <v>418521.72100000002</v>
      </c>
      <c r="E4387" t="s">
        <v>50</v>
      </c>
      <c r="F4387" t="s">
        <v>125</v>
      </c>
      <c r="G4387" t="s">
        <v>54</v>
      </c>
      <c r="H4387" t="s">
        <v>100</v>
      </c>
    </row>
    <row r="4388" spans="1:8">
      <c r="A4388" t="s">
        <v>78</v>
      </c>
      <c r="B4388" s="1">
        <v>46167</v>
      </c>
      <c r="C4388">
        <v>360030</v>
      </c>
      <c r="D4388">
        <v>672896.21100000001</v>
      </c>
      <c r="E4388" t="s">
        <v>50</v>
      </c>
      <c r="F4388" t="s">
        <v>125</v>
      </c>
      <c r="G4388" t="s">
        <v>54</v>
      </c>
      <c r="H4388" t="s">
        <v>100</v>
      </c>
    </row>
    <row r="4389" spans="1:8">
      <c r="A4389" t="s">
        <v>78</v>
      </c>
      <c r="B4389" s="1">
        <v>46167</v>
      </c>
      <c r="C4389">
        <v>360032</v>
      </c>
      <c r="D4389">
        <v>316.92899999999997</v>
      </c>
      <c r="E4389" t="s">
        <v>50</v>
      </c>
      <c r="F4389" t="s">
        <v>125</v>
      </c>
      <c r="G4389" t="s">
        <v>54</v>
      </c>
      <c r="H4389" t="s">
        <v>100</v>
      </c>
    </row>
    <row r="4390" spans="1:8">
      <c r="A4390" t="s">
        <v>78</v>
      </c>
      <c r="B4390" s="1">
        <v>46167</v>
      </c>
      <c r="C4390">
        <v>364502</v>
      </c>
      <c r="D4390">
        <v>432084.91600000003</v>
      </c>
      <c r="E4390" t="s">
        <v>50</v>
      </c>
      <c r="F4390" t="s">
        <v>125</v>
      </c>
      <c r="G4390" t="s">
        <v>54</v>
      </c>
      <c r="H4390" t="s">
        <v>100</v>
      </c>
    </row>
    <row r="4391" spans="1:8">
      <c r="A4391" t="s">
        <v>78</v>
      </c>
      <c r="B4391" s="1">
        <v>46167</v>
      </c>
      <c r="C4391">
        <v>400002</v>
      </c>
      <c r="D4391">
        <v>-4700.3490000000002</v>
      </c>
      <c r="E4391" t="s">
        <v>52</v>
      </c>
      <c r="F4391" t="s">
        <v>23</v>
      </c>
      <c r="G4391" t="s">
        <v>54</v>
      </c>
      <c r="H4391" t="s">
        <v>92</v>
      </c>
    </row>
    <row r="4392" spans="1:8">
      <c r="A4392" t="s">
        <v>78</v>
      </c>
      <c r="B4392" s="1">
        <v>46167</v>
      </c>
      <c r="C4392">
        <v>400004</v>
      </c>
      <c r="D4392">
        <v>-764.28399999999999</v>
      </c>
      <c r="E4392" t="s">
        <v>52</v>
      </c>
      <c r="F4392" t="s">
        <v>23</v>
      </c>
      <c r="G4392" t="s">
        <v>54</v>
      </c>
      <c r="H4392" t="s">
        <v>92</v>
      </c>
    </row>
    <row r="4393" spans="1:8">
      <c r="A4393" t="s">
        <v>78</v>
      </c>
      <c r="B4393" s="1">
        <v>46167</v>
      </c>
      <c r="C4393">
        <v>410002</v>
      </c>
      <c r="D4393">
        <v>-101125.67600000001</v>
      </c>
      <c r="E4393" t="s">
        <v>52</v>
      </c>
      <c r="F4393" t="s">
        <v>119</v>
      </c>
      <c r="G4393" t="s">
        <v>54</v>
      </c>
      <c r="H4393" t="s">
        <v>93</v>
      </c>
    </row>
    <row r="4394" spans="1:8">
      <c r="A4394" t="s">
        <v>78</v>
      </c>
      <c r="B4394" s="1">
        <v>46167</v>
      </c>
      <c r="C4394">
        <v>410006</v>
      </c>
      <c r="D4394">
        <v>-7491.4610000000002</v>
      </c>
      <c r="E4394" t="s">
        <v>52</v>
      </c>
      <c r="F4394" t="s">
        <v>119</v>
      </c>
      <c r="G4394" t="s">
        <v>54</v>
      </c>
      <c r="H4394" t="s">
        <v>93</v>
      </c>
    </row>
    <row r="4395" spans="1:8">
      <c r="A4395" t="s">
        <v>78</v>
      </c>
      <c r="B4395" s="1">
        <v>46167</v>
      </c>
      <c r="C4395">
        <v>410009</v>
      </c>
      <c r="D4395">
        <v>-3237.1779999999999</v>
      </c>
      <c r="E4395" t="s">
        <v>52</v>
      </c>
      <c r="F4395" t="s">
        <v>119</v>
      </c>
      <c r="G4395" t="s">
        <v>54</v>
      </c>
      <c r="H4395" t="s">
        <v>93</v>
      </c>
    </row>
    <row r="4396" spans="1:8">
      <c r="A4396" t="s">
        <v>78</v>
      </c>
      <c r="B4396" s="1">
        <v>46167</v>
      </c>
      <c r="C4396">
        <v>410015</v>
      </c>
      <c r="D4396">
        <v>-11952.434999999999</v>
      </c>
      <c r="E4396" t="s">
        <v>52</v>
      </c>
      <c r="F4396" t="s">
        <v>119</v>
      </c>
      <c r="G4396" t="s">
        <v>54</v>
      </c>
      <c r="H4396" t="s">
        <v>93</v>
      </c>
    </row>
    <row r="4397" spans="1:8">
      <c r="A4397" t="s">
        <v>78</v>
      </c>
      <c r="B4397" s="1">
        <v>46167</v>
      </c>
      <c r="C4397">
        <v>410032</v>
      </c>
      <c r="D4397">
        <v>-21835.665000000001</v>
      </c>
      <c r="E4397" t="s">
        <v>52</v>
      </c>
      <c r="F4397" t="s">
        <v>119</v>
      </c>
      <c r="G4397" t="s">
        <v>54</v>
      </c>
      <c r="H4397" t="s">
        <v>93</v>
      </c>
    </row>
    <row r="4398" spans="1:8">
      <c r="A4398" t="s">
        <v>78</v>
      </c>
      <c r="B4398" s="1">
        <v>46167</v>
      </c>
      <c r="C4398">
        <v>410039</v>
      </c>
      <c r="D4398">
        <v>-3300.9029999999998</v>
      </c>
      <c r="E4398" t="s">
        <v>52</v>
      </c>
      <c r="F4398" t="s">
        <v>119</v>
      </c>
      <c r="G4398" t="s">
        <v>54</v>
      </c>
      <c r="H4398" t="s">
        <v>93</v>
      </c>
    </row>
    <row r="4399" spans="1:8">
      <c r="A4399" t="s">
        <v>78</v>
      </c>
      <c r="B4399" s="1">
        <v>46167</v>
      </c>
      <c r="C4399">
        <v>415002</v>
      </c>
      <c r="D4399">
        <v>-2841133.736</v>
      </c>
      <c r="E4399" t="s">
        <v>52</v>
      </c>
      <c r="F4399" t="s">
        <v>23</v>
      </c>
      <c r="G4399" t="s">
        <v>54</v>
      </c>
      <c r="H4399" t="s">
        <v>92</v>
      </c>
    </row>
    <row r="4400" spans="1:8">
      <c r="A4400" t="s">
        <v>78</v>
      </c>
      <c r="B4400" s="1">
        <v>46167</v>
      </c>
      <c r="C4400">
        <v>415003</v>
      </c>
      <c r="D4400">
        <v>-8886.866</v>
      </c>
      <c r="E4400" t="s">
        <v>52</v>
      </c>
      <c r="F4400" t="s">
        <v>23</v>
      </c>
      <c r="G4400" t="s">
        <v>54</v>
      </c>
      <c r="H4400" t="s">
        <v>92</v>
      </c>
    </row>
    <row r="4401" spans="1:8">
      <c r="A4401" t="s">
        <v>78</v>
      </c>
      <c r="B4401" s="1">
        <v>46167</v>
      </c>
      <c r="C4401">
        <v>415004</v>
      </c>
      <c r="D4401">
        <v>-1685634.0190000001</v>
      </c>
      <c r="E4401" t="s">
        <v>52</v>
      </c>
      <c r="F4401" t="s">
        <v>23</v>
      </c>
      <c r="G4401" t="s">
        <v>54</v>
      </c>
      <c r="H4401" t="s">
        <v>92</v>
      </c>
    </row>
    <row r="4402" spans="1:8">
      <c r="A4402" t="s">
        <v>78</v>
      </c>
      <c r="B4402" s="1">
        <v>46167</v>
      </c>
      <c r="C4402">
        <v>421003</v>
      </c>
      <c r="D4402">
        <v>-8188.8509999999997</v>
      </c>
      <c r="E4402" t="s">
        <v>52</v>
      </c>
      <c r="F4402" t="s">
        <v>24</v>
      </c>
      <c r="G4402" t="s">
        <v>54</v>
      </c>
      <c r="H4402" t="s">
        <v>94</v>
      </c>
    </row>
    <row r="4403" spans="1:8">
      <c r="A4403" t="s">
        <v>78</v>
      </c>
      <c r="B4403" s="1">
        <v>46167</v>
      </c>
      <c r="C4403">
        <v>421007</v>
      </c>
      <c r="D4403">
        <v>0.127</v>
      </c>
      <c r="E4403" t="s">
        <v>52</v>
      </c>
      <c r="F4403" t="s">
        <v>24</v>
      </c>
      <c r="G4403" t="s">
        <v>54</v>
      </c>
      <c r="H4403" t="s">
        <v>94</v>
      </c>
    </row>
    <row r="4404" spans="1:8">
      <c r="A4404" t="s">
        <v>78</v>
      </c>
      <c r="B4404" s="1">
        <v>46167</v>
      </c>
      <c r="C4404">
        <v>423012</v>
      </c>
      <c r="D4404">
        <v>-549.47799999999995</v>
      </c>
      <c r="E4404" t="s">
        <v>52</v>
      </c>
      <c r="F4404" t="s">
        <v>24</v>
      </c>
      <c r="G4404" t="s">
        <v>54</v>
      </c>
      <c r="H4404" t="s">
        <v>94</v>
      </c>
    </row>
    <row r="4405" spans="1:8">
      <c r="A4405" t="s">
        <v>78</v>
      </c>
      <c r="B4405" s="1">
        <v>46167</v>
      </c>
      <c r="C4405">
        <v>510002</v>
      </c>
      <c r="D4405">
        <v>837107.69700000004</v>
      </c>
      <c r="E4405" t="s">
        <v>52</v>
      </c>
      <c r="F4405" t="s">
        <v>120</v>
      </c>
      <c r="G4405" t="s">
        <v>54</v>
      </c>
      <c r="H4405" t="s">
        <v>95</v>
      </c>
    </row>
    <row r="4406" spans="1:8">
      <c r="A4406" t="s">
        <v>78</v>
      </c>
      <c r="B4406" s="1">
        <v>46167</v>
      </c>
      <c r="C4406">
        <v>510005</v>
      </c>
      <c r="D4406">
        <v>42905.788</v>
      </c>
      <c r="E4406" t="s">
        <v>52</v>
      </c>
      <c r="F4406" t="s">
        <v>120</v>
      </c>
      <c r="G4406" t="s">
        <v>54</v>
      </c>
      <c r="H4406" t="s">
        <v>95</v>
      </c>
    </row>
    <row r="4407" spans="1:8">
      <c r="A4407" t="s">
        <v>78</v>
      </c>
      <c r="B4407" s="1">
        <v>46167</v>
      </c>
      <c r="C4407">
        <v>510007</v>
      </c>
      <c r="D4407">
        <v>65948.429999999993</v>
      </c>
      <c r="E4407" t="s">
        <v>52</v>
      </c>
      <c r="F4407" t="s">
        <v>120</v>
      </c>
      <c r="G4407" t="s">
        <v>54</v>
      </c>
      <c r="H4407" t="s">
        <v>95</v>
      </c>
    </row>
    <row r="4408" spans="1:8">
      <c r="A4408" t="s">
        <v>78</v>
      </c>
      <c r="B4408" s="1">
        <v>46167</v>
      </c>
      <c r="C4408">
        <v>510008</v>
      </c>
      <c r="D4408">
        <v>1758.671</v>
      </c>
      <c r="E4408" t="s">
        <v>52</v>
      </c>
      <c r="F4408" t="s">
        <v>120</v>
      </c>
      <c r="G4408" t="s">
        <v>54</v>
      </c>
      <c r="H4408" t="s">
        <v>95</v>
      </c>
    </row>
    <row r="4409" spans="1:8">
      <c r="A4409" t="s">
        <v>78</v>
      </c>
      <c r="B4409" s="1">
        <v>46167</v>
      </c>
      <c r="C4409">
        <v>510010</v>
      </c>
      <c r="D4409">
        <v>10818.212</v>
      </c>
      <c r="E4409" t="s">
        <v>52</v>
      </c>
      <c r="F4409" t="s">
        <v>120</v>
      </c>
      <c r="G4409" t="s">
        <v>54</v>
      </c>
      <c r="H4409" t="s">
        <v>95</v>
      </c>
    </row>
    <row r="4410" spans="1:8">
      <c r="A4410" t="s">
        <v>78</v>
      </c>
      <c r="B4410" s="1">
        <v>46167</v>
      </c>
      <c r="C4410">
        <v>510012</v>
      </c>
      <c r="D4410">
        <v>14783.501</v>
      </c>
      <c r="E4410" t="s">
        <v>52</v>
      </c>
      <c r="F4410" t="s">
        <v>120</v>
      </c>
      <c r="G4410" t="s">
        <v>54</v>
      </c>
      <c r="H4410" t="s">
        <v>95</v>
      </c>
    </row>
    <row r="4411" spans="1:8">
      <c r="A4411" t="s">
        <v>78</v>
      </c>
      <c r="B4411" s="1">
        <v>46167</v>
      </c>
      <c r="C4411">
        <v>510015</v>
      </c>
      <c r="D4411">
        <v>77676.740999999995</v>
      </c>
      <c r="E4411" t="s">
        <v>52</v>
      </c>
      <c r="F4411" t="s">
        <v>120</v>
      </c>
      <c r="G4411" t="s">
        <v>54</v>
      </c>
      <c r="H4411" t="s">
        <v>95</v>
      </c>
    </row>
    <row r="4412" spans="1:8">
      <c r="A4412" t="s">
        <v>78</v>
      </c>
      <c r="B4412" s="1">
        <v>46167</v>
      </c>
      <c r="C4412">
        <v>510018</v>
      </c>
      <c r="D4412">
        <v>69559.266000000003</v>
      </c>
      <c r="E4412" t="s">
        <v>52</v>
      </c>
      <c r="F4412" t="s">
        <v>120</v>
      </c>
      <c r="G4412" t="s">
        <v>54</v>
      </c>
      <c r="H4412" t="s">
        <v>95</v>
      </c>
    </row>
    <row r="4413" spans="1:8">
      <c r="A4413" t="s">
        <v>78</v>
      </c>
      <c r="B4413" s="1">
        <v>46167</v>
      </c>
      <c r="C4413">
        <v>510048</v>
      </c>
      <c r="D4413">
        <v>378.17700000000002</v>
      </c>
      <c r="E4413" t="s">
        <v>52</v>
      </c>
      <c r="F4413" t="s">
        <v>127</v>
      </c>
      <c r="G4413" t="s">
        <v>54</v>
      </c>
      <c r="H4413" t="s">
        <v>103</v>
      </c>
    </row>
    <row r="4414" spans="1:8">
      <c r="A4414" t="s">
        <v>78</v>
      </c>
      <c r="B4414" s="1">
        <v>46167</v>
      </c>
      <c r="C4414">
        <v>510059</v>
      </c>
      <c r="D4414">
        <v>9972.1540000000005</v>
      </c>
      <c r="E4414" t="s">
        <v>52</v>
      </c>
      <c r="F4414" t="s">
        <v>120</v>
      </c>
      <c r="G4414" t="s">
        <v>54</v>
      </c>
      <c r="H4414" t="s">
        <v>95</v>
      </c>
    </row>
    <row r="4415" spans="1:8">
      <c r="A4415" t="s">
        <v>78</v>
      </c>
      <c r="B4415" s="1">
        <v>46167</v>
      </c>
      <c r="C4415">
        <v>510062</v>
      </c>
      <c r="D4415">
        <v>9060.4290000000001</v>
      </c>
      <c r="E4415" t="s">
        <v>52</v>
      </c>
      <c r="F4415" t="s">
        <v>120</v>
      </c>
      <c r="G4415" t="s">
        <v>54</v>
      </c>
      <c r="H4415" t="s">
        <v>95</v>
      </c>
    </row>
    <row r="4416" spans="1:8">
      <c r="A4416" t="s">
        <v>78</v>
      </c>
      <c r="B4416" s="1">
        <v>46167</v>
      </c>
      <c r="C4416">
        <v>510064</v>
      </c>
      <c r="D4416">
        <v>351.06099999999998</v>
      </c>
      <c r="E4416" t="s">
        <v>52</v>
      </c>
      <c r="F4416" t="s">
        <v>120</v>
      </c>
      <c r="G4416" t="s">
        <v>54</v>
      </c>
      <c r="H4416" t="s">
        <v>95</v>
      </c>
    </row>
    <row r="4417" spans="1:8">
      <c r="A4417" t="s">
        <v>78</v>
      </c>
      <c r="B4417" s="1">
        <v>46167</v>
      </c>
      <c r="C4417">
        <v>510065</v>
      </c>
      <c r="D4417">
        <v>21186.584999999999</v>
      </c>
      <c r="E4417" t="s">
        <v>52</v>
      </c>
      <c r="F4417" t="s">
        <v>120</v>
      </c>
      <c r="G4417" t="s">
        <v>54</v>
      </c>
      <c r="H4417" t="s">
        <v>95</v>
      </c>
    </row>
    <row r="4418" spans="1:8">
      <c r="A4418" t="s">
        <v>78</v>
      </c>
      <c r="B4418" s="1">
        <v>46167</v>
      </c>
      <c r="C4418">
        <v>520020</v>
      </c>
      <c r="D4418">
        <v>-423.25799999999998</v>
      </c>
      <c r="E4418" t="s">
        <v>52</v>
      </c>
      <c r="F4418" t="s">
        <v>120</v>
      </c>
      <c r="G4418" t="s">
        <v>54</v>
      </c>
      <c r="H4418" t="s">
        <v>95</v>
      </c>
    </row>
    <row r="4419" spans="1:8">
      <c r="A4419" t="s">
        <v>78</v>
      </c>
      <c r="B4419" s="1">
        <v>46167</v>
      </c>
      <c r="C4419">
        <v>520021</v>
      </c>
      <c r="D4419">
        <v>1980.5219999999999</v>
      </c>
      <c r="E4419" t="s">
        <v>52</v>
      </c>
      <c r="F4419" t="s">
        <v>126</v>
      </c>
      <c r="G4419" t="s">
        <v>54</v>
      </c>
      <c r="H4419" t="s">
        <v>102</v>
      </c>
    </row>
    <row r="4420" spans="1:8">
      <c r="A4420" t="s">
        <v>78</v>
      </c>
      <c r="B4420" s="1">
        <v>46167</v>
      </c>
      <c r="C4420">
        <v>530012</v>
      </c>
      <c r="D4420">
        <v>23199.105</v>
      </c>
      <c r="E4420" t="s">
        <v>52</v>
      </c>
      <c r="F4420" t="s">
        <v>120</v>
      </c>
      <c r="G4420" t="s">
        <v>54</v>
      </c>
      <c r="H4420" t="s">
        <v>95</v>
      </c>
    </row>
    <row r="4421" spans="1:8">
      <c r="A4421" t="s">
        <v>78</v>
      </c>
      <c r="B4421" s="1">
        <v>46167</v>
      </c>
      <c r="C4421">
        <v>540004</v>
      </c>
      <c r="D4421">
        <v>220.59299999999999</v>
      </c>
      <c r="E4421" t="s">
        <v>52</v>
      </c>
      <c r="F4421" t="s">
        <v>29</v>
      </c>
      <c r="G4421" t="s">
        <v>54</v>
      </c>
      <c r="H4421" t="s">
        <v>109</v>
      </c>
    </row>
    <row r="4422" spans="1:8">
      <c r="A4422" t="s">
        <v>78</v>
      </c>
      <c r="B4422" s="1">
        <v>46167</v>
      </c>
      <c r="C4422">
        <v>541002</v>
      </c>
      <c r="D4422">
        <v>10682.328</v>
      </c>
      <c r="E4422" t="s">
        <v>52</v>
      </c>
      <c r="F4422" t="s">
        <v>127</v>
      </c>
      <c r="G4422" t="s">
        <v>54</v>
      </c>
      <c r="H4422" t="s">
        <v>103</v>
      </c>
    </row>
    <row r="4423" spans="1:8">
      <c r="A4423" t="s">
        <v>78</v>
      </c>
      <c r="B4423" s="1">
        <v>46167</v>
      </c>
      <c r="C4423">
        <v>541004</v>
      </c>
      <c r="D4423">
        <v>18386.455999999998</v>
      </c>
      <c r="E4423" t="s">
        <v>52</v>
      </c>
      <c r="F4423" t="s">
        <v>127</v>
      </c>
      <c r="G4423" t="s">
        <v>54</v>
      </c>
      <c r="H4423" t="s">
        <v>103</v>
      </c>
    </row>
    <row r="4424" spans="1:8">
      <c r="A4424" t="s">
        <v>78</v>
      </c>
      <c r="B4424" s="1">
        <v>46167</v>
      </c>
      <c r="C4424">
        <v>541009</v>
      </c>
      <c r="D4424">
        <v>5144.1719999999996</v>
      </c>
      <c r="E4424" t="s">
        <v>52</v>
      </c>
      <c r="F4424" t="s">
        <v>127</v>
      </c>
      <c r="G4424" t="s">
        <v>54</v>
      </c>
      <c r="H4424" t="s">
        <v>103</v>
      </c>
    </row>
    <row r="4425" spans="1:8">
      <c r="A4425" t="s">
        <v>78</v>
      </c>
      <c r="B4425" s="1">
        <v>46167</v>
      </c>
      <c r="C4425">
        <v>541010</v>
      </c>
      <c r="D4425">
        <v>8883.9210000000003</v>
      </c>
      <c r="E4425" t="s">
        <v>52</v>
      </c>
      <c r="F4425" t="s">
        <v>127</v>
      </c>
      <c r="G4425" t="s">
        <v>54</v>
      </c>
      <c r="H4425" t="s">
        <v>103</v>
      </c>
    </row>
    <row r="4426" spans="1:8">
      <c r="A4426" t="s">
        <v>78</v>
      </c>
      <c r="B4426" s="1">
        <v>46167</v>
      </c>
      <c r="C4426">
        <v>541013</v>
      </c>
      <c r="D4426">
        <v>1242.2339999999999</v>
      </c>
      <c r="E4426" t="s">
        <v>52</v>
      </c>
      <c r="F4426" t="s">
        <v>127</v>
      </c>
      <c r="G4426" t="s">
        <v>54</v>
      </c>
      <c r="H4426" t="s">
        <v>103</v>
      </c>
    </row>
    <row r="4427" spans="1:8">
      <c r="A4427" t="s">
        <v>78</v>
      </c>
      <c r="B4427" s="1">
        <v>46167</v>
      </c>
      <c r="C4427">
        <v>541021</v>
      </c>
      <c r="D4427">
        <v>-242.899</v>
      </c>
      <c r="E4427" t="s">
        <v>52</v>
      </c>
      <c r="F4427" t="s">
        <v>127</v>
      </c>
      <c r="G4427" t="s">
        <v>54</v>
      </c>
      <c r="H4427" t="s">
        <v>103</v>
      </c>
    </row>
    <row r="4428" spans="1:8">
      <c r="A4428" t="s">
        <v>78</v>
      </c>
      <c r="B4428" s="1">
        <v>46167</v>
      </c>
      <c r="C4428">
        <v>544006</v>
      </c>
      <c r="D4428">
        <v>2347.7339999999999</v>
      </c>
      <c r="E4428" t="s">
        <v>52</v>
      </c>
      <c r="F4428" t="s">
        <v>127</v>
      </c>
      <c r="G4428" t="s">
        <v>54</v>
      </c>
      <c r="H4428" t="s">
        <v>103</v>
      </c>
    </row>
    <row r="4429" spans="1:8">
      <c r="A4429" t="s">
        <v>78</v>
      </c>
      <c r="B4429" s="1">
        <v>46167</v>
      </c>
      <c r="C4429">
        <v>546002</v>
      </c>
      <c r="D4429">
        <v>1602078.4080000001</v>
      </c>
      <c r="E4429" t="s">
        <v>52</v>
      </c>
      <c r="F4429" t="s">
        <v>119</v>
      </c>
      <c r="G4429" t="s">
        <v>54</v>
      </c>
      <c r="H4429" t="s">
        <v>93</v>
      </c>
    </row>
    <row r="4430" spans="1:8">
      <c r="A4430" t="s">
        <v>78</v>
      </c>
      <c r="B4430" s="1">
        <v>46167</v>
      </c>
      <c r="C4430">
        <v>546005</v>
      </c>
      <c r="D4430">
        <v>3303.6590000000001</v>
      </c>
      <c r="E4430" t="s">
        <v>52</v>
      </c>
      <c r="F4430" t="s">
        <v>119</v>
      </c>
      <c r="G4430" t="s">
        <v>54</v>
      </c>
      <c r="H4430" t="s">
        <v>93</v>
      </c>
    </row>
    <row r="4431" spans="1:8">
      <c r="A4431" t="s">
        <v>78</v>
      </c>
      <c r="B4431" s="1">
        <v>46167</v>
      </c>
      <c r="C4431">
        <v>546008</v>
      </c>
      <c r="D4431">
        <v>24175.422999999999</v>
      </c>
      <c r="E4431" t="s">
        <v>52</v>
      </c>
      <c r="F4431" t="s">
        <v>119</v>
      </c>
      <c r="G4431" t="s">
        <v>54</v>
      </c>
      <c r="H4431" t="s">
        <v>93</v>
      </c>
    </row>
    <row r="4432" spans="1:8">
      <c r="A4432" t="s">
        <v>78</v>
      </c>
      <c r="B4432" s="1">
        <v>46167</v>
      </c>
      <c r="C4432">
        <v>546012</v>
      </c>
      <c r="D4432">
        <v>2606.2550000000001</v>
      </c>
      <c r="E4432" t="s">
        <v>52</v>
      </c>
      <c r="F4432" t="s">
        <v>119</v>
      </c>
      <c r="G4432" t="s">
        <v>54</v>
      </c>
      <c r="H4432" t="s">
        <v>93</v>
      </c>
    </row>
    <row r="4433" spans="1:8">
      <c r="A4433" t="s">
        <v>78</v>
      </c>
      <c r="B4433" s="1">
        <v>46167</v>
      </c>
      <c r="C4433">
        <v>546013</v>
      </c>
      <c r="D4433">
        <v>257339.712</v>
      </c>
      <c r="E4433" t="s">
        <v>52</v>
      </c>
      <c r="F4433" t="s">
        <v>119</v>
      </c>
      <c r="G4433" t="s">
        <v>54</v>
      </c>
      <c r="H4433" t="s">
        <v>93</v>
      </c>
    </row>
    <row r="4434" spans="1:8">
      <c r="A4434" t="s">
        <v>78</v>
      </c>
      <c r="B4434" s="1">
        <v>46167</v>
      </c>
      <c r="C4434">
        <v>546015</v>
      </c>
      <c r="D4434">
        <v>13450.871999999999</v>
      </c>
      <c r="E4434" t="s">
        <v>52</v>
      </c>
      <c r="F4434" t="s">
        <v>119</v>
      </c>
      <c r="G4434" t="s">
        <v>54</v>
      </c>
      <c r="H4434" t="s">
        <v>93</v>
      </c>
    </row>
    <row r="4435" spans="1:8">
      <c r="A4435" t="s">
        <v>78</v>
      </c>
      <c r="B4435" s="1">
        <v>46167</v>
      </c>
      <c r="C4435">
        <v>546016</v>
      </c>
      <c r="D4435">
        <v>35135.942000000003</v>
      </c>
      <c r="E4435" t="s">
        <v>52</v>
      </c>
      <c r="F4435" t="s">
        <v>119</v>
      </c>
      <c r="G4435" t="s">
        <v>54</v>
      </c>
      <c r="H4435" t="s">
        <v>93</v>
      </c>
    </row>
    <row r="4436" spans="1:8">
      <c r="A4436" t="s">
        <v>78</v>
      </c>
      <c r="B4436" s="1">
        <v>46167</v>
      </c>
      <c r="C4436">
        <v>546018</v>
      </c>
      <c r="D4436">
        <v>1974.289</v>
      </c>
      <c r="E4436" t="s">
        <v>52</v>
      </c>
      <c r="F4436" t="s">
        <v>119</v>
      </c>
      <c r="G4436" t="s">
        <v>54</v>
      </c>
      <c r="H4436" t="s">
        <v>93</v>
      </c>
    </row>
    <row r="4437" spans="1:8">
      <c r="A4437" t="s">
        <v>78</v>
      </c>
      <c r="B4437" s="1">
        <v>46167</v>
      </c>
      <c r="C4437">
        <v>546024</v>
      </c>
      <c r="D4437">
        <v>1476.021</v>
      </c>
      <c r="E4437" t="s">
        <v>52</v>
      </c>
      <c r="F4437" t="s">
        <v>119</v>
      </c>
      <c r="G4437" t="s">
        <v>54</v>
      </c>
      <c r="H4437" t="s">
        <v>93</v>
      </c>
    </row>
    <row r="4438" spans="1:8">
      <c r="A4438" t="s">
        <v>78</v>
      </c>
      <c r="B4438" s="1">
        <v>46167</v>
      </c>
      <c r="C4438">
        <v>546035</v>
      </c>
      <c r="D4438">
        <v>26059.364000000001</v>
      </c>
      <c r="E4438" t="s">
        <v>52</v>
      </c>
      <c r="F4438" t="s">
        <v>119</v>
      </c>
      <c r="G4438" t="s">
        <v>54</v>
      </c>
      <c r="H4438" t="s">
        <v>93</v>
      </c>
    </row>
    <row r="4439" spans="1:8">
      <c r="A4439" t="s">
        <v>78</v>
      </c>
      <c r="B4439" s="1">
        <v>46167</v>
      </c>
      <c r="C4439">
        <v>546045</v>
      </c>
      <c r="D4439">
        <v>8673.5550000000003</v>
      </c>
      <c r="E4439" t="s">
        <v>52</v>
      </c>
      <c r="F4439" t="s">
        <v>119</v>
      </c>
      <c r="G4439" t="s">
        <v>54</v>
      </c>
      <c r="H4439" t="s">
        <v>93</v>
      </c>
    </row>
    <row r="4440" spans="1:8">
      <c r="A4440" t="s">
        <v>78</v>
      </c>
      <c r="B4440" s="1">
        <v>46167</v>
      </c>
      <c r="C4440">
        <v>546047</v>
      </c>
      <c r="D4440">
        <v>1410.7760000000001</v>
      </c>
      <c r="E4440" t="s">
        <v>52</v>
      </c>
      <c r="F4440" t="s">
        <v>119</v>
      </c>
      <c r="G4440" t="s">
        <v>54</v>
      </c>
      <c r="H4440" t="s">
        <v>93</v>
      </c>
    </row>
    <row r="4441" spans="1:8">
      <c r="A4441" t="s">
        <v>78</v>
      </c>
      <c r="B4441" s="1">
        <v>46167</v>
      </c>
      <c r="C4441">
        <v>547002</v>
      </c>
      <c r="D4441">
        <v>14301.611000000001</v>
      </c>
      <c r="E4441" t="s">
        <v>52</v>
      </c>
      <c r="F4441" t="s">
        <v>121</v>
      </c>
      <c r="G4441" t="s">
        <v>54</v>
      </c>
      <c r="H4441" t="s">
        <v>96</v>
      </c>
    </row>
    <row r="4442" spans="1:8">
      <c r="A4442" t="s">
        <v>78</v>
      </c>
      <c r="B4442" s="1">
        <v>46167</v>
      </c>
      <c r="C4442">
        <v>547006</v>
      </c>
      <c r="D4442">
        <v>7631.5349999999999</v>
      </c>
      <c r="E4442" t="s">
        <v>52</v>
      </c>
      <c r="F4442" t="s">
        <v>121</v>
      </c>
      <c r="G4442" t="s">
        <v>54</v>
      </c>
      <c r="H4442" t="s">
        <v>96</v>
      </c>
    </row>
    <row r="4443" spans="1:8">
      <c r="A4443" t="s">
        <v>78</v>
      </c>
      <c r="B4443" s="1">
        <v>46167</v>
      </c>
      <c r="C4443">
        <v>550003</v>
      </c>
      <c r="D4443">
        <v>1083226.1259999999</v>
      </c>
      <c r="E4443" t="s">
        <v>52</v>
      </c>
      <c r="F4443" t="s">
        <v>128</v>
      </c>
      <c r="G4443" t="s">
        <v>54</v>
      </c>
      <c r="H4443" t="s">
        <v>104</v>
      </c>
    </row>
    <row r="4444" spans="1:8">
      <c r="A4444" t="s">
        <v>78</v>
      </c>
      <c r="B4444" s="1">
        <v>46167</v>
      </c>
      <c r="C4444">
        <v>551002</v>
      </c>
      <c r="D4444">
        <v>1150.819</v>
      </c>
      <c r="E4444" t="s">
        <v>52</v>
      </c>
      <c r="F4444" t="s">
        <v>129</v>
      </c>
      <c r="G4444" t="s">
        <v>54</v>
      </c>
      <c r="H4444" t="s">
        <v>105</v>
      </c>
    </row>
    <row r="4445" spans="1:8">
      <c r="A4445" t="s">
        <v>78</v>
      </c>
      <c r="B4445" s="1">
        <v>46167</v>
      </c>
      <c r="C4445">
        <v>551003</v>
      </c>
      <c r="D4445">
        <v>13398.823</v>
      </c>
      <c r="E4445" t="s">
        <v>52</v>
      </c>
      <c r="F4445" t="s">
        <v>129</v>
      </c>
      <c r="G4445" t="s">
        <v>54</v>
      </c>
      <c r="H4445" t="s">
        <v>105</v>
      </c>
    </row>
    <row r="4446" spans="1:8">
      <c r="A4446" t="s">
        <v>78</v>
      </c>
      <c r="B4446" s="1">
        <v>46167</v>
      </c>
      <c r="C4446">
        <v>551008</v>
      </c>
      <c r="D4446">
        <v>8.4190000000000005</v>
      </c>
      <c r="E4446" t="s">
        <v>52</v>
      </c>
      <c r="F4446" t="s">
        <v>129</v>
      </c>
      <c r="G4446" t="s">
        <v>54</v>
      </c>
      <c r="H4446" t="s">
        <v>105</v>
      </c>
    </row>
    <row r="4447" spans="1:8">
      <c r="A4447" t="s">
        <v>78</v>
      </c>
      <c r="B4447" s="1">
        <v>46167</v>
      </c>
      <c r="C4447">
        <v>551011</v>
      </c>
      <c r="D4447">
        <v>89.62</v>
      </c>
      <c r="E4447" t="s">
        <v>52</v>
      </c>
      <c r="F4447" t="s">
        <v>127</v>
      </c>
      <c r="G4447" t="s">
        <v>54</v>
      </c>
      <c r="H4447" t="s">
        <v>103</v>
      </c>
    </row>
    <row r="4448" spans="1:8">
      <c r="A4448" t="s">
        <v>78</v>
      </c>
      <c r="B4448" s="1">
        <v>46167</v>
      </c>
      <c r="C4448">
        <v>552002</v>
      </c>
      <c r="D4448">
        <v>364.685</v>
      </c>
      <c r="E4448" t="s">
        <v>52</v>
      </c>
      <c r="F4448" t="s">
        <v>122</v>
      </c>
      <c r="G4448" t="s">
        <v>54</v>
      </c>
      <c r="H4448" t="s">
        <v>97</v>
      </c>
    </row>
    <row r="4449" spans="1:8">
      <c r="A4449" t="s">
        <v>78</v>
      </c>
      <c r="B4449" s="1">
        <v>46167</v>
      </c>
      <c r="C4449">
        <v>552502</v>
      </c>
      <c r="D4449">
        <v>5257.5510000000004</v>
      </c>
      <c r="E4449" t="s">
        <v>52</v>
      </c>
      <c r="F4449" t="s">
        <v>122</v>
      </c>
      <c r="G4449" t="s">
        <v>54</v>
      </c>
      <c r="H4449" t="s">
        <v>97</v>
      </c>
    </row>
    <row r="4450" spans="1:8">
      <c r="A4450" t="s">
        <v>78</v>
      </c>
      <c r="B4450" s="1">
        <v>46167</v>
      </c>
      <c r="C4450">
        <v>552504</v>
      </c>
      <c r="D4450">
        <v>268.45499999999998</v>
      </c>
      <c r="E4450" t="s">
        <v>52</v>
      </c>
      <c r="F4450" t="s">
        <v>122</v>
      </c>
      <c r="G4450" t="s">
        <v>54</v>
      </c>
      <c r="H4450" t="s">
        <v>97</v>
      </c>
    </row>
    <row r="4451" spans="1:8">
      <c r="A4451" t="s">
        <v>78</v>
      </c>
      <c r="B4451" s="1">
        <v>46167</v>
      </c>
      <c r="C4451">
        <v>554006</v>
      </c>
      <c r="D4451">
        <v>182.34299999999999</v>
      </c>
      <c r="E4451" t="s">
        <v>52</v>
      </c>
      <c r="F4451" t="s">
        <v>122</v>
      </c>
      <c r="G4451" t="s">
        <v>54</v>
      </c>
      <c r="H4451" t="s">
        <v>97</v>
      </c>
    </row>
    <row r="4452" spans="1:8">
      <c r="A4452" t="s">
        <v>78</v>
      </c>
      <c r="B4452" s="1">
        <v>46167</v>
      </c>
      <c r="C4452">
        <v>555502</v>
      </c>
      <c r="D4452">
        <v>4185.34</v>
      </c>
      <c r="E4452" t="s">
        <v>52</v>
      </c>
      <c r="F4452" t="s">
        <v>122</v>
      </c>
      <c r="G4452" t="s">
        <v>54</v>
      </c>
      <c r="H4452" t="s">
        <v>97</v>
      </c>
    </row>
    <row r="4453" spans="1:8">
      <c r="A4453" t="s">
        <v>78</v>
      </c>
      <c r="B4453" s="1">
        <v>46167</v>
      </c>
      <c r="C4453">
        <v>555508</v>
      </c>
      <c r="D4453">
        <v>883.423</v>
      </c>
      <c r="E4453" t="s">
        <v>52</v>
      </c>
      <c r="F4453" t="s">
        <v>122</v>
      </c>
      <c r="G4453" t="s">
        <v>54</v>
      </c>
      <c r="H4453" t="s">
        <v>97</v>
      </c>
    </row>
    <row r="4454" spans="1:8">
      <c r="A4454" t="s">
        <v>78</v>
      </c>
      <c r="B4454" s="1">
        <v>46167</v>
      </c>
      <c r="C4454">
        <v>556002</v>
      </c>
      <c r="D4454">
        <v>1358.482</v>
      </c>
      <c r="E4454" t="s">
        <v>52</v>
      </c>
      <c r="F4454" t="s">
        <v>126</v>
      </c>
      <c r="G4454" t="s">
        <v>54</v>
      </c>
      <c r="H4454" t="s">
        <v>102</v>
      </c>
    </row>
    <row r="4455" spans="1:8">
      <c r="A4455" t="s">
        <v>78</v>
      </c>
      <c r="B4455" s="1">
        <v>46167</v>
      </c>
      <c r="C4455">
        <v>557002</v>
      </c>
      <c r="D4455">
        <v>6843.7619999999997</v>
      </c>
      <c r="E4455" t="s">
        <v>52</v>
      </c>
      <c r="F4455" t="s">
        <v>123</v>
      </c>
      <c r="G4455" t="s">
        <v>54</v>
      </c>
      <c r="H4455" t="s">
        <v>98</v>
      </c>
    </row>
    <row r="4456" spans="1:8">
      <c r="A4456" t="s">
        <v>78</v>
      </c>
      <c r="B4456" s="1">
        <v>46167</v>
      </c>
      <c r="C4456">
        <v>557003</v>
      </c>
      <c r="D4456">
        <v>275.08300000000003</v>
      </c>
      <c r="E4456" t="s">
        <v>52</v>
      </c>
      <c r="F4456" t="s">
        <v>123</v>
      </c>
      <c r="G4456" t="s">
        <v>54</v>
      </c>
      <c r="H4456" t="s">
        <v>98</v>
      </c>
    </row>
    <row r="4457" spans="1:8">
      <c r="A4457" t="s">
        <v>78</v>
      </c>
      <c r="B4457" s="1">
        <v>46167</v>
      </c>
      <c r="C4457">
        <v>558003</v>
      </c>
      <c r="D4457">
        <v>16135.272999999999</v>
      </c>
      <c r="E4457" t="s">
        <v>52</v>
      </c>
      <c r="F4457" t="s">
        <v>124</v>
      </c>
      <c r="G4457" t="s">
        <v>54</v>
      </c>
      <c r="H4457" t="s">
        <v>99</v>
      </c>
    </row>
    <row r="4458" spans="1:8">
      <c r="A4458" t="s">
        <v>78</v>
      </c>
      <c r="B4458" s="1">
        <v>46167</v>
      </c>
      <c r="C4458">
        <v>558006</v>
      </c>
      <c r="D4458">
        <v>9891.3150000000005</v>
      </c>
      <c r="E4458" t="s">
        <v>52</v>
      </c>
      <c r="F4458" t="s">
        <v>124</v>
      </c>
      <c r="G4458" t="s">
        <v>54</v>
      </c>
      <c r="H4458" t="s">
        <v>99</v>
      </c>
    </row>
    <row r="4459" spans="1:8">
      <c r="A4459" t="s">
        <v>78</v>
      </c>
      <c r="B4459" s="1">
        <v>46167</v>
      </c>
      <c r="C4459">
        <v>558007</v>
      </c>
      <c r="D4459">
        <v>33.436999999999998</v>
      </c>
      <c r="E4459" t="s">
        <v>52</v>
      </c>
      <c r="F4459" t="s">
        <v>126</v>
      </c>
      <c r="G4459" t="s">
        <v>54</v>
      </c>
      <c r="H4459" t="s">
        <v>102</v>
      </c>
    </row>
    <row r="4460" spans="1:8">
      <c r="A4460" t="s">
        <v>78</v>
      </c>
      <c r="B4460" s="1">
        <v>46167</v>
      </c>
      <c r="C4460">
        <v>558011</v>
      </c>
      <c r="D4460">
        <v>1152.3979999999999</v>
      </c>
      <c r="E4460" t="s">
        <v>52</v>
      </c>
      <c r="F4460" t="s">
        <v>124</v>
      </c>
      <c r="G4460" t="s">
        <v>54</v>
      </c>
      <c r="H4460" t="s">
        <v>99</v>
      </c>
    </row>
    <row r="4461" spans="1:8">
      <c r="A4461" t="s">
        <v>78</v>
      </c>
      <c r="B4461" s="1">
        <v>46167</v>
      </c>
      <c r="C4461">
        <v>558012</v>
      </c>
      <c r="D4461">
        <v>1389.924</v>
      </c>
      <c r="E4461" t="s">
        <v>52</v>
      </c>
      <c r="F4461" t="s">
        <v>126</v>
      </c>
      <c r="G4461" t="s">
        <v>54</v>
      </c>
      <c r="H4461" t="s">
        <v>102</v>
      </c>
    </row>
    <row r="4462" spans="1:8">
      <c r="A4462" t="s">
        <v>78</v>
      </c>
      <c r="B4462" s="1">
        <v>46167</v>
      </c>
      <c r="C4462">
        <v>559002</v>
      </c>
      <c r="D4462">
        <v>13.193</v>
      </c>
      <c r="E4462" t="s">
        <v>52</v>
      </c>
      <c r="F4462" t="s">
        <v>126</v>
      </c>
      <c r="G4462" t="s">
        <v>54</v>
      </c>
      <c r="H4462" t="s">
        <v>102</v>
      </c>
    </row>
    <row r="4463" spans="1:8">
      <c r="A4463" t="s">
        <v>78</v>
      </c>
      <c r="B4463" s="1">
        <v>46167</v>
      </c>
      <c r="C4463">
        <v>564006</v>
      </c>
      <c r="D4463">
        <v>-0.02</v>
      </c>
      <c r="E4463" t="s">
        <v>52</v>
      </c>
      <c r="F4463" t="s">
        <v>124</v>
      </c>
      <c r="G4463" t="s">
        <v>54</v>
      </c>
      <c r="H4463" t="s">
        <v>99</v>
      </c>
    </row>
    <row r="4464" spans="1:8">
      <c r="A4464" t="s">
        <v>78</v>
      </c>
      <c r="B4464" s="1">
        <v>46167</v>
      </c>
      <c r="C4464">
        <v>564008</v>
      </c>
      <c r="D4464">
        <v>383.98399999999998</v>
      </c>
      <c r="E4464" t="s">
        <v>52</v>
      </c>
      <c r="F4464" t="s">
        <v>122</v>
      </c>
      <c r="G4464" t="s">
        <v>54</v>
      </c>
      <c r="H4464" t="s">
        <v>97</v>
      </c>
    </row>
    <row r="4465" spans="1:8">
      <c r="A4465" t="s">
        <v>78</v>
      </c>
      <c r="B4465" s="1">
        <v>46167</v>
      </c>
      <c r="C4465">
        <v>564020</v>
      </c>
      <c r="D4465">
        <v>268.70999999999998</v>
      </c>
      <c r="E4465" t="s">
        <v>52</v>
      </c>
      <c r="F4465" t="s">
        <v>124</v>
      </c>
      <c r="G4465" t="s">
        <v>54</v>
      </c>
      <c r="H4465" t="s">
        <v>99</v>
      </c>
    </row>
    <row r="4466" spans="1:8">
      <c r="A4466" t="s">
        <v>78</v>
      </c>
      <c r="B4466" s="1">
        <v>46167</v>
      </c>
      <c r="C4466">
        <v>564022</v>
      </c>
      <c r="D4466">
        <v>444.56</v>
      </c>
      <c r="E4466" t="s">
        <v>52</v>
      </c>
      <c r="F4466" t="s">
        <v>29</v>
      </c>
      <c r="G4466" t="s">
        <v>54</v>
      </c>
      <c r="H4466" t="s">
        <v>109</v>
      </c>
    </row>
    <row r="4467" spans="1:8">
      <c r="A4467" t="s">
        <v>78</v>
      </c>
      <c r="B4467" s="1">
        <v>46167</v>
      </c>
      <c r="C4467">
        <v>570002</v>
      </c>
      <c r="D4467">
        <v>806.51099999999997</v>
      </c>
      <c r="E4467" t="s">
        <v>52</v>
      </c>
      <c r="F4467" t="s">
        <v>132</v>
      </c>
      <c r="G4467" t="s">
        <v>54</v>
      </c>
      <c r="H4467" t="s">
        <v>108</v>
      </c>
    </row>
    <row r="4468" spans="1:8">
      <c r="A4468" t="s">
        <v>78</v>
      </c>
      <c r="B4468" s="1">
        <v>46167</v>
      </c>
      <c r="C4468">
        <v>580005</v>
      </c>
      <c r="D4468">
        <v>3629.3960000000002</v>
      </c>
      <c r="E4468" t="s">
        <v>52</v>
      </c>
      <c r="F4468" t="s">
        <v>130</v>
      </c>
      <c r="G4468" t="s">
        <v>54</v>
      </c>
      <c r="H4468" t="s">
        <v>106</v>
      </c>
    </row>
    <row r="4469" spans="1:8">
      <c r="A4469" t="s">
        <v>79</v>
      </c>
      <c r="B4469" s="1">
        <v>46167</v>
      </c>
      <c r="C4469">
        <v>210002</v>
      </c>
      <c r="D4469">
        <v>-969728.08200000005</v>
      </c>
      <c r="E4469" t="s">
        <v>50</v>
      </c>
      <c r="F4469" t="s">
        <v>14</v>
      </c>
      <c r="G4469" t="s">
        <v>54</v>
      </c>
      <c r="H4469" t="s">
        <v>84</v>
      </c>
    </row>
    <row r="4470" spans="1:8">
      <c r="A4470" t="s">
        <v>79</v>
      </c>
      <c r="B4470" s="1">
        <v>46167</v>
      </c>
      <c r="C4470">
        <v>220006</v>
      </c>
      <c r="D4470">
        <v>1687031.5460000001</v>
      </c>
      <c r="E4470" t="s">
        <v>50</v>
      </c>
      <c r="F4470" t="s">
        <v>14</v>
      </c>
      <c r="G4470" t="s">
        <v>54</v>
      </c>
      <c r="H4470" t="s">
        <v>84</v>
      </c>
    </row>
    <row r="4471" spans="1:8">
      <c r="A4471" t="s">
        <v>79</v>
      </c>
      <c r="B4471" s="1">
        <v>46167</v>
      </c>
      <c r="C4471">
        <v>300005</v>
      </c>
      <c r="D4471">
        <v>5349.5190000000002</v>
      </c>
      <c r="E4471" t="s">
        <v>50</v>
      </c>
      <c r="F4471" t="s">
        <v>131</v>
      </c>
      <c r="G4471" t="s">
        <v>54</v>
      </c>
      <c r="H4471" t="s">
        <v>107</v>
      </c>
    </row>
    <row r="4472" spans="1:8">
      <c r="A4472" t="s">
        <v>79</v>
      </c>
      <c r="B4472" s="1">
        <v>46167</v>
      </c>
      <c r="C4472">
        <v>300008</v>
      </c>
      <c r="D4472">
        <v>11427.421</v>
      </c>
      <c r="E4472" t="s">
        <v>50</v>
      </c>
      <c r="F4472" t="s">
        <v>131</v>
      </c>
      <c r="G4472" t="s">
        <v>54</v>
      </c>
      <c r="H4472" t="s">
        <v>107</v>
      </c>
    </row>
    <row r="4473" spans="1:8">
      <c r="A4473" t="s">
        <v>79</v>
      </c>
      <c r="B4473" s="1">
        <v>46167</v>
      </c>
      <c r="C4473">
        <v>300505</v>
      </c>
      <c r="D4473">
        <v>-5349.5190000000002</v>
      </c>
      <c r="E4473" t="s">
        <v>50</v>
      </c>
      <c r="F4473" t="s">
        <v>131</v>
      </c>
      <c r="G4473" t="s">
        <v>54</v>
      </c>
      <c r="H4473" t="s">
        <v>107</v>
      </c>
    </row>
    <row r="4474" spans="1:8">
      <c r="A4474" t="s">
        <v>79</v>
      </c>
      <c r="B4474" s="1">
        <v>46167</v>
      </c>
      <c r="C4474">
        <v>300508</v>
      </c>
      <c r="D4474">
        <v>-11427.421</v>
      </c>
      <c r="E4474" t="s">
        <v>50</v>
      </c>
      <c r="F4474" t="s">
        <v>131</v>
      </c>
      <c r="G4474" t="s">
        <v>54</v>
      </c>
      <c r="H4474" t="s">
        <v>107</v>
      </c>
    </row>
    <row r="4475" spans="1:8">
      <c r="A4475" t="s">
        <v>79</v>
      </c>
      <c r="B4475" s="1">
        <v>46167</v>
      </c>
      <c r="C4475">
        <v>301002</v>
      </c>
      <c r="D4475">
        <v>449948.83</v>
      </c>
      <c r="E4475" t="s">
        <v>50</v>
      </c>
      <c r="F4475" t="s">
        <v>133</v>
      </c>
      <c r="G4475" t="s">
        <v>54</v>
      </c>
      <c r="H4475" t="s">
        <v>110</v>
      </c>
    </row>
    <row r="4476" spans="1:8">
      <c r="A4476" t="s">
        <v>79</v>
      </c>
      <c r="B4476" s="1">
        <v>46167</v>
      </c>
      <c r="C4476">
        <v>301502</v>
      </c>
      <c r="D4476">
        <v>-367546.712</v>
      </c>
      <c r="E4476" t="s">
        <v>50</v>
      </c>
      <c r="F4476" t="s">
        <v>133</v>
      </c>
      <c r="G4476" t="s">
        <v>54</v>
      </c>
      <c r="H4476" t="s">
        <v>110</v>
      </c>
    </row>
    <row r="4477" spans="1:8">
      <c r="A4477" t="s">
        <v>79</v>
      </c>
      <c r="B4477" s="1">
        <v>46167</v>
      </c>
      <c r="C4477">
        <v>330123</v>
      </c>
      <c r="D4477">
        <v>-900443.82400000002</v>
      </c>
      <c r="E4477" t="s">
        <v>50</v>
      </c>
      <c r="F4477" t="s">
        <v>113</v>
      </c>
      <c r="G4477" t="s">
        <v>54</v>
      </c>
      <c r="H4477" t="s">
        <v>85</v>
      </c>
    </row>
    <row r="4478" spans="1:8">
      <c r="A4478" t="s">
        <v>79</v>
      </c>
      <c r="B4478" s="1">
        <v>46167</v>
      </c>
      <c r="C4478">
        <v>340258</v>
      </c>
      <c r="D4478">
        <v>176.625</v>
      </c>
      <c r="E4478" t="s">
        <v>50</v>
      </c>
      <c r="F4478" t="s">
        <v>116</v>
      </c>
      <c r="G4478" t="s">
        <v>54</v>
      </c>
      <c r="H4478" t="s">
        <v>89</v>
      </c>
    </row>
    <row r="4479" spans="1:8">
      <c r="A4479" t="s">
        <v>79</v>
      </c>
      <c r="B4479" s="1">
        <v>46167</v>
      </c>
      <c r="C4479">
        <v>364502</v>
      </c>
      <c r="D4479">
        <v>93036.822</v>
      </c>
      <c r="E4479" t="s">
        <v>50</v>
      </c>
      <c r="F4479" t="s">
        <v>125</v>
      </c>
      <c r="G4479" t="s">
        <v>54</v>
      </c>
      <c r="H4479" t="s">
        <v>100</v>
      </c>
    </row>
    <row r="4480" spans="1:8">
      <c r="A4480" t="s">
        <v>79</v>
      </c>
      <c r="B4480" s="1">
        <v>46167</v>
      </c>
      <c r="C4480">
        <v>570003</v>
      </c>
      <c r="D4480">
        <v>7471.1189999999997</v>
      </c>
      <c r="E4480" t="s">
        <v>52</v>
      </c>
      <c r="F4480" t="s">
        <v>132</v>
      </c>
      <c r="G4480" t="s">
        <v>54</v>
      </c>
      <c r="H4480" t="s">
        <v>108</v>
      </c>
    </row>
    <row r="4481" spans="1:8">
      <c r="A4481" t="s">
        <v>80</v>
      </c>
      <c r="B4481" s="1">
        <v>46167</v>
      </c>
      <c r="C4481">
        <v>210002</v>
      </c>
      <c r="D4481">
        <v>-102099.21799999999</v>
      </c>
      <c r="E4481" t="s">
        <v>50</v>
      </c>
      <c r="F4481" t="s">
        <v>14</v>
      </c>
      <c r="G4481" t="s">
        <v>54</v>
      </c>
      <c r="H4481" t="s">
        <v>84</v>
      </c>
    </row>
    <row r="4482" spans="1:8">
      <c r="A4482" t="s">
        <v>80</v>
      </c>
      <c r="B4482" s="1">
        <v>46167</v>
      </c>
      <c r="C4482">
        <v>220006</v>
      </c>
      <c r="D4482">
        <v>-102235.692</v>
      </c>
      <c r="E4482" t="s">
        <v>50</v>
      </c>
      <c r="F4482" t="s">
        <v>14</v>
      </c>
      <c r="G4482" t="s">
        <v>54</v>
      </c>
      <c r="H4482" t="s">
        <v>84</v>
      </c>
    </row>
    <row r="4483" spans="1:8">
      <c r="A4483" t="s">
        <v>80</v>
      </c>
      <c r="B4483" s="1">
        <v>46167</v>
      </c>
      <c r="C4483">
        <v>234003</v>
      </c>
      <c r="D4483">
        <v>-24340.953000000001</v>
      </c>
      <c r="E4483" t="s">
        <v>50</v>
      </c>
      <c r="F4483" t="s">
        <v>113</v>
      </c>
      <c r="G4483" t="s">
        <v>54</v>
      </c>
      <c r="H4483" t="s">
        <v>85</v>
      </c>
    </row>
    <row r="4484" spans="1:8">
      <c r="A4484" t="s">
        <v>80</v>
      </c>
      <c r="B4484" s="1">
        <v>46167</v>
      </c>
      <c r="C4484">
        <v>240002</v>
      </c>
      <c r="D4484">
        <v>-892.02</v>
      </c>
      <c r="E4484" t="s">
        <v>50</v>
      </c>
      <c r="F4484" t="s">
        <v>113</v>
      </c>
      <c r="G4484" t="s">
        <v>54</v>
      </c>
      <c r="H4484" t="s">
        <v>85</v>
      </c>
    </row>
    <row r="4485" spans="1:8">
      <c r="A4485" t="s">
        <v>80</v>
      </c>
      <c r="B4485" s="1">
        <v>46167</v>
      </c>
      <c r="C4485">
        <v>243002</v>
      </c>
      <c r="D4485">
        <v>-715.79499999999996</v>
      </c>
      <c r="E4485" t="s">
        <v>50</v>
      </c>
      <c r="F4485" t="s">
        <v>113</v>
      </c>
      <c r="G4485" t="s">
        <v>54</v>
      </c>
      <c r="H4485" t="s">
        <v>85</v>
      </c>
    </row>
    <row r="4486" spans="1:8">
      <c r="A4486" t="s">
        <v>80</v>
      </c>
      <c r="B4486" s="1">
        <v>46167</v>
      </c>
      <c r="C4486">
        <v>243003</v>
      </c>
      <c r="D4486">
        <v>-44012.529000000002</v>
      </c>
      <c r="E4486" t="s">
        <v>50</v>
      </c>
      <c r="F4486" t="s">
        <v>113</v>
      </c>
      <c r="G4486" t="s">
        <v>54</v>
      </c>
      <c r="H4486" t="s">
        <v>85</v>
      </c>
    </row>
    <row r="4487" spans="1:8">
      <c r="A4487" t="s">
        <v>80</v>
      </c>
      <c r="B4487" s="1">
        <v>46167</v>
      </c>
      <c r="C4487">
        <v>245010</v>
      </c>
      <c r="D4487">
        <v>-27504.338</v>
      </c>
      <c r="E4487" t="s">
        <v>50</v>
      </c>
      <c r="F4487" t="s">
        <v>20</v>
      </c>
      <c r="G4487" t="s">
        <v>54</v>
      </c>
      <c r="H4487" t="s">
        <v>86</v>
      </c>
    </row>
    <row r="4488" spans="1:8">
      <c r="A4488" t="s">
        <v>80</v>
      </c>
      <c r="B4488" s="1">
        <v>46167</v>
      </c>
      <c r="C4488">
        <v>245044</v>
      </c>
      <c r="D4488">
        <v>-5116.6059999999998</v>
      </c>
      <c r="E4488" t="s">
        <v>50</v>
      </c>
      <c r="F4488" t="s">
        <v>113</v>
      </c>
      <c r="G4488" t="s">
        <v>54</v>
      </c>
      <c r="H4488" t="s">
        <v>85</v>
      </c>
    </row>
    <row r="4489" spans="1:8">
      <c r="A4489" t="s">
        <v>80</v>
      </c>
      <c r="B4489" s="1">
        <v>46167</v>
      </c>
      <c r="C4489">
        <v>251002</v>
      </c>
      <c r="D4489">
        <v>-14519.11</v>
      </c>
      <c r="E4489" t="s">
        <v>50</v>
      </c>
      <c r="F4489" t="s">
        <v>114</v>
      </c>
      <c r="G4489" t="s">
        <v>54</v>
      </c>
      <c r="H4489" t="s">
        <v>87</v>
      </c>
    </row>
    <row r="4490" spans="1:8">
      <c r="A4490" t="s">
        <v>80</v>
      </c>
      <c r="B4490" s="1">
        <v>46167</v>
      </c>
      <c r="C4490">
        <v>257022</v>
      </c>
      <c r="D4490">
        <v>-2820.8820000000001</v>
      </c>
      <c r="E4490" t="s">
        <v>50</v>
      </c>
      <c r="F4490" t="s">
        <v>114</v>
      </c>
      <c r="G4490" t="s">
        <v>54</v>
      </c>
      <c r="H4490" t="s">
        <v>87</v>
      </c>
    </row>
    <row r="4491" spans="1:8">
      <c r="A4491" t="s">
        <v>80</v>
      </c>
      <c r="B4491" s="1">
        <v>46167</v>
      </c>
      <c r="C4491">
        <v>257030</v>
      </c>
      <c r="D4491">
        <v>-8595.0609999999997</v>
      </c>
      <c r="E4491" t="s">
        <v>50</v>
      </c>
      <c r="F4491" t="s">
        <v>114</v>
      </c>
      <c r="G4491" t="s">
        <v>54</v>
      </c>
      <c r="H4491" t="s">
        <v>87</v>
      </c>
    </row>
    <row r="4492" spans="1:8">
      <c r="A4492" t="s">
        <v>80</v>
      </c>
      <c r="B4492" s="1">
        <v>46167</v>
      </c>
      <c r="C4492">
        <v>270024</v>
      </c>
      <c r="D4492">
        <v>-14894.977000000001</v>
      </c>
      <c r="E4492" t="s">
        <v>50</v>
      </c>
      <c r="F4492" t="s">
        <v>125</v>
      </c>
      <c r="G4492" t="s">
        <v>54</v>
      </c>
      <c r="H4492" t="s">
        <v>100</v>
      </c>
    </row>
    <row r="4493" spans="1:8">
      <c r="A4493" t="s">
        <v>80</v>
      </c>
      <c r="B4493" s="1">
        <v>46167</v>
      </c>
      <c r="C4493">
        <v>300012</v>
      </c>
      <c r="D4493">
        <v>6808.95</v>
      </c>
      <c r="E4493" t="s">
        <v>50</v>
      </c>
      <c r="F4493" t="s">
        <v>131</v>
      </c>
      <c r="G4493" t="s">
        <v>54</v>
      </c>
      <c r="H4493" t="s">
        <v>107</v>
      </c>
    </row>
    <row r="4494" spans="1:8">
      <c r="A4494" t="s">
        <v>80</v>
      </c>
      <c r="B4494" s="1">
        <v>46167</v>
      </c>
      <c r="C4494">
        <v>300013</v>
      </c>
      <c r="D4494">
        <v>1734.31</v>
      </c>
      <c r="E4494" t="s">
        <v>50</v>
      </c>
      <c r="F4494" t="s">
        <v>131</v>
      </c>
      <c r="G4494" t="s">
        <v>54</v>
      </c>
      <c r="H4494" t="s">
        <v>107</v>
      </c>
    </row>
    <row r="4495" spans="1:8">
      <c r="A4495" t="s">
        <v>80</v>
      </c>
      <c r="B4495" s="1">
        <v>46167</v>
      </c>
      <c r="C4495">
        <v>300512</v>
      </c>
      <c r="D4495">
        <v>-3995.3009999999999</v>
      </c>
      <c r="E4495" t="s">
        <v>50</v>
      </c>
      <c r="F4495" t="s">
        <v>131</v>
      </c>
      <c r="G4495" t="s">
        <v>54</v>
      </c>
      <c r="H4495" t="s">
        <v>107</v>
      </c>
    </row>
    <row r="4496" spans="1:8">
      <c r="A4496" t="s">
        <v>80</v>
      </c>
      <c r="B4496" s="1">
        <v>46167</v>
      </c>
      <c r="C4496">
        <v>300513</v>
      </c>
      <c r="D4496">
        <v>-723.24199999999996</v>
      </c>
      <c r="E4496" t="s">
        <v>50</v>
      </c>
      <c r="F4496" t="s">
        <v>131</v>
      </c>
      <c r="G4496" t="s">
        <v>54</v>
      </c>
      <c r="H4496" t="s">
        <v>107</v>
      </c>
    </row>
    <row r="4497" spans="1:8">
      <c r="A4497" t="s">
        <v>80</v>
      </c>
      <c r="B4497" s="1">
        <v>46167</v>
      </c>
      <c r="C4497">
        <v>304002</v>
      </c>
      <c r="D4497">
        <v>26553.768</v>
      </c>
      <c r="E4497" t="s">
        <v>50</v>
      </c>
      <c r="F4497" t="s">
        <v>131</v>
      </c>
      <c r="G4497" t="s">
        <v>54</v>
      </c>
      <c r="H4497" t="s">
        <v>107</v>
      </c>
    </row>
    <row r="4498" spans="1:8">
      <c r="A4498" t="s">
        <v>80</v>
      </c>
      <c r="B4498" s="1">
        <v>46167</v>
      </c>
      <c r="C4498">
        <v>304502</v>
      </c>
      <c r="D4498">
        <v>-2212.8159999999998</v>
      </c>
      <c r="E4498" t="s">
        <v>50</v>
      </c>
      <c r="F4498" t="s">
        <v>131</v>
      </c>
      <c r="G4498" t="s">
        <v>54</v>
      </c>
      <c r="H4498" t="s">
        <v>107</v>
      </c>
    </row>
    <row r="4499" spans="1:8">
      <c r="A4499" t="s">
        <v>80</v>
      </c>
      <c r="B4499" s="1">
        <v>46167</v>
      </c>
      <c r="C4499">
        <v>320002</v>
      </c>
      <c r="D4499">
        <v>8685.5720000000001</v>
      </c>
      <c r="E4499" t="s">
        <v>50</v>
      </c>
      <c r="F4499" t="s">
        <v>115</v>
      </c>
      <c r="G4499" t="s">
        <v>54</v>
      </c>
      <c r="H4499" t="s">
        <v>88</v>
      </c>
    </row>
    <row r="4500" spans="1:8">
      <c r="A4500" t="s">
        <v>80</v>
      </c>
      <c r="B4500" s="1">
        <v>46167</v>
      </c>
      <c r="C4500">
        <v>320003</v>
      </c>
      <c r="D4500">
        <v>50133.076999999997</v>
      </c>
      <c r="E4500" t="s">
        <v>50</v>
      </c>
      <c r="F4500" t="s">
        <v>115</v>
      </c>
      <c r="G4500" t="s">
        <v>54</v>
      </c>
      <c r="H4500" t="s">
        <v>88</v>
      </c>
    </row>
    <row r="4501" spans="1:8">
      <c r="A4501" t="s">
        <v>80</v>
      </c>
      <c r="B4501" s="1">
        <v>46167</v>
      </c>
      <c r="C4501">
        <v>321002</v>
      </c>
      <c r="D4501">
        <v>11935.791999999999</v>
      </c>
      <c r="E4501" t="s">
        <v>50</v>
      </c>
      <c r="F4501" t="s">
        <v>115</v>
      </c>
      <c r="G4501" t="s">
        <v>54</v>
      </c>
      <c r="H4501" t="s">
        <v>88</v>
      </c>
    </row>
    <row r="4502" spans="1:8">
      <c r="A4502" t="s">
        <v>80</v>
      </c>
      <c r="B4502" s="1">
        <v>46167</v>
      </c>
      <c r="C4502">
        <v>321025</v>
      </c>
      <c r="D4502">
        <v>8379.4189999999999</v>
      </c>
      <c r="E4502" t="s">
        <v>50</v>
      </c>
      <c r="F4502" t="s">
        <v>115</v>
      </c>
      <c r="G4502" t="s">
        <v>54</v>
      </c>
      <c r="H4502" t="s">
        <v>88</v>
      </c>
    </row>
    <row r="4503" spans="1:8">
      <c r="A4503" t="s">
        <v>80</v>
      </c>
      <c r="B4503" s="1">
        <v>46167</v>
      </c>
      <c r="C4503">
        <v>340008</v>
      </c>
      <c r="D4503">
        <v>161238.351</v>
      </c>
      <c r="E4503" t="s">
        <v>50</v>
      </c>
      <c r="F4503" t="s">
        <v>116</v>
      </c>
      <c r="G4503" t="s">
        <v>54</v>
      </c>
      <c r="H4503" t="s">
        <v>89</v>
      </c>
    </row>
    <row r="4504" spans="1:8">
      <c r="A4504" t="s">
        <v>80</v>
      </c>
      <c r="B4504" s="1">
        <v>46167</v>
      </c>
      <c r="C4504">
        <v>350002</v>
      </c>
      <c r="D4504">
        <v>1198.9000000000001</v>
      </c>
      <c r="E4504" t="s">
        <v>50</v>
      </c>
      <c r="F4504" t="s">
        <v>118</v>
      </c>
      <c r="G4504" t="s">
        <v>54</v>
      </c>
      <c r="H4504" t="s">
        <v>91</v>
      </c>
    </row>
    <row r="4505" spans="1:8">
      <c r="A4505" t="s">
        <v>80</v>
      </c>
      <c r="B4505" s="1">
        <v>46167</v>
      </c>
      <c r="C4505">
        <v>350006</v>
      </c>
      <c r="D4505">
        <v>0</v>
      </c>
      <c r="E4505" t="s">
        <v>50</v>
      </c>
      <c r="F4505" t="s">
        <v>113</v>
      </c>
      <c r="G4505" t="s">
        <v>54</v>
      </c>
      <c r="H4505" t="s">
        <v>85</v>
      </c>
    </row>
    <row r="4506" spans="1:8">
      <c r="A4506" t="s">
        <v>80</v>
      </c>
      <c r="B4506" s="1">
        <v>46167</v>
      </c>
      <c r="C4506">
        <v>352004</v>
      </c>
      <c r="D4506">
        <v>511.642</v>
      </c>
      <c r="E4506" t="s">
        <v>50</v>
      </c>
      <c r="F4506" t="s">
        <v>117</v>
      </c>
      <c r="G4506" t="s">
        <v>54</v>
      </c>
      <c r="H4506" t="s">
        <v>90</v>
      </c>
    </row>
    <row r="4507" spans="1:8">
      <c r="A4507" t="s">
        <v>80</v>
      </c>
      <c r="B4507" s="1">
        <v>46167</v>
      </c>
      <c r="C4507">
        <v>354014</v>
      </c>
      <c r="D4507">
        <v>63320.95</v>
      </c>
      <c r="E4507" t="s">
        <v>50</v>
      </c>
      <c r="F4507" t="s">
        <v>115</v>
      </c>
      <c r="G4507" t="s">
        <v>54</v>
      </c>
      <c r="H4507" t="s">
        <v>88</v>
      </c>
    </row>
    <row r="4508" spans="1:8">
      <c r="A4508" t="s">
        <v>80</v>
      </c>
      <c r="B4508" s="1">
        <v>46167</v>
      </c>
      <c r="C4508">
        <v>355002</v>
      </c>
      <c r="D4508">
        <v>545.41099999999994</v>
      </c>
      <c r="E4508" t="s">
        <v>50</v>
      </c>
      <c r="F4508" t="s">
        <v>118</v>
      </c>
      <c r="G4508" t="s">
        <v>54</v>
      </c>
      <c r="H4508" t="s">
        <v>91</v>
      </c>
    </row>
    <row r="4509" spans="1:8">
      <c r="A4509" t="s">
        <v>80</v>
      </c>
      <c r="B4509" s="1">
        <v>46167</v>
      </c>
      <c r="C4509">
        <v>360012</v>
      </c>
      <c r="D4509">
        <v>5919.4560000000001</v>
      </c>
      <c r="E4509" t="s">
        <v>50</v>
      </c>
      <c r="F4509" t="s">
        <v>125</v>
      </c>
      <c r="G4509" t="s">
        <v>54</v>
      </c>
      <c r="H4509" t="s">
        <v>100</v>
      </c>
    </row>
    <row r="4510" spans="1:8">
      <c r="A4510" t="s">
        <v>80</v>
      </c>
      <c r="B4510" s="1">
        <v>46167</v>
      </c>
      <c r="C4510">
        <v>360019</v>
      </c>
      <c r="D4510">
        <v>3620.25</v>
      </c>
      <c r="E4510" t="s">
        <v>50</v>
      </c>
      <c r="F4510" t="s">
        <v>125</v>
      </c>
      <c r="G4510" t="s">
        <v>54</v>
      </c>
      <c r="H4510" t="s">
        <v>100</v>
      </c>
    </row>
    <row r="4511" spans="1:8">
      <c r="A4511" t="s">
        <v>80</v>
      </c>
      <c r="B4511" s="1">
        <v>46167</v>
      </c>
      <c r="C4511">
        <v>360026</v>
      </c>
      <c r="D4511">
        <v>19925.863000000001</v>
      </c>
      <c r="E4511" t="s">
        <v>50</v>
      </c>
      <c r="F4511" t="s">
        <v>125</v>
      </c>
      <c r="G4511" t="s">
        <v>54</v>
      </c>
      <c r="H4511" t="s">
        <v>100</v>
      </c>
    </row>
    <row r="4512" spans="1:8">
      <c r="A4512" t="s">
        <v>80</v>
      </c>
      <c r="B4512" s="1">
        <v>46167</v>
      </c>
      <c r="C4512">
        <v>364502</v>
      </c>
      <c r="D4512">
        <v>16740.151999999998</v>
      </c>
      <c r="E4512" t="s">
        <v>50</v>
      </c>
      <c r="F4512" t="s">
        <v>125</v>
      </c>
      <c r="G4512" t="s">
        <v>54</v>
      </c>
      <c r="H4512" t="s">
        <v>100</v>
      </c>
    </row>
    <row r="4513" spans="1:8">
      <c r="A4513" t="s">
        <v>80</v>
      </c>
      <c r="B4513" s="1">
        <v>46167</v>
      </c>
      <c r="C4513">
        <v>400002</v>
      </c>
      <c r="D4513">
        <v>-9371.5519999999997</v>
      </c>
      <c r="E4513" t="s">
        <v>52</v>
      </c>
      <c r="F4513" t="s">
        <v>23</v>
      </c>
      <c r="G4513" t="s">
        <v>54</v>
      </c>
      <c r="H4513" t="s">
        <v>92</v>
      </c>
    </row>
    <row r="4514" spans="1:8">
      <c r="A4514" t="s">
        <v>80</v>
      </c>
      <c r="B4514" s="1">
        <v>46167</v>
      </c>
      <c r="C4514">
        <v>410002</v>
      </c>
      <c r="D4514">
        <v>-25000.611000000001</v>
      </c>
      <c r="E4514" t="s">
        <v>52</v>
      </c>
      <c r="F4514" t="s">
        <v>119</v>
      </c>
      <c r="G4514" t="s">
        <v>54</v>
      </c>
      <c r="H4514" t="s">
        <v>93</v>
      </c>
    </row>
    <row r="4515" spans="1:8">
      <c r="A4515" t="s">
        <v>80</v>
      </c>
      <c r="B4515" s="1">
        <v>46167</v>
      </c>
      <c r="C4515">
        <v>410032</v>
      </c>
      <c r="D4515">
        <v>-8033.0460000000003</v>
      </c>
      <c r="E4515" t="s">
        <v>52</v>
      </c>
      <c r="F4515" t="s">
        <v>119</v>
      </c>
      <c r="G4515" t="s">
        <v>54</v>
      </c>
      <c r="H4515" t="s">
        <v>93</v>
      </c>
    </row>
    <row r="4516" spans="1:8">
      <c r="A4516" t="s">
        <v>80</v>
      </c>
      <c r="B4516" s="1">
        <v>46167</v>
      </c>
      <c r="C4516">
        <v>415002</v>
      </c>
      <c r="D4516">
        <v>-131266.53899999999</v>
      </c>
      <c r="E4516" t="s">
        <v>52</v>
      </c>
      <c r="F4516" t="s">
        <v>23</v>
      </c>
      <c r="G4516" t="s">
        <v>54</v>
      </c>
      <c r="H4516" t="s">
        <v>92</v>
      </c>
    </row>
    <row r="4517" spans="1:8">
      <c r="A4517" t="s">
        <v>80</v>
      </c>
      <c r="B4517" s="1">
        <v>46167</v>
      </c>
      <c r="C4517">
        <v>420002</v>
      </c>
      <c r="D4517">
        <v>-397.57299999999998</v>
      </c>
      <c r="E4517" t="s">
        <v>52</v>
      </c>
      <c r="F4517" t="s">
        <v>24</v>
      </c>
      <c r="G4517" t="s">
        <v>54</v>
      </c>
      <c r="H4517" t="s">
        <v>94</v>
      </c>
    </row>
    <row r="4518" spans="1:8">
      <c r="A4518" t="s">
        <v>80</v>
      </c>
      <c r="B4518" s="1">
        <v>46167</v>
      </c>
      <c r="C4518">
        <v>421002</v>
      </c>
      <c r="D4518">
        <v>1137.8320000000001</v>
      </c>
      <c r="E4518" t="s">
        <v>52</v>
      </c>
      <c r="F4518" t="s">
        <v>24</v>
      </c>
      <c r="G4518" t="s">
        <v>54</v>
      </c>
      <c r="H4518" t="s">
        <v>94</v>
      </c>
    </row>
    <row r="4519" spans="1:8">
      <c r="A4519" t="s">
        <v>80</v>
      </c>
      <c r="B4519" s="1">
        <v>46167</v>
      </c>
      <c r="C4519">
        <v>510002</v>
      </c>
      <c r="D4519">
        <v>19833.249</v>
      </c>
      <c r="E4519" t="s">
        <v>52</v>
      </c>
      <c r="F4519" t="s">
        <v>120</v>
      </c>
      <c r="G4519" t="s">
        <v>54</v>
      </c>
      <c r="H4519" t="s">
        <v>95</v>
      </c>
    </row>
    <row r="4520" spans="1:8">
      <c r="A4520" t="s">
        <v>80</v>
      </c>
      <c r="B4520" s="1">
        <v>46167</v>
      </c>
      <c r="C4520">
        <v>510004</v>
      </c>
      <c r="D4520">
        <v>2141.3359999999998</v>
      </c>
      <c r="E4520" t="s">
        <v>52</v>
      </c>
      <c r="F4520" t="s">
        <v>120</v>
      </c>
      <c r="G4520" t="s">
        <v>54</v>
      </c>
      <c r="H4520" t="s">
        <v>95</v>
      </c>
    </row>
    <row r="4521" spans="1:8">
      <c r="A4521" t="s">
        <v>80</v>
      </c>
      <c r="B4521" s="1">
        <v>46167</v>
      </c>
      <c r="C4521">
        <v>510005</v>
      </c>
      <c r="D4521">
        <v>4341.2979999999998</v>
      </c>
      <c r="E4521" t="s">
        <v>52</v>
      </c>
      <c r="F4521" t="s">
        <v>120</v>
      </c>
      <c r="G4521" t="s">
        <v>54</v>
      </c>
      <c r="H4521" t="s">
        <v>95</v>
      </c>
    </row>
    <row r="4522" spans="1:8">
      <c r="A4522" t="s">
        <v>80</v>
      </c>
      <c r="B4522" s="1">
        <v>46167</v>
      </c>
      <c r="C4522">
        <v>510007</v>
      </c>
      <c r="D4522">
        <v>968.34199999999998</v>
      </c>
      <c r="E4522" t="s">
        <v>52</v>
      </c>
      <c r="F4522" t="s">
        <v>120</v>
      </c>
      <c r="G4522" t="s">
        <v>54</v>
      </c>
      <c r="H4522" t="s">
        <v>95</v>
      </c>
    </row>
    <row r="4523" spans="1:8">
      <c r="A4523" t="s">
        <v>80</v>
      </c>
      <c r="B4523" s="1">
        <v>46167</v>
      </c>
      <c r="C4523">
        <v>510015</v>
      </c>
      <c r="D4523">
        <v>8082.6049999999996</v>
      </c>
      <c r="E4523" t="s">
        <v>52</v>
      </c>
      <c r="F4523" t="s">
        <v>120</v>
      </c>
      <c r="G4523" t="s">
        <v>54</v>
      </c>
      <c r="H4523" t="s">
        <v>95</v>
      </c>
    </row>
    <row r="4524" spans="1:8">
      <c r="A4524" t="s">
        <v>80</v>
      </c>
      <c r="B4524" s="1">
        <v>46167</v>
      </c>
      <c r="C4524">
        <v>520021</v>
      </c>
      <c r="D4524">
        <v>28.382000000000001</v>
      </c>
      <c r="E4524" t="s">
        <v>52</v>
      </c>
      <c r="F4524" t="s">
        <v>126</v>
      </c>
      <c r="G4524" t="s">
        <v>54</v>
      </c>
      <c r="H4524" t="s">
        <v>102</v>
      </c>
    </row>
    <row r="4525" spans="1:8">
      <c r="A4525" t="s">
        <v>80</v>
      </c>
      <c r="B4525" s="1">
        <v>46167</v>
      </c>
      <c r="C4525">
        <v>530012</v>
      </c>
      <c r="D4525">
        <v>4641.3819999999996</v>
      </c>
      <c r="E4525" t="s">
        <v>52</v>
      </c>
      <c r="F4525" t="s">
        <v>120</v>
      </c>
      <c r="G4525" t="s">
        <v>54</v>
      </c>
      <c r="H4525" t="s">
        <v>95</v>
      </c>
    </row>
    <row r="4526" spans="1:8">
      <c r="A4526" t="s">
        <v>80</v>
      </c>
      <c r="B4526" s="1">
        <v>46167</v>
      </c>
      <c r="C4526">
        <v>540004</v>
      </c>
      <c r="D4526">
        <v>0</v>
      </c>
      <c r="E4526" t="s">
        <v>52</v>
      </c>
      <c r="F4526" t="s">
        <v>29</v>
      </c>
      <c r="G4526" t="s">
        <v>54</v>
      </c>
      <c r="H4526" t="s">
        <v>109</v>
      </c>
    </row>
    <row r="4527" spans="1:8">
      <c r="A4527" t="s">
        <v>80</v>
      </c>
      <c r="B4527" s="1">
        <v>46167</v>
      </c>
      <c r="C4527">
        <v>541022</v>
      </c>
      <c r="D4527">
        <v>412.995</v>
      </c>
      <c r="E4527" t="s">
        <v>52</v>
      </c>
      <c r="F4527" t="s">
        <v>127</v>
      </c>
      <c r="G4527" t="s">
        <v>54</v>
      </c>
      <c r="H4527" t="s">
        <v>103</v>
      </c>
    </row>
    <row r="4528" spans="1:8">
      <c r="A4528" t="s">
        <v>80</v>
      </c>
      <c r="B4528" s="1">
        <v>46167</v>
      </c>
      <c r="C4528">
        <v>544002</v>
      </c>
      <c r="D4528">
        <v>73.507999999999996</v>
      </c>
      <c r="E4528" t="s">
        <v>52</v>
      </c>
      <c r="F4528" t="s">
        <v>127</v>
      </c>
      <c r="G4528" t="s">
        <v>54</v>
      </c>
      <c r="H4528" t="s">
        <v>103</v>
      </c>
    </row>
    <row r="4529" spans="1:8">
      <c r="A4529" t="s">
        <v>80</v>
      </c>
      <c r="B4529" s="1">
        <v>46167</v>
      </c>
      <c r="C4529">
        <v>547002</v>
      </c>
      <c r="D4529">
        <v>456.322</v>
      </c>
      <c r="E4529" t="s">
        <v>52</v>
      </c>
      <c r="F4529" t="s">
        <v>121</v>
      </c>
      <c r="G4529" t="s">
        <v>54</v>
      </c>
      <c r="H4529" t="s">
        <v>96</v>
      </c>
    </row>
    <row r="4530" spans="1:8">
      <c r="A4530" t="s">
        <v>80</v>
      </c>
      <c r="B4530" s="1">
        <v>46167</v>
      </c>
      <c r="C4530">
        <v>550002</v>
      </c>
      <c r="D4530">
        <v>84289.016000000003</v>
      </c>
      <c r="E4530" t="s">
        <v>52</v>
      </c>
      <c r="F4530" t="s">
        <v>128</v>
      </c>
      <c r="G4530" t="s">
        <v>54</v>
      </c>
      <c r="H4530" t="s">
        <v>104</v>
      </c>
    </row>
    <row r="4531" spans="1:8">
      <c r="A4531" t="s">
        <v>80</v>
      </c>
      <c r="B4531" s="1">
        <v>46167</v>
      </c>
      <c r="C4531">
        <v>552502</v>
      </c>
      <c r="D4531">
        <v>1006.078</v>
      </c>
      <c r="E4531" t="s">
        <v>52</v>
      </c>
      <c r="F4531" t="s">
        <v>122</v>
      </c>
      <c r="G4531" t="s">
        <v>54</v>
      </c>
      <c r="H4531" t="s">
        <v>97</v>
      </c>
    </row>
    <row r="4532" spans="1:8">
      <c r="A4532" t="s">
        <v>80</v>
      </c>
      <c r="B4532" s="1">
        <v>46167</v>
      </c>
      <c r="C4532">
        <v>555508</v>
      </c>
      <c r="D4532">
        <v>17.643999999999998</v>
      </c>
      <c r="E4532" t="s">
        <v>52</v>
      </c>
      <c r="F4532" t="s">
        <v>122</v>
      </c>
      <c r="G4532" t="s">
        <v>54</v>
      </c>
      <c r="H4532" t="s">
        <v>97</v>
      </c>
    </row>
    <row r="4533" spans="1:8">
      <c r="A4533" t="s">
        <v>80</v>
      </c>
      <c r="B4533" s="1">
        <v>46167</v>
      </c>
      <c r="C4533">
        <v>556002</v>
      </c>
      <c r="D4533">
        <v>93.278000000000006</v>
      </c>
      <c r="E4533" t="s">
        <v>52</v>
      </c>
      <c r="F4533" t="s">
        <v>126</v>
      </c>
      <c r="G4533" t="s">
        <v>54</v>
      </c>
      <c r="H4533" t="s">
        <v>102</v>
      </c>
    </row>
    <row r="4534" spans="1:8">
      <c r="A4534" t="s">
        <v>80</v>
      </c>
      <c r="B4534" s="1">
        <v>46167</v>
      </c>
      <c r="C4534">
        <v>557002</v>
      </c>
      <c r="D4534">
        <v>1079.6400000000001</v>
      </c>
      <c r="E4534" t="s">
        <v>52</v>
      </c>
      <c r="F4534" t="s">
        <v>123</v>
      </c>
      <c r="G4534" t="s">
        <v>54</v>
      </c>
      <c r="H4534" t="s">
        <v>98</v>
      </c>
    </row>
    <row r="4535" spans="1:8">
      <c r="A4535" t="s">
        <v>80</v>
      </c>
      <c r="B4535" s="1">
        <v>46167</v>
      </c>
      <c r="C4535">
        <v>557003</v>
      </c>
      <c r="D4535">
        <v>753.19</v>
      </c>
      <c r="E4535" t="s">
        <v>52</v>
      </c>
      <c r="F4535" t="s">
        <v>123</v>
      </c>
      <c r="G4535" t="s">
        <v>54</v>
      </c>
      <c r="H4535" t="s">
        <v>98</v>
      </c>
    </row>
    <row r="4536" spans="1:8">
      <c r="A4536" t="s">
        <v>80</v>
      </c>
      <c r="B4536" s="1">
        <v>46167</v>
      </c>
      <c r="C4536">
        <v>558003</v>
      </c>
      <c r="D4536">
        <v>106.498</v>
      </c>
      <c r="E4536" t="s">
        <v>52</v>
      </c>
      <c r="F4536" t="s">
        <v>124</v>
      </c>
      <c r="G4536" t="s">
        <v>54</v>
      </c>
      <c r="H4536" t="s">
        <v>99</v>
      </c>
    </row>
    <row r="4537" spans="1:8">
      <c r="A4537" t="s">
        <v>80</v>
      </c>
      <c r="B4537" s="1">
        <v>46167</v>
      </c>
      <c r="C4537">
        <v>558007</v>
      </c>
      <c r="D4537">
        <v>462.39400000000001</v>
      </c>
      <c r="E4537" t="s">
        <v>52</v>
      </c>
      <c r="F4537" t="s">
        <v>126</v>
      </c>
      <c r="G4537" t="s">
        <v>54</v>
      </c>
      <c r="H4537" t="s">
        <v>102</v>
      </c>
    </row>
    <row r="4538" spans="1:8">
      <c r="A4538" t="s">
        <v>80</v>
      </c>
      <c r="B4538" s="1">
        <v>46167</v>
      </c>
      <c r="C4538">
        <v>564008</v>
      </c>
      <c r="D4538">
        <v>272.29599999999999</v>
      </c>
      <c r="E4538" t="s">
        <v>52</v>
      </c>
      <c r="F4538" t="s">
        <v>122</v>
      </c>
      <c r="G4538" t="s">
        <v>54</v>
      </c>
      <c r="H4538" t="s">
        <v>97</v>
      </c>
    </row>
    <row r="4539" spans="1:8">
      <c r="A4539" t="s">
        <v>80</v>
      </c>
      <c r="B4539" s="1">
        <v>46167</v>
      </c>
      <c r="C4539">
        <v>564020</v>
      </c>
      <c r="D4539">
        <v>34.604999999999997</v>
      </c>
      <c r="E4539" t="s">
        <v>52</v>
      </c>
      <c r="F4539" t="s">
        <v>124</v>
      </c>
      <c r="G4539" t="s">
        <v>54</v>
      </c>
      <c r="H4539" t="s">
        <v>99</v>
      </c>
    </row>
    <row r="4540" spans="1:8">
      <c r="A4540" t="s">
        <v>80</v>
      </c>
      <c r="B4540" s="1">
        <v>46167</v>
      </c>
      <c r="C4540">
        <v>570002</v>
      </c>
      <c r="D4540">
        <v>96.703999999999994</v>
      </c>
      <c r="E4540" t="s">
        <v>52</v>
      </c>
      <c r="F4540" t="s">
        <v>132</v>
      </c>
      <c r="G4540" t="s">
        <v>54</v>
      </c>
      <c r="H4540" t="s">
        <v>108</v>
      </c>
    </row>
    <row r="4541" spans="1:8">
      <c r="A4541" t="s">
        <v>80</v>
      </c>
      <c r="B4541" s="1">
        <v>46167</v>
      </c>
      <c r="C4541">
        <v>580002</v>
      </c>
      <c r="D4541">
        <v>9972.3379999999997</v>
      </c>
      <c r="E4541" t="s">
        <v>52</v>
      </c>
      <c r="F4541" t="s">
        <v>130</v>
      </c>
      <c r="G4541" t="s">
        <v>54</v>
      </c>
      <c r="H4541" t="s">
        <v>106</v>
      </c>
    </row>
    <row r="4542" spans="1:8">
      <c r="A4542" t="s">
        <v>80</v>
      </c>
      <c r="B4542" s="1">
        <v>46167</v>
      </c>
      <c r="C4542">
        <v>580003</v>
      </c>
      <c r="D4542">
        <v>-792.75199999999995</v>
      </c>
      <c r="E4542" t="s">
        <v>52</v>
      </c>
      <c r="F4542" t="s">
        <v>130</v>
      </c>
      <c r="G4542" t="s">
        <v>54</v>
      </c>
      <c r="H4542" t="s">
        <v>106</v>
      </c>
    </row>
    <row r="4543" spans="1:8">
      <c r="A4543" t="s">
        <v>80</v>
      </c>
      <c r="B4543" s="1">
        <v>46167</v>
      </c>
      <c r="C4543">
        <v>510006</v>
      </c>
      <c r="D4543">
        <v>2998.279</v>
      </c>
      <c r="E4543" t="s">
        <v>52</v>
      </c>
      <c r="F4543" t="s">
        <v>120</v>
      </c>
      <c r="G4543" t="s">
        <v>54</v>
      </c>
      <c r="H4543" t="s">
        <v>95</v>
      </c>
    </row>
    <row r="4544" spans="1:8">
      <c r="A4544" t="s">
        <v>80</v>
      </c>
      <c r="B4544" s="1">
        <v>46167</v>
      </c>
      <c r="C4544">
        <v>560008</v>
      </c>
      <c r="D4544">
        <v>0</v>
      </c>
      <c r="E4544" t="s">
        <v>52</v>
      </c>
      <c r="F4544" t="s">
        <v>123</v>
      </c>
      <c r="G4544" t="s">
        <v>54</v>
      </c>
      <c r="H4544" t="s">
        <v>98</v>
      </c>
    </row>
    <row r="4545" spans="1:8">
      <c r="A4545" t="s">
        <v>75</v>
      </c>
      <c r="B4545" s="1">
        <v>46167</v>
      </c>
      <c r="C4545">
        <v>220007</v>
      </c>
      <c r="D4545">
        <v>-1627.289</v>
      </c>
      <c r="E4545" t="s">
        <v>50</v>
      </c>
      <c r="F4545" t="s">
        <v>14</v>
      </c>
      <c r="G4545" t="s">
        <v>54</v>
      </c>
      <c r="H4545" t="s">
        <v>84</v>
      </c>
    </row>
    <row r="4546" spans="1:8">
      <c r="A4546" t="s">
        <v>76</v>
      </c>
      <c r="B4546" s="1">
        <v>46167</v>
      </c>
      <c r="C4546">
        <v>220007</v>
      </c>
      <c r="D4546">
        <v>637.01700000000005</v>
      </c>
      <c r="E4546" t="s">
        <v>50</v>
      </c>
      <c r="F4546" t="s">
        <v>14</v>
      </c>
      <c r="G4546" t="s">
        <v>54</v>
      </c>
      <c r="H4546" t="s">
        <v>84</v>
      </c>
    </row>
    <row r="4547" spans="1:8">
      <c r="A4547" t="s">
        <v>77</v>
      </c>
      <c r="B4547" s="1">
        <v>46167</v>
      </c>
      <c r="C4547">
        <v>220007</v>
      </c>
      <c r="D4547">
        <v>321.24299999999999</v>
      </c>
      <c r="E4547" t="s">
        <v>50</v>
      </c>
      <c r="F4547" t="s">
        <v>14</v>
      </c>
      <c r="G4547" t="s">
        <v>54</v>
      </c>
      <c r="H4547" t="s">
        <v>84</v>
      </c>
    </row>
    <row r="4548" spans="1:8">
      <c r="A4548" t="s">
        <v>78</v>
      </c>
      <c r="B4548" s="1">
        <v>46167</v>
      </c>
      <c r="C4548">
        <v>220007</v>
      </c>
      <c r="D4548">
        <v>-2258.1880000000001</v>
      </c>
      <c r="E4548" t="s">
        <v>50</v>
      </c>
      <c r="F4548" t="s">
        <v>14</v>
      </c>
      <c r="G4548" t="s">
        <v>54</v>
      </c>
      <c r="H4548" t="s">
        <v>84</v>
      </c>
    </row>
    <row r="4549" spans="1:8">
      <c r="A4549" t="s">
        <v>79</v>
      </c>
      <c r="B4549" s="1">
        <v>46167</v>
      </c>
      <c r="C4549">
        <v>220007</v>
      </c>
      <c r="D4549">
        <v>53.625</v>
      </c>
      <c r="E4549" t="s">
        <v>50</v>
      </c>
      <c r="F4549" t="s">
        <v>14</v>
      </c>
      <c r="G4549" t="s">
        <v>54</v>
      </c>
      <c r="H4549" t="s">
        <v>84</v>
      </c>
    </row>
    <row r="4550" spans="1:8">
      <c r="A4550" t="s">
        <v>53</v>
      </c>
      <c r="B4550" s="1">
        <v>46167</v>
      </c>
      <c r="C4550">
        <v>220007</v>
      </c>
      <c r="D4550">
        <v>550.33000000000004</v>
      </c>
      <c r="E4550" t="s">
        <v>50</v>
      </c>
      <c r="F4550" t="s">
        <v>14</v>
      </c>
      <c r="G4550" t="s">
        <v>54</v>
      </c>
      <c r="H4550" t="s">
        <v>84</v>
      </c>
    </row>
    <row r="4551" spans="1:8">
      <c r="A4551" t="s">
        <v>80</v>
      </c>
      <c r="B4551" s="1">
        <v>46167</v>
      </c>
      <c r="C4551">
        <v>220007</v>
      </c>
      <c r="D4551">
        <v>-1010.457</v>
      </c>
      <c r="E4551" t="s">
        <v>50</v>
      </c>
      <c r="F4551" t="s">
        <v>14</v>
      </c>
      <c r="G4551" t="s">
        <v>54</v>
      </c>
      <c r="H4551" t="s">
        <v>84</v>
      </c>
    </row>
    <row r="4552" spans="1:8">
      <c r="A4552" t="s">
        <v>73</v>
      </c>
      <c r="B4552" s="1">
        <v>46167</v>
      </c>
      <c r="C4552">
        <v>220007</v>
      </c>
      <c r="D4552">
        <v>-238.042</v>
      </c>
      <c r="E4552" t="s">
        <v>50</v>
      </c>
      <c r="F4552" t="s">
        <v>14</v>
      </c>
      <c r="G4552" t="s">
        <v>56</v>
      </c>
      <c r="H4552" t="s">
        <v>84</v>
      </c>
    </row>
    <row r="4553" spans="1:8">
      <c r="A4553" t="s">
        <v>74</v>
      </c>
      <c r="B4553" s="1">
        <v>46167</v>
      </c>
      <c r="C4553">
        <v>220007</v>
      </c>
      <c r="D4553">
        <v>26.079000000000001</v>
      </c>
      <c r="E4553" t="s">
        <v>50</v>
      </c>
      <c r="F4553" t="s">
        <v>14</v>
      </c>
      <c r="G4553" t="s">
        <v>56</v>
      </c>
      <c r="H4553" t="s">
        <v>84</v>
      </c>
    </row>
    <row r="4554" spans="1:8">
      <c r="A4554" t="s">
        <v>58</v>
      </c>
      <c r="B4554" s="1">
        <v>46167</v>
      </c>
      <c r="C4554">
        <v>220007</v>
      </c>
      <c r="D4554">
        <v>-248.59700000000001</v>
      </c>
      <c r="E4554" t="s">
        <v>50</v>
      </c>
      <c r="F4554" t="s">
        <v>14</v>
      </c>
      <c r="G4554" t="s">
        <v>56</v>
      </c>
      <c r="H4554" t="s">
        <v>84</v>
      </c>
    </row>
    <row r="4555" spans="1:8">
      <c r="A4555" t="s">
        <v>81</v>
      </c>
      <c r="B4555" s="1">
        <v>46167</v>
      </c>
      <c r="C4555">
        <v>220007</v>
      </c>
      <c r="D4555">
        <v>0</v>
      </c>
      <c r="E4555" t="s">
        <v>50</v>
      </c>
      <c r="F4555" t="s">
        <v>14</v>
      </c>
      <c r="G4555" t="s">
        <v>56</v>
      </c>
      <c r="H4555" t="s">
        <v>84</v>
      </c>
    </row>
    <row r="4556" spans="1:8">
      <c r="A4556" t="s">
        <v>65</v>
      </c>
      <c r="B4556" s="1">
        <v>46167</v>
      </c>
      <c r="C4556">
        <v>220007</v>
      </c>
      <c r="D4556">
        <v>-49.026000000000003</v>
      </c>
      <c r="E4556" t="s">
        <v>50</v>
      </c>
      <c r="F4556" t="s">
        <v>14</v>
      </c>
      <c r="G4556" t="s">
        <v>56</v>
      </c>
      <c r="H4556" t="s">
        <v>84</v>
      </c>
    </row>
    <row r="4557" spans="1:8">
      <c r="A4557" t="s">
        <v>57</v>
      </c>
      <c r="B4557" s="1">
        <v>46167</v>
      </c>
      <c r="C4557">
        <v>220007</v>
      </c>
      <c r="D4557">
        <v>906.19799999999998</v>
      </c>
      <c r="E4557" t="s">
        <v>50</v>
      </c>
      <c r="F4557" t="s">
        <v>14</v>
      </c>
      <c r="G4557" t="s">
        <v>56</v>
      </c>
      <c r="H4557" t="s">
        <v>84</v>
      </c>
    </row>
    <row r="4558" spans="1:8">
      <c r="A4558" t="s">
        <v>71</v>
      </c>
      <c r="B4558" s="1">
        <v>46167</v>
      </c>
      <c r="C4558">
        <v>421005</v>
      </c>
      <c r="D4558">
        <v>2.8969999999999998</v>
      </c>
      <c r="E4558" t="s">
        <v>52</v>
      </c>
      <c r="F4558" t="s">
        <v>24</v>
      </c>
      <c r="G4558" t="s">
        <v>56</v>
      </c>
      <c r="H4558" t="s">
        <v>94</v>
      </c>
    </row>
    <row r="4559" spans="1:8">
      <c r="A4559" t="s">
        <v>72</v>
      </c>
      <c r="B4559" s="1">
        <v>46167</v>
      </c>
      <c r="C4559">
        <v>421005</v>
      </c>
      <c r="D4559">
        <v>-66.528999999999996</v>
      </c>
      <c r="E4559" t="s">
        <v>52</v>
      </c>
      <c r="F4559" t="s">
        <v>24</v>
      </c>
      <c r="G4559" t="s">
        <v>56</v>
      </c>
      <c r="H4559" t="s">
        <v>94</v>
      </c>
    </row>
    <row r="4560" spans="1:8">
      <c r="A4560" t="s">
        <v>67</v>
      </c>
      <c r="B4560" s="1">
        <v>46167</v>
      </c>
      <c r="C4560">
        <v>421005</v>
      </c>
      <c r="D4560">
        <v>10.119999999999999</v>
      </c>
      <c r="E4560" t="s">
        <v>52</v>
      </c>
      <c r="F4560" t="s">
        <v>24</v>
      </c>
      <c r="G4560" t="s">
        <v>56</v>
      </c>
      <c r="H4560" t="s">
        <v>94</v>
      </c>
    </row>
    <row r="4561" spans="1:8">
      <c r="A4561" t="s">
        <v>59</v>
      </c>
      <c r="B4561" s="1">
        <v>46167</v>
      </c>
      <c r="C4561">
        <v>220007</v>
      </c>
      <c r="D4561">
        <v>0</v>
      </c>
      <c r="E4561" t="s">
        <v>50</v>
      </c>
      <c r="F4561" t="s">
        <v>14</v>
      </c>
      <c r="G4561" t="s">
        <v>51</v>
      </c>
      <c r="H4561" t="s">
        <v>84</v>
      </c>
    </row>
    <row r="4562" spans="1:8">
      <c r="A4562" t="s">
        <v>62</v>
      </c>
      <c r="B4562" s="1">
        <v>46167</v>
      </c>
      <c r="C4562">
        <v>220007</v>
      </c>
      <c r="D4562">
        <v>40.823</v>
      </c>
      <c r="E4562" t="s">
        <v>50</v>
      </c>
      <c r="F4562" t="s">
        <v>14</v>
      </c>
      <c r="G4562" t="s">
        <v>51</v>
      </c>
      <c r="H4562" t="s">
        <v>84</v>
      </c>
    </row>
    <row r="4563" spans="1:8">
      <c r="A4563" t="s">
        <v>49</v>
      </c>
      <c r="B4563" s="1">
        <v>46167</v>
      </c>
      <c r="C4563">
        <v>220007</v>
      </c>
      <c r="D4563">
        <v>144.56700000000001</v>
      </c>
      <c r="E4563" t="s">
        <v>50</v>
      </c>
      <c r="F4563" t="s">
        <v>14</v>
      </c>
      <c r="G4563" t="s">
        <v>51</v>
      </c>
      <c r="H4563" t="s">
        <v>84</v>
      </c>
    </row>
    <row r="4564" spans="1:8">
      <c r="A4564" t="s">
        <v>61</v>
      </c>
      <c r="B4564" s="1">
        <v>46167</v>
      </c>
      <c r="C4564">
        <v>220007</v>
      </c>
      <c r="D4564">
        <v>4.4850000000000003</v>
      </c>
      <c r="E4564" t="s">
        <v>50</v>
      </c>
      <c r="F4564" t="s">
        <v>14</v>
      </c>
      <c r="G4564" t="s">
        <v>51</v>
      </c>
      <c r="H4564" t="s">
        <v>84</v>
      </c>
    </row>
    <row r="4565" spans="1:8">
      <c r="A4565" t="s">
        <v>69</v>
      </c>
      <c r="B4565" s="1">
        <v>46167</v>
      </c>
      <c r="C4565">
        <v>421005</v>
      </c>
      <c r="D4565">
        <v>140.05500000000001</v>
      </c>
      <c r="E4565" t="s">
        <v>52</v>
      </c>
      <c r="F4565" t="s">
        <v>24</v>
      </c>
      <c r="G4565" t="s">
        <v>51</v>
      </c>
      <c r="H4565" t="s">
        <v>94</v>
      </c>
    </row>
    <row r="4566" spans="1:8">
      <c r="A4566" t="s">
        <v>63</v>
      </c>
      <c r="B4566" s="1">
        <v>46167</v>
      </c>
      <c r="C4566">
        <v>220007</v>
      </c>
      <c r="D4566">
        <v>5.9279999999999999</v>
      </c>
      <c r="E4566" t="s">
        <v>50</v>
      </c>
      <c r="F4566" t="s">
        <v>14</v>
      </c>
      <c r="G4566" t="s">
        <v>51</v>
      </c>
      <c r="H4566" t="s">
        <v>84</v>
      </c>
    </row>
    <row r="4567" spans="1:8">
      <c r="A4567" t="s">
        <v>64</v>
      </c>
      <c r="B4567" s="1">
        <v>46167</v>
      </c>
      <c r="C4567">
        <v>220007</v>
      </c>
      <c r="D4567">
        <v>175.84200000000001</v>
      </c>
      <c r="E4567" t="s">
        <v>50</v>
      </c>
      <c r="F4567" t="s">
        <v>14</v>
      </c>
      <c r="G4567" t="s">
        <v>54</v>
      </c>
      <c r="H4567" t="s">
        <v>84</v>
      </c>
    </row>
    <row r="4568" spans="1:8">
      <c r="A4568" t="s">
        <v>68</v>
      </c>
      <c r="B4568" s="1">
        <v>46167</v>
      </c>
      <c r="C4568">
        <v>421005</v>
      </c>
      <c r="D4568">
        <v>0.54500000000000004</v>
      </c>
      <c r="E4568" t="s">
        <v>52</v>
      </c>
      <c r="F4568" t="s">
        <v>24</v>
      </c>
      <c r="G4568" t="s">
        <v>51</v>
      </c>
      <c r="H4568" t="s">
        <v>94</v>
      </c>
    </row>
    <row r="4569" spans="1:8">
      <c r="A4569" t="s">
        <v>82</v>
      </c>
      <c r="B4569" s="1">
        <v>46167</v>
      </c>
      <c r="C4569">
        <v>220007</v>
      </c>
      <c r="D4569">
        <v>0</v>
      </c>
      <c r="E4569" t="s">
        <v>50</v>
      </c>
      <c r="F4569" t="s">
        <v>14</v>
      </c>
      <c r="G4569" t="s">
        <v>51</v>
      </c>
      <c r="H4569" t="s">
        <v>84</v>
      </c>
    </row>
    <row r="4570" spans="1:8">
      <c r="A4570" t="s">
        <v>83</v>
      </c>
      <c r="B4570" s="1">
        <v>46167</v>
      </c>
      <c r="C4570">
        <v>421005</v>
      </c>
      <c r="D4570">
        <v>0</v>
      </c>
      <c r="E4570" t="s">
        <v>52</v>
      </c>
      <c r="F4570" t="s">
        <v>24</v>
      </c>
      <c r="G4570" t="s">
        <v>51</v>
      </c>
      <c r="H4570" t="s">
        <v>94</v>
      </c>
    </row>
    <row r="4571" spans="1:8">
      <c r="A4571" t="s">
        <v>70</v>
      </c>
      <c r="B4571" s="1">
        <v>46167</v>
      </c>
      <c r="C4571">
        <v>220007</v>
      </c>
      <c r="D4571">
        <v>-4.7060000000000004</v>
      </c>
      <c r="E4571" t="s">
        <v>50</v>
      </c>
      <c r="F4571" t="s">
        <v>14</v>
      </c>
      <c r="G4571" t="s">
        <v>56</v>
      </c>
      <c r="H4571" t="s">
        <v>84</v>
      </c>
    </row>
    <row r="4572" spans="1:8">
      <c r="A4572" t="s">
        <v>55</v>
      </c>
      <c r="B4572" s="1">
        <v>46167</v>
      </c>
      <c r="C4572">
        <v>220007</v>
      </c>
      <c r="D4572">
        <v>-22.042000000000002</v>
      </c>
      <c r="E4572" t="s">
        <v>50</v>
      </c>
      <c r="F4572" t="s">
        <v>14</v>
      </c>
      <c r="G4572" t="s">
        <v>56</v>
      </c>
      <c r="H4572" t="s">
        <v>84</v>
      </c>
    </row>
    <row r="4573" spans="1:8">
      <c r="A4573" t="s">
        <v>66</v>
      </c>
      <c r="B4573" s="1">
        <v>46167</v>
      </c>
      <c r="C4573">
        <v>220007</v>
      </c>
      <c r="D4573">
        <v>206.47399999999999</v>
      </c>
      <c r="E4573" t="s">
        <v>50</v>
      </c>
      <c r="F4573" t="s">
        <v>14</v>
      </c>
      <c r="G4573" t="s">
        <v>51</v>
      </c>
      <c r="H4573" t="s">
        <v>84</v>
      </c>
    </row>
    <row r="4574" spans="1:8">
      <c r="A4574" t="s">
        <v>49</v>
      </c>
      <c r="B4574" s="1">
        <v>46198</v>
      </c>
      <c r="C4574">
        <v>220006</v>
      </c>
      <c r="D4574">
        <v>72584.652000000002</v>
      </c>
      <c r="E4574" t="s">
        <v>50</v>
      </c>
      <c r="F4574" t="s">
        <v>14</v>
      </c>
      <c r="G4574" t="s">
        <v>51</v>
      </c>
      <c r="H4574" t="s">
        <v>84</v>
      </c>
    </row>
    <row r="4575" spans="1:8">
      <c r="A4575" t="s">
        <v>49</v>
      </c>
      <c r="B4575" s="1">
        <v>46198</v>
      </c>
      <c r="C4575">
        <v>240002</v>
      </c>
      <c r="D4575">
        <v>0</v>
      </c>
      <c r="E4575" t="s">
        <v>50</v>
      </c>
      <c r="F4575" t="s">
        <v>113</v>
      </c>
      <c r="G4575" t="s">
        <v>51</v>
      </c>
      <c r="H4575" t="s">
        <v>85</v>
      </c>
    </row>
    <row r="4576" spans="1:8">
      <c r="A4576" t="s">
        <v>49</v>
      </c>
      <c r="B4576" s="1">
        <v>46198</v>
      </c>
      <c r="C4576">
        <v>240003</v>
      </c>
      <c r="D4576">
        <v>0</v>
      </c>
      <c r="E4576" t="s">
        <v>50</v>
      </c>
      <c r="F4576" t="s">
        <v>113</v>
      </c>
      <c r="G4576" t="s">
        <v>51</v>
      </c>
      <c r="H4576" t="s">
        <v>85</v>
      </c>
    </row>
    <row r="4577" spans="1:8">
      <c r="A4577" t="s">
        <v>49</v>
      </c>
      <c r="B4577" s="1">
        <v>46198</v>
      </c>
      <c r="C4577">
        <v>242003</v>
      </c>
      <c r="D4577">
        <v>-6013.3419999999996</v>
      </c>
      <c r="E4577" t="s">
        <v>50</v>
      </c>
      <c r="F4577" t="s">
        <v>113</v>
      </c>
      <c r="G4577" t="s">
        <v>51</v>
      </c>
      <c r="H4577" t="s">
        <v>85</v>
      </c>
    </row>
    <row r="4578" spans="1:8">
      <c r="A4578" t="s">
        <v>49</v>
      </c>
      <c r="B4578" s="1">
        <v>46198</v>
      </c>
      <c r="C4578">
        <v>242041</v>
      </c>
      <c r="D4578">
        <v>-89.561999999999998</v>
      </c>
      <c r="E4578" t="s">
        <v>50</v>
      </c>
      <c r="F4578" t="s">
        <v>113</v>
      </c>
      <c r="G4578" t="s">
        <v>51</v>
      </c>
      <c r="H4578" t="s">
        <v>85</v>
      </c>
    </row>
    <row r="4579" spans="1:8">
      <c r="A4579" t="s">
        <v>49</v>
      </c>
      <c r="B4579" s="1">
        <v>46198</v>
      </c>
      <c r="C4579">
        <v>243002</v>
      </c>
      <c r="D4579">
        <v>-1455.7760000000001</v>
      </c>
      <c r="E4579" t="s">
        <v>50</v>
      </c>
      <c r="F4579" t="s">
        <v>113</v>
      </c>
      <c r="G4579" t="s">
        <v>51</v>
      </c>
      <c r="H4579" t="s">
        <v>85</v>
      </c>
    </row>
    <row r="4580" spans="1:8">
      <c r="A4580" t="s">
        <v>49</v>
      </c>
      <c r="B4580" s="1">
        <v>46198</v>
      </c>
      <c r="C4580">
        <v>245010</v>
      </c>
      <c r="D4580">
        <v>-305.46100000000001</v>
      </c>
      <c r="E4580" t="s">
        <v>50</v>
      </c>
      <c r="F4580" t="s">
        <v>20</v>
      </c>
      <c r="G4580" t="s">
        <v>51</v>
      </c>
      <c r="H4580" t="s">
        <v>86</v>
      </c>
    </row>
    <row r="4581" spans="1:8">
      <c r="A4581" t="s">
        <v>49</v>
      </c>
      <c r="B4581" s="1">
        <v>46198</v>
      </c>
      <c r="C4581">
        <v>245055</v>
      </c>
      <c r="D4581">
        <v>0</v>
      </c>
      <c r="E4581" t="s">
        <v>50</v>
      </c>
      <c r="F4581" t="s">
        <v>113</v>
      </c>
      <c r="G4581" t="s">
        <v>51</v>
      </c>
      <c r="H4581" t="s">
        <v>85</v>
      </c>
    </row>
    <row r="4582" spans="1:8">
      <c r="A4582" t="s">
        <v>49</v>
      </c>
      <c r="B4582" s="1">
        <v>46198</v>
      </c>
      <c r="C4582">
        <v>245058</v>
      </c>
      <c r="D4582">
        <v>0</v>
      </c>
      <c r="E4582" t="s">
        <v>50</v>
      </c>
      <c r="F4582" t="s">
        <v>113</v>
      </c>
      <c r="G4582" t="s">
        <v>51</v>
      </c>
      <c r="H4582" t="s">
        <v>85</v>
      </c>
    </row>
    <row r="4583" spans="1:8">
      <c r="A4583" t="s">
        <v>49</v>
      </c>
      <c r="B4583" s="1">
        <v>46198</v>
      </c>
      <c r="C4583">
        <v>245062</v>
      </c>
      <c r="D4583">
        <v>-417.93299999999999</v>
      </c>
      <c r="E4583" t="s">
        <v>50</v>
      </c>
      <c r="F4583" t="s">
        <v>113</v>
      </c>
      <c r="G4583" t="s">
        <v>51</v>
      </c>
      <c r="H4583" t="s">
        <v>85</v>
      </c>
    </row>
    <row r="4584" spans="1:8">
      <c r="A4584" t="s">
        <v>49</v>
      </c>
      <c r="B4584" s="1">
        <v>46198</v>
      </c>
      <c r="C4584">
        <v>251002</v>
      </c>
      <c r="D4584">
        <v>0</v>
      </c>
      <c r="E4584" t="s">
        <v>50</v>
      </c>
      <c r="F4584" t="s">
        <v>114</v>
      </c>
      <c r="G4584" t="s">
        <v>51</v>
      </c>
      <c r="H4584" t="s">
        <v>87</v>
      </c>
    </row>
    <row r="4585" spans="1:8">
      <c r="A4585" t="s">
        <v>49</v>
      </c>
      <c r="B4585" s="1">
        <v>46198</v>
      </c>
      <c r="C4585">
        <v>257010</v>
      </c>
      <c r="D4585">
        <v>-1163.672</v>
      </c>
      <c r="E4585" t="s">
        <v>50</v>
      </c>
      <c r="F4585" t="s">
        <v>114</v>
      </c>
      <c r="G4585" t="s">
        <v>51</v>
      </c>
      <c r="H4585" t="s">
        <v>87</v>
      </c>
    </row>
    <row r="4586" spans="1:8">
      <c r="A4586" t="s">
        <v>49</v>
      </c>
      <c r="B4586" s="1">
        <v>46198</v>
      </c>
      <c r="C4586">
        <v>257030</v>
      </c>
      <c r="D4586">
        <v>-1946.1590000000001</v>
      </c>
      <c r="E4586" t="s">
        <v>50</v>
      </c>
      <c r="F4586" t="s">
        <v>114</v>
      </c>
      <c r="G4586" t="s">
        <v>51</v>
      </c>
      <c r="H4586" t="s">
        <v>87</v>
      </c>
    </row>
    <row r="4587" spans="1:8">
      <c r="A4587" t="s">
        <v>49</v>
      </c>
      <c r="B4587" s="1">
        <v>46198</v>
      </c>
      <c r="C4587">
        <v>260004</v>
      </c>
      <c r="D4587">
        <v>-1288.0419999999999</v>
      </c>
      <c r="E4587" t="s">
        <v>50</v>
      </c>
      <c r="F4587" t="s">
        <v>114</v>
      </c>
      <c r="G4587" t="s">
        <v>51</v>
      </c>
      <c r="H4587" t="s">
        <v>87</v>
      </c>
    </row>
    <row r="4588" spans="1:8">
      <c r="A4588" t="s">
        <v>49</v>
      </c>
      <c r="B4588" s="1">
        <v>46198</v>
      </c>
      <c r="C4588">
        <v>320002</v>
      </c>
      <c r="D4588">
        <v>5224.7259999999997</v>
      </c>
      <c r="E4588" t="s">
        <v>50</v>
      </c>
      <c r="F4588" t="s">
        <v>115</v>
      </c>
      <c r="G4588" t="s">
        <v>51</v>
      </c>
      <c r="H4588" t="s">
        <v>88</v>
      </c>
    </row>
    <row r="4589" spans="1:8">
      <c r="A4589" t="s">
        <v>49</v>
      </c>
      <c r="B4589" s="1">
        <v>46198</v>
      </c>
      <c r="C4589">
        <v>320003</v>
      </c>
      <c r="D4589">
        <v>6912.2849999999999</v>
      </c>
      <c r="E4589" t="s">
        <v>50</v>
      </c>
      <c r="F4589" t="s">
        <v>115</v>
      </c>
      <c r="G4589" t="s">
        <v>51</v>
      </c>
      <c r="H4589" t="s">
        <v>88</v>
      </c>
    </row>
    <row r="4590" spans="1:8">
      <c r="A4590" t="s">
        <v>49</v>
      </c>
      <c r="B4590" s="1">
        <v>46198</v>
      </c>
      <c r="C4590">
        <v>320004</v>
      </c>
      <c r="D4590">
        <v>532.86699999999996</v>
      </c>
      <c r="E4590" t="s">
        <v>50</v>
      </c>
      <c r="F4590" t="s">
        <v>115</v>
      </c>
      <c r="G4590" t="s">
        <v>51</v>
      </c>
      <c r="H4590" t="s">
        <v>88</v>
      </c>
    </row>
    <row r="4591" spans="1:8">
      <c r="A4591" t="s">
        <v>49</v>
      </c>
      <c r="B4591" s="1">
        <v>46198</v>
      </c>
      <c r="C4591">
        <v>320006</v>
      </c>
      <c r="D4591">
        <v>317.34800000000001</v>
      </c>
      <c r="E4591" t="s">
        <v>50</v>
      </c>
      <c r="F4591" t="s">
        <v>115</v>
      </c>
      <c r="G4591" t="s">
        <v>51</v>
      </c>
      <c r="H4591" t="s">
        <v>88</v>
      </c>
    </row>
    <row r="4592" spans="1:8">
      <c r="A4592" t="s">
        <v>49</v>
      </c>
      <c r="B4592" s="1">
        <v>46198</v>
      </c>
      <c r="C4592">
        <v>320023</v>
      </c>
      <c r="D4592">
        <v>-379.43599999999998</v>
      </c>
      <c r="E4592" t="s">
        <v>50</v>
      </c>
      <c r="F4592" t="s">
        <v>115</v>
      </c>
      <c r="G4592" t="s">
        <v>51</v>
      </c>
      <c r="H4592" t="s">
        <v>88</v>
      </c>
    </row>
    <row r="4593" spans="1:8">
      <c r="A4593" t="s">
        <v>49</v>
      </c>
      <c r="B4593" s="1">
        <v>46198</v>
      </c>
      <c r="C4593">
        <v>321002</v>
      </c>
      <c r="D4593">
        <v>4129.4589999999998</v>
      </c>
      <c r="E4593" t="s">
        <v>50</v>
      </c>
      <c r="F4593" t="s">
        <v>115</v>
      </c>
      <c r="G4593" t="s">
        <v>51</v>
      </c>
      <c r="H4593" t="s">
        <v>88</v>
      </c>
    </row>
    <row r="4594" spans="1:8">
      <c r="A4594" t="s">
        <v>49</v>
      </c>
      <c r="B4594" s="1">
        <v>46198</v>
      </c>
      <c r="C4594">
        <v>321010</v>
      </c>
      <c r="D4594">
        <v>-5811.3609999999999</v>
      </c>
      <c r="E4594" t="s">
        <v>50</v>
      </c>
      <c r="F4594" t="s">
        <v>115</v>
      </c>
      <c r="G4594" t="s">
        <v>51</v>
      </c>
      <c r="H4594" t="s">
        <v>88</v>
      </c>
    </row>
    <row r="4595" spans="1:8">
      <c r="A4595" t="s">
        <v>49</v>
      </c>
      <c r="B4595" s="1">
        <v>46198</v>
      </c>
      <c r="C4595">
        <v>321029</v>
      </c>
      <c r="D4595">
        <v>10599.662</v>
      </c>
      <c r="E4595" t="s">
        <v>50</v>
      </c>
      <c r="F4595" t="s">
        <v>115</v>
      </c>
      <c r="G4595" t="s">
        <v>51</v>
      </c>
      <c r="H4595" t="s">
        <v>88</v>
      </c>
    </row>
    <row r="4596" spans="1:8">
      <c r="A4596" t="s">
        <v>49</v>
      </c>
      <c r="B4596" s="1">
        <v>46198</v>
      </c>
      <c r="C4596">
        <v>321042</v>
      </c>
      <c r="D4596">
        <v>-1630.2570000000001</v>
      </c>
      <c r="E4596" t="s">
        <v>50</v>
      </c>
      <c r="F4596" t="s">
        <v>115</v>
      </c>
      <c r="G4596" t="s">
        <v>51</v>
      </c>
      <c r="H4596" t="s">
        <v>88</v>
      </c>
    </row>
    <row r="4597" spans="1:8">
      <c r="A4597" t="s">
        <v>49</v>
      </c>
      <c r="B4597" s="1">
        <v>46198</v>
      </c>
      <c r="C4597">
        <v>321045</v>
      </c>
      <c r="D4597">
        <v>33112.303999999996</v>
      </c>
      <c r="E4597" t="s">
        <v>50</v>
      </c>
      <c r="F4597" t="s">
        <v>115</v>
      </c>
      <c r="G4597" t="s">
        <v>51</v>
      </c>
      <c r="H4597" t="s">
        <v>88</v>
      </c>
    </row>
    <row r="4598" spans="1:8">
      <c r="A4598" t="s">
        <v>49</v>
      </c>
      <c r="B4598" s="1">
        <v>46198</v>
      </c>
      <c r="C4598">
        <v>330049</v>
      </c>
      <c r="D4598">
        <v>-166818.88800000001</v>
      </c>
      <c r="E4598" t="s">
        <v>50</v>
      </c>
      <c r="F4598" t="s">
        <v>113</v>
      </c>
      <c r="G4598" t="s">
        <v>51</v>
      </c>
      <c r="H4598" t="s">
        <v>85</v>
      </c>
    </row>
    <row r="4599" spans="1:8">
      <c r="A4599" t="s">
        <v>49</v>
      </c>
      <c r="B4599" s="1">
        <v>46198</v>
      </c>
      <c r="C4599">
        <v>330055</v>
      </c>
      <c r="D4599">
        <v>133.846</v>
      </c>
      <c r="E4599" t="s">
        <v>50</v>
      </c>
      <c r="F4599" t="s">
        <v>113</v>
      </c>
      <c r="G4599" t="s">
        <v>51</v>
      </c>
      <c r="H4599" t="s">
        <v>85</v>
      </c>
    </row>
    <row r="4600" spans="1:8">
      <c r="A4600" t="s">
        <v>49</v>
      </c>
      <c r="B4600" s="1">
        <v>46198</v>
      </c>
      <c r="C4600">
        <v>330112</v>
      </c>
      <c r="D4600">
        <v>10921.73</v>
      </c>
      <c r="E4600" t="s">
        <v>50</v>
      </c>
      <c r="F4600" t="s">
        <v>113</v>
      </c>
      <c r="G4600" t="s">
        <v>51</v>
      </c>
      <c r="H4600" t="s">
        <v>85</v>
      </c>
    </row>
    <row r="4601" spans="1:8">
      <c r="A4601" t="s">
        <v>49</v>
      </c>
      <c r="B4601" s="1">
        <v>46198</v>
      </c>
      <c r="C4601">
        <v>340041</v>
      </c>
      <c r="D4601">
        <v>15440.544</v>
      </c>
      <c r="E4601" t="s">
        <v>50</v>
      </c>
      <c r="F4601" t="s">
        <v>116</v>
      </c>
      <c r="G4601" t="s">
        <v>51</v>
      </c>
      <c r="H4601" t="s">
        <v>89</v>
      </c>
    </row>
    <row r="4602" spans="1:8">
      <c r="A4602" t="s">
        <v>49</v>
      </c>
      <c r="B4602" s="1">
        <v>46198</v>
      </c>
      <c r="C4602">
        <v>340126</v>
      </c>
      <c r="D4602">
        <v>0</v>
      </c>
      <c r="E4602" t="s">
        <v>50</v>
      </c>
      <c r="F4602" t="s">
        <v>116</v>
      </c>
      <c r="G4602" t="s">
        <v>51</v>
      </c>
      <c r="H4602" t="s">
        <v>89</v>
      </c>
    </row>
    <row r="4603" spans="1:8">
      <c r="A4603" t="s">
        <v>49</v>
      </c>
      <c r="B4603" s="1">
        <v>46198</v>
      </c>
      <c r="C4603">
        <v>352002</v>
      </c>
      <c r="D4603">
        <v>17.641999999999999</v>
      </c>
      <c r="E4603" t="s">
        <v>50</v>
      </c>
      <c r="F4603" t="s">
        <v>117</v>
      </c>
      <c r="G4603" t="s">
        <v>51</v>
      </c>
      <c r="H4603" t="s">
        <v>90</v>
      </c>
    </row>
    <row r="4604" spans="1:8">
      <c r="A4604" t="s">
        <v>49</v>
      </c>
      <c r="B4604" s="1">
        <v>46198</v>
      </c>
      <c r="C4604">
        <v>354006</v>
      </c>
      <c r="D4604">
        <v>0</v>
      </c>
      <c r="E4604" t="s">
        <v>50</v>
      </c>
      <c r="F4604" t="s">
        <v>115</v>
      </c>
      <c r="G4604" t="s">
        <v>51</v>
      </c>
      <c r="H4604" t="s">
        <v>88</v>
      </c>
    </row>
    <row r="4605" spans="1:8">
      <c r="A4605" t="s">
        <v>49</v>
      </c>
      <c r="B4605" s="1">
        <v>46198</v>
      </c>
      <c r="C4605">
        <v>354015</v>
      </c>
      <c r="D4605">
        <v>2507.357</v>
      </c>
      <c r="E4605" t="s">
        <v>50</v>
      </c>
      <c r="F4605" t="s">
        <v>115</v>
      </c>
      <c r="G4605" t="s">
        <v>51</v>
      </c>
      <c r="H4605" t="s">
        <v>88</v>
      </c>
    </row>
    <row r="4606" spans="1:8">
      <c r="A4606" t="s">
        <v>49</v>
      </c>
      <c r="B4606" s="1">
        <v>46198</v>
      </c>
      <c r="C4606">
        <v>355002</v>
      </c>
      <c r="D4606">
        <v>34.441000000000003</v>
      </c>
      <c r="E4606" t="s">
        <v>50</v>
      </c>
      <c r="F4606" t="s">
        <v>118</v>
      </c>
      <c r="G4606" t="s">
        <v>51</v>
      </c>
      <c r="H4606" t="s">
        <v>91</v>
      </c>
    </row>
    <row r="4607" spans="1:8">
      <c r="A4607" t="s">
        <v>49</v>
      </c>
      <c r="B4607" s="1">
        <v>46198</v>
      </c>
      <c r="C4607">
        <v>355013</v>
      </c>
      <c r="D4607">
        <v>11578.322</v>
      </c>
      <c r="E4607" t="s">
        <v>50</v>
      </c>
      <c r="F4607" t="s">
        <v>118</v>
      </c>
      <c r="G4607" t="s">
        <v>51</v>
      </c>
      <c r="H4607" t="s">
        <v>91</v>
      </c>
    </row>
    <row r="4608" spans="1:8">
      <c r="A4608" t="s">
        <v>49</v>
      </c>
      <c r="B4608" s="1">
        <v>46198</v>
      </c>
      <c r="C4608">
        <v>372004</v>
      </c>
      <c r="D4608">
        <v>106.28400000000001</v>
      </c>
      <c r="E4608" t="s">
        <v>50</v>
      </c>
      <c r="F4608" t="s">
        <v>114</v>
      </c>
      <c r="G4608" t="s">
        <v>51</v>
      </c>
      <c r="H4608" t="s">
        <v>87</v>
      </c>
    </row>
    <row r="4609" spans="1:8">
      <c r="A4609" t="s">
        <v>49</v>
      </c>
      <c r="B4609" s="1">
        <v>46198</v>
      </c>
      <c r="C4609">
        <v>400002</v>
      </c>
      <c r="D4609">
        <v>517.93499999999995</v>
      </c>
      <c r="E4609" t="s">
        <v>52</v>
      </c>
      <c r="F4609" t="s">
        <v>23</v>
      </c>
      <c r="G4609" t="s">
        <v>51</v>
      </c>
      <c r="H4609" t="s">
        <v>92</v>
      </c>
    </row>
    <row r="4610" spans="1:8">
      <c r="A4610" t="s">
        <v>49</v>
      </c>
      <c r="B4610" s="1">
        <v>46198</v>
      </c>
      <c r="C4610">
        <v>400004</v>
      </c>
      <c r="D4610">
        <v>-9973.5470000000005</v>
      </c>
      <c r="E4610" t="s">
        <v>52</v>
      </c>
      <c r="F4610" t="s">
        <v>23</v>
      </c>
      <c r="G4610" t="s">
        <v>51</v>
      </c>
      <c r="H4610" t="s">
        <v>92</v>
      </c>
    </row>
    <row r="4611" spans="1:8">
      <c r="A4611" t="s">
        <v>49</v>
      </c>
      <c r="B4611" s="1">
        <v>46198</v>
      </c>
      <c r="C4611">
        <v>410002</v>
      </c>
      <c r="D4611">
        <v>-5036.5510000000004</v>
      </c>
      <c r="E4611" t="s">
        <v>52</v>
      </c>
      <c r="F4611" t="s">
        <v>119</v>
      </c>
      <c r="G4611" t="s">
        <v>51</v>
      </c>
      <c r="H4611" t="s">
        <v>93</v>
      </c>
    </row>
    <row r="4612" spans="1:8">
      <c r="A4612" t="s">
        <v>49</v>
      </c>
      <c r="B4612" s="1">
        <v>46198</v>
      </c>
      <c r="C4612">
        <v>410037</v>
      </c>
      <c r="D4612">
        <v>-1371.4480000000001</v>
      </c>
      <c r="E4612" t="s">
        <v>52</v>
      </c>
      <c r="F4612" t="s">
        <v>119</v>
      </c>
      <c r="G4612" t="s">
        <v>51</v>
      </c>
      <c r="H4612" t="s">
        <v>93</v>
      </c>
    </row>
    <row r="4613" spans="1:8">
      <c r="A4613" t="s">
        <v>49</v>
      </c>
      <c r="B4613" s="1">
        <v>46198</v>
      </c>
      <c r="C4613">
        <v>410049</v>
      </c>
      <c r="D4613">
        <v>-285.27999999999997</v>
      </c>
      <c r="E4613" t="s">
        <v>52</v>
      </c>
      <c r="F4613" t="s">
        <v>119</v>
      </c>
      <c r="G4613" t="s">
        <v>51</v>
      </c>
      <c r="H4613" t="s">
        <v>93</v>
      </c>
    </row>
    <row r="4614" spans="1:8">
      <c r="A4614" t="s">
        <v>49</v>
      </c>
      <c r="B4614" s="1">
        <v>46198</v>
      </c>
      <c r="C4614">
        <v>421002</v>
      </c>
      <c r="D4614">
        <v>210.23699999999999</v>
      </c>
      <c r="E4614" t="s">
        <v>52</v>
      </c>
      <c r="F4614" t="s">
        <v>24</v>
      </c>
      <c r="G4614" t="s">
        <v>51</v>
      </c>
      <c r="H4614" t="s">
        <v>94</v>
      </c>
    </row>
    <row r="4615" spans="1:8">
      <c r="A4615" t="s">
        <v>49</v>
      </c>
      <c r="B4615" s="1">
        <v>46198</v>
      </c>
      <c r="C4615">
        <v>421003</v>
      </c>
      <c r="D4615">
        <v>13331.233</v>
      </c>
      <c r="E4615" t="s">
        <v>52</v>
      </c>
      <c r="F4615" t="s">
        <v>24</v>
      </c>
      <c r="G4615" t="s">
        <v>51</v>
      </c>
      <c r="H4615" t="s">
        <v>94</v>
      </c>
    </row>
    <row r="4616" spans="1:8">
      <c r="A4616" t="s">
        <v>49</v>
      </c>
      <c r="B4616" s="1">
        <v>46198</v>
      </c>
      <c r="C4616">
        <v>421007</v>
      </c>
      <c r="D4616">
        <v>-94.278999999999996</v>
      </c>
      <c r="E4616" t="s">
        <v>52</v>
      </c>
      <c r="F4616" t="s">
        <v>24</v>
      </c>
      <c r="G4616" t="s">
        <v>51</v>
      </c>
      <c r="H4616" t="s">
        <v>94</v>
      </c>
    </row>
    <row r="4617" spans="1:8">
      <c r="A4617" t="s">
        <v>49</v>
      </c>
      <c r="B4617" s="1">
        <v>46198</v>
      </c>
      <c r="C4617">
        <v>510002</v>
      </c>
      <c r="D4617">
        <v>3844.759</v>
      </c>
      <c r="E4617" t="s">
        <v>52</v>
      </c>
      <c r="F4617" t="s">
        <v>120</v>
      </c>
      <c r="G4617" t="s">
        <v>51</v>
      </c>
      <c r="H4617" t="s">
        <v>95</v>
      </c>
    </row>
    <row r="4618" spans="1:8">
      <c r="A4618" t="s">
        <v>49</v>
      </c>
      <c r="B4618" s="1">
        <v>46198</v>
      </c>
      <c r="C4618">
        <v>510005</v>
      </c>
      <c r="D4618">
        <v>-131.9</v>
      </c>
      <c r="E4618" t="s">
        <v>52</v>
      </c>
      <c r="F4618" t="s">
        <v>120</v>
      </c>
      <c r="G4618" t="s">
        <v>51</v>
      </c>
      <c r="H4618" t="s">
        <v>95</v>
      </c>
    </row>
    <row r="4619" spans="1:8">
      <c r="A4619" t="s">
        <v>49</v>
      </c>
      <c r="B4619" s="1">
        <v>46198</v>
      </c>
      <c r="C4619">
        <v>510007</v>
      </c>
      <c r="D4619">
        <v>-115.96899999999999</v>
      </c>
      <c r="E4619" t="s">
        <v>52</v>
      </c>
      <c r="F4619" t="s">
        <v>120</v>
      </c>
      <c r="G4619" t="s">
        <v>51</v>
      </c>
      <c r="H4619" t="s">
        <v>95</v>
      </c>
    </row>
    <row r="4620" spans="1:8">
      <c r="A4620" t="s">
        <v>49</v>
      </c>
      <c r="B4620" s="1">
        <v>46198</v>
      </c>
      <c r="C4620">
        <v>510015</v>
      </c>
      <c r="D4620">
        <v>504.72500000000002</v>
      </c>
      <c r="E4620" t="s">
        <v>52</v>
      </c>
      <c r="F4620" t="s">
        <v>120</v>
      </c>
      <c r="G4620" t="s">
        <v>51</v>
      </c>
      <c r="H4620" t="s">
        <v>95</v>
      </c>
    </row>
    <row r="4621" spans="1:8">
      <c r="A4621" t="s">
        <v>49</v>
      </c>
      <c r="B4621" s="1">
        <v>46198</v>
      </c>
      <c r="C4621">
        <v>510061</v>
      </c>
      <c r="D4621">
        <v>0</v>
      </c>
      <c r="E4621" t="s">
        <v>52</v>
      </c>
      <c r="F4621" t="s">
        <v>120</v>
      </c>
      <c r="G4621" t="s">
        <v>51</v>
      </c>
      <c r="H4621" t="s">
        <v>95</v>
      </c>
    </row>
    <row r="4622" spans="1:8">
      <c r="A4622" t="s">
        <v>49</v>
      </c>
      <c r="B4622" s="1">
        <v>46198</v>
      </c>
      <c r="C4622">
        <v>510066</v>
      </c>
      <c r="D4622">
        <v>0</v>
      </c>
      <c r="E4622" t="s">
        <v>52</v>
      </c>
      <c r="F4622" t="s">
        <v>120</v>
      </c>
      <c r="G4622" t="s">
        <v>51</v>
      </c>
      <c r="H4622" t="s">
        <v>95</v>
      </c>
    </row>
    <row r="4623" spans="1:8">
      <c r="A4623" t="s">
        <v>49</v>
      </c>
      <c r="B4623" s="1">
        <v>46198</v>
      </c>
      <c r="C4623">
        <v>521002</v>
      </c>
      <c r="D4623">
        <v>0</v>
      </c>
      <c r="E4623" t="s">
        <v>52</v>
      </c>
      <c r="F4623" t="s">
        <v>120</v>
      </c>
      <c r="G4623" t="s">
        <v>51</v>
      </c>
      <c r="H4623" t="s">
        <v>95</v>
      </c>
    </row>
    <row r="4624" spans="1:8">
      <c r="A4624" t="s">
        <v>49</v>
      </c>
      <c r="B4624" s="1">
        <v>46198</v>
      </c>
      <c r="C4624">
        <v>521004</v>
      </c>
      <c r="D4624">
        <v>0</v>
      </c>
      <c r="E4624" t="s">
        <v>52</v>
      </c>
      <c r="F4624" t="s">
        <v>120</v>
      </c>
      <c r="G4624" t="s">
        <v>51</v>
      </c>
      <c r="H4624" t="s">
        <v>95</v>
      </c>
    </row>
    <row r="4625" spans="1:8">
      <c r="A4625" t="s">
        <v>49</v>
      </c>
      <c r="B4625" s="1">
        <v>46198</v>
      </c>
      <c r="C4625">
        <v>521006</v>
      </c>
      <c r="D4625">
        <v>0</v>
      </c>
      <c r="E4625" t="s">
        <v>52</v>
      </c>
      <c r="F4625" t="s">
        <v>120</v>
      </c>
      <c r="G4625" t="s">
        <v>51</v>
      </c>
      <c r="H4625" t="s">
        <v>95</v>
      </c>
    </row>
    <row r="4626" spans="1:8">
      <c r="A4626" t="s">
        <v>49</v>
      </c>
      <c r="B4626" s="1">
        <v>46198</v>
      </c>
      <c r="C4626">
        <v>521007</v>
      </c>
      <c r="D4626">
        <v>0</v>
      </c>
      <c r="E4626" t="s">
        <v>52</v>
      </c>
      <c r="F4626" t="s">
        <v>120</v>
      </c>
      <c r="G4626" t="s">
        <v>51</v>
      </c>
      <c r="H4626" t="s">
        <v>95</v>
      </c>
    </row>
    <row r="4627" spans="1:8">
      <c r="A4627" t="s">
        <v>49</v>
      </c>
      <c r="B4627" s="1">
        <v>46198</v>
      </c>
      <c r="C4627">
        <v>546002</v>
      </c>
      <c r="D4627">
        <v>8776.7209999999995</v>
      </c>
      <c r="E4627" t="s">
        <v>52</v>
      </c>
      <c r="F4627" t="s">
        <v>119</v>
      </c>
      <c r="G4627" t="s">
        <v>51</v>
      </c>
      <c r="H4627" t="s">
        <v>93</v>
      </c>
    </row>
    <row r="4628" spans="1:8">
      <c r="A4628" t="s">
        <v>49</v>
      </c>
      <c r="B4628" s="1">
        <v>46198</v>
      </c>
      <c r="C4628">
        <v>547002</v>
      </c>
      <c r="D4628">
        <v>2298.0369999999998</v>
      </c>
      <c r="E4628" t="s">
        <v>52</v>
      </c>
      <c r="F4628" t="s">
        <v>121</v>
      </c>
      <c r="G4628" t="s">
        <v>51</v>
      </c>
      <c r="H4628" t="s">
        <v>96</v>
      </c>
    </row>
    <row r="4629" spans="1:8">
      <c r="A4629" t="s">
        <v>49</v>
      </c>
      <c r="B4629" s="1">
        <v>46198</v>
      </c>
      <c r="C4629">
        <v>547011</v>
      </c>
      <c r="D4629">
        <v>150.31899999999999</v>
      </c>
      <c r="E4629" t="s">
        <v>52</v>
      </c>
      <c r="F4629" t="s">
        <v>121</v>
      </c>
      <c r="G4629" t="s">
        <v>51</v>
      </c>
      <c r="H4629" t="s">
        <v>96</v>
      </c>
    </row>
    <row r="4630" spans="1:8">
      <c r="A4630" t="s">
        <v>49</v>
      </c>
      <c r="B4630" s="1">
        <v>46198</v>
      </c>
      <c r="C4630">
        <v>552502</v>
      </c>
      <c r="D4630">
        <v>36.960999999999999</v>
      </c>
      <c r="E4630" t="s">
        <v>52</v>
      </c>
      <c r="F4630" t="s">
        <v>122</v>
      </c>
      <c r="G4630" t="s">
        <v>51</v>
      </c>
      <c r="H4630" t="s">
        <v>97</v>
      </c>
    </row>
    <row r="4631" spans="1:8">
      <c r="A4631" t="s">
        <v>49</v>
      </c>
      <c r="B4631" s="1">
        <v>46198</v>
      </c>
      <c r="C4631">
        <v>556002</v>
      </c>
      <c r="D4631">
        <v>2.9670000000000001</v>
      </c>
      <c r="E4631" t="s">
        <v>52</v>
      </c>
      <c r="F4631" t="s">
        <v>126</v>
      </c>
      <c r="G4631" t="s">
        <v>51</v>
      </c>
      <c r="H4631" t="s">
        <v>102</v>
      </c>
    </row>
    <row r="4632" spans="1:8">
      <c r="A4632" t="s">
        <v>49</v>
      </c>
      <c r="B4632" s="1">
        <v>46198</v>
      </c>
      <c r="C4632">
        <v>557002</v>
      </c>
      <c r="D4632">
        <v>514.91099999999994</v>
      </c>
      <c r="E4632" t="s">
        <v>52</v>
      </c>
      <c r="F4632" t="s">
        <v>123</v>
      </c>
      <c r="G4632" t="s">
        <v>51</v>
      </c>
      <c r="H4632" t="s">
        <v>98</v>
      </c>
    </row>
    <row r="4633" spans="1:8">
      <c r="A4633" t="s">
        <v>49</v>
      </c>
      <c r="B4633" s="1">
        <v>46198</v>
      </c>
      <c r="C4633">
        <v>564004</v>
      </c>
      <c r="D4633">
        <v>3.137</v>
      </c>
      <c r="E4633" t="s">
        <v>52</v>
      </c>
      <c r="F4633" t="s">
        <v>119</v>
      </c>
      <c r="G4633" t="s">
        <v>51</v>
      </c>
      <c r="H4633" t="s">
        <v>93</v>
      </c>
    </row>
    <row r="4634" spans="1:8">
      <c r="A4634" t="s">
        <v>49</v>
      </c>
      <c r="B4634" s="1">
        <v>46198</v>
      </c>
      <c r="C4634">
        <v>564006</v>
      </c>
      <c r="D4634">
        <v>1.2E-2</v>
      </c>
      <c r="E4634" t="s">
        <v>52</v>
      </c>
      <c r="F4634" t="s">
        <v>124</v>
      </c>
      <c r="G4634" t="s">
        <v>51</v>
      </c>
      <c r="H4634" t="s">
        <v>99</v>
      </c>
    </row>
    <row r="4635" spans="1:8">
      <c r="A4635" t="s">
        <v>49</v>
      </c>
      <c r="B4635" s="1">
        <v>46198</v>
      </c>
      <c r="C4635">
        <v>564021</v>
      </c>
      <c r="D4635">
        <v>39.475000000000001</v>
      </c>
      <c r="E4635" t="s">
        <v>52</v>
      </c>
      <c r="F4635" t="s">
        <v>124</v>
      </c>
      <c r="G4635" t="s">
        <v>51</v>
      </c>
      <c r="H4635" t="s">
        <v>99</v>
      </c>
    </row>
    <row r="4636" spans="1:8">
      <c r="A4636" t="s">
        <v>53</v>
      </c>
      <c r="B4636" s="1">
        <v>46198</v>
      </c>
      <c r="C4636">
        <v>210002</v>
      </c>
      <c r="D4636">
        <v>-9.5000000000000001E-2</v>
      </c>
      <c r="E4636" t="s">
        <v>50</v>
      </c>
      <c r="F4636" t="s">
        <v>14</v>
      </c>
      <c r="G4636" t="s">
        <v>54</v>
      </c>
      <c r="H4636" t="s">
        <v>84</v>
      </c>
    </row>
    <row r="4637" spans="1:8">
      <c r="A4637" t="s">
        <v>53</v>
      </c>
      <c r="B4637" s="1">
        <v>46198</v>
      </c>
      <c r="C4637">
        <v>220006</v>
      </c>
      <c r="D4637">
        <v>-1759737.0789999999</v>
      </c>
      <c r="E4637" t="s">
        <v>50</v>
      </c>
      <c r="F4637" t="s">
        <v>14</v>
      </c>
      <c r="G4637" t="s">
        <v>54</v>
      </c>
      <c r="H4637" t="s">
        <v>84</v>
      </c>
    </row>
    <row r="4638" spans="1:8">
      <c r="A4638" t="s">
        <v>53</v>
      </c>
      <c r="B4638" s="1">
        <v>46198</v>
      </c>
      <c r="C4638">
        <v>240002</v>
      </c>
      <c r="D4638">
        <v>234.93700000000001</v>
      </c>
      <c r="E4638" t="s">
        <v>50</v>
      </c>
      <c r="F4638" t="s">
        <v>113</v>
      </c>
      <c r="G4638" t="s">
        <v>54</v>
      </c>
      <c r="H4638" t="s">
        <v>85</v>
      </c>
    </row>
    <row r="4639" spans="1:8">
      <c r="A4639" t="s">
        <v>53</v>
      </c>
      <c r="B4639" s="1">
        <v>46198</v>
      </c>
      <c r="C4639">
        <v>240003</v>
      </c>
      <c r="D4639">
        <v>0.14399999999999999</v>
      </c>
      <c r="E4639" t="s">
        <v>50</v>
      </c>
      <c r="F4639" t="s">
        <v>113</v>
      </c>
      <c r="G4639" t="s">
        <v>54</v>
      </c>
      <c r="H4639" t="s">
        <v>85</v>
      </c>
    </row>
    <row r="4640" spans="1:8">
      <c r="A4640" t="s">
        <v>53</v>
      </c>
      <c r="B4640" s="1">
        <v>46198</v>
      </c>
      <c r="C4640">
        <v>240009</v>
      </c>
      <c r="D4640">
        <v>-951.16899999999998</v>
      </c>
      <c r="E4640" t="s">
        <v>50</v>
      </c>
      <c r="F4640" t="s">
        <v>113</v>
      </c>
      <c r="G4640" t="s">
        <v>54</v>
      </c>
      <c r="H4640" t="s">
        <v>85</v>
      </c>
    </row>
    <row r="4641" spans="1:8">
      <c r="A4641" t="s">
        <v>53</v>
      </c>
      <c r="B4641" s="1">
        <v>46198</v>
      </c>
      <c r="C4641">
        <v>242003</v>
      </c>
      <c r="D4641">
        <v>-111255.277</v>
      </c>
      <c r="E4641" t="s">
        <v>50</v>
      </c>
      <c r="F4641" t="s">
        <v>113</v>
      </c>
      <c r="G4641" t="s">
        <v>54</v>
      </c>
      <c r="H4641" t="s">
        <v>85</v>
      </c>
    </row>
    <row r="4642" spans="1:8">
      <c r="A4642" t="s">
        <v>53</v>
      </c>
      <c r="B4642" s="1">
        <v>46198</v>
      </c>
      <c r="C4642">
        <v>242011</v>
      </c>
      <c r="D4642">
        <v>-33783.154999999999</v>
      </c>
      <c r="E4642" t="s">
        <v>50</v>
      </c>
      <c r="F4642" t="s">
        <v>113</v>
      </c>
      <c r="G4642" t="s">
        <v>54</v>
      </c>
      <c r="H4642" t="s">
        <v>85</v>
      </c>
    </row>
    <row r="4643" spans="1:8">
      <c r="A4643" t="s">
        <v>53</v>
      </c>
      <c r="B4643" s="1">
        <v>46198</v>
      </c>
      <c r="C4643">
        <v>242012</v>
      </c>
      <c r="D4643">
        <v>-53551.760999999999</v>
      </c>
      <c r="E4643" t="s">
        <v>50</v>
      </c>
      <c r="F4643" t="s">
        <v>113</v>
      </c>
      <c r="G4643" t="s">
        <v>54</v>
      </c>
      <c r="H4643" t="s">
        <v>85</v>
      </c>
    </row>
    <row r="4644" spans="1:8">
      <c r="A4644" t="s">
        <v>53</v>
      </c>
      <c r="B4644" s="1">
        <v>46198</v>
      </c>
      <c r="C4644">
        <v>242013</v>
      </c>
      <c r="D4644">
        <v>-11742.159</v>
      </c>
      <c r="E4644" t="s">
        <v>50</v>
      </c>
      <c r="F4644" t="s">
        <v>113</v>
      </c>
      <c r="G4644" t="s">
        <v>54</v>
      </c>
      <c r="H4644" t="s">
        <v>85</v>
      </c>
    </row>
    <row r="4645" spans="1:8">
      <c r="A4645" t="s">
        <v>53</v>
      </c>
      <c r="B4645" s="1">
        <v>46198</v>
      </c>
      <c r="C4645">
        <v>242018</v>
      </c>
      <c r="D4645">
        <v>-8512.2209999999995</v>
      </c>
      <c r="E4645" t="s">
        <v>50</v>
      </c>
      <c r="F4645" t="s">
        <v>113</v>
      </c>
      <c r="G4645" t="s">
        <v>54</v>
      </c>
      <c r="H4645" t="s">
        <v>85</v>
      </c>
    </row>
    <row r="4646" spans="1:8">
      <c r="A4646" t="s">
        <v>53</v>
      </c>
      <c r="B4646" s="1">
        <v>46198</v>
      </c>
      <c r="C4646">
        <v>242023</v>
      </c>
      <c r="D4646">
        <v>-1818.6759999999999</v>
      </c>
      <c r="E4646" t="s">
        <v>50</v>
      </c>
      <c r="F4646" t="s">
        <v>113</v>
      </c>
      <c r="G4646" t="s">
        <v>54</v>
      </c>
      <c r="H4646" t="s">
        <v>85</v>
      </c>
    </row>
    <row r="4647" spans="1:8">
      <c r="A4647" t="s">
        <v>53</v>
      </c>
      <c r="B4647" s="1">
        <v>46198</v>
      </c>
      <c r="C4647">
        <v>242027</v>
      </c>
      <c r="D4647">
        <v>-74123.513000000006</v>
      </c>
      <c r="E4647" t="s">
        <v>50</v>
      </c>
      <c r="F4647" t="s">
        <v>113</v>
      </c>
      <c r="G4647" t="s">
        <v>54</v>
      </c>
      <c r="H4647" t="s">
        <v>85</v>
      </c>
    </row>
    <row r="4648" spans="1:8">
      <c r="A4648" t="s">
        <v>53</v>
      </c>
      <c r="B4648" s="1">
        <v>46198</v>
      </c>
      <c r="C4648">
        <v>242030</v>
      </c>
      <c r="D4648">
        <v>-18202.43</v>
      </c>
      <c r="E4648" t="s">
        <v>50</v>
      </c>
      <c r="F4648" t="s">
        <v>113</v>
      </c>
      <c r="G4648" t="s">
        <v>54</v>
      </c>
      <c r="H4648" t="s">
        <v>85</v>
      </c>
    </row>
    <row r="4649" spans="1:8">
      <c r="A4649" t="s">
        <v>53</v>
      </c>
      <c r="B4649" s="1">
        <v>46198</v>
      </c>
      <c r="C4649">
        <v>242038</v>
      </c>
      <c r="D4649">
        <v>-2.6259999999999999</v>
      </c>
      <c r="E4649" t="s">
        <v>50</v>
      </c>
      <c r="F4649" t="s">
        <v>113</v>
      </c>
      <c r="G4649" t="s">
        <v>54</v>
      </c>
      <c r="H4649" t="s">
        <v>85</v>
      </c>
    </row>
    <row r="4650" spans="1:8">
      <c r="A4650" t="s">
        <v>53</v>
      </c>
      <c r="B4650" s="1">
        <v>46198</v>
      </c>
      <c r="C4650">
        <v>242041</v>
      </c>
      <c r="D4650">
        <v>2297.212</v>
      </c>
      <c r="E4650" t="s">
        <v>50</v>
      </c>
      <c r="F4650" t="s">
        <v>113</v>
      </c>
      <c r="G4650" t="s">
        <v>54</v>
      </c>
      <c r="H4650" t="s">
        <v>85</v>
      </c>
    </row>
    <row r="4651" spans="1:8">
      <c r="A4651" t="s">
        <v>53</v>
      </c>
      <c r="B4651" s="1">
        <v>46198</v>
      </c>
      <c r="C4651">
        <v>243002</v>
      </c>
      <c r="D4651">
        <v>-10562.444</v>
      </c>
      <c r="E4651" t="s">
        <v>50</v>
      </c>
      <c r="F4651" t="s">
        <v>113</v>
      </c>
      <c r="G4651" t="s">
        <v>54</v>
      </c>
      <c r="H4651" t="s">
        <v>85</v>
      </c>
    </row>
    <row r="4652" spans="1:8">
      <c r="A4652" t="s">
        <v>53</v>
      </c>
      <c r="B4652" s="1">
        <v>46198</v>
      </c>
      <c r="C4652">
        <v>243003</v>
      </c>
      <c r="D4652">
        <v>-6595.0219999999999</v>
      </c>
      <c r="E4652" t="s">
        <v>50</v>
      </c>
      <c r="F4652" t="s">
        <v>113</v>
      </c>
      <c r="G4652" t="s">
        <v>54</v>
      </c>
      <c r="H4652" t="s">
        <v>85</v>
      </c>
    </row>
    <row r="4653" spans="1:8">
      <c r="A4653" t="s">
        <v>53</v>
      </c>
      <c r="B4653" s="1">
        <v>46198</v>
      </c>
      <c r="C4653">
        <v>243010</v>
      </c>
      <c r="D4653">
        <v>-626.654</v>
      </c>
      <c r="E4653" t="s">
        <v>50</v>
      </c>
      <c r="F4653" t="s">
        <v>113</v>
      </c>
      <c r="G4653" t="s">
        <v>54</v>
      </c>
      <c r="H4653" t="s">
        <v>85</v>
      </c>
    </row>
    <row r="4654" spans="1:8">
      <c r="A4654" t="s">
        <v>53</v>
      </c>
      <c r="B4654" s="1">
        <v>46198</v>
      </c>
      <c r="C4654">
        <v>245010</v>
      </c>
      <c r="D4654">
        <v>-19757.652999999998</v>
      </c>
      <c r="E4654" t="s">
        <v>50</v>
      </c>
      <c r="F4654" t="s">
        <v>20</v>
      </c>
      <c r="G4654" t="s">
        <v>54</v>
      </c>
      <c r="H4654" t="s">
        <v>86</v>
      </c>
    </row>
    <row r="4655" spans="1:8">
      <c r="A4655" t="s">
        <v>53</v>
      </c>
      <c r="B4655" s="1">
        <v>46198</v>
      </c>
      <c r="C4655">
        <v>245018</v>
      </c>
      <c r="D4655">
        <v>-2822.2370000000001</v>
      </c>
      <c r="E4655" t="s">
        <v>50</v>
      </c>
      <c r="F4655" t="s">
        <v>113</v>
      </c>
      <c r="G4655" t="s">
        <v>54</v>
      </c>
      <c r="H4655" t="s">
        <v>85</v>
      </c>
    </row>
    <row r="4656" spans="1:8">
      <c r="A4656" t="s">
        <v>53</v>
      </c>
      <c r="B4656" s="1">
        <v>46198</v>
      </c>
      <c r="C4656">
        <v>245055</v>
      </c>
      <c r="D4656">
        <v>-2045.623</v>
      </c>
      <c r="E4656" t="s">
        <v>50</v>
      </c>
      <c r="F4656" t="s">
        <v>113</v>
      </c>
      <c r="G4656" t="s">
        <v>54</v>
      </c>
      <c r="H4656" t="s">
        <v>85</v>
      </c>
    </row>
    <row r="4657" spans="1:8">
      <c r="A4657" t="s">
        <v>53</v>
      </c>
      <c r="B4657" s="1">
        <v>46198</v>
      </c>
      <c r="C4657">
        <v>245056</v>
      </c>
      <c r="D4657">
        <v>-469.95600000000002</v>
      </c>
      <c r="E4657" t="s">
        <v>50</v>
      </c>
      <c r="F4657" t="s">
        <v>118</v>
      </c>
      <c r="G4657" t="s">
        <v>54</v>
      </c>
      <c r="H4657" t="s">
        <v>91</v>
      </c>
    </row>
    <row r="4658" spans="1:8">
      <c r="A4658" t="s">
        <v>53</v>
      </c>
      <c r="B4658" s="1">
        <v>46198</v>
      </c>
      <c r="C4658">
        <v>245058</v>
      </c>
      <c r="D4658">
        <v>0</v>
      </c>
      <c r="E4658" t="s">
        <v>50</v>
      </c>
      <c r="F4658" t="s">
        <v>113</v>
      </c>
      <c r="G4658" t="s">
        <v>54</v>
      </c>
      <c r="H4658" t="s">
        <v>85</v>
      </c>
    </row>
    <row r="4659" spans="1:8">
      <c r="A4659" t="s">
        <v>53</v>
      </c>
      <c r="B4659" s="1">
        <v>46198</v>
      </c>
      <c r="C4659">
        <v>245062</v>
      </c>
      <c r="D4659">
        <v>-14259.264999999999</v>
      </c>
      <c r="E4659" t="s">
        <v>50</v>
      </c>
      <c r="F4659" t="s">
        <v>113</v>
      </c>
      <c r="G4659" t="s">
        <v>54</v>
      </c>
      <c r="H4659" t="s">
        <v>85</v>
      </c>
    </row>
    <row r="4660" spans="1:8">
      <c r="A4660" t="s">
        <v>53</v>
      </c>
      <c r="B4660" s="1">
        <v>46198</v>
      </c>
      <c r="C4660">
        <v>250003</v>
      </c>
      <c r="D4660">
        <v>-54.228999999999999</v>
      </c>
      <c r="E4660" t="s">
        <v>50</v>
      </c>
      <c r="F4660" t="s">
        <v>114</v>
      </c>
      <c r="G4660" t="s">
        <v>54</v>
      </c>
      <c r="H4660" t="s">
        <v>87</v>
      </c>
    </row>
    <row r="4661" spans="1:8">
      <c r="A4661" t="s">
        <v>53</v>
      </c>
      <c r="B4661" s="1">
        <v>46198</v>
      </c>
      <c r="C4661">
        <v>251002</v>
      </c>
      <c r="D4661">
        <v>-1210.3520000000001</v>
      </c>
      <c r="E4661" t="s">
        <v>50</v>
      </c>
      <c r="F4661" t="s">
        <v>114</v>
      </c>
      <c r="G4661" t="s">
        <v>54</v>
      </c>
      <c r="H4661" t="s">
        <v>87</v>
      </c>
    </row>
    <row r="4662" spans="1:8">
      <c r="A4662" t="s">
        <v>53</v>
      </c>
      <c r="B4662" s="1">
        <v>46198</v>
      </c>
      <c r="C4662">
        <v>251003</v>
      </c>
      <c r="D4662">
        <v>-2507.7579999999998</v>
      </c>
      <c r="E4662" t="s">
        <v>50</v>
      </c>
      <c r="F4662" t="s">
        <v>114</v>
      </c>
      <c r="G4662" t="s">
        <v>54</v>
      </c>
      <c r="H4662" t="s">
        <v>87</v>
      </c>
    </row>
    <row r="4663" spans="1:8">
      <c r="A4663" t="s">
        <v>53</v>
      </c>
      <c r="B4663" s="1">
        <v>46198</v>
      </c>
      <c r="C4663">
        <v>251005</v>
      </c>
      <c r="D4663">
        <v>0</v>
      </c>
      <c r="E4663" t="s">
        <v>50</v>
      </c>
      <c r="F4663" t="s">
        <v>115</v>
      </c>
      <c r="G4663" t="s">
        <v>54</v>
      </c>
      <c r="H4663" t="s">
        <v>88</v>
      </c>
    </row>
    <row r="4664" spans="1:8">
      <c r="A4664" t="s">
        <v>53</v>
      </c>
      <c r="B4664" s="1">
        <v>46198</v>
      </c>
      <c r="C4664">
        <v>256010</v>
      </c>
      <c r="D4664">
        <v>0</v>
      </c>
      <c r="E4664" t="s">
        <v>50</v>
      </c>
      <c r="F4664" t="s">
        <v>113</v>
      </c>
      <c r="G4664" t="s">
        <v>54</v>
      </c>
      <c r="H4664" t="s">
        <v>85</v>
      </c>
    </row>
    <row r="4665" spans="1:8">
      <c r="A4665" t="s">
        <v>53</v>
      </c>
      <c r="B4665" s="1">
        <v>46198</v>
      </c>
      <c r="C4665">
        <v>256020</v>
      </c>
      <c r="D4665">
        <v>0</v>
      </c>
      <c r="E4665" t="s">
        <v>50</v>
      </c>
      <c r="F4665" t="s">
        <v>113</v>
      </c>
      <c r="G4665" t="s">
        <v>54</v>
      </c>
      <c r="H4665" t="s">
        <v>85</v>
      </c>
    </row>
    <row r="4666" spans="1:8">
      <c r="A4666" t="s">
        <v>53</v>
      </c>
      <c r="B4666" s="1">
        <v>46198</v>
      </c>
      <c r="C4666">
        <v>256040</v>
      </c>
      <c r="D4666">
        <v>1041907.048</v>
      </c>
      <c r="E4666" t="s">
        <v>50</v>
      </c>
      <c r="F4666" t="s">
        <v>113</v>
      </c>
      <c r="G4666" t="s">
        <v>54</v>
      </c>
      <c r="H4666" t="s">
        <v>85</v>
      </c>
    </row>
    <row r="4667" spans="1:8">
      <c r="A4667" t="s">
        <v>53</v>
      </c>
      <c r="B4667" s="1">
        <v>46198</v>
      </c>
      <c r="C4667">
        <v>256041</v>
      </c>
      <c r="D4667">
        <v>7669.5919999999996</v>
      </c>
      <c r="E4667" t="s">
        <v>50</v>
      </c>
      <c r="F4667" t="s">
        <v>113</v>
      </c>
      <c r="G4667" t="s">
        <v>54</v>
      </c>
      <c r="H4667" t="s">
        <v>85</v>
      </c>
    </row>
    <row r="4668" spans="1:8">
      <c r="A4668" t="s">
        <v>53</v>
      </c>
      <c r="B4668" s="1">
        <v>46198</v>
      </c>
      <c r="C4668">
        <v>257030</v>
      </c>
      <c r="D4668">
        <v>0</v>
      </c>
      <c r="E4668" t="s">
        <v>50</v>
      </c>
      <c r="F4668" t="s">
        <v>114</v>
      </c>
      <c r="G4668" t="s">
        <v>54</v>
      </c>
      <c r="H4668" t="s">
        <v>87</v>
      </c>
    </row>
    <row r="4669" spans="1:8">
      <c r="A4669" t="s">
        <v>53</v>
      </c>
      <c r="B4669" s="1">
        <v>46198</v>
      </c>
      <c r="C4669">
        <v>260004</v>
      </c>
      <c r="D4669">
        <v>0</v>
      </c>
      <c r="E4669" t="s">
        <v>50</v>
      </c>
      <c r="F4669" t="s">
        <v>114</v>
      </c>
      <c r="G4669" t="s">
        <v>54</v>
      </c>
      <c r="H4669" t="s">
        <v>87</v>
      </c>
    </row>
    <row r="4670" spans="1:8">
      <c r="A4670" t="s">
        <v>53</v>
      </c>
      <c r="B4670" s="1">
        <v>46198</v>
      </c>
      <c r="C4670">
        <v>263002</v>
      </c>
      <c r="D4670">
        <v>-55274.53</v>
      </c>
      <c r="E4670" t="s">
        <v>50</v>
      </c>
      <c r="F4670" t="s">
        <v>114</v>
      </c>
      <c r="G4670" t="s">
        <v>54</v>
      </c>
      <c r="H4670" t="s">
        <v>87</v>
      </c>
    </row>
    <row r="4671" spans="1:8">
      <c r="A4671" t="s">
        <v>53</v>
      </c>
      <c r="B4671" s="1">
        <v>46198</v>
      </c>
      <c r="C4671">
        <v>263003</v>
      </c>
      <c r="D4671">
        <v>-1E-3</v>
      </c>
      <c r="E4671" t="s">
        <v>50</v>
      </c>
      <c r="F4671" t="s">
        <v>114</v>
      </c>
      <c r="G4671" t="s">
        <v>54</v>
      </c>
      <c r="H4671" t="s">
        <v>87</v>
      </c>
    </row>
    <row r="4672" spans="1:8">
      <c r="A4672" t="s">
        <v>53</v>
      </c>
      <c r="B4672" s="1">
        <v>46198</v>
      </c>
      <c r="C4672">
        <v>263005</v>
      </c>
      <c r="D4672">
        <v>400.63499999999999</v>
      </c>
      <c r="E4672" t="s">
        <v>50</v>
      </c>
      <c r="F4672" t="s">
        <v>114</v>
      </c>
      <c r="G4672" t="s">
        <v>54</v>
      </c>
      <c r="H4672" t="s">
        <v>87</v>
      </c>
    </row>
    <row r="4673" spans="1:8">
      <c r="A4673" t="s">
        <v>53</v>
      </c>
      <c r="B4673" s="1">
        <v>46198</v>
      </c>
      <c r="C4673">
        <v>270026</v>
      </c>
      <c r="D4673">
        <v>-67071.104000000007</v>
      </c>
      <c r="E4673" t="s">
        <v>50</v>
      </c>
      <c r="F4673" t="s">
        <v>125</v>
      </c>
      <c r="G4673" t="s">
        <v>54</v>
      </c>
      <c r="H4673" t="s">
        <v>100</v>
      </c>
    </row>
    <row r="4674" spans="1:8">
      <c r="A4674" t="s">
        <v>53</v>
      </c>
      <c r="B4674" s="1">
        <v>46198</v>
      </c>
      <c r="C4674">
        <v>320003</v>
      </c>
      <c r="D4674">
        <v>187502.842</v>
      </c>
      <c r="E4674" t="s">
        <v>50</v>
      </c>
      <c r="F4674" t="s">
        <v>115</v>
      </c>
      <c r="G4674" t="s">
        <v>54</v>
      </c>
      <c r="H4674" t="s">
        <v>88</v>
      </c>
    </row>
    <row r="4675" spans="1:8">
      <c r="A4675" t="s">
        <v>53</v>
      </c>
      <c r="B4675" s="1">
        <v>46198</v>
      </c>
      <c r="C4675">
        <v>320004</v>
      </c>
      <c r="D4675">
        <v>839.23900000000003</v>
      </c>
      <c r="E4675" t="s">
        <v>50</v>
      </c>
      <c r="F4675" t="s">
        <v>115</v>
      </c>
      <c r="G4675" t="s">
        <v>54</v>
      </c>
      <c r="H4675" t="s">
        <v>88</v>
      </c>
    </row>
    <row r="4676" spans="1:8">
      <c r="A4676" t="s">
        <v>53</v>
      </c>
      <c r="B4676" s="1">
        <v>46198</v>
      </c>
      <c r="C4676">
        <v>320023</v>
      </c>
      <c r="D4676">
        <v>-3861.36</v>
      </c>
      <c r="E4676" t="s">
        <v>50</v>
      </c>
      <c r="F4676" t="s">
        <v>115</v>
      </c>
      <c r="G4676" t="s">
        <v>54</v>
      </c>
      <c r="H4676" t="s">
        <v>88</v>
      </c>
    </row>
    <row r="4677" spans="1:8">
      <c r="A4677" t="s">
        <v>53</v>
      </c>
      <c r="B4677" s="1">
        <v>46198</v>
      </c>
      <c r="C4677">
        <v>321002</v>
      </c>
      <c r="D4677">
        <v>248372.30499999999</v>
      </c>
      <c r="E4677" t="s">
        <v>50</v>
      </c>
      <c r="F4677" t="s">
        <v>115</v>
      </c>
      <c r="G4677" t="s">
        <v>54</v>
      </c>
      <c r="H4677" t="s">
        <v>88</v>
      </c>
    </row>
    <row r="4678" spans="1:8">
      <c r="A4678" t="s">
        <v>53</v>
      </c>
      <c r="B4678" s="1">
        <v>46198</v>
      </c>
      <c r="C4678">
        <v>321010</v>
      </c>
      <c r="D4678">
        <v>11.4</v>
      </c>
      <c r="E4678" t="s">
        <v>50</v>
      </c>
      <c r="F4678" t="s">
        <v>115</v>
      </c>
      <c r="G4678" t="s">
        <v>54</v>
      </c>
      <c r="H4678" t="s">
        <v>88</v>
      </c>
    </row>
    <row r="4679" spans="1:8">
      <c r="A4679" t="s">
        <v>53</v>
      </c>
      <c r="B4679" s="1">
        <v>46198</v>
      </c>
      <c r="C4679">
        <v>321012</v>
      </c>
      <c r="D4679">
        <v>20001.223999999998</v>
      </c>
      <c r="E4679" t="s">
        <v>50</v>
      </c>
      <c r="F4679" t="s">
        <v>115</v>
      </c>
      <c r="G4679" t="s">
        <v>54</v>
      </c>
      <c r="H4679" t="s">
        <v>88</v>
      </c>
    </row>
    <row r="4680" spans="1:8">
      <c r="A4680" t="s">
        <v>53</v>
      </c>
      <c r="B4680" s="1">
        <v>46198</v>
      </c>
      <c r="C4680">
        <v>321013</v>
      </c>
      <c r="D4680">
        <v>22445.124</v>
      </c>
      <c r="E4680" t="s">
        <v>50</v>
      </c>
      <c r="F4680" t="s">
        <v>115</v>
      </c>
      <c r="G4680" t="s">
        <v>54</v>
      </c>
      <c r="H4680" t="s">
        <v>88</v>
      </c>
    </row>
    <row r="4681" spans="1:8">
      <c r="A4681" t="s">
        <v>53</v>
      </c>
      <c r="B4681" s="1">
        <v>46198</v>
      </c>
      <c r="C4681">
        <v>321021</v>
      </c>
      <c r="D4681">
        <v>26109.802</v>
      </c>
      <c r="E4681" t="s">
        <v>50</v>
      </c>
      <c r="F4681" t="s">
        <v>115</v>
      </c>
      <c r="G4681" t="s">
        <v>54</v>
      </c>
      <c r="H4681" t="s">
        <v>88</v>
      </c>
    </row>
    <row r="4682" spans="1:8">
      <c r="A4682" t="s">
        <v>53</v>
      </c>
      <c r="B4682" s="1">
        <v>46198</v>
      </c>
      <c r="C4682">
        <v>321025</v>
      </c>
      <c r="D4682">
        <v>20166.78</v>
      </c>
      <c r="E4682" t="s">
        <v>50</v>
      </c>
      <c r="F4682" t="s">
        <v>115</v>
      </c>
      <c r="G4682" t="s">
        <v>54</v>
      </c>
      <c r="H4682" t="s">
        <v>88</v>
      </c>
    </row>
    <row r="4683" spans="1:8">
      <c r="A4683" t="s">
        <v>53</v>
      </c>
      <c r="B4683" s="1">
        <v>46198</v>
      </c>
      <c r="C4683">
        <v>321029</v>
      </c>
      <c r="D4683">
        <v>125772.21799999999</v>
      </c>
      <c r="E4683" t="s">
        <v>50</v>
      </c>
      <c r="F4683" t="s">
        <v>115</v>
      </c>
      <c r="G4683" t="s">
        <v>54</v>
      </c>
      <c r="H4683" t="s">
        <v>88</v>
      </c>
    </row>
    <row r="4684" spans="1:8">
      <c r="A4684" t="s">
        <v>53</v>
      </c>
      <c r="B4684" s="1">
        <v>46198</v>
      </c>
      <c r="C4684">
        <v>321031</v>
      </c>
      <c r="D4684">
        <v>11.4</v>
      </c>
      <c r="E4684" t="s">
        <v>50</v>
      </c>
      <c r="F4684" t="s">
        <v>115</v>
      </c>
      <c r="G4684" t="s">
        <v>54</v>
      </c>
      <c r="H4684" t="s">
        <v>88</v>
      </c>
    </row>
    <row r="4685" spans="1:8">
      <c r="A4685" t="s">
        <v>53</v>
      </c>
      <c r="B4685" s="1">
        <v>46198</v>
      </c>
      <c r="C4685">
        <v>321041</v>
      </c>
      <c r="D4685">
        <v>4493.8530000000001</v>
      </c>
      <c r="E4685" t="s">
        <v>50</v>
      </c>
      <c r="F4685" t="s">
        <v>115</v>
      </c>
      <c r="G4685" t="s">
        <v>54</v>
      </c>
      <c r="H4685" t="s">
        <v>88</v>
      </c>
    </row>
    <row r="4686" spans="1:8">
      <c r="A4686" t="s">
        <v>53</v>
      </c>
      <c r="B4686" s="1">
        <v>46198</v>
      </c>
      <c r="C4686">
        <v>321042</v>
      </c>
      <c r="D4686">
        <v>413.90699999999998</v>
      </c>
      <c r="E4686" t="s">
        <v>50</v>
      </c>
      <c r="F4686" t="s">
        <v>115</v>
      </c>
      <c r="G4686" t="s">
        <v>54</v>
      </c>
      <c r="H4686" t="s">
        <v>88</v>
      </c>
    </row>
    <row r="4687" spans="1:8">
      <c r="A4687" t="s">
        <v>53</v>
      </c>
      <c r="B4687" s="1">
        <v>46198</v>
      </c>
      <c r="C4687">
        <v>330033</v>
      </c>
      <c r="D4687">
        <v>-32.683999999999997</v>
      </c>
      <c r="E4687" t="s">
        <v>50</v>
      </c>
      <c r="F4687" t="s">
        <v>113</v>
      </c>
      <c r="G4687" t="s">
        <v>54</v>
      </c>
      <c r="H4687" t="s">
        <v>85</v>
      </c>
    </row>
    <row r="4688" spans="1:8">
      <c r="A4688" t="s">
        <v>53</v>
      </c>
      <c r="B4688" s="1">
        <v>46198</v>
      </c>
      <c r="C4688">
        <v>330054</v>
      </c>
      <c r="D4688">
        <v>-940.16499999999996</v>
      </c>
      <c r="E4688" t="s">
        <v>50</v>
      </c>
      <c r="F4688" t="s">
        <v>113</v>
      </c>
      <c r="G4688" t="s">
        <v>54</v>
      </c>
      <c r="H4688" t="s">
        <v>85</v>
      </c>
    </row>
    <row r="4689" spans="1:8">
      <c r="A4689" t="s">
        <v>53</v>
      </c>
      <c r="B4689" s="1">
        <v>46198</v>
      </c>
      <c r="C4689">
        <v>330061</v>
      </c>
      <c r="D4689">
        <v>0</v>
      </c>
      <c r="E4689" t="s">
        <v>50</v>
      </c>
      <c r="F4689" t="s">
        <v>113</v>
      </c>
      <c r="G4689" t="s">
        <v>54</v>
      </c>
      <c r="H4689" t="s">
        <v>85</v>
      </c>
    </row>
    <row r="4690" spans="1:8">
      <c r="A4690" t="s">
        <v>53</v>
      </c>
      <c r="B4690" s="1">
        <v>46198</v>
      </c>
      <c r="C4690">
        <v>330106</v>
      </c>
      <c r="D4690">
        <v>4003.5120000000002</v>
      </c>
      <c r="E4690" t="s">
        <v>50</v>
      </c>
      <c r="F4690" t="s">
        <v>113</v>
      </c>
      <c r="G4690" t="s">
        <v>54</v>
      </c>
      <c r="H4690" t="s">
        <v>85</v>
      </c>
    </row>
    <row r="4691" spans="1:8">
      <c r="A4691" t="s">
        <v>53</v>
      </c>
      <c r="B4691" s="1">
        <v>46198</v>
      </c>
      <c r="C4691">
        <v>340096</v>
      </c>
      <c r="D4691">
        <v>490089.09899999999</v>
      </c>
      <c r="E4691" t="s">
        <v>50</v>
      </c>
      <c r="F4691" t="s">
        <v>116</v>
      </c>
      <c r="G4691" t="s">
        <v>54</v>
      </c>
      <c r="H4691" t="s">
        <v>89</v>
      </c>
    </row>
    <row r="4692" spans="1:8">
      <c r="A4692" t="s">
        <v>53</v>
      </c>
      <c r="B4692" s="1">
        <v>46198</v>
      </c>
      <c r="C4692">
        <v>340111</v>
      </c>
      <c r="D4692">
        <v>155998.06599999999</v>
      </c>
      <c r="E4692" t="s">
        <v>50</v>
      </c>
      <c r="F4692" t="s">
        <v>116</v>
      </c>
      <c r="G4692" t="s">
        <v>54</v>
      </c>
      <c r="H4692" t="s">
        <v>89</v>
      </c>
    </row>
    <row r="4693" spans="1:8">
      <c r="A4693" t="s">
        <v>53</v>
      </c>
      <c r="B4693" s="1">
        <v>46198</v>
      </c>
      <c r="C4693">
        <v>340126</v>
      </c>
      <c r="D4693">
        <v>0</v>
      </c>
      <c r="E4693" t="s">
        <v>50</v>
      </c>
      <c r="F4693" t="s">
        <v>116</v>
      </c>
      <c r="G4693" t="s">
        <v>54</v>
      </c>
      <c r="H4693" t="s">
        <v>89</v>
      </c>
    </row>
    <row r="4694" spans="1:8">
      <c r="A4694" t="s">
        <v>53</v>
      </c>
      <c r="B4694" s="1">
        <v>46198</v>
      </c>
      <c r="C4694">
        <v>340133</v>
      </c>
      <c r="D4694">
        <v>7356009.0379999997</v>
      </c>
      <c r="E4694" t="s">
        <v>50</v>
      </c>
      <c r="F4694" t="s">
        <v>116</v>
      </c>
      <c r="G4694" t="s">
        <v>54</v>
      </c>
      <c r="H4694" t="s">
        <v>89</v>
      </c>
    </row>
    <row r="4695" spans="1:8">
      <c r="A4695" t="s">
        <v>53</v>
      </c>
      <c r="B4695" s="1">
        <v>46198</v>
      </c>
      <c r="C4695">
        <v>340134</v>
      </c>
      <c r="D4695">
        <v>-7631386.5449999999</v>
      </c>
      <c r="E4695" t="s">
        <v>50</v>
      </c>
      <c r="F4695" t="s">
        <v>116</v>
      </c>
      <c r="G4695" t="s">
        <v>54</v>
      </c>
      <c r="H4695" t="s">
        <v>89</v>
      </c>
    </row>
    <row r="4696" spans="1:8">
      <c r="A4696" t="s">
        <v>53</v>
      </c>
      <c r="B4696" s="1">
        <v>46198</v>
      </c>
      <c r="C4696">
        <v>340143</v>
      </c>
      <c r="D4696">
        <v>1161485.415</v>
      </c>
      <c r="E4696" t="s">
        <v>50</v>
      </c>
      <c r="F4696" t="s">
        <v>116</v>
      </c>
      <c r="G4696" t="s">
        <v>54</v>
      </c>
      <c r="H4696" t="s">
        <v>89</v>
      </c>
    </row>
    <row r="4697" spans="1:8">
      <c r="A4697" t="s">
        <v>53</v>
      </c>
      <c r="B4697" s="1">
        <v>46198</v>
      </c>
      <c r="C4697">
        <v>340144</v>
      </c>
      <c r="D4697">
        <v>-1314135.963</v>
      </c>
      <c r="E4697" t="s">
        <v>50</v>
      </c>
      <c r="F4697" t="s">
        <v>116</v>
      </c>
      <c r="G4697" t="s">
        <v>54</v>
      </c>
      <c r="H4697" t="s">
        <v>89</v>
      </c>
    </row>
    <row r="4698" spans="1:8">
      <c r="A4698" t="s">
        <v>53</v>
      </c>
      <c r="B4698" s="1">
        <v>46198</v>
      </c>
      <c r="C4698">
        <v>340317</v>
      </c>
      <c r="D4698">
        <v>1020413.94</v>
      </c>
      <c r="E4698" t="s">
        <v>50</v>
      </c>
      <c r="F4698" t="s">
        <v>116</v>
      </c>
      <c r="G4698" t="s">
        <v>54</v>
      </c>
      <c r="H4698" t="s">
        <v>89</v>
      </c>
    </row>
    <row r="4699" spans="1:8">
      <c r="A4699" t="s">
        <v>53</v>
      </c>
      <c r="B4699" s="1">
        <v>46198</v>
      </c>
      <c r="C4699">
        <v>340318</v>
      </c>
      <c r="D4699">
        <v>-922181.62</v>
      </c>
      <c r="E4699" t="s">
        <v>50</v>
      </c>
      <c r="F4699" t="s">
        <v>116</v>
      </c>
      <c r="G4699" t="s">
        <v>54</v>
      </c>
      <c r="H4699" t="s">
        <v>89</v>
      </c>
    </row>
    <row r="4700" spans="1:8">
      <c r="A4700" t="s">
        <v>53</v>
      </c>
      <c r="B4700" s="1">
        <v>46198</v>
      </c>
      <c r="C4700">
        <v>340319</v>
      </c>
      <c r="D4700">
        <v>1405731.003</v>
      </c>
      <c r="E4700" t="s">
        <v>50</v>
      </c>
      <c r="F4700" t="s">
        <v>116</v>
      </c>
      <c r="G4700" t="s">
        <v>54</v>
      </c>
      <c r="H4700" t="s">
        <v>89</v>
      </c>
    </row>
    <row r="4701" spans="1:8">
      <c r="A4701" t="s">
        <v>53</v>
      </c>
      <c r="B4701" s="1">
        <v>46198</v>
      </c>
      <c r="C4701">
        <v>340320</v>
      </c>
      <c r="D4701">
        <v>-1393552.7779999999</v>
      </c>
      <c r="E4701" t="s">
        <v>50</v>
      </c>
      <c r="F4701" t="s">
        <v>116</v>
      </c>
      <c r="G4701" t="s">
        <v>54</v>
      </c>
      <c r="H4701" t="s">
        <v>89</v>
      </c>
    </row>
    <row r="4702" spans="1:8">
      <c r="A4702" t="s">
        <v>53</v>
      </c>
      <c r="B4702" s="1">
        <v>46198</v>
      </c>
      <c r="C4702">
        <v>345023</v>
      </c>
      <c r="D4702">
        <v>26.645</v>
      </c>
      <c r="E4702" t="s">
        <v>50</v>
      </c>
      <c r="F4702" t="s">
        <v>116</v>
      </c>
      <c r="G4702" t="s">
        <v>54</v>
      </c>
      <c r="H4702" t="s">
        <v>89</v>
      </c>
    </row>
    <row r="4703" spans="1:8">
      <c r="A4703" t="s">
        <v>53</v>
      </c>
      <c r="B4703" s="1">
        <v>46198</v>
      </c>
      <c r="C4703">
        <v>350002</v>
      </c>
      <c r="D4703">
        <v>2497.826</v>
      </c>
      <c r="E4703" t="s">
        <v>50</v>
      </c>
      <c r="F4703" t="s">
        <v>118</v>
      </c>
      <c r="G4703" t="s">
        <v>54</v>
      </c>
      <c r="H4703" t="s">
        <v>91</v>
      </c>
    </row>
    <row r="4704" spans="1:8">
      <c r="A4704" t="s">
        <v>53</v>
      </c>
      <c r="B4704" s="1">
        <v>46198</v>
      </c>
      <c r="C4704">
        <v>350003</v>
      </c>
      <c r="D4704">
        <v>26.146000000000001</v>
      </c>
      <c r="E4704" t="s">
        <v>50</v>
      </c>
      <c r="F4704" t="s">
        <v>118</v>
      </c>
      <c r="G4704" t="s">
        <v>54</v>
      </c>
      <c r="H4704" t="s">
        <v>91</v>
      </c>
    </row>
    <row r="4705" spans="1:8">
      <c r="A4705" t="s">
        <v>53</v>
      </c>
      <c r="B4705" s="1">
        <v>46198</v>
      </c>
      <c r="C4705">
        <v>350007</v>
      </c>
      <c r="D4705">
        <v>-2.3E-2</v>
      </c>
      <c r="E4705" t="s">
        <v>50</v>
      </c>
      <c r="F4705" t="s">
        <v>118</v>
      </c>
      <c r="G4705" t="s">
        <v>54</v>
      </c>
      <c r="H4705" t="s">
        <v>91</v>
      </c>
    </row>
    <row r="4706" spans="1:8">
      <c r="A4706" t="s">
        <v>53</v>
      </c>
      <c r="B4706" s="1">
        <v>46198</v>
      </c>
      <c r="C4706">
        <v>350031</v>
      </c>
      <c r="D4706">
        <v>951.16899999999998</v>
      </c>
      <c r="E4706" t="s">
        <v>50</v>
      </c>
      <c r="F4706" t="s">
        <v>113</v>
      </c>
      <c r="G4706" t="s">
        <v>54</v>
      </c>
      <c r="H4706" t="s">
        <v>85</v>
      </c>
    </row>
    <row r="4707" spans="1:8">
      <c r="A4707" t="s">
        <v>53</v>
      </c>
      <c r="B4707" s="1">
        <v>46198</v>
      </c>
      <c r="C4707">
        <v>350034</v>
      </c>
      <c r="D4707">
        <v>469.95600000000002</v>
      </c>
      <c r="E4707" t="s">
        <v>50</v>
      </c>
      <c r="F4707" t="s">
        <v>118</v>
      </c>
      <c r="G4707" t="s">
        <v>54</v>
      </c>
      <c r="H4707" t="s">
        <v>91</v>
      </c>
    </row>
    <row r="4708" spans="1:8">
      <c r="A4708" t="s">
        <v>53</v>
      </c>
      <c r="B4708" s="1">
        <v>46198</v>
      </c>
      <c r="C4708">
        <v>352002</v>
      </c>
      <c r="D4708">
        <v>116.268</v>
      </c>
      <c r="E4708" t="s">
        <v>50</v>
      </c>
      <c r="F4708" t="s">
        <v>117</v>
      </c>
      <c r="G4708" t="s">
        <v>54</v>
      </c>
      <c r="H4708" t="s">
        <v>90</v>
      </c>
    </row>
    <row r="4709" spans="1:8">
      <c r="A4709" t="s">
        <v>53</v>
      </c>
      <c r="B4709" s="1">
        <v>46198</v>
      </c>
      <c r="C4709">
        <v>354003</v>
      </c>
      <c r="D4709">
        <v>0</v>
      </c>
      <c r="E4709" t="s">
        <v>50</v>
      </c>
      <c r="F4709" t="s">
        <v>115</v>
      </c>
      <c r="G4709" t="s">
        <v>54</v>
      </c>
      <c r="H4709" t="s">
        <v>88</v>
      </c>
    </row>
    <row r="4710" spans="1:8">
      <c r="A4710" t="s">
        <v>53</v>
      </c>
      <c r="B4710" s="1">
        <v>46198</v>
      </c>
      <c r="C4710">
        <v>354005</v>
      </c>
      <c r="D4710">
        <v>0</v>
      </c>
      <c r="E4710" t="s">
        <v>50</v>
      </c>
      <c r="F4710" t="s">
        <v>115</v>
      </c>
      <c r="G4710" t="s">
        <v>54</v>
      </c>
      <c r="H4710" t="s">
        <v>88</v>
      </c>
    </row>
    <row r="4711" spans="1:8">
      <c r="A4711" t="s">
        <v>53</v>
      </c>
      <c r="B4711" s="1">
        <v>46198</v>
      </c>
      <c r="C4711">
        <v>354012</v>
      </c>
      <c r="D4711">
        <v>1488.58</v>
      </c>
      <c r="E4711" t="s">
        <v>50</v>
      </c>
      <c r="F4711" t="s">
        <v>115</v>
      </c>
      <c r="G4711" t="s">
        <v>54</v>
      </c>
      <c r="H4711" t="s">
        <v>88</v>
      </c>
    </row>
    <row r="4712" spans="1:8">
      <c r="A4712" t="s">
        <v>53</v>
      </c>
      <c r="B4712" s="1">
        <v>46198</v>
      </c>
      <c r="C4712">
        <v>354014</v>
      </c>
      <c r="D4712">
        <v>96301.176999999996</v>
      </c>
      <c r="E4712" t="s">
        <v>50</v>
      </c>
      <c r="F4712" t="s">
        <v>115</v>
      </c>
      <c r="G4712" t="s">
        <v>54</v>
      </c>
      <c r="H4712" t="s">
        <v>88</v>
      </c>
    </row>
    <row r="4713" spans="1:8">
      <c r="A4713" t="s">
        <v>53</v>
      </c>
      <c r="B4713" s="1">
        <v>46198</v>
      </c>
      <c r="C4713">
        <v>355002</v>
      </c>
      <c r="D4713">
        <v>108.271</v>
      </c>
      <c r="E4713" t="s">
        <v>50</v>
      </c>
      <c r="F4713" t="s">
        <v>118</v>
      </c>
      <c r="G4713" t="s">
        <v>54</v>
      </c>
      <c r="H4713" t="s">
        <v>91</v>
      </c>
    </row>
    <row r="4714" spans="1:8">
      <c r="A4714" t="s">
        <v>53</v>
      </c>
      <c r="B4714" s="1">
        <v>46198</v>
      </c>
      <c r="C4714">
        <v>355013</v>
      </c>
      <c r="D4714">
        <v>1561.77</v>
      </c>
      <c r="E4714" t="s">
        <v>50</v>
      </c>
      <c r="F4714" t="s">
        <v>118</v>
      </c>
      <c r="G4714" t="s">
        <v>54</v>
      </c>
      <c r="H4714" t="s">
        <v>91</v>
      </c>
    </row>
    <row r="4715" spans="1:8">
      <c r="A4715" t="s">
        <v>53</v>
      </c>
      <c r="B4715" s="1">
        <v>46198</v>
      </c>
      <c r="C4715">
        <v>355014</v>
      </c>
      <c r="D4715">
        <v>389.84300000000002</v>
      </c>
      <c r="E4715" t="s">
        <v>50</v>
      </c>
      <c r="F4715" t="s">
        <v>118</v>
      </c>
      <c r="G4715" t="s">
        <v>54</v>
      </c>
      <c r="H4715" t="s">
        <v>91</v>
      </c>
    </row>
    <row r="4716" spans="1:8">
      <c r="A4716" t="s">
        <v>53</v>
      </c>
      <c r="B4716" s="1">
        <v>46198</v>
      </c>
      <c r="C4716">
        <v>360022</v>
      </c>
      <c r="D4716">
        <v>1.7000000000000001E-2</v>
      </c>
      <c r="E4716" t="s">
        <v>50</v>
      </c>
      <c r="F4716" t="s">
        <v>125</v>
      </c>
      <c r="G4716" t="s">
        <v>54</v>
      </c>
      <c r="H4716" t="s">
        <v>100</v>
      </c>
    </row>
    <row r="4717" spans="1:8">
      <c r="A4717" t="s">
        <v>53</v>
      </c>
      <c r="B4717" s="1">
        <v>46198</v>
      </c>
      <c r="C4717">
        <v>360026</v>
      </c>
      <c r="D4717">
        <v>-105.991</v>
      </c>
      <c r="E4717" t="s">
        <v>50</v>
      </c>
      <c r="F4717" t="s">
        <v>125</v>
      </c>
      <c r="G4717" t="s">
        <v>54</v>
      </c>
      <c r="H4717" t="s">
        <v>100</v>
      </c>
    </row>
    <row r="4718" spans="1:8">
      <c r="A4718" t="s">
        <v>53</v>
      </c>
      <c r="B4718" s="1">
        <v>46198</v>
      </c>
      <c r="C4718">
        <v>360028</v>
      </c>
      <c r="D4718">
        <v>8616.3590000000004</v>
      </c>
      <c r="E4718" t="s">
        <v>50</v>
      </c>
      <c r="F4718" t="s">
        <v>125</v>
      </c>
      <c r="G4718" t="s">
        <v>54</v>
      </c>
      <c r="H4718" t="s">
        <v>100</v>
      </c>
    </row>
    <row r="4719" spans="1:8">
      <c r="A4719" t="s">
        <v>53</v>
      </c>
      <c r="B4719" s="1">
        <v>46198</v>
      </c>
      <c r="C4719">
        <v>360030</v>
      </c>
      <c r="D4719">
        <v>57663.194000000003</v>
      </c>
      <c r="E4719" t="s">
        <v>50</v>
      </c>
      <c r="F4719" t="s">
        <v>125</v>
      </c>
      <c r="G4719" t="s">
        <v>54</v>
      </c>
      <c r="H4719" t="s">
        <v>100</v>
      </c>
    </row>
    <row r="4720" spans="1:8">
      <c r="A4720" t="s">
        <v>53</v>
      </c>
      <c r="B4720" s="1">
        <v>46198</v>
      </c>
      <c r="C4720">
        <v>360032</v>
      </c>
      <c r="D4720">
        <v>16767.728999999999</v>
      </c>
      <c r="E4720" t="s">
        <v>50</v>
      </c>
      <c r="F4720" t="s">
        <v>125</v>
      </c>
      <c r="G4720" t="s">
        <v>54</v>
      </c>
      <c r="H4720" t="s">
        <v>100</v>
      </c>
    </row>
    <row r="4721" spans="1:8">
      <c r="A4721" t="s">
        <v>53</v>
      </c>
      <c r="B4721" s="1">
        <v>46198</v>
      </c>
      <c r="C4721">
        <v>364502</v>
      </c>
      <c r="D4721">
        <v>1292.5060000000001</v>
      </c>
      <c r="E4721" t="s">
        <v>50</v>
      </c>
      <c r="F4721" t="s">
        <v>125</v>
      </c>
      <c r="G4721" t="s">
        <v>54</v>
      </c>
      <c r="H4721" t="s">
        <v>100</v>
      </c>
    </row>
    <row r="4722" spans="1:8">
      <c r="A4722" t="s">
        <v>53</v>
      </c>
      <c r="B4722" s="1">
        <v>46198</v>
      </c>
      <c r="C4722">
        <v>372004</v>
      </c>
      <c r="D4722">
        <v>2785.6959999999999</v>
      </c>
      <c r="E4722" t="s">
        <v>50</v>
      </c>
      <c r="F4722" t="s">
        <v>114</v>
      </c>
      <c r="G4722" t="s">
        <v>54</v>
      </c>
      <c r="H4722" t="s">
        <v>87</v>
      </c>
    </row>
    <row r="4723" spans="1:8">
      <c r="A4723" t="s">
        <v>53</v>
      </c>
      <c r="B4723" s="1">
        <v>46198</v>
      </c>
      <c r="C4723">
        <v>410002</v>
      </c>
      <c r="D4723">
        <v>-66849.948000000004</v>
      </c>
      <c r="E4723" t="s">
        <v>52</v>
      </c>
      <c r="F4723" t="s">
        <v>119</v>
      </c>
      <c r="G4723" t="s">
        <v>54</v>
      </c>
      <c r="H4723" t="s">
        <v>93</v>
      </c>
    </row>
    <row r="4724" spans="1:8">
      <c r="A4724" t="s">
        <v>53</v>
      </c>
      <c r="B4724" s="1">
        <v>46198</v>
      </c>
      <c r="C4724">
        <v>410006</v>
      </c>
      <c r="D4724">
        <v>-1780.819</v>
      </c>
      <c r="E4724" t="s">
        <v>52</v>
      </c>
      <c r="F4724" t="s">
        <v>119</v>
      </c>
      <c r="G4724" t="s">
        <v>54</v>
      </c>
      <c r="H4724" t="s">
        <v>93</v>
      </c>
    </row>
    <row r="4725" spans="1:8">
      <c r="A4725" t="s">
        <v>53</v>
      </c>
      <c r="B4725" s="1">
        <v>46198</v>
      </c>
      <c r="C4725">
        <v>410015</v>
      </c>
      <c r="D4725">
        <v>-6609.5479999999998</v>
      </c>
      <c r="E4725" t="s">
        <v>52</v>
      </c>
      <c r="F4725" t="s">
        <v>119</v>
      </c>
      <c r="G4725" t="s">
        <v>54</v>
      </c>
      <c r="H4725" t="s">
        <v>93</v>
      </c>
    </row>
    <row r="4726" spans="1:8">
      <c r="A4726" t="s">
        <v>53</v>
      </c>
      <c r="B4726" s="1">
        <v>46198</v>
      </c>
      <c r="C4726">
        <v>410018</v>
      </c>
      <c r="D4726">
        <v>-2442.5309999999999</v>
      </c>
      <c r="E4726" t="s">
        <v>52</v>
      </c>
      <c r="F4726" t="s">
        <v>119</v>
      </c>
      <c r="G4726" t="s">
        <v>54</v>
      </c>
      <c r="H4726" t="s">
        <v>93</v>
      </c>
    </row>
    <row r="4727" spans="1:8">
      <c r="A4727" t="s">
        <v>53</v>
      </c>
      <c r="B4727" s="1">
        <v>46198</v>
      </c>
      <c r="C4727">
        <v>410019</v>
      </c>
      <c r="D4727">
        <v>-11.288</v>
      </c>
      <c r="E4727" t="s">
        <v>52</v>
      </c>
      <c r="F4727" t="s">
        <v>119</v>
      </c>
      <c r="G4727" t="s">
        <v>54</v>
      </c>
      <c r="H4727" t="s">
        <v>93</v>
      </c>
    </row>
    <row r="4728" spans="1:8">
      <c r="A4728" t="s">
        <v>53</v>
      </c>
      <c r="B4728" s="1">
        <v>46198</v>
      </c>
      <c r="C4728">
        <v>410032</v>
      </c>
      <c r="D4728">
        <v>-5604.8689999999997</v>
      </c>
      <c r="E4728" t="s">
        <v>52</v>
      </c>
      <c r="F4728" t="s">
        <v>119</v>
      </c>
      <c r="G4728" t="s">
        <v>54</v>
      </c>
      <c r="H4728" t="s">
        <v>93</v>
      </c>
    </row>
    <row r="4729" spans="1:8">
      <c r="A4729" t="s">
        <v>53</v>
      </c>
      <c r="B4729" s="1">
        <v>46198</v>
      </c>
      <c r="C4729">
        <v>410037</v>
      </c>
      <c r="D4729">
        <v>-42590.106</v>
      </c>
      <c r="E4729" t="s">
        <v>52</v>
      </c>
      <c r="F4729" t="s">
        <v>119</v>
      </c>
      <c r="G4729" t="s">
        <v>54</v>
      </c>
      <c r="H4729" t="s">
        <v>93</v>
      </c>
    </row>
    <row r="4730" spans="1:8">
      <c r="A4730" t="s">
        <v>53</v>
      </c>
      <c r="B4730" s="1">
        <v>46198</v>
      </c>
      <c r="C4730">
        <v>410039</v>
      </c>
      <c r="D4730">
        <v>-11.288</v>
      </c>
      <c r="E4730" t="s">
        <v>52</v>
      </c>
      <c r="F4730" t="s">
        <v>119</v>
      </c>
      <c r="G4730" t="s">
        <v>54</v>
      </c>
      <c r="H4730" t="s">
        <v>93</v>
      </c>
    </row>
    <row r="4731" spans="1:8">
      <c r="A4731" t="s">
        <v>53</v>
      </c>
      <c r="B4731" s="1">
        <v>46198</v>
      </c>
      <c r="C4731">
        <v>410046</v>
      </c>
      <c r="D4731">
        <v>-1780.819</v>
      </c>
      <c r="E4731" t="s">
        <v>52</v>
      </c>
      <c r="F4731" t="s">
        <v>119</v>
      </c>
      <c r="G4731" t="s">
        <v>54</v>
      </c>
      <c r="H4731" t="s">
        <v>93</v>
      </c>
    </row>
    <row r="4732" spans="1:8">
      <c r="A4732" t="s">
        <v>53</v>
      </c>
      <c r="B4732" s="1">
        <v>46198</v>
      </c>
      <c r="C4732">
        <v>415002</v>
      </c>
      <c r="D4732">
        <v>-154423.07999999999</v>
      </c>
      <c r="E4732" t="s">
        <v>52</v>
      </c>
      <c r="F4732" t="s">
        <v>23</v>
      </c>
      <c r="G4732" t="s">
        <v>54</v>
      </c>
      <c r="H4732" t="s">
        <v>92</v>
      </c>
    </row>
    <row r="4733" spans="1:8">
      <c r="A4733" t="s">
        <v>53</v>
      </c>
      <c r="B4733" s="1">
        <v>46198</v>
      </c>
      <c r="C4733">
        <v>415004</v>
      </c>
      <c r="D4733">
        <v>-253112.27</v>
      </c>
      <c r="E4733" t="s">
        <v>52</v>
      </c>
      <c r="F4733" t="s">
        <v>23</v>
      </c>
      <c r="G4733" t="s">
        <v>54</v>
      </c>
      <c r="H4733" t="s">
        <v>92</v>
      </c>
    </row>
    <row r="4734" spans="1:8">
      <c r="A4734" t="s">
        <v>53</v>
      </c>
      <c r="B4734" s="1">
        <v>46198</v>
      </c>
      <c r="C4734">
        <v>418002</v>
      </c>
      <c r="D4734">
        <v>0</v>
      </c>
      <c r="E4734" t="s">
        <v>52</v>
      </c>
      <c r="F4734" t="s">
        <v>23</v>
      </c>
      <c r="G4734" t="s">
        <v>54</v>
      </c>
      <c r="H4734" t="s">
        <v>92</v>
      </c>
    </row>
    <row r="4735" spans="1:8">
      <c r="A4735" t="s">
        <v>53</v>
      </c>
      <c r="B4735" s="1">
        <v>46198</v>
      </c>
      <c r="C4735">
        <v>418003</v>
      </c>
      <c r="D4735">
        <v>0</v>
      </c>
      <c r="E4735" t="s">
        <v>52</v>
      </c>
      <c r="F4735" t="s">
        <v>119</v>
      </c>
      <c r="G4735" t="s">
        <v>54</v>
      </c>
      <c r="H4735" t="s">
        <v>93</v>
      </c>
    </row>
    <row r="4736" spans="1:8">
      <c r="A4736" t="s">
        <v>53</v>
      </c>
      <c r="B4736" s="1">
        <v>46198</v>
      </c>
      <c r="C4736">
        <v>420004</v>
      </c>
      <c r="D4736">
        <v>-26.385000000000002</v>
      </c>
      <c r="E4736" t="s">
        <v>52</v>
      </c>
      <c r="F4736" t="s">
        <v>24</v>
      </c>
      <c r="G4736" t="s">
        <v>54</v>
      </c>
      <c r="H4736" t="s">
        <v>94</v>
      </c>
    </row>
    <row r="4737" spans="1:8">
      <c r="A4737" t="s">
        <v>53</v>
      </c>
      <c r="B4737" s="1">
        <v>46198</v>
      </c>
      <c r="C4737">
        <v>420005</v>
      </c>
      <c r="D4737">
        <v>-7753.0860000000002</v>
      </c>
      <c r="E4737" t="s">
        <v>52</v>
      </c>
      <c r="F4737" t="s">
        <v>26</v>
      </c>
      <c r="G4737" t="s">
        <v>54</v>
      </c>
      <c r="H4737" t="s">
        <v>101</v>
      </c>
    </row>
    <row r="4738" spans="1:8">
      <c r="A4738" t="s">
        <v>53</v>
      </c>
      <c r="B4738" s="1">
        <v>46198</v>
      </c>
      <c r="C4738">
        <v>421002</v>
      </c>
      <c r="D4738">
        <v>174.20500000000001</v>
      </c>
      <c r="E4738" t="s">
        <v>52</v>
      </c>
      <c r="F4738" t="s">
        <v>24</v>
      </c>
      <c r="G4738" t="s">
        <v>54</v>
      </c>
      <c r="H4738" t="s">
        <v>94</v>
      </c>
    </row>
    <row r="4739" spans="1:8">
      <c r="A4739" t="s">
        <v>53</v>
      </c>
      <c r="B4739" s="1">
        <v>46198</v>
      </c>
      <c r="C4739">
        <v>421003</v>
      </c>
      <c r="D4739">
        <v>1731.7829999999999</v>
      </c>
      <c r="E4739" t="s">
        <v>52</v>
      </c>
      <c r="F4739" t="s">
        <v>24</v>
      </c>
      <c r="G4739" t="s">
        <v>54</v>
      </c>
      <c r="H4739" t="s">
        <v>94</v>
      </c>
    </row>
    <row r="4740" spans="1:8">
      <c r="A4740" t="s">
        <v>53</v>
      </c>
      <c r="B4740" s="1">
        <v>46198</v>
      </c>
      <c r="C4740">
        <v>421004</v>
      </c>
      <c r="D4740">
        <v>59377.148999999998</v>
      </c>
      <c r="E4740" t="s">
        <v>52</v>
      </c>
      <c r="F4740" t="s">
        <v>24</v>
      </c>
      <c r="G4740" t="s">
        <v>54</v>
      </c>
      <c r="H4740" t="s">
        <v>94</v>
      </c>
    </row>
    <row r="4741" spans="1:8">
      <c r="A4741" t="s">
        <v>53</v>
      </c>
      <c r="B4741" s="1">
        <v>46198</v>
      </c>
      <c r="C4741">
        <v>421007</v>
      </c>
      <c r="D4741">
        <v>-1750.9960000000001</v>
      </c>
      <c r="E4741" t="s">
        <v>52</v>
      </c>
      <c r="F4741" t="s">
        <v>24</v>
      </c>
      <c r="G4741" t="s">
        <v>54</v>
      </c>
      <c r="H4741" t="s">
        <v>94</v>
      </c>
    </row>
    <row r="4742" spans="1:8">
      <c r="A4742" t="s">
        <v>53</v>
      </c>
      <c r="B4742" s="1">
        <v>46198</v>
      </c>
      <c r="C4742">
        <v>510002</v>
      </c>
      <c r="D4742">
        <v>142342.66699999999</v>
      </c>
      <c r="E4742" t="s">
        <v>52</v>
      </c>
      <c r="F4742" t="s">
        <v>120</v>
      </c>
      <c r="G4742" t="s">
        <v>54</v>
      </c>
      <c r="H4742" t="s">
        <v>95</v>
      </c>
    </row>
    <row r="4743" spans="1:8">
      <c r="A4743" t="s">
        <v>53</v>
      </c>
      <c r="B4743" s="1">
        <v>46198</v>
      </c>
      <c r="C4743">
        <v>510005</v>
      </c>
      <c r="D4743">
        <v>7735.6769999999997</v>
      </c>
      <c r="E4743" t="s">
        <v>52</v>
      </c>
      <c r="F4743" t="s">
        <v>120</v>
      </c>
      <c r="G4743" t="s">
        <v>54</v>
      </c>
      <c r="H4743" t="s">
        <v>95</v>
      </c>
    </row>
    <row r="4744" spans="1:8">
      <c r="A4744" t="s">
        <v>53</v>
      </c>
      <c r="B4744" s="1">
        <v>46198</v>
      </c>
      <c r="C4744">
        <v>510007</v>
      </c>
      <c r="D4744">
        <v>13682.741</v>
      </c>
      <c r="E4744" t="s">
        <v>52</v>
      </c>
      <c r="F4744" t="s">
        <v>120</v>
      </c>
      <c r="G4744" t="s">
        <v>54</v>
      </c>
      <c r="H4744" t="s">
        <v>95</v>
      </c>
    </row>
    <row r="4745" spans="1:8">
      <c r="A4745" t="s">
        <v>53</v>
      </c>
      <c r="B4745" s="1">
        <v>46198</v>
      </c>
      <c r="C4745">
        <v>510012</v>
      </c>
      <c r="D4745">
        <v>104.20699999999999</v>
      </c>
      <c r="E4745" t="s">
        <v>52</v>
      </c>
      <c r="F4745" t="s">
        <v>120</v>
      </c>
      <c r="G4745" t="s">
        <v>54</v>
      </c>
      <c r="H4745" t="s">
        <v>95</v>
      </c>
    </row>
    <row r="4746" spans="1:8">
      <c r="A4746" t="s">
        <v>53</v>
      </c>
      <c r="B4746" s="1">
        <v>46198</v>
      </c>
      <c r="C4746">
        <v>510015</v>
      </c>
      <c r="D4746">
        <v>8774.0879999999997</v>
      </c>
      <c r="E4746" t="s">
        <v>52</v>
      </c>
      <c r="F4746" t="s">
        <v>120</v>
      </c>
      <c r="G4746" t="s">
        <v>54</v>
      </c>
      <c r="H4746" t="s">
        <v>95</v>
      </c>
    </row>
    <row r="4747" spans="1:8">
      <c r="A4747" t="s">
        <v>53</v>
      </c>
      <c r="B4747" s="1">
        <v>46198</v>
      </c>
      <c r="C4747">
        <v>510018</v>
      </c>
      <c r="D4747">
        <v>5492.4620000000004</v>
      </c>
      <c r="E4747" t="s">
        <v>52</v>
      </c>
      <c r="F4747" t="s">
        <v>120</v>
      </c>
      <c r="G4747" t="s">
        <v>54</v>
      </c>
      <c r="H4747" t="s">
        <v>95</v>
      </c>
    </row>
    <row r="4748" spans="1:8">
      <c r="A4748" t="s">
        <v>53</v>
      </c>
      <c r="B4748" s="1">
        <v>46198</v>
      </c>
      <c r="C4748">
        <v>510049</v>
      </c>
      <c r="D4748">
        <v>0</v>
      </c>
      <c r="E4748" t="s">
        <v>52</v>
      </c>
      <c r="F4748" t="s">
        <v>126</v>
      </c>
      <c r="G4748" t="s">
        <v>54</v>
      </c>
      <c r="H4748" t="s">
        <v>102</v>
      </c>
    </row>
    <row r="4749" spans="1:8">
      <c r="A4749" t="s">
        <v>53</v>
      </c>
      <c r="B4749" s="1">
        <v>46198</v>
      </c>
      <c r="C4749">
        <v>510059</v>
      </c>
      <c r="D4749">
        <v>265.84800000000001</v>
      </c>
      <c r="E4749" t="s">
        <v>52</v>
      </c>
      <c r="F4749" t="s">
        <v>120</v>
      </c>
      <c r="G4749" t="s">
        <v>54</v>
      </c>
      <c r="H4749" t="s">
        <v>95</v>
      </c>
    </row>
    <row r="4750" spans="1:8">
      <c r="A4750" t="s">
        <v>53</v>
      </c>
      <c r="B4750" s="1">
        <v>46198</v>
      </c>
      <c r="C4750">
        <v>510061</v>
      </c>
      <c r="D4750">
        <v>0</v>
      </c>
      <c r="E4750" t="s">
        <v>52</v>
      </c>
      <c r="F4750" t="s">
        <v>120</v>
      </c>
      <c r="G4750" t="s">
        <v>54</v>
      </c>
      <c r="H4750" t="s">
        <v>95</v>
      </c>
    </row>
    <row r="4751" spans="1:8">
      <c r="A4751" t="s">
        <v>53</v>
      </c>
      <c r="B4751" s="1">
        <v>46198</v>
      </c>
      <c r="C4751">
        <v>510062</v>
      </c>
      <c r="D4751">
        <v>269.74900000000002</v>
      </c>
      <c r="E4751" t="s">
        <v>52</v>
      </c>
      <c r="F4751" t="s">
        <v>120</v>
      </c>
      <c r="G4751" t="s">
        <v>54</v>
      </c>
      <c r="H4751" t="s">
        <v>95</v>
      </c>
    </row>
    <row r="4752" spans="1:8">
      <c r="A4752" t="s">
        <v>53</v>
      </c>
      <c r="B4752" s="1">
        <v>46198</v>
      </c>
      <c r="C4752">
        <v>510064</v>
      </c>
      <c r="D4752">
        <v>100.337</v>
      </c>
      <c r="E4752" t="s">
        <v>52</v>
      </c>
      <c r="F4752" t="s">
        <v>120</v>
      </c>
      <c r="G4752" t="s">
        <v>54</v>
      </c>
      <c r="H4752" t="s">
        <v>95</v>
      </c>
    </row>
    <row r="4753" spans="1:8">
      <c r="A4753" t="s">
        <v>53</v>
      </c>
      <c r="B4753" s="1">
        <v>46198</v>
      </c>
      <c r="C4753">
        <v>510065</v>
      </c>
      <c r="D4753">
        <v>299.60300000000001</v>
      </c>
      <c r="E4753" t="s">
        <v>52</v>
      </c>
      <c r="F4753" t="s">
        <v>120</v>
      </c>
      <c r="G4753" t="s">
        <v>54</v>
      </c>
      <c r="H4753" t="s">
        <v>95</v>
      </c>
    </row>
    <row r="4754" spans="1:8">
      <c r="A4754" t="s">
        <v>53</v>
      </c>
      <c r="B4754" s="1">
        <v>46198</v>
      </c>
      <c r="C4754">
        <v>510066</v>
      </c>
      <c r="D4754">
        <v>0</v>
      </c>
      <c r="E4754" t="s">
        <v>52</v>
      </c>
      <c r="F4754" t="s">
        <v>120</v>
      </c>
      <c r="G4754" t="s">
        <v>54</v>
      </c>
      <c r="H4754" t="s">
        <v>95</v>
      </c>
    </row>
    <row r="4755" spans="1:8">
      <c r="A4755" t="s">
        <v>53</v>
      </c>
      <c r="B4755" s="1">
        <v>46198</v>
      </c>
      <c r="C4755">
        <v>520021</v>
      </c>
      <c r="D4755">
        <v>140.41900000000001</v>
      </c>
      <c r="E4755" t="s">
        <v>52</v>
      </c>
      <c r="F4755" t="s">
        <v>126</v>
      </c>
      <c r="G4755" t="s">
        <v>54</v>
      </c>
      <c r="H4755" t="s">
        <v>102</v>
      </c>
    </row>
    <row r="4756" spans="1:8">
      <c r="A4756" t="s">
        <v>53</v>
      </c>
      <c r="B4756" s="1">
        <v>46198</v>
      </c>
      <c r="C4756">
        <v>521002</v>
      </c>
      <c r="D4756">
        <v>0</v>
      </c>
      <c r="E4756" t="s">
        <v>52</v>
      </c>
      <c r="F4756" t="s">
        <v>120</v>
      </c>
      <c r="G4756" t="s">
        <v>54</v>
      </c>
      <c r="H4756" t="s">
        <v>95</v>
      </c>
    </row>
    <row r="4757" spans="1:8">
      <c r="A4757" t="s">
        <v>53</v>
      </c>
      <c r="B4757" s="1">
        <v>46198</v>
      </c>
      <c r="C4757">
        <v>521004</v>
      </c>
      <c r="D4757">
        <v>0</v>
      </c>
      <c r="E4757" t="s">
        <v>52</v>
      </c>
      <c r="F4757" t="s">
        <v>120</v>
      </c>
      <c r="G4757" t="s">
        <v>54</v>
      </c>
      <c r="H4757" t="s">
        <v>95</v>
      </c>
    </row>
    <row r="4758" spans="1:8">
      <c r="A4758" t="s">
        <v>53</v>
      </c>
      <c r="B4758" s="1">
        <v>46198</v>
      </c>
      <c r="C4758">
        <v>521006</v>
      </c>
      <c r="D4758">
        <v>0</v>
      </c>
      <c r="E4758" t="s">
        <v>52</v>
      </c>
      <c r="F4758" t="s">
        <v>120</v>
      </c>
      <c r="G4758" t="s">
        <v>54</v>
      </c>
      <c r="H4758" t="s">
        <v>95</v>
      </c>
    </row>
    <row r="4759" spans="1:8">
      <c r="A4759" t="s">
        <v>53</v>
      </c>
      <c r="B4759" s="1">
        <v>46198</v>
      </c>
      <c r="C4759">
        <v>521007</v>
      </c>
      <c r="D4759">
        <v>0</v>
      </c>
      <c r="E4759" t="s">
        <v>52</v>
      </c>
      <c r="F4759" t="s">
        <v>120</v>
      </c>
      <c r="G4759" t="s">
        <v>54</v>
      </c>
      <c r="H4759" t="s">
        <v>95</v>
      </c>
    </row>
    <row r="4760" spans="1:8">
      <c r="A4760" t="s">
        <v>53</v>
      </c>
      <c r="B4760" s="1">
        <v>46198</v>
      </c>
      <c r="C4760">
        <v>521008</v>
      </c>
      <c r="D4760">
        <v>0</v>
      </c>
      <c r="E4760" t="s">
        <v>52</v>
      </c>
      <c r="F4760" t="s">
        <v>120</v>
      </c>
      <c r="G4760" t="s">
        <v>54</v>
      </c>
      <c r="H4760" t="s">
        <v>95</v>
      </c>
    </row>
    <row r="4761" spans="1:8">
      <c r="A4761" t="s">
        <v>53</v>
      </c>
      <c r="B4761" s="1">
        <v>46198</v>
      </c>
      <c r="C4761">
        <v>521014</v>
      </c>
      <c r="D4761">
        <v>0</v>
      </c>
      <c r="E4761" t="s">
        <v>52</v>
      </c>
      <c r="F4761" t="s">
        <v>120</v>
      </c>
      <c r="G4761" t="s">
        <v>54</v>
      </c>
      <c r="H4761" t="s">
        <v>95</v>
      </c>
    </row>
    <row r="4762" spans="1:8">
      <c r="A4762" t="s">
        <v>53</v>
      </c>
      <c r="B4762" s="1">
        <v>46198</v>
      </c>
      <c r="C4762">
        <v>541002</v>
      </c>
      <c r="D4762">
        <v>2090.5259999999998</v>
      </c>
      <c r="E4762" t="s">
        <v>52</v>
      </c>
      <c r="F4762" t="s">
        <v>127</v>
      </c>
      <c r="G4762" t="s">
        <v>54</v>
      </c>
      <c r="H4762" t="s">
        <v>103</v>
      </c>
    </row>
    <row r="4763" spans="1:8">
      <c r="A4763" t="s">
        <v>53</v>
      </c>
      <c r="B4763" s="1">
        <v>46198</v>
      </c>
      <c r="C4763">
        <v>541009</v>
      </c>
      <c r="D4763">
        <v>3474.4690000000001</v>
      </c>
      <c r="E4763" t="s">
        <v>52</v>
      </c>
      <c r="F4763" t="s">
        <v>127</v>
      </c>
      <c r="G4763" t="s">
        <v>54</v>
      </c>
      <c r="H4763" t="s">
        <v>103</v>
      </c>
    </row>
    <row r="4764" spans="1:8">
      <c r="A4764" t="s">
        <v>53</v>
      </c>
      <c r="B4764" s="1">
        <v>46198</v>
      </c>
      <c r="C4764">
        <v>541010</v>
      </c>
      <c r="D4764">
        <v>961.33</v>
      </c>
      <c r="E4764" t="s">
        <v>52</v>
      </c>
      <c r="F4764" t="s">
        <v>127</v>
      </c>
      <c r="G4764" t="s">
        <v>54</v>
      </c>
      <c r="H4764" t="s">
        <v>103</v>
      </c>
    </row>
    <row r="4765" spans="1:8">
      <c r="A4765" t="s">
        <v>53</v>
      </c>
      <c r="B4765" s="1">
        <v>46198</v>
      </c>
      <c r="C4765">
        <v>541013</v>
      </c>
      <c r="D4765">
        <v>269.60300000000001</v>
      </c>
      <c r="E4765" t="s">
        <v>52</v>
      </c>
      <c r="F4765" t="s">
        <v>127</v>
      </c>
      <c r="G4765" t="s">
        <v>54</v>
      </c>
      <c r="H4765" t="s">
        <v>103</v>
      </c>
    </row>
    <row r="4766" spans="1:8">
      <c r="A4766" t="s">
        <v>53</v>
      </c>
      <c r="B4766" s="1">
        <v>46198</v>
      </c>
      <c r="C4766">
        <v>544006</v>
      </c>
      <c r="D4766">
        <v>83.299000000000007</v>
      </c>
      <c r="E4766" t="s">
        <v>52</v>
      </c>
      <c r="F4766" t="s">
        <v>127</v>
      </c>
      <c r="G4766" t="s">
        <v>54</v>
      </c>
      <c r="H4766" t="s">
        <v>103</v>
      </c>
    </row>
    <row r="4767" spans="1:8">
      <c r="A4767" t="s">
        <v>53</v>
      </c>
      <c r="B4767" s="1">
        <v>46198</v>
      </c>
      <c r="C4767">
        <v>546002</v>
      </c>
      <c r="D4767">
        <v>240456.67</v>
      </c>
      <c r="E4767" t="s">
        <v>52</v>
      </c>
      <c r="F4767" t="s">
        <v>119</v>
      </c>
      <c r="G4767" t="s">
        <v>54</v>
      </c>
      <c r="H4767" t="s">
        <v>93</v>
      </c>
    </row>
    <row r="4768" spans="1:8">
      <c r="A4768" t="s">
        <v>53</v>
      </c>
      <c r="B4768" s="1">
        <v>46198</v>
      </c>
      <c r="C4768">
        <v>546013</v>
      </c>
      <c r="D4768">
        <v>7228.2809999999999</v>
      </c>
      <c r="E4768" t="s">
        <v>52</v>
      </c>
      <c r="F4768" t="s">
        <v>119</v>
      </c>
      <c r="G4768" t="s">
        <v>54</v>
      </c>
      <c r="H4768" t="s">
        <v>93</v>
      </c>
    </row>
    <row r="4769" spans="1:8">
      <c r="A4769" t="s">
        <v>53</v>
      </c>
      <c r="B4769" s="1">
        <v>46198</v>
      </c>
      <c r="C4769">
        <v>546015</v>
      </c>
      <c r="D4769">
        <v>24345.053</v>
      </c>
      <c r="E4769" t="s">
        <v>52</v>
      </c>
      <c r="F4769" t="s">
        <v>119</v>
      </c>
      <c r="G4769" t="s">
        <v>54</v>
      </c>
      <c r="H4769" t="s">
        <v>93</v>
      </c>
    </row>
    <row r="4770" spans="1:8">
      <c r="A4770" t="s">
        <v>53</v>
      </c>
      <c r="B4770" s="1">
        <v>46198</v>
      </c>
      <c r="C4770">
        <v>546016</v>
      </c>
      <c r="D4770">
        <v>1242.645</v>
      </c>
      <c r="E4770" t="s">
        <v>52</v>
      </c>
      <c r="F4770" t="s">
        <v>119</v>
      </c>
      <c r="G4770" t="s">
        <v>54</v>
      </c>
      <c r="H4770" t="s">
        <v>93</v>
      </c>
    </row>
    <row r="4771" spans="1:8">
      <c r="A4771" t="s">
        <v>53</v>
      </c>
      <c r="B4771" s="1">
        <v>46198</v>
      </c>
      <c r="C4771">
        <v>546019</v>
      </c>
      <c r="D4771">
        <v>2082.06</v>
      </c>
      <c r="E4771" t="s">
        <v>52</v>
      </c>
      <c r="F4771" t="s">
        <v>119</v>
      </c>
      <c r="G4771" t="s">
        <v>54</v>
      </c>
      <c r="H4771" t="s">
        <v>93</v>
      </c>
    </row>
    <row r="4772" spans="1:8">
      <c r="A4772" t="s">
        <v>53</v>
      </c>
      <c r="B4772" s="1">
        <v>46198</v>
      </c>
      <c r="C4772">
        <v>546024</v>
      </c>
      <c r="D4772">
        <v>2856.3690000000001</v>
      </c>
      <c r="E4772" t="s">
        <v>52</v>
      </c>
      <c r="F4772" t="s">
        <v>119</v>
      </c>
      <c r="G4772" t="s">
        <v>54</v>
      </c>
      <c r="H4772" t="s">
        <v>93</v>
      </c>
    </row>
    <row r="4773" spans="1:8">
      <c r="A4773" t="s">
        <v>53</v>
      </c>
      <c r="B4773" s="1">
        <v>46198</v>
      </c>
      <c r="C4773">
        <v>546035</v>
      </c>
      <c r="D4773">
        <v>22632.848000000002</v>
      </c>
      <c r="E4773" t="s">
        <v>52</v>
      </c>
      <c r="F4773" t="s">
        <v>119</v>
      </c>
      <c r="G4773" t="s">
        <v>54</v>
      </c>
      <c r="H4773" t="s">
        <v>93</v>
      </c>
    </row>
    <row r="4774" spans="1:8">
      <c r="A4774" t="s">
        <v>53</v>
      </c>
      <c r="B4774" s="1">
        <v>46198</v>
      </c>
      <c r="C4774">
        <v>546040</v>
      </c>
      <c r="D4774">
        <v>4711.4070000000002</v>
      </c>
      <c r="E4774" t="s">
        <v>52</v>
      </c>
      <c r="F4774" t="s">
        <v>119</v>
      </c>
      <c r="G4774" t="s">
        <v>54</v>
      </c>
      <c r="H4774" t="s">
        <v>93</v>
      </c>
    </row>
    <row r="4775" spans="1:8">
      <c r="A4775" t="s">
        <v>53</v>
      </c>
      <c r="B4775" s="1">
        <v>46198</v>
      </c>
      <c r="C4775">
        <v>547002</v>
      </c>
      <c r="D4775">
        <v>2940.1770000000001</v>
      </c>
      <c r="E4775" t="s">
        <v>52</v>
      </c>
      <c r="F4775" t="s">
        <v>121</v>
      </c>
      <c r="G4775" t="s">
        <v>54</v>
      </c>
      <c r="H4775" t="s">
        <v>96</v>
      </c>
    </row>
    <row r="4776" spans="1:8">
      <c r="A4776" t="s">
        <v>53</v>
      </c>
      <c r="B4776" s="1">
        <v>46198</v>
      </c>
      <c r="C4776">
        <v>550003</v>
      </c>
      <c r="D4776">
        <v>14653.977000000001</v>
      </c>
      <c r="E4776" t="s">
        <v>52</v>
      </c>
      <c r="F4776" t="s">
        <v>128</v>
      </c>
      <c r="G4776" t="s">
        <v>54</v>
      </c>
      <c r="H4776" t="s">
        <v>104</v>
      </c>
    </row>
    <row r="4777" spans="1:8">
      <c r="A4777" t="s">
        <v>53</v>
      </c>
      <c r="B4777" s="1">
        <v>46198</v>
      </c>
      <c r="C4777">
        <v>551003</v>
      </c>
      <c r="D4777">
        <v>1514.1510000000001</v>
      </c>
      <c r="E4777" t="s">
        <v>52</v>
      </c>
      <c r="F4777" t="s">
        <v>129</v>
      </c>
      <c r="G4777" t="s">
        <v>54</v>
      </c>
      <c r="H4777" t="s">
        <v>105</v>
      </c>
    </row>
    <row r="4778" spans="1:8">
      <c r="A4778" t="s">
        <v>53</v>
      </c>
      <c r="B4778" s="1">
        <v>46198</v>
      </c>
      <c r="C4778">
        <v>552502</v>
      </c>
      <c r="D4778">
        <v>321.64</v>
      </c>
      <c r="E4778" t="s">
        <v>52</v>
      </c>
      <c r="F4778" t="s">
        <v>122</v>
      </c>
      <c r="G4778" t="s">
        <v>54</v>
      </c>
      <c r="H4778" t="s">
        <v>97</v>
      </c>
    </row>
    <row r="4779" spans="1:8">
      <c r="A4779" t="s">
        <v>53</v>
      </c>
      <c r="B4779" s="1">
        <v>46198</v>
      </c>
      <c r="C4779">
        <v>555007</v>
      </c>
      <c r="D4779">
        <v>388.13400000000001</v>
      </c>
      <c r="E4779" t="s">
        <v>52</v>
      </c>
      <c r="F4779" t="s">
        <v>122</v>
      </c>
      <c r="G4779" t="s">
        <v>54</v>
      </c>
      <c r="H4779" t="s">
        <v>97</v>
      </c>
    </row>
    <row r="4780" spans="1:8">
      <c r="A4780" t="s">
        <v>53</v>
      </c>
      <c r="B4780" s="1">
        <v>46198</v>
      </c>
      <c r="C4780">
        <v>556002</v>
      </c>
      <c r="D4780">
        <v>93.888000000000005</v>
      </c>
      <c r="E4780" t="s">
        <v>52</v>
      </c>
      <c r="F4780" t="s">
        <v>126</v>
      </c>
      <c r="G4780" t="s">
        <v>54</v>
      </c>
      <c r="H4780" t="s">
        <v>102</v>
      </c>
    </row>
    <row r="4781" spans="1:8">
      <c r="A4781" t="s">
        <v>53</v>
      </c>
      <c r="B4781" s="1">
        <v>46198</v>
      </c>
      <c r="C4781">
        <v>556004</v>
      </c>
      <c r="D4781">
        <v>11.295</v>
      </c>
      <c r="E4781" t="s">
        <v>52</v>
      </c>
      <c r="F4781" t="s">
        <v>122</v>
      </c>
      <c r="G4781" t="s">
        <v>54</v>
      </c>
      <c r="H4781" t="s">
        <v>97</v>
      </c>
    </row>
    <row r="4782" spans="1:8">
      <c r="A4782" t="s">
        <v>53</v>
      </c>
      <c r="B4782" s="1">
        <v>46198</v>
      </c>
      <c r="C4782">
        <v>557002</v>
      </c>
      <c r="D4782">
        <v>2630.424</v>
      </c>
      <c r="E4782" t="s">
        <v>52</v>
      </c>
      <c r="F4782" t="s">
        <v>123</v>
      </c>
      <c r="G4782" t="s">
        <v>54</v>
      </c>
      <c r="H4782" t="s">
        <v>98</v>
      </c>
    </row>
    <row r="4783" spans="1:8">
      <c r="A4783" t="s">
        <v>53</v>
      </c>
      <c r="B4783" s="1">
        <v>46198</v>
      </c>
      <c r="C4783">
        <v>563002</v>
      </c>
      <c r="D4783">
        <v>-9031.9519999999993</v>
      </c>
      <c r="E4783" t="s">
        <v>52</v>
      </c>
      <c r="F4783" t="s">
        <v>124</v>
      </c>
      <c r="G4783" t="s">
        <v>54</v>
      </c>
      <c r="H4783" t="s">
        <v>99</v>
      </c>
    </row>
    <row r="4784" spans="1:8">
      <c r="A4784" t="s">
        <v>53</v>
      </c>
      <c r="B4784" s="1">
        <v>46198</v>
      </c>
      <c r="C4784">
        <v>564004</v>
      </c>
      <c r="D4784">
        <v>7467.5879999999997</v>
      </c>
      <c r="E4784" t="s">
        <v>52</v>
      </c>
      <c r="F4784" t="s">
        <v>119</v>
      </c>
      <c r="G4784" t="s">
        <v>54</v>
      </c>
      <c r="H4784" t="s">
        <v>93</v>
      </c>
    </row>
    <row r="4785" spans="1:8">
      <c r="A4785" t="s">
        <v>53</v>
      </c>
      <c r="B4785" s="1">
        <v>46198</v>
      </c>
      <c r="C4785">
        <v>564006</v>
      </c>
      <c r="D4785">
        <v>1E-3</v>
      </c>
      <c r="E4785" t="s">
        <v>52</v>
      </c>
      <c r="F4785" t="s">
        <v>124</v>
      </c>
      <c r="G4785" t="s">
        <v>54</v>
      </c>
      <c r="H4785" t="s">
        <v>99</v>
      </c>
    </row>
    <row r="4786" spans="1:8">
      <c r="A4786" t="s">
        <v>53</v>
      </c>
      <c r="B4786" s="1">
        <v>46198</v>
      </c>
      <c r="C4786">
        <v>564007</v>
      </c>
      <c r="D4786">
        <v>1E-3</v>
      </c>
      <c r="E4786" t="s">
        <v>52</v>
      </c>
      <c r="F4786" t="s">
        <v>124</v>
      </c>
      <c r="G4786" t="s">
        <v>54</v>
      </c>
      <c r="H4786" t="s">
        <v>99</v>
      </c>
    </row>
    <row r="4787" spans="1:8">
      <c r="A4787" t="s">
        <v>53</v>
      </c>
      <c r="B4787" s="1">
        <v>46198</v>
      </c>
      <c r="C4787">
        <v>564020</v>
      </c>
      <c r="D4787">
        <v>188.059</v>
      </c>
      <c r="E4787" t="s">
        <v>52</v>
      </c>
      <c r="F4787" t="s">
        <v>124</v>
      </c>
      <c r="G4787" t="s">
        <v>54</v>
      </c>
      <c r="H4787" t="s">
        <v>99</v>
      </c>
    </row>
    <row r="4788" spans="1:8">
      <c r="A4788" t="s">
        <v>53</v>
      </c>
      <c r="B4788" s="1">
        <v>46198</v>
      </c>
      <c r="C4788">
        <v>564021</v>
      </c>
      <c r="D4788">
        <v>4.9370000000000003</v>
      </c>
      <c r="E4788" t="s">
        <v>52</v>
      </c>
      <c r="F4788" t="s">
        <v>124</v>
      </c>
      <c r="G4788" t="s">
        <v>54</v>
      </c>
      <c r="H4788" t="s">
        <v>99</v>
      </c>
    </row>
    <row r="4789" spans="1:8">
      <c r="A4789" t="s">
        <v>53</v>
      </c>
      <c r="B4789" s="1">
        <v>46198</v>
      </c>
      <c r="C4789">
        <v>580005</v>
      </c>
      <c r="D4789">
        <v>40.418999999999997</v>
      </c>
      <c r="E4789" t="s">
        <v>52</v>
      </c>
      <c r="F4789" t="s">
        <v>130</v>
      </c>
      <c r="G4789" t="s">
        <v>54</v>
      </c>
      <c r="H4789" t="s">
        <v>106</v>
      </c>
    </row>
    <row r="4790" spans="1:8">
      <c r="A4790" t="s">
        <v>55</v>
      </c>
      <c r="B4790" s="1">
        <v>46198</v>
      </c>
      <c r="C4790">
        <v>220006</v>
      </c>
      <c r="D4790">
        <v>4190.2809999999999</v>
      </c>
      <c r="E4790" t="s">
        <v>50</v>
      </c>
      <c r="F4790" t="s">
        <v>14</v>
      </c>
      <c r="G4790" t="s">
        <v>56</v>
      </c>
      <c r="H4790" t="s">
        <v>84</v>
      </c>
    </row>
    <row r="4791" spans="1:8">
      <c r="A4791" t="s">
        <v>55</v>
      </c>
      <c r="B4791" s="1">
        <v>46198</v>
      </c>
      <c r="C4791">
        <v>240002</v>
      </c>
      <c r="D4791">
        <v>0</v>
      </c>
      <c r="E4791" t="s">
        <v>50</v>
      </c>
      <c r="F4791" t="s">
        <v>113</v>
      </c>
      <c r="G4791" t="s">
        <v>56</v>
      </c>
      <c r="H4791" t="s">
        <v>85</v>
      </c>
    </row>
    <row r="4792" spans="1:8">
      <c r="A4792" t="s">
        <v>55</v>
      </c>
      <c r="B4792" s="1">
        <v>46198</v>
      </c>
      <c r="C4792">
        <v>243002</v>
      </c>
      <c r="D4792">
        <v>-756.19100000000003</v>
      </c>
      <c r="E4792" t="s">
        <v>50</v>
      </c>
      <c r="F4792" t="s">
        <v>113</v>
      </c>
      <c r="G4792" t="s">
        <v>56</v>
      </c>
      <c r="H4792" t="s">
        <v>85</v>
      </c>
    </row>
    <row r="4793" spans="1:8">
      <c r="A4793" t="s">
        <v>55</v>
      </c>
      <c r="B4793" s="1">
        <v>46198</v>
      </c>
      <c r="C4793">
        <v>330143</v>
      </c>
      <c r="D4793">
        <v>-2160.7170000000001</v>
      </c>
      <c r="E4793" t="s">
        <v>50</v>
      </c>
      <c r="F4793" t="s">
        <v>113</v>
      </c>
      <c r="G4793" t="s">
        <v>56</v>
      </c>
      <c r="H4793" t="s">
        <v>85</v>
      </c>
    </row>
    <row r="4794" spans="1:8">
      <c r="A4794" t="s">
        <v>55</v>
      </c>
      <c r="B4794" s="1">
        <v>46198</v>
      </c>
      <c r="C4794">
        <v>340165</v>
      </c>
      <c r="D4794">
        <v>0</v>
      </c>
      <c r="E4794" t="s">
        <v>50</v>
      </c>
      <c r="F4794" t="s">
        <v>116</v>
      </c>
      <c r="G4794" t="s">
        <v>56</v>
      </c>
      <c r="H4794" t="s">
        <v>89</v>
      </c>
    </row>
    <row r="4795" spans="1:8">
      <c r="A4795" t="s">
        <v>55</v>
      </c>
      <c r="B4795" s="1">
        <v>46198</v>
      </c>
      <c r="C4795">
        <v>372004</v>
      </c>
      <c r="D4795">
        <v>364.613</v>
      </c>
      <c r="E4795" t="s">
        <v>50</v>
      </c>
      <c r="F4795" t="s">
        <v>114</v>
      </c>
      <c r="G4795" t="s">
        <v>56</v>
      </c>
      <c r="H4795" t="s">
        <v>87</v>
      </c>
    </row>
    <row r="4796" spans="1:8">
      <c r="A4796" t="s">
        <v>55</v>
      </c>
      <c r="B4796" s="1">
        <v>46198</v>
      </c>
      <c r="C4796">
        <v>557002</v>
      </c>
      <c r="D4796">
        <v>-1627.7850000000001</v>
      </c>
      <c r="E4796" t="s">
        <v>52</v>
      </c>
      <c r="F4796" t="s">
        <v>123</v>
      </c>
      <c r="G4796" t="s">
        <v>56</v>
      </c>
      <c r="H4796" t="s">
        <v>98</v>
      </c>
    </row>
    <row r="4797" spans="1:8">
      <c r="A4797" t="s">
        <v>57</v>
      </c>
      <c r="B4797" s="1">
        <v>46198</v>
      </c>
      <c r="C4797">
        <v>210002</v>
      </c>
      <c r="D4797">
        <v>-12816.795</v>
      </c>
      <c r="E4797" t="s">
        <v>50</v>
      </c>
      <c r="F4797" t="s">
        <v>14</v>
      </c>
      <c r="G4797" t="s">
        <v>56</v>
      </c>
      <c r="H4797" t="s">
        <v>84</v>
      </c>
    </row>
    <row r="4798" spans="1:8">
      <c r="A4798" t="s">
        <v>57</v>
      </c>
      <c r="B4798" s="1">
        <v>46198</v>
      </c>
      <c r="C4798">
        <v>220004</v>
      </c>
      <c r="D4798">
        <v>-1920.894</v>
      </c>
      <c r="E4798" t="s">
        <v>50</v>
      </c>
      <c r="F4798" t="s">
        <v>14</v>
      </c>
      <c r="G4798" t="s">
        <v>56</v>
      </c>
      <c r="H4798" t="s">
        <v>84</v>
      </c>
    </row>
    <row r="4799" spans="1:8">
      <c r="A4799" t="s">
        <v>57</v>
      </c>
      <c r="B4799" s="1">
        <v>46198</v>
      </c>
      <c r="C4799">
        <v>220006</v>
      </c>
      <c r="D4799">
        <v>-675133.27399999998</v>
      </c>
      <c r="E4799" t="s">
        <v>50</v>
      </c>
      <c r="F4799" t="s">
        <v>14</v>
      </c>
      <c r="G4799" t="s">
        <v>56</v>
      </c>
      <c r="H4799" t="s">
        <v>84</v>
      </c>
    </row>
    <row r="4800" spans="1:8">
      <c r="A4800" t="s">
        <v>57</v>
      </c>
      <c r="B4800" s="1">
        <v>46198</v>
      </c>
      <c r="C4800">
        <v>220011</v>
      </c>
      <c r="D4800">
        <v>-6.8170000000000002</v>
      </c>
      <c r="E4800" t="s">
        <v>50</v>
      </c>
      <c r="F4800" t="s">
        <v>14</v>
      </c>
      <c r="G4800" t="s">
        <v>56</v>
      </c>
      <c r="H4800" t="s">
        <v>84</v>
      </c>
    </row>
    <row r="4801" spans="1:8">
      <c r="A4801" t="s">
        <v>57</v>
      </c>
      <c r="B4801" s="1">
        <v>46198</v>
      </c>
      <c r="C4801">
        <v>240002</v>
      </c>
      <c r="D4801">
        <v>-18733.058000000001</v>
      </c>
      <c r="E4801" t="s">
        <v>50</v>
      </c>
      <c r="F4801" t="s">
        <v>113</v>
      </c>
      <c r="G4801" t="s">
        <v>56</v>
      </c>
      <c r="H4801" t="s">
        <v>85</v>
      </c>
    </row>
    <row r="4802" spans="1:8">
      <c r="A4802" t="s">
        <v>57</v>
      </c>
      <c r="B4802" s="1">
        <v>46198</v>
      </c>
      <c r="C4802">
        <v>240009</v>
      </c>
      <c r="D4802">
        <v>-385.35</v>
      </c>
      <c r="E4802" t="s">
        <v>50</v>
      </c>
      <c r="F4802" t="s">
        <v>113</v>
      </c>
      <c r="G4802" t="s">
        <v>56</v>
      </c>
      <c r="H4802" t="s">
        <v>85</v>
      </c>
    </row>
    <row r="4803" spans="1:8">
      <c r="A4803" t="s">
        <v>57</v>
      </c>
      <c r="B4803" s="1">
        <v>46198</v>
      </c>
      <c r="C4803">
        <v>242003</v>
      </c>
      <c r="D4803">
        <v>40227.184000000001</v>
      </c>
      <c r="E4803" t="s">
        <v>50</v>
      </c>
      <c r="F4803" t="s">
        <v>113</v>
      </c>
      <c r="G4803" t="s">
        <v>56</v>
      </c>
      <c r="H4803" t="s">
        <v>85</v>
      </c>
    </row>
    <row r="4804" spans="1:8">
      <c r="A4804" t="s">
        <v>57</v>
      </c>
      <c r="B4804" s="1">
        <v>46198</v>
      </c>
      <c r="C4804">
        <v>242011</v>
      </c>
      <c r="D4804">
        <v>-275.10899999999998</v>
      </c>
      <c r="E4804" t="s">
        <v>50</v>
      </c>
      <c r="F4804" t="s">
        <v>113</v>
      </c>
      <c r="G4804" t="s">
        <v>56</v>
      </c>
      <c r="H4804" t="s">
        <v>85</v>
      </c>
    </row>
    <row r="4805" spans="1:8">
      <c r="A4805" t="s">
        <v>57</v>
      </c>
      <c r="B4805" s="1">
        <v>46198</v>
      </c>
      <c r="C4805">
        <v>242013</v>
      </c>
      <c r="D4805">
        <v>0</v>
      </c>
      <c r="E4805" t="s">
        <v>50</v>
      </c>
      <c r="F4805" t="s">
        <v>113</v>
      </c>
      <c r="G4805" t="s">
        <v>56</v>
      </c>
      <c r="H4805" t="s">
        <v>85</v>
      </c>
    </row>
    <row r="4806" spans="1:8">
      <c r="A4806" t="s">
        <v>57</v>
      </c>
      <c r="B4806" s="1">
        <v>46198</v>
      </c>
      <c r="C4806">
        <v>242023</v>
      </c>
      <c r="D4806">
        <v>-4368.5469999999996</v>
      </c>
      <c r="E4806" t="s">
        <v>50</v>
      </c>
      <c r="F4806" t="s">
        <v>113</v>
      </c>
      <c r="G4806" t="s">
        <v>56</v>
      </c>
      <c r="H4806" t="s">
        <v>85</v>
      </c>
    </row>
    <row r="4807" spans="1:8">
      <c r="A4807" t="s">
        <v>57</v>
      </c>
      <c r="B4807" s="1">
        <v>46198</v>
      </c>
      <c r="C4807">
        <v>242027</v>
      </c>
      <c r="D4807">
        <v>-3883.9659999999999</v>
      </c>
      <c r="E4807" t="s">
        <v>50</v>
      </c>
      <c r="F4807" t="s">
        <v>113</v>
      </c>
      <c r="G4807" t="s">
        <v>56</v>
      </c>
      <c r="H4807" t="s">
        <v>85</v>
      </c>
    </row>
    <row r="4808" spans="1:8">
      <c r="A4808" t="s">
        <v>57</v>
      </c>
      <c r="B4808" s="1">
        <v>46198</v>
      </c>
      <c r="C4808">
        <v>242030</v>
      </c>
      <c r="D4808">
        <v>0</v>
      </c>
      <c r="E4808" t="s">
        <v>50</v>
      </c>
      <c r="F4808" t="s">
        <v>113</v>
      </c>
      <c r="G4808" t="s">
        <v>56</v>
      </c>
      <c r="H4808" t="s">
        <v>85</v>
      </c>
    </row>
    <row r="4809" spans="1:8">
      <c r="A4809" t="s">
        <v>57</v>
      </c>
      <c r="B4809" s="1">
        <v>46198</v>
      </c>
      <c r="C4809">
        <v>242036</v>
      </c>
      <c r="D4809">
        <v>-5559.36</v>
      </c>
      <c r="E4809" t="s">
        <v>50</v>
      </c>
      <c r="F4809" t="s">
        <v>113</v>
      </c>
      <c r="G4809" t="s">
        <v>56</v>
      </c>
      <c r="H4809" t="s">
        <v>85</v>
      </c>
    </row>
    <row r="4810" spans="1:8">
      <c r="A4810" t="s">
        <v>57</v>
      </c>
      <c r="B4810" s="1">
        <v>46198</v>
      </c>
      <c r="C4810">
        <v>242039</v>
      </c>
      <c r="D4810">
        <v>-7268.2749999999996</v>
      </c>
      <c r="E4810" t="s">
        <v>50</v>
      </c>
      <c r="F4810" t="s">
        <v>113</v>
      </c>
      <c r="G4810" t="s">
        <v>56</v>
      </c>
      <c r="H4810" t="s">
        <v>85</v>
      </c>
    </row>
    <row r="4811" spans="1:8">
      <c r="A4811" t="s">
        <v>57</v>
      </c>
      <c r="B4811" s="1">
        <v>46198</v>
      </c>
      <c r="C4811">
        <v>242040</v>
      </c>
      <c r="D4811">
        <v>0</v>
      </c>
      <c r="E4811" t="s">
        <v>50</v>
      </c>
      <c r="F4811" t="s">
        <v>113</v>
      </c>
      <c r="G4811" t="s">
        <v>56</v>
      </c>
      <c r="H4811" t="s">
        <v>85</v>
      </c>
    </row>
    <row r="4812" spans="1:8">
      <c r="A4812" t="s">
        <v>57</v>
      </c>
      <c r="B4812" s="1">
        <v>46198</v>
      </c>
      <c r="C4812">
        <v>242041</v>
      </c>
      <c r="D4812">
        <v>172.05500000000001</v>
      </c>
      <c r="E4812" t="s">
        <v>50</v>
      </c>
      <c r="F4812" t="s">
        <v>113</v>
      </c>
      <c r="G4812" t="s">
        <v>56</v>
      </c>
      <c r="H4812" t="s">
        <v>85</v>
      </c>
    </row>
    <row r="4813" spans="1:8">
      <c r="A4813" t="s">
        <v>57</v>
      </c>
      <c r="B4813" s="1">
        <v>46198</v>
      </c>
      <c r="C4813">
        <v>243002</v>
      </c>
      <c r="D4813">
        <v>-15608.463</v>
      </c>
      <c r="E4813" t="s">
        <v>50</v>
      </c>
      <c r="F4813" t="s">
        <v>113</v>
      </c>
      <c r="G4813" t="s">
        <v>56</v>
      </c>
      <c r="H4813" t="s">
        <v>85</v>
      </c>
    </row>
    <row r="4814" spans="1:8">
      <c r="A4814" t="s">
        <v>57</v>
      </c>
      <c r="B4814" s="1">
        <v>46198</v>
      </c>
      <c r="C4814">
        <v>243011</v>
      </c>
      <c r="D4814">
        <v>-76913.33</v>
      </c>
      <c r="E4814" t="s">
        <v>50</v>
      </c>
      <c r="F4814" t="s">
        <v>113</v>
      </c>
      <c r="G4814" t="s">
        <v>56</v>
      </c>
      <c r="H4814" t="s">
        <v>85</v>
      </c>
    </row>
    <row r="4815" spans="1:8">
      <c r="A4815" t="s">
        <v>57</v>
      </c>
      <c r="B4815" s="1">
        <v>46198</v>
      </c>
      <c r="C4815">
        <v>245010</v>
      </c>
      <c r="D4815">
        <v>-10369.141</v>
      </c>
      <c r="E4815" t="s">
        <v>50</v>
      </c>
      <c r="F4815" t="s">
        <v>20</v>
      </c>
      <c r="G4815" t="s">
        <v>56</v>
      </c>
      <c r="H4815" t="s">
        <v>86</v>
      </c>
    </row>
    <row r="4816" spans="1:8">
      <c r="A4816" t="s">
        <v>57</v>
      </c>
      <c r="B4816" s="1">
        <v>46198</v>
      </c>
      <c r="C4816">
        <v>245049</v>
      </c>
      <c r="D4816">
        <v>-226.85900000000001</v>
      </c>
      <c r="E4816" t="s">
        <v>50</v>
      </c>
      <c r="F4816" t="s">
        <v>113</v>
      </c>
      <c r="G4816" t="s">
        <v>56</v>
      </c>
      <c r="H4816" t="s">
        <v>85</v>
      </c>
    </row>
    <row r="4817" spans="1:8">
      <c r="A4817" t="s">
        <v>57</v>
      </c>
      <c r="B4817" s="1">
        <v>46198</v>
      </c>
      <c r="C4817">
        <v>245055</v>
      </c>
      <c r="D4817">
        <v>0</v>
      </c>
      <c r="E4817" t="s">
        <v>50</v>
      </c>
      <c r="F4817" t="s">
        <v>113</v>
      </c>
      <c r="G4817" t="s">
        <v>56</v>
      </c>
      <c r="H4817" t="s">
        <v>85</v>
      </c>
    </row>
    <row r="4818" spans="1:8">
      <c r="A4818" t="s">
        <v>57</v>
      </c>
      <c r="B4818" s="1">
        <v>46198</v>
      </c>
      <c r="C4818">
        <v>245056</v>
      </c>
      <c r="D4818">
        <v>-358.74</v>
      </c>
      <c r="E4818" t="s">
        <v>50</v>
      </c>
      <c r="F4818" t="s">
        <v>118</v>
      </c>
      <c r="G4818" t="s">
        <v>56</v>
      </c>
      <c r="H4818" t="s">
        <v>91</v>
      </c>
    </row>
    <row r="4819" spans="1:8">
      <c r="A4819" t="s">
        <v>57</v>
      </c>
      <c r="B4819" s="1">
        <v>46198</v>
      </c>
      <c r="C4819">
        <v>245058</v>
      </c>
      <c r="D4819">
        <v>0</v>
      </c>
      <c r="E4819" t="s">
        <v>50</v>
      </c>
      <c r="F4819" t="s">
        <v>113</v>
      </c>
      <c r="G4819" t="s">
        <v>56</v>
      </c>
      <c r="H4819" t="s">
        <v>85</v>
      </c>
    </row>
    <row r="4820" spans="1:8">
      <c r="A4820" t="s">
        <v>57</v>
      </c>
      <c r="B4820" s="1">
        <v>46198</v>
      </c>
      <c r="C4820">
        <v>245062</v>
      </c>
      <c r="D4820">
        <v>-643.40300000000002</v>
      </c>
      <c r="E4820" t="s">
        <v>50</v>
      </c>
      <c r="F4820" t="s">
        <v>113</v>
      </c>
      <c r="G4820" t="s">
        <v>56</v>
      </c>
      <c r="H4820" t="s">
        <v>85</v>
      </c>
    </row>
    <row r="4821" spans="1:8">
      <c r="A4821" t="s">
        <v>57</v>
      </c>
      <c r="B4821" s="1">
        <v>46198</v>
      </c>
      <c r="C4821">
        <v>250003</v>
      </c>
      <c r="D4821">
        <v>-9847.35</v>
      </c>
      <c r="E4821" t="s">
        <v>50</v>
      </c>
      <c r="F4821" t="s">
        <v>114</v>
      </c>
      <c r="G4821" t="s">
        <v>56</v>
      </c>
      <c r="H4821" t="s">
        <v>87</v>
      </c>
    </row>
    <row r="4822" spans="1:8">
      <c r="A4822" t="s">
        <v>57</v>
      </c>
      <c r="B4822" s="1">
        <v>46198</v>
      </c>
      <c r="C4822">
        <v>251002</v>
      </c>
      <c r="D4822">
        <v>-2.1999999999999999E-2</v>
      </c>
      <c r="E4822" t="s">
        <v>50</v>
      </c>
      <c r="F4822" t="s">
        <v>114</v>
      </c>
      <c r="G4822" t="s">
        <v>56</v>
      </c>
      <c r="H4822" t="s">
        <v>87</v>
      </c>
    </row>
    <row r="4823" spans="1:8">
      <c r="A4823" t="s">
        <v>57</v>
      </c>
      <c r="B4823" s="1">
        <v>46198</v>
      </c>
      <c r="C4823">
        <v>251003</v>
      </c>
      <c r="D4823">
        <v>0</v>
      </c>
      <c r="E4823" t="s">
        <v>50</v>
      </c>
      <c r="F4823" t="s">
        <v>114</v>
      </c>
      <c r="G4823" t="s">
        <v>56</v>
      </c>
      <c r="H4823" t="s">
        <v>87</v>
      </c>
    </row>
    <row r="4824" spans="1:8">
      <c r="A4824" t="s">
        <v>57</v>
      </c>
      <c r="B4824" s="1">
        <v>46198</v>
      </c>
      <c r="C4824">
        <v>257014</v>
      </c>
      <c r="D4824">
        <v>2160.9119999999998</v>
      </c>
      <c r="E4824" t="s">
        <v>50</v>
      </c>
      <c r="F4824" t="s">
        <v>114</v>
      </c>
      <c r="G4824" t="s">
        <v>56</v>
      </c>
      <c r="H4824" t="s">
        <v>87</v>
      </c>
    </row>
    <row r="4825" spans="1:8">
      <c r="A4825" t="s">
        <v>57</v>
      </c>
      <c r="B4825" s="1">
        <v>46198</v>
      </c>
      <c r="C4825">
        <v>257027</v>
      </c>
      <c r="D4825">
        <v>-3940.1930000000002</v>
      </c>
      <c r="E4825" t="s">
        <v>50</v>
      </c>
      <c r="F4825" t="s">
        <v>114</v>
      </c>
      <c r="G4825" t="s">
        <v>56</v>
      </c>
      <c r="H4825" t="s">
        <v>87</v>
      </c>
    </row>
    <row r="4826" spans="1:8">
      <c r="A4826" t="s">
        <v>57</v>
      </c>
      <c r="B4826" s="1">
        <v>46198</v>
      </c>
      <c r="C4826">
        <v>257030</v>
      </c>
      <c r="D4826">
        <v>-38794.034</v>
      </c>
      <c r="E4826" t="s">
        <v>50</v>
      </c>
      <c r="F4826" t="s">
        <v>114</v>
      </c>
      <c r="G4826" t="s">
        <v>56</v>
      </c>
      <c r="H4826" t="s">
        <v>87</v>
      </c>
    </row>
    <row r="4827" spans="1:8">
      <c r="A4827" t="s">
        <v>57</v>
      </c>
      <c r="B4827" s="1">
        <v>46198</v>
      </c>
      <c r="C4827">
        <v>260004</v>
      </c>
      <c r="D4827">
        <v>-450567.978</v>
      </c>
      <c r="E4827" t="s">
        <v>50</v>
      </c>
      <c r="F4827" t="s">
        <v>114</v>
      </c>
      <c r="G4827" t="s">
        <v>56</v>
      </c>
      <c r="H4827" t="s">
        <v>87</v>
      </c>
    </row>
    <row r="4828" spans="1:8">
      <c r="A4828" t="s">
        <v>57</v>
      </c>
      <c r="B4828" s="1">
        <v>46198</v>
      </c>
      <c r="C4828">
        <v>260051</v>
      </c>
      <c r="D4828">
        <v>-67970.853000000003</v>
      </c>
      <c r="E4828" t="s">
        <v>50</v>
      </c>
      <c r="F4828" t="s">
        <v>114</v>
      </c>
      <c r="G4828" t="s">
        <v>56</v>
      </c>
      <c r="H4828" t="s">
        <v>87</v>
      </c>
    </row>
    <row r="4829" spans="1:8">
      <c r="A4829" t="s">
        <v>57</v>
      </c>
      <c r="B4829" s="1">
        <v>46198</v>
      </c>
      <c r="C4829">
        <v>270027</v>
      </c>
      <c r="D4829">
        <v>-2556.951</v>
      </c>
      <c r="E4829" t="s">
        <v>50</v>
      </c>
      <c r="F4829" t="s">
        <v>125</v>
      </c>
      <c r="G4829" t="s">
        <v>56</v>
      </c>
      <c r="H4829" t="s">
        <v>100</v>
      </c>
    </row>
    <row r="4830" spans="1:8">
      <c r="A4830" t="s">
        <v>57</v>
      </c>
      <c r="B4830" s="1">
        <v>46198</v>
      </c>
      <c r="C4830">
        <v>300004</v>
      </c>
      <c r="D4830">
        <v>2845.5160000000001</v>
      </c>
      <c r="E4830" t="s">
        <v>50</v>
      </c>
      <c r="F4830" t="s">
        <v>131</v>
      </c>
      <c r="G4830" t="s">
        <v>56</v>
      </c>
      <c r="H4830" t="s">
        <v>107</v>
      </c>
    </row>
    <row r="4831" spans="1:8">
      <c r="A4831" t="s">
        <v>57</v>
      </c>
      <c r="B4831" s="1">
        <v>46198</v>
      </c>
      <c r="C4831">
        <v>300005</v>
      </c>
      <c r="D4831">
        <v>1521.72</v>
      </c>
      <c r="E4831" t="s">
        <v>50</v>
      </c>
      <c r="F4831" t="s">
        <v>131</v>
      </c>
      <c r="G4831" t="s">
        <v>56</v>
      </c>
      <c r="H4831" t="s">
        <v>107</v>
      </c>
    </row>
    <row r="4832" spans="1:8">
      <c r="A4832" t="s">
        <v>57</v>
      </c>
      <c r="B4832" s="1">
        <v>46198</v>
      </c>
      <c r="C4832">
        <v>300008</v>
      </c>
      <c r="D4832">
        <v>1888.702</v>
      </c>
      <c r="E4832" t="s">
        <v>50</v>
      </c>
      <c r="F4832" t="s">
        <v>131</v>
      </c>
      <c r="G4832" t="s">
        <v>56</v>
      </c>
      <c r="H4832" t="s">
        <v>107</v>
      </c>
    </row>
    <row r="4833" spans="1:8">
      <c r="A4833" t="s">
        <v>57</v>
      </c>
      <c r="B4833" s="1">
        <v>46198</v>
      </c>
      <c r="C4833">
        <v>300011</v>
      </c>
      <c r="D4833">
        <v>153.28899999999999</v>
      </c>
      <c r="E4833" t="s">
        <v>50</v>
      </c>
      <c r="F4833" t="s">
        <v>131</v>
      </c>
      <c r="G4833" t="s">
        <v>56</v>
      </c>
      <c r="H4833" t="s">
        <v>107</v>
      </c>
    </row>
    <row r="4834" spans="1:8">
      <c r="A4834" t="s">
        <v>57</v>
      </c>
      <c r="B4834" s="1">
        <v>46198</v>
      </c>
      <c r="C4834">
        <v>300012</v>
      </c>
      <c r="D4834">
        <v>983.21900000000005</v>
      </c>
      <c r="E4834" t="s">
        <v>50</v>
      </c>
      <c r="F4834" t="s">
        <v>131</v>
      </c>
      <c r="G4834" t="s">
        <v>56</v>
      </c>
      <c r="H4834" t="s">
        <v>107</v>
      </c>
    </row>
    <row r="4835" spans="1:8">
      <c r="A4835" t="s">
        <v>57</v>
      </c>
      <c r="B4835" s="1">
        <v>46198</v>
      </c>
      <c r="C4835">
        <v>300504</v>
      </c>
      <c r="D4835">
        <v>-2605.9299999999998</v>
      </c>
      <c r="E4835" t="s">
        <v>50</v>
      </c>
      <c r="F4835" t="s">
        <v>131</v>
      </c>
      <c r="G4835" t="s">
        <v>56</v>
      </c>
      <c r="H4835" t="s">
        <v>107</v>
      </c>
    </row>
    <row r="4836" spans="1:8">
      <c r="A4836" t="s">
        <v>57</v>
      </c>
      <c r="B4836" s="1">
        <v>46198</v>
      </c>
      <c r="C4836">
        <v>300505</v>
      </c>
      <c r="D4836">
        <v>-1314.731</v>
      </c>
      <c r="E4836" t="s">
        <v>50</v>
      </c>
      <c r="F4836" t="s">
        <v>131</v>
      </c>
      <c r="G4836" t="s">
        <v>56</v>
      </c>
      <c r="H4836" t="s">
        <v>107</v>
      </c>
    </row>
    <row r="4837" spans="1:8">
      <c r="A4837" t="s">
        <v>57</v>
      </c>
      <c r="B4837" s="1">
        <v>46198</v>
      </c>
      <c r="C4837">
        <v>300508</v>
      </c>
      <c r="D4837">
        <v>-1823.366</v>
      </c>
      <c r="E4837" t="s">
        <v>50</v>
      </c>
      <c r="F4837" t="s">
        <v>131</v>
      </c>
      <c r="G4837" t="s">
        <v>56</v>
      </c>
      <c r="H4837" t="s">
        <v>107</v>
      </c>
    </row>
    <row r="4838" spans="1:8">
      <c r="A4838" t="s">
        <v>57</v>
      </c>
      <c r="B4838" s="1">
        <v>46198</v>
      </c>
      <c r="C4838">
        <v>300511</v>
      </c>
      <c r="D4838">
        <v>-153.28899999999999</v>
      </c>
      <c r="E4838" t="s">
        <v>50</v>
      </c>
      <c r="F4838" t="s">
        <v>131</v>
      </c>
      <c r="G4838" t="s">
        <v>56</v>
      </c>
      <c r="H4838" t="s">
        <v>107</v>
      </c>
    </row>
    <row r="4839" spans="1:8">
      <c r="A4839" t="s">
        <v>57</v>
      </c>
      <c r="B4839" s="1">
        <v>46198</v>
      </c>
      <c r="C4839">
        <v>300512</v>
      </c>
      <c r="D4839">
        <v>-983.21900000000005</v>
      </c>
      <c r="E4839" t="s">
        <v>50</v>
      </c>
      <c r="F4839" t="s">
        <v>131</v>
      </c>
      <c r="G4839" t="s">
        <v>56</v>
      </c>
      <c r="H4839" t="s">
        <v>107</v>
      </c>
    </row>
    <row r="4840" spans="1:8">
      <c r="A4840" t="s">
        <v>57</v>
      </c>
      <c r="B4840" s="1">
        <v>46198</v>
      </c>
      <c r="C4840">
        <v>301004</v>
      </c>
      <c r="D4840">
        <v>2947.8629999999998</v>
      </c>
      <c r="E4840" t="s">
        <v>50</v>
      </c>
      <c r="F4840" t="s">
        <v>131</v>
      </c>
      <c r="G4840" t="s">
        <v>56</v>
      </c>
      <c r="H4840" t="s">
        <v>107</v>
      </c>
    </row>
    <row r="4841" spans="1:8">
      <c r="A4841" t="s">
        <v>57</v>
      </c>
      <c r="B4841" s="1">
        <v>46198</v>
      </c>
      <c r="C4841">
        <v>301504</v>
      </c>
      <c r="D4841">
        <v>-2947.8629999999998</v>
      </c>
      <c r="E4841" t="s">
        <v>50</v>
      </c>
      <c r="F4841" t="s">
        <v>131</v>
      </c>
      <c r="G4841" t="s">
        <v>56</v>
      </c>
      <c r="H4841" t="s">
        <v>107</v>
      </c>
    </row>
    <row r="4842" spans="1:8">
      <c r="A4842" t="s">
        <v>57</v>
      </c>
      <c r="B4842" s="1">
        <v>46198</v>
      </c>
      <c r="C4842">
        <v>320002</v>
      </c>
      <c r="D4842">
        <v>27425.817999999999</v>
      </c>
      <c r="E4842" t="s">
        <v>50</v>
      </c>
      <c r="F4842" t="s">
        <v>115</v>
      </c>
      <c r="G4842" t="s">
        <v>56</v>
      </c>
      <c r="H4842" t="s">
        <v>88</v>
      </c>
    </row>
    <row r="4843" spans="1:8">
      <c r="A4843" t="s">
        <v>57</v>
      </c>
      <c r="B4843" s="1">
        <v>46198</v>
      </c>
      <c r="C4843">
        <v>320003</v>
      </c>
      <c r="D4843">
        <v>229904.03599999999</v>
      </c>
      <c r="E4843" t="s">
        <v>50</v>
      </c>
      <c r="F4843" t="s">
        <v>115</v>
      </c>
      <c r="G4843" t="s">
        <v>56</v>
      </c>
      <c r="H4843" t="s">
        <v>88</v>
      </c>
    </row>
    <row r="4844" spans="1:8">
      <c r="A4844" t="s">
        <v>57</v>
      </c>
      <c r="B4844" s="1">
        <v>46198</v>
      </c>
      <c r="C4844">
        <v>320004</v>
      </c>
      <c r="D4844">
        <v>2134.2069999999999</v>
      </c>
      <c r="E4844" t="s">
        <v>50</v>
      </c>
      <c r="F4844" t="s">
        <v>115</v>
      </c>
      <c r="G4844" t="s">
        <v>56</v>
      </c>
      <c r="H4844" t="s">
        <v>88</v>
      </c>
    </row>
    <row r="4845" spans="1:8">
      <c r="A4845" t="s">
        <v>57</v>
      </c>
      <c r="B4845" s="1">
        <v>46198</v>
      </c>
      <c r="C4845">
        <v>320019</v>
      </c>
      <c r="D4845">
        <v>22.204999999999998</v>
      </c>
      <c r="E4845" t="s">
        <v>50</v>
      </c>
      <c r="F4845" t="s">
        <v>115</v>
      </c>
      <c r="G4845" t="s">
        <v>56</v>
      </c>
      <c r="H4845" t="s">
        <v>88</v>
      </c>
    </row>
    <row r="4846" spans="1:8">
      <c r="A4846" t="s">
        <v>57</v>
      </c>
      <c r="B4846" s="1">
        <v>46198</v>
      </c>
      <c r="C4846">
        <v>320023</v>
      </c>
      <c r="D4846">
        <v>-26.646000000000001</v>
      </c>
      <c r="E4846" t="s">
        <v>50</v>
      </c>
      <c r="F4846" t="s">
        <v>115</v>
      </c>
      <c r="G4846" t="s">
        <v>56</v>
      </c>
      <c r="H4846" t="s">
        <v>88</v>
      </c>
    </row>
    <row r="4847" spans="1:8">
      <c r="A4847" t="s">
        <v>57</v>
      </c>
      <c r="B4847" s="1">
        <v>46198</v>
      </c>
      <c r="C4847">
        <v>321002</v>
      </c>
      <c r="D4847">
        <v>-8807.2360000000008</v>
      </c>
      <c r="E4847" t="s">
        <v>50</v>
      </c>
      <c r="F4847" t="s">
        <v>115</v>
      </c>
      <c r="G4847" t="s">
        <v>56</v>
      </c>
      <c r="H4847" t="s">
        <v>88</v>
      </c>
    </row>
    <row r="4848" spans="1:8">
      <c r="A4848" t="s">
        <v>57</v>
      </c>
      <c r="B4848" s="1">
        <v>46198</v>
      </c>
      <c r="C4848">
        <v>321012</v>
      </c>
      <c r="D4848">
        <v>-259.89100000000002</v>
      </c>
      <c r="E4848" t="s">
        <v>50</v>
      </c>
      <c r="F4848" t="s">
        <v>115</v>
      </c>
      <c r="G4848" t="s">
        <v>56</v>
      </c>
      <c r="H4848" t="s">
        <v>88</v>
      </c>
    </row>
    <row r="4849" spans="1:8">
      <c r="A4849" t="s">
        <v>57</v>
      </c>
      <c r="B4849" s="1">
        <v>46198</v>
      </c>
      <c r="C4849">
        <v>321029</v>
      </c>
      <c r="D4849">
        <v>13507.698</v>
      </c>
      <c r="E4849" t="s">
        <v>50</v>
      </c>
      <c r="F4849" t="s">
        <v>115</v>
      </c>
      <c r="G4849" t="s">
        <v>56</v>
      </c>
      <c r="H4849" t="s">
        <v>88</v>
      </c>
    </row>
    <row r="4850" spans="1:8">
      <c r="A4850" t="s">
        <v>57</v>
      </c>
      <c r="B4850" s="1">
        <v>46198</v>
      </c>
      <c r="C4850">
        <v>321042</v>
      </c>
      <c r="D4850">
        <v>370.48500000000001</v>
      </c>
      <c r="E4850" t="s">
        <v>50</v>
      </c>
      <c r="F4850" t="s">
        <v>115</v>
      </c>
      <c r="G4850" t="s">
        <v>56</v>
      </c>
      <c r="H4850" t="s">
        <v>88</v>
      </c>
    </row>
    <row r="4851" spans="1:8">
      <c r="A4851" t="s">
        <v>57</v>
      </c>
      <c r="B4851" s="1">
        <v>46198</v>
      </c>
      <c r="C4851">
        <v>330017</v>
      </c>
      <c r="D4851">
        <v>0</v>
      </c>
      <c r="E4851" t="s">
        <v>50</v>
      </c>
      <c r="F4851" t="s">
        <v>113</v>
      </c>
      <c r="G4851" t="s">
        <v>56</v>
      </c>
      <c r="H4851" t="s">
        <v>85</v>
      </c>
    </row>
    <row r="4852" spans="1:8">
      <c r="A4852" t="s">
        <v>57</v>
      </c>
      <c r="B4852" s="1">
        <v>46198</v>
      </c>
      <c r="C4852">
        <v>330121</v>
      </c>
      <c r="D4852">
        <v>0</v>
      </c>
      <c r="E4852" t="s">
        <v>50</v>
      </c>
      <c r="F4852" t="s">
        <v>113</v>
      </c>
      <c r="G4852" t="s">
        <v>56</v>
      </c>
      <c r="H4852" t="s">
        <v>85</v>
      </c>
    </row>
    <row r="4853" spans="1:8">
      <c r="A4853" t="s">
        <v>57</v>
      </c>
      <c r="B4853" s="1">
        <v>46198</v>
      </c>
      <c r="C4853">
        <v>340112</v>
      </c>
      <c r="D4853">
        <v>248186.63699999999</v>
      </c>
      <c r="E4853" t="s">
        <v>50</v>
      </c>
      <c r="F4853" t="s">
        <v>116</v>
      </c>
      <c r="G4853" t="s">
        <v>56</v>
      </c>
      <c r="H4853" t="s">
        <v>89</v>
      </c>
    </row>
    <row r="4854" spans="1:8">
      <c r="A4854" t="s">
        <v>57</v>
      </c>
      <c r="B4854" s="1">
        <v>46198</v>
      </c>
      <c r="C4854">
        <v>340113</v>
      </c>
      <c r="D4854">
        <v>11974249.98</v>
      </c>
      <c r="E4854" t="s">
        <v>50</v>
      </c>
      <c r="F4854" t="s">
        <v>116</v>
      </c>
      <c r="G4854" t="s">
        <v>56</v>
      </c>
      <c r="H4854" t="s">
        <v>89</v>
      </c>
    </row>
    <row r="4855" spans="1:8">
      <c r="A4855" t="s">
        <v>57</v>
      </c>
      <c r="B4855" s="1">
        <v>46198</v>
      </c>
      <c r="C4855">
        <v>340114</v>
      </c>
      <c r="D4855">
        <v>-11693067.82</v>
      </c>
      <c r="E4855" t="s">
        <v>50</v>
      </c>
      <c r="F4855" t="s">
        <v>116</v>
      </c>
      <c r="G4855" t="s">
        <v>56</v>
      </c>
      <c r="H4855" t="s">
        <v>89</v>
      </c>
    </row>
    <row r="4856" spans="1:8">
      <c r="A4856" t="s">
        <v>57</v>
      </c>
      <c r="B4856" s="1">
        <v>46198</v>
      </c>
      <c r="C4856">
        <v>340122</v>
      </c>
      <c r="D4856">
        <v>1833.5419999999999</v>
      </c>
      <c r="E4856" t="s">
        <v>50</v>
      </c>
      <c r="F4856" t="s">
        <v>116</v>
      </c>
      <c r="G4856" t="s">
        <v>56</v>
      </c>
      <c r="H4856" t="s">
        <v>89</v>
      </c>
    </row>
    <row r="4857" spans="1:8">
      <c r="A4857" t="s">
        <v>57</v>
      </c>
      <c r="B4857" s="1">
        <v>46198</v>
      </c>
      <c r="C4857">
        <v>340123</v>
      </c>
      <c r="D4857">
        <v>8467.8639999999996</v>
      </c>
      <c r="E4857" t="s">
        <v>50</v>
      </c>
      <c r="F4857" t="s">
        <v>116</v>
      </c>
      <c r="G4857" t="s">
        <v>56</v>
      </c>
      <c r="H4857" t="s">
        <v>89</v>
      </c>
    </row>
    <row r="4858" spans="1:8">
      <c r="A4858" t="s">
        <v>57</v>
      </c>
      <c r="B4858" s="1">
        <v>46198</v>
      </c>
      <c r="C4858">
        <v>340124</v>
      </c>
      <c r="D4858">
        <v>-10301.406999999999</v>
      </c>
      <c r="E4858" t="s">
        <v>50</v>
      </c>
      <c r="F4858" t="s">
        <v>116</v>
      </c>
      <c r="G4858" t="s">
        <v>56</v>
      </c>
      <c r="H4858" t="s">
        <v>89</v>
      </c>
    </row>
    <row r="4859" spans="1:8">
      <c r="A4859" t="s">
        <v>57</v>
      </c>
      <c r="B4859" s="1">
        <v>46198</v>
      </c>
      <c r="C4859">
        <v>340126</v>
      </c>
      <c r="D4859">
        <v>0</v>
      </c>
      <c r="E4859" t="s">
        <v>50</v>
      </c>
      <c r="F4859" t="s">
        <v>116</v>
      </c>
      <c r="G4859" t="s">
        <v>56</v>
      </c>
      <c r="H4859" t="s">
        <v>89</v>
      </c>
    </row>
    <row r="4860" spans="1:8">
      <c r="A4860" t="s">
        <v>57</v>
      </c>
      <c r="B4860" s="1">
        <v>46198</v>
      </c>
      <c r="C4860">
        <v>350002</v>
      </c>
      <c r="D4860">
        <v>555.35199999999998</v>
      </c>
      <c r="E4860" t="s">
        <v>50</v>
      </c>
      <c r="F4860" t="s">
        <v>118</v>
      </c>
      <c r="G4860" t="s">
        <v>56</v>
      </c>
      <c r="H4860" t="s">
        <v>91</v>
      </c>
    </row>
    <row r="4861" spans="1:8">
      <c r="A4861" t="s">
        <v>57</v>
      </c>
      <c r="B4861" s="1">
        <v>46198</v>
      </c>
      <c r="C4861">
        <v>350003</v>
      </c>
      <c r="D4861">
        <v>430.38</v>
      </c>
      <c r="E4861" t="s">
        <v>50</v>
      </c>
      <c r="F4861" t="s">
        <v>118</v>
      </c>
      <c r="G4861" t="s">
        <v>56</v>
      </c>
      <c r="H4861" t="s">
        <v>91</v>
      </c>
    </row>
    <row r="4862" spans="1:8">
      <c r="A4862" t="s">
        <v>57</v>
      </c>
      <c r="B4862" s="1">
        <v>46198</v>
      </c>
      <c r="C4862">
        <v>350007</v>
      </c>
      <c r="D4862">
        <v>3.8959999999999999</v>
      </c>
      <c r="E4862" t="s">
        <v>50</v>
      </c>
      <c r="F4862" t="s">
        <v>118</v>
      </c>
      <c r="G4862" t="s">
        <v>56</v>
      </c>
      <c r="H4862" t="s">
        <v>91</v>
      </c>
    </row>
    <row r="4863" spans="1:8">
      <c r="A4863" t="s">
        <v>57</v>
      </c>
      <c r="B4863" s="1">
        <v>46198</v>
      </c>
      <c r="C4863">
        <v>350031</v>
      </c>
      <c r="D4863">
        <v>385.35</v>
      </c>
      <c r="E4863" t="s">
        <v>50</v>
      </c>
      <c r="F4863" t="s">
        <v>113</v>
      </c>
      <c r="G4863" t="s">
        <v>56</v>
      </c>
      <c r="H4863" t="s">
        <v>85</v>
      </c>
    </row>
    <row r="4864" spans="1:8">
      <c r="A4864" t="s">
        <v>57</v>
      </c>
      <c r="B4864" s="1">
        <v>46198</v>
      </c>
      <c r="C4864">
        <v>350034</v>
      </c>
      <c r="D4864">
        <v>358.74</v>
      </c>
      <c r="E4864" t="s">
        <v>50</v>
      </c>
      <c r="F4864" t="s">
        <v>118</v>
      </c>
      <c r="G4864" t="s">
        <v>56</v>
      </c>
      <c r="H4864" t="s">
        <v>91</v>
      </c>
    </row>
    <row r="4865" spans="1:8">
      <c r="A4865" t="s">
        <v>57</v>
      </c>
      <c r="B4865" s="1">
        <v>46198</v>
      </c>
      <c r="C4865">
        <v>352002</v>
      </c>
      <c r="D4865">
        <v>184.40799999999999</v>
      </c>
      <c r="E4865" t="s">
        <v>50</v>
      </c>
      <c r="F4865" t="s">
        <v>117</v>
      </c>
      <c r="G4865" t="s">
        <v>56</v>
      </c>
      <c r="H4865" t="s">
        <v>90</v>
      </c>
    </row>
    <row r="4866" spans="1:8">
      <c r="A4866" t="s">
        <v>57</v>
      </c>
      <c r="B4866" s="1">
        <v>46198</v>
      </c>
      <c r="C4866">
        <v>354003</v>
      </c>
      <c r="D4866">
        <v>0</v>
      </c>
      <c r="E4866" t="s">
        <v>50</v>
      </c>
      <c r="F4866" t="s">
        <v>115</v>
      </c>
      <c r="G4866" t="s">
        <v>56</v>
      </c>
      <c r="H4866" t="s">
        <v>88</v>
      </c>
    </row>
    <row r="4867" spans="1:8">
      <c r="A4867" t="s">
        <v>57</v>
      </c>
      <c r="B4867" s="1">
        <v>46198</v>
      </c>
      <c r="C4867">
        <v>354005</v>
      </c>
      <c r="D4867">
        <v>0</v>
      </c>
      <c r="E4867" t="s">
        <v>50</v>
      </c>
      <c r="F4867" t="s">
        <v>115</v>
      </c>
      <c r="G4867" t="s">
        <v>56</v>
      </c>
      <c r="H4867" t="s">
        <v>88</v>
      </c>
    </row>
    <row r="4868" spans="1:8">
      <c r="A4868" t="s">
        <v>57</v>
      </c>
      <c r="B4868" s="1">
        <v>46198</v>
      </c>
      <c r="C4868">
        <v>354006</v>
      </c>
      <c r="D4868">
        <v>0</v>
      </c>
      <c r="E4868" t="s">
        <v>50</v>
      </c>
      <c r="F4868" t="s">
        <v>115</v>
      </c>
      <c r="G4868" t="s">
        <v>56</v>
      </c>
      <c r="H4868" t="s">
        <v>88</v>
      </c>
    </row>
    <row r="4869" spans="1:8">
      <c r="A4869" t="s">
        <v>57</v>
      </c>
      <c r="B4869" s="1">
        <v>46198</v>
      </c>
      <c r="C4869">
        <v>354012</v>
      </c>
      <c r="D4869">
        <v>12816.795</v>
      </c>
      <c r="E4869" t="s">
        <v>50</v>
      </c>
      <c r="F4869" t="s">
        <v>115</v>
      </c>
      <c r="G4869" t="s">
        <v>56</v>
      </c>
      <c r="H4869" t="s">
        <v>88</v>
      </c>
    </row>
    <row r="4870" spans="1:8">
      <c r="A4870" t="s">
        <v>57</v>
      </c>
      <c r="B4870" s="1">
        <v>46198</v>
      </c>
      <c r="C4870">
        <v>354014</v>
      </c>
      <c r="D4870">
        <v>1127.8779999999999</v>
      </c>
      <c r="E4870" t="s">
        <v>50</v>
      </c>
      <c r="F4870" t="s">
        <v>115</v>
      </c>
      <c r="G4870" t="s">
        <v>56</v>
      </c>
      <c r="H4870" t="s">
        <v>88</v>
      </c>
    </row>
    <row r="4871" spans="1:8">
      <c r="A4871" t="s">
        <v>57</v>
      </c>
      <c r="B4871" s="1">
        <v>46198</v>
      </c>
      <c r="C4871">
        <v>354015</v>
      </c>
      <c r="D4871">
        <v>1160.9449999999999</v>
      </c>
      <c r="E4871" t="s">
        <v>50</v>
      </c>
      <c r="F4871" t="s">
        <v>115</v>
      </c>
      <c r="G4871" t="s">
        <v>56</v>
      </c>
      <c r="H4871" t="s">
        <v>88</v>
      </c>
    </row>
    <row r="4872" spans="1:8">
      <c r="A4872" t="s">
        <v>57</v>
      </c>
      <c r="B4872" s="1">
        <v>46198</v>
      </c>
      <c r="C4872">
        <v>355002</v>
      </c>
      <c r="D4872">
        <v>-3.3000000000000002E-2</v>
      </c>
      <c r="E4872" t="s">
        <v>50</v>
      </c>
      <c r="F4872" t="s">
        <v>118</v>
      </c>
      <c r="G4872" t="s">
        <v>56</v>
      </c>
      <c r="H4872" t="s">
        <v>91</v>
      </c>
    </row>
    <row r="4873" spans="1:8">
      <c r="A4873" t="s">
        <v>57</v>
      </c>
      <c r="B4873" s="1">
        <v>46198</v>
      </c>
      <c r="C4873">
        <v>355013</v>
      </c>
      <c r="D4873">
        <v>110851.81</v>
      </c>
      <c r="E4873" t="s">
        <v>50</v>
      </c>
      <c r="F4873" t="s">
        <v>118</v>
      </c>
      <c r="G4873" t="s">
        <v>56</v>
      </c>
      <c r="H4873" t="s">
        <v>91</v>
      </c>
    </row>
    <row r="4874" spans="1:8">
      <c r="A4874" t="s">
        <v>57</v>
      </c>
      <c r="B4874" s="1">
        <v>46198</v>
      </c>
      <c r="C4874">
        <v>360030</v>
      </c>
      <c r="D4874">
        <v>0</v>
      </c>
      <c r="E4874" t="s">
        <v>50</v>
      </c>
      <c r="F4874" t="s">
        <v>125</v>
      </c>
      <c r="G4874" t="s">
        <v>56</v>
      </c>
      <c r="H4874" t="s">
        <v>100</v>
      </c>
    </row>
    <row r="4875" spans="1:8">
      <c r="A4875" t="s">
        <v>57</v>
      </c>
      <c r="B4875" s="1">
        <v>46198</v>
      </c>
      <c r="C4875">
        <v>372004</v>
      </c>
      <c r="D4875">
        <v>477472.13900000002</v>
      </c>
      <c r="E4875" t="s">
        <v>50</v>
      </c>
      <c r="F4875" t="s">
        <v>114</v>
      </c>
      <c r="G4875" t="s">
        <v>56</v>
      </c>
      <c r="H4875" t="s">
        <v>87</v>
      </c>
    </row>
    <row r="4876" spans="1:8">
      <c r="A4876" t="s">
        <v>57</v>
      </c>
      <c r="B4876" s="1">
        <v>46198</v>
      </c>
      <c r="C4876">
        <v>400002</v>
      </c>
      <c r="D4876">
        <v>-290.99900000000002</v>
      </c>
      <c r="E4876" t="s">
        <v>52</v>
      </c>
      <c r="F4876" t="s">
        <v>23</v>
      </c>
      <c r="G4876" t="s">
        <v>56</v>
      </c>
      <c r="H4876" t="s">
        <v>92</v>
      </c>
    </row>
    <row r="4877" spans="1:8">
      <c r="A4877" t="s">
        <v>57</v>
      </c>
      <c r="B4877" s="1">
        <v>46198</v>
      </c>
      <c r="C4877">
        <v>400004</v>
      </c>
      <c r="D4877">
        <v>-47296.578000000001</v>
      </c>
      <c r="E4877" t="s">
        <v>52</v>
      </c>
      <c r="F4877" t="s">
        <v>23</v>
      </c>
      <c r="G4877" t="s">
        <v>56</v>
      </c>
      <c r="H4877" t="s">
        <v>92</v>
      </c>
    </row>
    <row r="4878" spans="1:8">
      <c r="A4878" t="s">
        <v>57</v>
      </c>
      <c r="B4878" s="1">
        <v>46198</v>
      </c>
      <c r="C4878">
        <v>410002</v>
      </c>
      <c r="D4878">
        <v>-164049.299</v>
      </c>
      <c r="E4878" t="s">
        <v>52</v>
      </c>
      <c r="F4878" t="s">
        <v>119</v>
      </c>
      <c r="G4878" t="s">
        <v>56</v>
      </c>
      <c r="H4878" t="s">
        <v>93</v>
      </c>
    </row>
    <row r="4879" spans="1:8">
      <c r="A4879" t="s">
        <v>57</v>
      </c>
      <c r="B4879" s="1">
        <v>46198</v>
      </c>
      <c r="C4879">
        <v>410037</v>
      </c>
      <c r="D4879">
        <v>-4542.7240000000002</v>
      </c>
      <c r="E4879" t="s">
        <v>52</v>
      </c>
      <c r="F4879" t="s">
        <v>119</v>
      </c>
      <c r="G4879" t="s">
        <v>56</v>
      </c>
      <c r="H4879" t="s">
        <v>93</v>
      </c>
    </row>
    <row r="4880" spans="1:8">
      <c r="A4880" t="s">
        <v>57</v>
      </c>
      <c r="B4880" s="1">
        <v>46198</v>
      </c>
      <c r="C4880">
        <v>415002</v>
      </c>
      <c r="D4880">
        <v>-61406.186000000002</v>
      </c>
      <c r="E4880" t="s">
        <v>52</v>
      </c>
      <c r="F4880" t="s">
        <v>23</v>
      </c>
      <c r="G4880" t="s">
        <v>56</v>
      </c>
      <c r="H4880" t="s">
        <v>92</v>
      </c>
    </row>
    <row r="4881" spans="1:8">
      <c r="A4881" t="s">
        <v>57</v>
      </c>
      <c r="B4881" s="1">
        <v>46198</v>
      </c>
      <c r="C4881">
        <v>415004</v>
      </c>
      <c r="D4881">
        <v>-76694.277000000002</v>
      </c>
      <c r="E4881" t="s">
        <v>52</v>
      </c>
      <c r="F4881" t="s">
        <v>23</v>
      </c>
      <c r="G4881" t="s">
        <v>56</v>
      </c>
      <c r="H4881" t="s">
        <v>92</v>
      </c>
    </row>
    <row r="4882" spans="1:8">
      <c r="A4882" t="s">
        <v>57</v>
      </c>
      <c r="B4882" s="1">
        <v>46198</v>
      </c>
      <c r="C4882">
        <v>421002</v>
      </c>
      <c r="D4882">
        <v>-1767.2149999999999</v>
      </c>
      <c r="E4882" t="s">
        <v>52</v>
      </c>
      <c r="F4882" t="s">
        <v>24</v>
      </c>
      <c r="G4882" t="s">
        <v>56</v>
      </c>
      <c r="H4882" t="s">
        <v>94</v>
      </c>
    </row>
    <row r="4883" spans="1:8">
      <c r="A4883" t="s">
        <v>57</v>
      </c>
      <c r="B4883" s="1">
        <v>46198</v>
      </c>
      <c r="C4883">
        <v>421003</v>
      </c>
      <c r="D4883">
        <v>5179.9449999999997</v>
      </c>
      <c r="E4883" t="s">
        <v>52</v>
      </c>
      <c r="F4883" t="s">
        <v>24</v>
      </c>
      <c r="G4883" t="s">
        <v>56</v>
      </c>
      <c r="H4883" t="s">
        <v>94</v>
      </c>
    </row>
    <row r="4884" spans="1:8">
      <c r="A4884" t="s">
        <v>57</v>
      </c>
      <c r="B4884" s="1">
        <v>46198</v>
      </c>
      <c r="C4884">
        <v>421007</v>
      </c>
      <c r="D4884">
        <v>-1718.5429999999999</v>
      </c>
      <c r="E4884" t="s">
        <v>52</v>
      </c>
      <c r="F4884" t="s">
        <v>24</v>
      </c>
      <c r="G4884" t="s">
        <v>56</v>
      </c>
      <c r="H4884" t="s">
        <v>94</v>
      </c>
    </row>
    <row r="4885" spans="1:8">
      <c r="A4885" t="s">
        <v>57</v>
      </c>
      <c r="B4885" s="1">
        <v>46198</v>
      </c>
      <c r="C4885">
        <v>510002</v>
      </c>
      <c r="D4885">
        <v>32660.843000000001</v>
      </c>
      <c r="E4885" t="s">
        <v>52</v>
      </c>
      <c r="F4885" t="s">
        <v>120</v>
      </c>
      <c r="G4885" t="s">
        <v>56</v>
      </c>
      <c r="H4885" t="s">
        <v>95</v>
      </c>
    </row>
    <row r="4886" spans="1:8">
      <c r="A4886" t="s">
        <v>57</v>
      </c>
      <c r="B4886" s="1">
        <v>46198</v>
      </c>
      <c r="C4886">
        <v>510005</v>
      </c>
      <c r="D4886">
        <v>406.81200000000001</v>
      </c>
      <c r="E4886" t="s">
        <v>52</v>
      </c>
      <c r="F4886" t="s">
        <v>120</v>
      </c>
      <c r="G4886" t="s">
        <v>56</v>
      </c>
      <c r="H4886" t="s">
        <v>95</v>
      </c>
    </row>
    <row r="4887" spans="1:8">
      <c r="A4887" t="s">
        <v>57</v>
      </c>
      <c r="B4887" s="1">
        <v>46198</v>
      </c>
      <c r="C4887">
        <v>510007</v>
      </c>
      <c r="D4887">
        <v>695.63900000000001</v>
      </c>
      <c r="E4887" t="s">
        <v>52</v>
      </c>
      <c r="F4887" t="s">
        <v>120</v>
      </c>
      <c r="G4887" t="s">
        <v>56</v>
      </c>
      <c r="H4887" t="s">
        <v>95</v>
      </c>
    </row>
    <row r="4888" spans="1:8">
      <c r="A4888" t="s">
        <v>57</v>
      </c>
      <c r="B4888" s="1">
        <v>46198</v>
      </c>
      <c r="C4888">
        <v>510015</v>
      </c>
      <c r="D4888">
        <v>15556.772999999999</v>
      </c>
      <c r="E4888" t="s">
        <v>52</v>
      </c>
      <c r="F4888" t="s">
        <v>120</v>
      </c>
      <c r="G4888" t="s">
        <v>56</v>
      </c>
      <c r="H4888" t="s">
        <v>95</v>
      </c>
    </row>
    <row r="4889" spans="1:8">
      <c r="A4889" t="s">
        <v>57</v>
      </c>
      <c r="B4889" s="1">
        <v>46198</v>
      </c>
      <c r="C4889">
        <v>510061</v>
      </c>
      <c r="D4889">
        <v>0</v>
      </c>
      <c r="E4889" t="s">
        <v>52</v>
      </c>
      <c r="F4889" t="s">
        <v>120</v>
      </c>
      <c r="G4889" t="s">
        <v>56</v>
      </c>
      <c r="H4889" t="s">
        <v>95</v>
      </c>
    </row>
    <row r="4890" spans="1:8">
      <c r="A4890" t="s">
        <v>57</v>
      </c>
      <c r="B4890" s="1">
        <v>46198</v>
      </c>
      <c r="C4890">
        <v>510062</v>
      </c>
      <c r="D4890">
        <v>752.06200000000001</v>
      </c>
      <c r="E4890" t="s">
        <v>52</v>
      </c>
      <c r="F4890" t="s">
        <v>120</v>
      </c>
      <c r="G4890" t="s">
        <v>56</v>
      </c>
      <c r="H4890" t="s">
        <v>95</v>
      </c>
    </row>
    <row r="4891" spans="1:8">
      <c r="A4891" t="s">
        <v>57</v>
      </c>
      <c r="B4891" s="1">
        <v>46198</v>
      </c>
      <c r="C4891">
        <v>510064</v>
      </c>
      <c r="D4891">
        <v>1840.4090000000001</v>
      </c>
      <c r="E4891" t="s">
        <v>52</v>
      </c>
      <c r="F4891" t="s">
        <v>120</v>
      </c>
      <c r="G4891" t="s">
        <v>56</v>
      </c>
      <c r="H4891" t="s">
        <v>95</v>
      </c>
    </row>
    <row r="4892" spans="1:8">
      <c r="A4892" t="s">
        <v>57</v>
      </c>
      <c r="B4892" s="1">
        <v>46198</v>
      </c>
      <c r="C4892">
        <v>510065</v>
      </c>
      <c r="D4892">
        <v>606.95399999999995</v>
      </c>
      <c r="E4892" t="s">
        <v>52</v>
      </c>
      <c r="F4892" t="s">
        <v>120</v>
      </c>
      <c r="G4892" t="s">
        <v>56</v>
      </c>
      <c r="H4892" t="s">
        <v>95</v>
      </c>
    </row>
    <row r="4893" spans="1:8">
      <c r="A4893" t="s">
        <v>57</v>
      </c>
      <c r="B4893" s="1">
        <v>46198</v>
      </c>
      <c r="C4893">
        <v>510066</v>
      </c>
      <c r="D4893">
        <v>0</v>
      </c>
      <c r="E4893" t="s">
        <v>52</v>
      </c>
      <c r="F4893" t="s">
        <v>120</v>
      </c>
      <c r="G4893" t="s">
        <v>56</v>
      </c>
      <c r="H4893" t="s">
        <v>95</v>
      </c>
    </row>
    <row r="4894" spans="1:8">
      <c r="A4894" t="s">
        <v>57</v>
      </c>
      <c r="B4894" s="1">
        <v>46198</v>
      </c>
      <c r="C4894">
        <v>520020</v>
      </c>
      <c r="D4894">
        <v>83.960999999999999</v>
      </c>
      <c r="E4894" t="s">
        <v>52</v>
      </c>
      <c r="F4894" t="s">
        <v>120</v>
      </c>
      <c r="G4894" t="s">
        <v>56</v>
      </c>
      <c r="H4894" t="s">
        <v>95</v>
      </c>
    </row>
    <row r="4895" spans="1:8">
      <c r="A4895" t="s">
        <v>57</v>
      </c>
      <c r="B4895" s="1">
        <v>46198</v>
      </c>
      <c r="C4895">
        <v>521002</v>
      </c>
      <c r="D4895">
        <v>0</v>
      </c>
      <c r="E4895" t="s">
        <v>52</v>
      </c>
      <c r="F4895" t="s">
        <v>120</v>
      </c>
      <c r="G4895" t="s">
        <v>56</v>
      </c>
      <c r="H4895" t="s">
        <v>95</v>
      </c>
    </row>
    <row r="4896" spans="1:8">
      <c r="A4896" t="s">
        <v>57</v>
      </c>
      <c r="B4896" s="1">
        <v>46198</v>
      </c>
      <c r="C4896">
        <v>521004</v>
      </c>
      <c r="D4896">
        <v>0</v>
      </c>
      <c r="E4896" t="s">
        <v>52</v>
      </c>
      <c r="F4896" t="s">
        <v>120</v>
      </c>
      <c r="G4896" t="s">
        <v>56</v>
      </c>
      <c r="H4896" t="s">
        <v>95</v>
      </c>
    </row>
    <row r="4897" spans="1:8">
      <c r="A4897" t="s">
        <v>57</v>
      </c>
      <c r="B4897" s="1">
        <v>46198</v>
      </c>
      <c r="C4897">
        <v>521006</v>
      </c>
      <c r="D4897">
        <v>0</v>
      </c>
      <c r="E4897" t="s">
        <v>52</v>
      </c>
      <c r="F4897" t="s">
        <v>120</v>
      </c>
      <c r="G4897" t="s">
        <v>56</v>
      </c>
      <c r="H4897" t="s">
        <v>95</v>
      </c>
    </row>
    <row r="4898" spans="1:8">
      <c r="A4898" t="s">
        <v>57</v>
      </c>
      <c r="B4898" s="1">
        <v>46198</v>
      </c>
      <c r="C4898">
        <v>521007</v>
      </c>
      <c r="D4898">
        <v>0</v>
      </c>
      <c r="E4898" t="s">
        <v>52</v>
      </c>
      <c r="F4898" t="s">
        <v>120</v>
      </c>
      <c r="G4898" t="s">
        <v>56</v>
      </c>
      <c r="H4898" t="s">
        <v>95</v>
      </c>
    </row>
    <row r="4899" spans="1:8">
      <c r="A4899" t="s">
        <v>57</v>
      </c>
      <c r="B4899" s="1">
        <v>46198</v>
      </c>
      <c r="C4899">
        <v>521009</v>
      </c>
      <c r="D4899">
        <v>0</v>
      </c>
      <c r="E4899" t="s">
        <v>52</v>
      </c>
      <c r="F4899" t="s">
        <v>120</v>
      </c>
      <c r="G4899" t="s">
        <v>56</v>
      </c>
      <c r="H4899" t="s">
        <v>95</v>
      </c>
    </row>
    <row r="4900" spans="1:8">
      <c r="A4900" t="s">
        <v>57</v>
      </c>
      <c r="B4900" s="1">
        <v>46198</v>
      </c>
      <c r="C4900">
        <v>521014</v>
      </c>
      <c r="D4900">
        <v>0</v>
      </c>
      <c r="E4900" t="s">
        <v>52</v>
      </c>
      <c r="F4900" t="s">
        <v>120</v>
      </c>
      <c r="G4900" t="s">
        <v>56</v>
      </c>
      <c r="H4900" t="s">
        <v>95</v>
      </c>
    </row>
    <row r="4901" spans="1:8">
      <c r="A4901" t="s">
        <v>57</v>
      </c>
      <c r="B4901" s="1">
        <v>46198</v>
      </c>
      <c r="C4901">
        <v>541003</v>
      </c>
      <c r="D4901">
        <v>940.05100000000004</v>
      </c>
      <c r="E4901" t="s">
        <v>52</v>
      </c>
      <c r="F4901" t="s">
        <v>127</v>
      </c>
      <c r="G4901" t="s">
        <v>56</v>
      </c>
      <c r="H4901" t="s">
        <v>103</v>
      </c>
    </row>
    <row r="4902" spans="1:8">
      <c r="A4902" t="s">
        <v>57</v>
      </c>
      <c r="B4902" s="1">
        <v>46198</v>
      </c>
      <c r="C4902">
        <v>541004</v>
      </c>
      <c r="D4902">
        <v>172.56</v>
      </c>
      <c r="E4902" t="s">
        <v>52</v>
      </c>
      <c r="F4902" t="s">
        <v>127</v>
      </c>
      <c r="G4902" t="s">
        <v>56</v>
      </c>
      <c r="H4902" t="s">
        <v>103</v>
      </c>
    </row>
    <row r="4903" spans="1:8">
      <c r="A4903" t="s">
        <v>57</v>
      </c>
      <c r="B4903" s="1">
        <v>46198</v>
      </c>
      <c r="C4903">
        <v>541010</v>
      </c>
      <c r="D4903">
        <v>214.29400000000001</v>
      </c>
      <c r="E4903" t="s">
        <v>52</v>
      </c>
      <c r="F4903" t="s">
        <v>127</v>
      </c>
      <c r="G4903" t="s">
        <v>56</v>
      </c>
      <c r="H4903" t="s">
        <v>103</v>
      </c>
    </row>
    <row r="4904" spans="1:8">
      <c r="A4904" t="s">
        <v>57</v>
      </c>
      <c r="B4904" s="1">
        <v>46198</v>
      </c>
      <c r="C4904">
        <v>544006</v>
      </c>
      <c r="D4904">
        <v>542.21400000000006</v>
      </c>
      <c r="E4904" t="s">
        <v>52</v>
      </c>
      <c r="F4904" t="s">
        <v>127</v>
      </c>
      <c r="G4904" t="s">
        <v>56</v>
      </c>
      <c r="H4904" t="s">
        <v>103</v>
      </c>
    </row>
    <row r="4905" spans="1:8">
      <c r="A4905" t="s">
        <v>57</v>
      </c>
      <c r="B4905" s="1">
        <v>46198</v>
      </c>
      <c r="C4905">
        <v>546002</v>
      </c>
      <c r="D4905">
        <v>80594.062999999995</v>
      </c>
      <c r="E4905" t="s">
        <v>52</v>
      </c>
      <c r="F4905" t="s">
        <v>119</v>
      </c>
      <c r="G4905" t="s">
        <v>56</v>
      </c>
      <c r="H4905" t="s">
        <v>93</v>
      </c>
    </row>
    <row r="4906" spans="1:8">
      <c r="A4906" t="s">
        <v>57</v>
      </c>
      <c r="B4906" s="1">
        <v>46198</v>
      </c>
      <c r="C4906">
        <v>546013</v>
      </c>
      <c r="D4906">
        <v>273.39499999999998</v>
      </c>
      <c r="E4906" t="s">
        <v>52</v>
      </c>
      <c r="F4906" t="s">
        <v>119</v>
      </c>
      <c r="G4906" t="s">
        <v>56</v>
      </c>
      <c r="H4906" t="s">
        <v>93</v>
      </c>
    </row>
    <row r="4907" spans="1:8">
      <c r="A4907" t="s">
        <v>57</v>
      </c>
      <c r="B4907" s="1">
        <v>46198</v>
      </c>
      <c r="C4907">
        <v>546024</v>
      </c>
      <c r="D4907">
        <v>4341.3389999999999</v>
      </c>
      <c r="E4907" t="s">
        <v>52</v>
      </c>
      <c r="F4907" t="s">
        <v>119</v>
      </c>
      <c r="G4907" t="s">
        <v>56</v>
      </c>
      <c r="H4907" t="s">
        <v>93</v>
      </c>
    </row>
    <row r="4908" spans="1:8">
      <c r="A4908" t="s">
        <v>57</v>
      </c>
      <c r="B4908" s="1">
        <v>46198</v>
      </c>
      <c r="C4908">
        <v>546035</v>
      </c>
      <c r="D4908">
        <v>3859.7759999999998</v>
      </c>
      <c r="E4908" t="s">
        <v>52</v>
      </c>
      <c r="F4908" t="s">
        <v>119</v>
      </c>
      <c r="G4908" t="s">
        <v>56</v>
      </c>
      <c r="H4908" t="s">
        <v>93</v>
      </c>
    </row>
    <row r="4909" spans="1:8">
      <c r="A4909" t="s">
        <v>57</v>
      </c>
      <c r="B4909" s="1">
        <v>46198</v>
      </c>
      <c r="C4909">
        <v>546045</v>
      </c>
      <c r="D4909">
        <v>1270.8679999999999</v>
      </c>
      <c r="E4909" t="s">
        <v>52</v>
      </c>
      <c r="F4909" t="s">
        <v>119</v>
      </c>
      <c r="G4909" t="s">
        <v>56</v>
      </c>
      <c r="H4909" t="s">
        <v>93</v>
      </c>
    </row>
    <row r="4910" spans="1:8">
      <c r="A4910" t="s">
        <v>57</v>
      </c>
      <c r="B4910" s="1">
        <v>46198</v>
      </c>
      <c r="C4910">
        <v>546046</v>
      </c>
      <c r="D4910">
        <v>5524.7359999999999</v>
      </c>
      <c r="E4910" t="s">
        <v>52</v>
      </c>
      <c r="F4910" t="s">
        <v>119</v>
      </c>
      <c r="G4910" t="s">
        <v>56</v>
      </c>
      <c r="H4910" t="s">
        <v>93</v>
      </c>
    </row>
    <row r="4911" spans="1:8">
      <c r="A4911" t="s">
        <v>57</v>
      </c>
      <c r="B4911" s="1">
        <v>46198</v>
      </c>
      <c r="C4911">
        <v>547002</v>
      </c>
      <c r="D4911">
        <v>152555.43799999999</v>
      </c>
      <c r="E4911" t="s">
        <v>52</v>
      </c>
      <c r="F4911" t="s">
        <v>121</v>
      </c>
      <c r="G4911" t="s">
        <v>56</v>
      </c>
      <c r="H4911" t="s">
        <v>96</v>
      </c>
    </row>
    <row r="4912" spans="1:8">
      <c r="A4912" t="s">
        <v>57</v>
      </c>
      <c r="B4912" s="1">
        <v>46198</v>
      </c>
      <c r="C4912">
        <v>547011</v>
      </c>
      <c r="D4912">
        <v>3553.1260000000002</v>
      </c>
      <c r="E4912" t="s">
        <v>52</v>
      </c>
      <c r="F4912" t="s">
        <v>121</v>
      </c>
      <c r="G4912" t="s">
        <v>56</v>
      </c>
      <c r="H4912" t="s">
        <v>96</v>
      </c>
    </row>
    <row r="4913" spans="1:8">
      <c r="A4913" t="s">
        <v>57</v>
      </c>
      <c r="B4913" s="1">
        <v>46198</v>
      </c>
      <c r="C4913">
        <v>552502</v>
      </c>
      <c r="D4913">
        <v>444.26600000000002</v>
      </c>
      <c r="E4913" t="s">
        <v>52</v>
      </c>
      <c r="F4913" t="s">
        <v>122</v>
      </c>
      <c r="G4913" t="s">
        <v>56</v>
      </c>
      <c r="H4913" t="s">
        <v>97</v>
      </c>
    </row>
    <row r="4914" spans="1:8">
      <c r="A4914" t="s">
        <v>57</v>
      </c>
      <c r="B4914" s="1">
        <v>46198</v>
      </c>
      <c r="C4914">
        <v>555508</v>
      </c>
      <c r="D4914">
        <v>550.36400000000003</v>
      </c>
      <c r="E4914" t="s">
        <v>52</v>
      </c>
      <c r="F4914" t="s">
        <v>122</v>
      </c>
      <c r="G4914" t="s">
        <v>56</v>
      </c>
      <c r="H4914" t="s">
        <v>97</v>
      </c>
    </row>
    <row r="4915" spans="1:8">
      <c r="A4915" t="s">
        <v>57</v>
      </c>
      <c r="B4915" s="1">
        <v>46198</v>
      </c>
      <c r="C4915">
        <v>556002</v>
      </c>
      <c r="D4915">
        <v>54.124000000000002</v>
      </c>
      <c r="E4915" t="s">
        <v>52</v>
      </c>
      <c r="F4915" t="s">
        <v>126</v>
      </c>
      <c r="G4915" t="s">
        <v>56</v>
      </c>
      <c r="H4915" t="s">
        <v>102</v>
      </c>
    </row>
    <row r="4916" spans="1:8">
      <c r="A4916" t="s">
        <v>57</v>
      </c>
      <c r="B4916" s="1">
        <v>46198</v>
      </c>
      <c r="C4916">
        <v>557002</v>
      </c>
      <c r="D4916">
        <v>5049.0860000000002</v>
      </c>
      <c r="E4916" t="s">
        <v>52</v>
      </c>
      <c r="F4916" t="s">
        <v>123</v>
      </c>
      <c r="G4916" t="s">
        <v>56</v>
      </c>
      <c r="H4916" t="s">
        <v>98</v>
      </c>
    </row>
    <row r="4917" spans="1:8">
      <c r="A4917" t="s">
        <v>57</v>
      </c>
      <c r="B4917" s="1">
        <v>46198</v>
      </c>
      <c r="C4917">
        <v>559002</v>
      </c>
      <c r="D4917">
        <v>14.557</v>
      </c>
      <c r="E4917" t="s">
        <v>52</v>
      </c>
      <c r="F4917" t="s">
        <v>126</v>
      </c>
      <c r="G4917" t="s">
        <v>56</v>
      </c>
      <c r="H4917" t="s">
        <v>102</v>
      </c>
    </row>
    <row r="4918" spans="1:8">
      <c r="A4918" t="s">
        <v>57</v>
      </c>
      <c r="B4918" s="1">
        <v>46198</v>
      </c>
      <c r="C4918">
        <v>560008</v>
      </c>
      <c r="D4918">
        <v>485.214</v>
      </c>
      <c r="E4918" t="s">
        <v>52</v>
      </c>
      <c r="F4918" t="s">
        <v>123</v>
      </c>
      <c r="G4918" t="s">
        <v>56</v>
      </c>
      <c r="H4918" t="s">
        <v>98</v>
      </c>
    </row>
    <row r="4919" spans="1:8">
      <c r="A4919" t="s">
        <v>57</v>
      </c>
      <c r="B4919" s="1">
        <v>46198</v>
      </c>
      <c r="C4919">
        <v>564004</v>
      </c>
      <c r="D4919">
        <v>1704.2070000000001</v>
      </c>
      <c r="E4919" t="s">
        <v>52</v>
      </c>
      <c r="F4919" t="s">
        <v>119</v>
      </c>
      <c r="G4919" t="s">
        <v>56</v>
      </c>
      <c r="H4919" t="s">
        <v>93</v>
      </c>
    </row>
    <row r="4920" spans="1:8">
      <c r="A4920" t="s">
        <v>57</v>
      </c>
      <c r="B4920" s="1">
        <v>46198</v>
      </c>
      <c r="C4920">
        <v>564008</v>
      </c>
      <c r="D4920">
        <v>30.071000000000002</v>
      </c>
      <c r="E4920" t="s">
        <v>52</v>
      </c>
      <c r="F4920" t="s">
        <v>122</v>
      </c>
      <c r="G4920" t="s">
        <v>56</v>
      </c>
      <c r="H4920" t="s">
        <v>97</v>
      </c>
    </row>
    <row r="4921" spans="1:8">
      <c r="A4921" t="s">
        <v>57</v>
      </c>
      <c r="B4921" s="1">
        <v>46198</v>
      </c>
      <c r="C4921">
        <v>564020</v>
      </c>
      <c r="D4921">
        <v>1433.615</v>
      </c>
      <c r="E4921" t="s">
        <v>52</v>
      </c>
      <c r="F4921" t="s">
        <v>124</v>
      </c>
      <c r="G4921" t="s">
        <v>56</v>
      </c>
      <c r="H4921" t="s">
        <v>99</v>
      </c>
    </row>
    <row r="4922" spans="1:8">
      <c r="A4922" t="s">
        <v>57</v>
      </c>
      <c r="B4922" s="1">
        <v>46198</v>
      </c>
      <c r="C4922">
        <v>564021</v>
      </c>
      <c r="D4922">
        <v>56.552</v>
      </c>
      <c r="E4922" t="s">
        <v>52</v>
      </c>
      <c r="F4922" t="s">
        <v>124</v>
      </c>
      <c r="G4922" t="s">
        <v>56</v>
      </c>
      <c r="H4922" t="s">
        <v>99</v>
      </c>
    </row>
    <row r="4923" spans="1:8">
      <c r="A4923" t="s">
        <v>57</v>
      </c>
      <c r="B4923" s="1">
        <v>46198</v>
      </c>
      <c r="C4923">
        <v>570002</v>
      </c>
      <c r="D4923">
        <v>78.254999999999995</v>
      </c>
      <c r="E4923" t="s">
        <v>52</v>
      </c>
      <c r="F4923" t="s">
        <v>132</v>
      </c>
      <c r="G4923" t="s">
        <v>56</v>
      </c>
      <c r="H4923" t="s">
        <v>108</v>
      </c>
    </row>
    <row r="4924" spans="1:8">
      <c r="A4924" t="s">
        <v>57</v>
      </c>
      <c r="B4924" s="1">
        <v>46198</v>
      </c>
      <c r="C4924">
        <v>580002</v>
      </c>
      <c r="D4924">
        <v>2541.0259999999998</v>
      </c>
      <c r="E4924" t="s">
        <v>52</v>
      </c>
      <c r="F4924" t="s">
        <v>130</v>
      </c>
      <c r="G4924" t="s">
        <v>56</v>
      </c>
      <c r="H4924" t="s">
        <v>106</v>
      </c>
    </row>
    <row r="4925" spans="1:8">
      <c r="A4925" t="s">
        <v>58</v>
      </c>
      <c r="B4925" s="1">
        <v>46198</v>
      </c>
      <c r="C4925">
        <v>210002</v>
      </c>
      <c r="D4925">
        <v>-3204.1990000000001</v>
      </c>
      <c r="E4925" t="s">
        <v>50</v>
      </c>
      <c r="F4925" t="s">
        <v>14</v>
      </c>
      <c r="G4925" t="s">
        <v>56</v>
      </c>
      <c r="H4925" t="s">
        <v>84</v>
      </c>
    </row>
    <row r="4926" spans="1:8">
      <c r="A4926" t="s">
        <v>58</v>
      </c>
      <c r="B4926" s="1">
        <v>46198</v>
      </c>
      <c r="C4926">
        <v>220006</v>
      </c>
      <c r="D4926">
        <v>68622.001000000004</v>
      </c>
      <c r="E4926" t="s">
        <v>50</v>
      </c>
      <c r="F4926" t="s">
        <v>14</v>
      </c>
      <c r="G4926" t="s">
        <v>56</v>
      </c>
      <c r="H4926" t="s">
        <v>84</v>
      </c>
    </row>
    <row r="4927" spans="1:8">
      <c r="A4927" t="s">
        <v>58</v>
      </c>
      <c r="B4927" s="1">
        <v>46198</v>
      </c>
      <c r="C4927">
        <v>220011</v>
      </c>
      <c r="D4927">
        <v>-28004.825000000001</v>
      </c>
      <c r="E4927" t="s">
        <v>50</v>
      </c>
      <c r="F4927" t="s">
        <v>14</v>
      </c>
      <c r="G4927" t="s">
        <v>56</v>
      </c>
      <c r="H4927" t="s">
        <v>84</v>
      </c>
    </row>
    <row r="4928" spans="1:8">
      <c r="A4928" t="s">
        <v>58</v>
      </c>
      <c r="B4928" s="1">
        <v>46198</v>
      </c>
      <c r="C4928">
        <v>240002</v>
      </c>
      <c r="D4928">
        <v>1380.819</v>
      </c>
      <c r="E4928" t="s">
        <v>50</v>
      </c>
      <c r="F4928" t="s">
        <v>113</v>
      </c>
      <c r="G4928" t="s">
        <v>56</v>
      </c>
      <c r="H4928" t="s">
        <v>85</v>
      </c>
    </row>
    <row r="4929" spans="1:8">
      <c r="A4929" t="s">
        <v>58</v>
      </c>
      <c r="B4929" s="1">
        <v>46198</v>
      </c>
      <c r="C4929">
        <v>240003</v>
      </c>
      <c r="D4929">
        <v>-30.440999999999999</v>
      </c>
      <c r="E4929" t="s">
        <v>50</v>
      </c>
      <c r="F4929" t="s">
        <v>113</v>
      </c>
      <c r="G4929" t="s">
        <v>56</v>
      </c>
      <c r="H4929" t="s">
        <v>85</v>
      </c>
    </row>
    <row r="4930" spans="1:8">
      <c r="A4930" t="s">
        <v>58</v>
      </c>
      <c r="B4930" s="1">
        <v>46198</v>
      </c>
      <c r="C4930">
        <v>240009</v>
      </c>
      <c r="D4930">
        <v>-5337.567</v>
      </c>
      <c r="E4930" t="s">
        <v>50</v>
      </c>
      <c r="F4930" t="s">
        <v>113</v>
      </c>
      <c r="G4930" t="s">
        <v>56</v>
      </c>
      <c r="H4930" t="s">
        <v>85</v>
      </c>
    </row>
    <row r="4931" spans="1:8">
      <c r="A4931" t="s">
        <v>58</v>
      </c>
      <c r="B4931" s="1">
        <v>46198</v>
      </c>
      <c r="C4931">
        <v>242003</v>
      </c>
      <c r="D4931">
        <v>-306106.48100000003</v>
      </c>
      <c r="E4931" t="s">
        <v>50</v>
      </c>
      <c r="F4931" t="s">
        <v>113</v>
      </c>
      <c r="G4931" t="s">
        <v>56</v>
      </c>
      <c r="H4931" t="s">
        <v>85</v>
      </c>
    </row>
    <row r="4932" spans="1:8">
      <c r="A4932" t="s">
        <v>58</v>
      </c>
      <c r="B4932" s="1">
        <v>46198</v>
      </c>
      <c r="C4932">
        <v>242011</v>
      </c>
      <c r="D4932">
        <v>183.083</v>
      </c>
      <c r="E4932" t="s">
        <v>50</v>
      </c>
      <c r="F4932" t="s">
        <v>113</v>
      </c>
      <c r="G4932" t="s">
        <v>56</v>
      </c>
      <c r="H4932" t="s">
        <v>85</v>
      </c>
    </row>
    <row r="4933" spans="1:8">
      <c r="A4933" t="s">
        <v>58</v>
      </c>
      <c r="B4933" s="1">
        <v>46198</v>
      </c>
      <c r="C4933">
        <v>242012</v>
      </c>
      <c r="D4933">
        <v>-12312.581</v>
      </c>
      <c r="E4933" t="s">
        <v>50</v>
      </c>
      <c r="F4933" t="s">
        <v>113</v>
      </c>
      <c r="G4933" t="s">
        <v>56</v>
      </c>
      <c r="H4933" t="s">
        <v>85</v>
      </c>
    </row>
    <row r="4934" spans="1:8">
      <c r="A4934" t="s">
        <v>58</v>
      </c>
      <c r="B4934" s="1">
        <v>46198</v>
      </c>
      <c r="C4934">
        <v>242013</v>
      </c>
      <c r="D4934">
        <v>-9796.143</v>
      </c>
      <c r="E4934" t="s">
        <v>50</v>
      </c>
      <c r="F4934" t="s">
        <v>113</v>
      </c>
      <c r="G4934" t="s">
        <v>56</v>
      </c>
      <c r="H4934" t="s">
        <v>85</v>
      </c>
    </row>
    <row r="4935" spans="1:8">
      <c r="A4935" t="s">
        <v>58</v>
      </c>
      <c r="B4935" s="1">
        <v>46198</v>
      </c>
      <c r="C4935">
        <v>242014</v>
      </c>
      <c r="D4935">
        <v>-24603.873</v>
      </c>
      <c r="E4935" t="s">
        <v>50</v>
      </c>
      <c r="F4935" t="s">
        <v>113</v>
      </c>
      <c r="G4935" t="s">
        <v>56</v>
      </c>
      <c r="H4935" t="s">
        <v>85</v>
      </c>
    </row>
    <row r="4936" spans="1:8">
      <c r="A4936" t="s">
        <v>58</v>
      </c>
      <c r="B4936" s="1">
        <v>46198</v>
      </c>
      <c r="C4936">
        <v>242027</v>
      </c>
      <c r="D4936">
        <v>-15359.422</v>
      </c>
      <c r="E4936" t="s">
        <v>50</v>
      </c>
      <c r="F4936" t="s">
        <v>113</v>
      </c>
      <c r="G4936" t="s">
        <v>56</v>
      </c>
      <c r="H4936" t="s">
        <v>85</v>
      </c>
    </row>
    <row r="4937" spans="1:8">
      <c r="A4937" t="s">
        <v>58</v>
      </c>
      <c r="B4937" s="1">
        <v>46198</v>
      </c>
      <c r="C4937">
        <v>242041</v>
      </c>
      <c r="D4937">
        <v>-3817.9389999999999</v>
      </c>
      <c r="E4937" t="s">
        <v>50</v>
      </c>
      <c r="F4937" t="s">
        <v>113</v>
      </c>
      <c r="G4937" t="s">
        <v>56</v>
      </c>
      <c r="H4937" t="s">
        <v>85</v>
      </c>
    </row>
    <row r="4938" spans="1:8">
      <c r="A4938" t="s">
        <v>58</v>
      </c>
      <c r="B4938" s="1">
        <v>46198</v>
      </c>
      <c r="C4938">
        <v>243002</v>
      </c>
      <c r="D4938">
        <v>-9127.9050000000007</v>
      </c>
      <c r="E4938" t="s">
        <v>50</v>
      </c>
      <c r="F4938" t="s">
        <v>113</v>
      </c>
      <c r="G4938" t="s">
        <v>56</v>
      </c>
      <c r="H4938" t="s">
        <v>85</v>
      </c>
    </row>
    <row r="4939" spans="1:8">
      <c r="A4939" t="s">
        <v>58</v>
      </c>
      <c r="B4939" s="1">
        <v>46198</v>
      </c>
      <c r="C4939">
        <v>243007</v>
      </c>
      <c r="D4939">
        <v>0</v>
      </c>
      <c r="E4939" t="s">
        <v>50</v>
      </c>
      <c r="F4939" t="s">
        <v>113</v>
      </c>
      <c r="G4939" t="s">
        <v>56</v>
      </c>
      <c r="H4939" t="s">
        <v>85</v>
      </c>
    </row>
    <row r="4940" spans="1:8">
      <c r="A4940" t="s">
        <v>58</v>
      </c>
      <c r="B4940" s="1">
        <v>46198</v>
      </c>
      <c r="C4940">
        <v>243010</v>
      </c>
      <c r="D4940">
        <v>-861.28899999999999</v>
      </c>
      <c r="E4940" t="s">
        <v>50</v>
      </c>
      <c r="F4940" t="s">
        <v>113</v>
      </c>
      <c r="G4940" t="s">
        <v>56</v>
      </c>
      <c r="H4940" t="s">
        <v>85</v>
      </c>
    </row>
    <row r="4941" spans="1:8">
      <c r="A4941" t="s">
        <v>58</v>
      </c>
      <c r="B4941" s="1">
        <v>46198</v>
      </c>
      <c r="C4941">
        <v>245010</v>
      </c>
      <c r="D4941">
        <v>-4177.8869999999997</v>
      </c>
      <c r="E4941" t="s">
        <v>50</v>
      </c>
      <c r="F4941" t="s">
        <v>20</v>
      </c>
      <c r="G4941" t="s">
        <v>56</v>
      </c>
      <c r="H4941" t="s">
        <v>86</v>
      </c>
    </row>
    <row r="4942" spans="1:8">
      <c r="A4942" t="s">
        <v>58</v>
      </c>
      <c r="B4942" s="1">
        <v>46198</v>
      </c>
      <c r="C4942">
        <v>245055</v>
      </c>
      <c r="D4942">
        <v>0</v>
      </c>
      <c r="E4942" t="s">
        <v>50</v>
      </c>
      <c r="F4942" t="s">
        <v>113</v>
      </c>
      <c r="G4942" t="s">
        <v>56</v>
      </c>
      <c r="H4942" t="s">
        <v>85</v>
      </c>
    </row>
    <row r="4943" spans="1:8">
      <c r="A4943" t="s">
        <v>58</v>
      </c>
      <c r="B4943" s="1">
        <v>46198</v>
      </c>
      <c r="C4943">
        <v>245056</v>
      </c>
      <c r="D4943">
        <v>-299.084</v>
      </c>
      <c r="E4943" t="s">
        <v>50</v>
      </c>
      <c r="F4943" t="s">
        <v>118</v>
      </c>
      <c r="G4943" t="s">
        <v>56</v>
      </c>
      <c r="H4943" t="s">
        <v>91</v>
      </c>
    </row>
    <row r="4944" spans="1:8">
      <c r="A4944" t="s">
        <v>58</v>
      </c>
      <c r="B4944" s="1">
        <v>46198</v>
      </c>
      <c r="C4944">
        <v>245058</v>
      </c>
      <c r="D4944">
        <v>0</v>
      </c>
      <c r="E4944" t="s">
        <v>50</v>
      </c>
      <c r="F4944" t="s">
        <v>113</v>
      </c>
      <c r="G4944" t="s">
        <v>56</v>
      </c>
      <c r="H4944" t="s">
        <v>85</v>
      </c>
    </row>
    <row r="4945" spans="1:8">
      <c r="A4945" t="s">
        <v>58</v>
      </c>
      <c r="B4945" s="1">
        <v>46198</v>
      </c>
      <c r="C4945">
        <v>245062</v>
      </c>
      <c r="D4945">
        <v>-647.50400000000002</v>
      </c>
      <c r="E4945" t="s">
        <v>50</v>
      </c>
      <c r="F4945" t="s">
        <v>113</v>
      </c>
      <c r="G4945" t="s">
        <v>56</v>
      </c>
      <c r="H4945" t="s">
        <v>85</v>
      </c>
    </row>
    <row r="4946" spans="1:8">
      <c r="A4946" t="s">
        <v>58</v>
      </c>
      <c r="B4946" s="1">
        <v>46198</v>
      </c>
      <c r="C4946">
        <v>250003</v>
      </c>
      <c r="D4946">
        <v>-32000.437000000002</v>
      </c>
      <c r="E4946" t="s">
        <v>50</v>
      </c>
      <c r="F4946" t="s">
        <v>114</v>
      </c>
      <c r="G4946" t="s">
        <v>56</v>
      </c>
      <c r="H4946" t="s">
        <v>87</v>
      </c>
    </row>
    <row r="4947" spans="1:8">
      <c r="A4947" t="s">
        <v>58</v>
      </c>
      <c r="B4947" s="1">
        <v>46198</v>
      </c>
      <c r="C4947">
        <v>251002</v>
      </c>
      <c r="D4947">
        <v>-3362.2840000000001</v>
      </c>
      <c r="E4947" t="s">
        <v>50</v>
      </c>
      <c r="F4947" t="s">
        <v>114</v>
      </c>
      <c r="G4947" t="s">
        <v>56</v>
      </c>
      <c r="H4947" t="s">
        <v>87</v>
      </c>
    </row>
    <row r="4948" spans="1:8">
      <c r="A4948" t="s">
        <v>58</v>
      </c>
      <c r="B4948" s="1">
        <v>46198</v>
      </c>
      <c r="C4948">
        <v>251003</v>
      </c>
      <c r="D4948">
        <v>-1477.655</v>
      </c>
      <c r="E4948" t="s">
        <v>50</v>
      </c>
      <c r="F4948" t="s">
        <v>114</v>
      </c>
      <c r="G4948" t="s">
        <v>56</v>
      </c>
      <c r="H4948" t="s">
        <v>87</v>
      </c>
    </row>
    <row r="4949" spans="1:8">
      <c r="A4949" t="s">
        <v>58</v>
      </c>
      <c r="B4949" s="1">
        <v>46198</v>
      </c>
      <c r="C4949">
        <v>251004</v>
      </c>
      <c r="D4949">
        <v>0</v>
      </c>
      <c r="E4949" t="s">
        <v>50</v>
      </c>
      <c r="F4949" t="s">
        <v>115</v>
      </c>
      <c r="G4949" t="s">
        <v>56</v>
      </c>
      <c r="H4949" t="s">
        <v>88</v>
      </c>
    </row>
    <row r="4950" spans="1:8">
      <c r="A4950" t="s">
        <v>58</v>
      </c>
      <c r="B4950" s="1">
        <v>46198</v>
      </c>
      <c r="C4950">
        <v>251005</v>
      </c>
      <c r="D4950">
        <v>0</v>
      </c>
      <c r="E4950" t="s">
        <v>50</v>
      </c>
      <c r="F4950" t="s">
        <v>115</v>
      </c>
      <c r="G4950" t="s">
        <v>56</v>
      </c>
      <c r="H4950" t="s">
        <v>88</v>
      </c>
    </row>
    <row r="4951" spans="1:8">
      <c r="A4951" t="s">
        <v>58</v>
      </c>
      <c r="B4951" s="1">
        <v>46198</v>
      </c>
      <c r="C4951">
        <v>257005</v>
      </c>
      <c r="D4951">
        <v>12464.786</v>
      </c>
      <c r="E4951" t="s">
        <v>50</v>
      </c>
      <c r="F4951" t="s">
        <v>114</v>
      </c>
      <c r="G4951" t="s">
        <v>56</v>
      </c>
      <c r="H4951" t="s">
        <v>87</v>
      </c>
    </row>
    <row r="4952" spans="1:8">
      <c r="A4952" t="s">
        <v>58</v>
      </c>
      <c r="B4952" s="1">
        <v>46198</v>
      </c>
      <c r="C4952">
        <v>257008</v>
      </c>
      <c r="D4952">
        <v>-964.08299999999997</v>
      </c>
      <c r="E4952" t="s">
        <v>50</v>
      </c>
      <c r="F4952" t="s">
        <v>114</v>
      </c>
      <c r="G4952" t="s">
        <v>56</v>
      </c>
      <c r="H4952" t="s">
        <v>87</v>
      </c>
    </row>
    <row r="4953" spans="1:8">
      <c r="A4953" t="s">
        <v>58</v>
      </c>
      <c r="B4953" s="1">
        <v>46198</v>
      </c>
      <c r="C4953">
        <v>257014</v>
      </c>
      <c r="D4953">
        <v>3320.3229999999999</v>
      </c>
      <c r="E4953" t="s">
        <v>50</v>
      </c>
      <c r="F4953" t="s">
        <v>114</v>
      </c>
      <c r="G4953" t="s">
        <v>56</v>
      </c>
      <c r="H4953" t="s">
        <v>87</v>
      </c>
    </row>
    <row r="4954" spans="1:8">
      <c r="A4954" t="s">
        <v>58</v>
      </c>
      <c r="B4954" s="1">
        <v>46198</v>
      </c>
      <c r="C4954">
        <v>257030</v>
      </c>
      <c r="D4954">
        <v>-22912.737000000001</v>
      </c>
      <c r="E4954" t="s">
        <v>50</v>
      </c>
      <c r="F4954" t="s">
        <v>114</v>
      </c>
      <c r="G4954" t="s">
        <v>56</v>
      </c>
      <c r="H4954" t="s">
        <v>87</v>
      </c>
    </row>
    <row r="4955" spans="1:8">
      <c r="A4955" t="s">
        <v>58</v>
      </c>
      <c r="B4955" s="1">
        <v>46198</v>
      </c>
      <c r="C4955">
        <v>260004</v>
      </c>
      <c r="D4955">
        <v>-4975.9809999999998</v>
      </c>
      <c r="E4955" t="s">
        <v>50</v>
      </c>
      <c r="F4955" t="s">
        <v>114</v>
      </c>
      <c r="G4955" t="s">
        <v>56</v>
      </c>
      <c r="H4955" t="s">
        <v>87</v>
      </c>
    </row>
    <row r="4956" spans="1:8">
      <c r="A4956" t="s">
        <v>58</v>
      </c>
      <c r="B4956" s="1">
        <v>46198</v>
      </c>
      <c r="C4956">
        <v>270026</v>
      </c>
      <c r="D4956">
        <v>0</v>
      </c>
      <c r="E4956" t="s">
        <v>50</v>
      </c>
      <c r="F4956" t="s">
        <v>125</v>
      </c>
      <c r="G4956" t="s">
        <v>56</v>
      </c>
      <c r="H4956" t="s">
        <v>100</v>
      </c>
    </row>
    <row r="4957" spans="1:8">
      <c r="A4957" t="s">
        <v>58</v>
      </c>
      <c r="B4957" s="1">
        <v>46198</v>
      </c>
      <c r="C4957">
        <v>300004</v>
      </c>
      <c r="D4957">
        <v>2084.1529999999998</v>
      </c>
      <c r="E4957" t="s">
        <v>50</v>
      </c>
      <c r="F4957" t="s">
        <v>131</v>
      </c>
      <c r="G4957" t="s">
        <v>56</v>
      </c>
      <c r="H4957" t="s">
        <v>107</v>
      </c>
    </row>
    <row r="4958" spans="1:8">
      <c r="A4958" t="s">
        <v>58</v>
      </c>
      <c r="B4958" s="1">
        <v>46198</v>
      </c>
      <c r="C4958">
        <v>300013</v>
      </c>
      <c r="D4958">
        <v>8344.6949999999997</v>
      </c>
      <c r="E4958" t="s">
        <v>50</v>
      </c>
      <c r="F4958" t="s">
        <v>131</v>
      </c>
      <c r="G4958" t="s">
        <v>56</v>
      </c>
      <c r="H4958" t="s">
        <v>107</v>
      </c>
    </row>
    <row r="4959" spans="1:8">
      <c r="A4959" t="s">
        <v>58</v>
      </c>
      <c r="B4959" s="1">
        <v>46198</v>
      </c>
      <c r="C4959">
        <v>300014</v>
      </c>
      <c r="D4959">
        <v>945.35400000000004</v>
      </c>
      <c r="E4959" t="s">
        <v>50</v>
      </c>
      <c r="F4959" t="s">
        <v>131</v>
      </c>
      <c r="G4959" t="s">
        <v>56</v>
      </c>
      <c r="H4959" t="s">
        <v>107</v>
      </c>
    </row>
    <row r="4960" spans="1:8">
      <c r="A4960" t="s">
        <v>58</v>
      </c>
      <c r="B4960" s="1">
        <v>46198</v>
      </c>
      <c r="C4960">
        <v>300504</v>
      </c>
      <c r="D4960">
        <v>-2084.1529999999998</v>
      </c>
      <c r="E4960" t="s">
        <v>50</v>
      </c>
      <c r="F4960" t="s">
        <v>131</v>
      </c>
      <c r="G4960" t="s">
        <v>56</v>
      </c>
      <c r="H4960" t="s">
        <v>107</v>
      </c>
    </row>
    <row r="4961" spans="1:8">
      <c r="A4961" t="s">
        <v>58</v>
      </c>
      <c r="B4961" s="1">
        <v>46198</v>
      </c>
      <c r="C4961">
        <v>300513</v>
      </c>
      <c r="D4961">
        <v>-8216.9449999999997</v>
      </c>
      <c r="E4961" t="s">
        <v>50</v>
      </c>
      <c r="F4961" t="s">
        <v>131</v>
      </c>
      <c r="G4961" t="s">
        <v>56</v>
      </c>
      <c r="H4961" t="s">
        <v>107</v>
      </c>
    </row>
    <row r="4962" spans="1:8">
      <c r="A4962" t="s">
        <v>58</v>
      </c>
      <c r="B4962" s="1">
        <v>46198</v>
      </c>
      <c r="C4962">
        <v>300514</v>
      </c>
      <c r="D4962">
        <v>-793.99099999999999</v>
      </c>
      <c r="E4962" t="s">
        <v>50</v>
      </c>
      <c r="F4962" t="s">
        <v>131</v>
      </c>
      <c r="G4962" t="s">
        <v>56</v>
      </c>
      <c r="H4962" t="s">
        <v>107</v>
      </c>
    </row>
    <row r="4963" spans="1:8">
      <c r="A4963" t="s">
        <v>58</v>
      </c>
      <c r="B4963" s="1">
        <v>46198</v>
      </c>
      <c r="C4963">
        <v>301004</v>
      </c>
      <c r="D4963">
        <v>4175.9849999999997</v>
      </c>
      <c r="E4963" t="s">
        <v>50</v>
      </c>
      <c r="F4963" t="s">
        <v>131</v>
      </c>
      <c r="G4963" t="s">
        <v>56</v>
      </c>
      <c r="H4963" t="s">
        <v>107</v>
      </c>
    </row>
    <row r="4964" spans="1:8">
      <c r="A4964" t="s">
        <v>58</v>
      </c>
      <c r="B4964" s="1">
        <v>46198</v>
      </c>
      <c r="C4964">
        <v>301504</v>
      </c>
      <c r="D4964">
        <v>-4078.9810000000002</v>
      </c>
      <c r="E4964" t="s">
        <v>50</v>
      </c>
      <c r="F4964" t="s">
        <v>131</v>
      </c>
      <c r="G4964" t="s">
        <v>56</v>
      </c>
      <c r="H4964" t="s">
        <v>107</v>
      </c>
    </row>
    <row r="4965" spans="1:8">
      <c r="A4965" t="s">
        <v>58</v>
      </c>
      <c r="B4965" s="1">
        <v>46198</v>
      </c>
      <c r="C4965">
        <v>320002</v>
      </c>
      <c r="D4965">
        <v>92539.282000000007</v>
      </c>
      <c r="E4965" t="s">
        <v>50</v>
      </c>
      <c r="F4965" t="s">
        <v>115</v>
      </c>
      <c r="G4965" t="s">
        <v>56</v>
      </c>
      <c r="H4965" t="s">
        <v>88</v>
      </c>
    </row>
    <row r="4966" spans="1:8">
      <c r="A4966" t="s">
        <v>58</v>
      </c>
      <c r="B4966" s="1">
        <v>46198</v>
      </c>
      <c r="C4966">
        <v>320003</v>
      </c>
      <c r="D4966">
        <v>118921.337</v>
      </c>
      <c r="E4966" t="s">
        <v>50</v>
      </c>
      <c r="F4966" t="s">
        <v>115</v>
      </c>
      <c r="G4966" t="s">
        <v>56</v>
      </c>
      <c r="H4966" t="s">
        <v>88</v>
      </c>
    </row>
    <row r="4967" spans="1:8">
      <c r="A4967" t="s">
        <v>58</v>
      </c>
      <c r="B4967" s="1">
        <v>46198</v>
      </c>
      <c r="C4967">
        <v>320004</v>
      </c>
      <c r="D4967">
        <v>735.24300000000005</v>
      </c>
      <c r="E4967" t="s">
        <v>50</v>
      </c>
      <c r="F4967" t="s">
        <v>115</v>
      </c>
      <c r="G4967" t="s">
        <v>56</v>
      </c>
      <c r="H4967" t="s">
        <v>88</v>
      </c>
    </row>
    <row r="4968" spans="1:8">
      <c r="A4968" t="s">
        <v>58</v>
      </c>
      <c r="B4968" s="1">
        <v>46198</v>
      </c>
      <c r="C4968">
        <v>320023</v>
      </c>
      <c r="D4968">
        <v>-59494.663</v>
      </c>
      <c r="E4968" t="s">
        <v>50</v>
      </c>
      <c r="F4968" t="s">
        <v>115</v>
      </c>
      <c r="G4968" t="s">
        <v>56</v>
      </c>
      <c r="H4968" t="s">
        <v>88</v>
      </c>
    </row>
    <row r="4969" spans="1:8">
      <c r="A4969" t="s">
        <v>58</v>
      </c>
      <c r="B4969" s="1">
        <v>46198</v>
      </c>
      <c r="C4969">
        <v>320025</v>
      </c>
      <c r="D4969">
        <v>18729.848000000002</v>
      </c>
      <c r="E4969" t="s">
        <v>50</v>
      </c>
      <c r="F4969" t="s">
        <v>115</v>
      </c>
      <c r="G4969" t="s">
        <v>56</v>
      </c>
      <c r="H4969" t="s">
        <v>88</v>
      </c>
    </row>
    <row r="4970" spans="1:8">
      <c r="A4970" t="s">
        <v>58</v>
      </c>
      <c r="B4970" s="1">
        <v>46198</v>
      </c>
      <c r="C4970">
        <v>321002</v>
      </c>
      <c r="D4970">
        <v>3576.3910000000001</v>
      </c>
      <c r="E4970" t="s">
        <v>50</v>
      </c>
      <c r="F4970" t="s">
        <v>115</v>
      </c>
      <c r="G4970" t="s">
        <v>56</v>
      </c>
      <c r="H4970" t="s">
        <v>88</v>
      </c>
    </row>
    <row r="4971" spans="1:8">
      <c r="A4971" t="s">
        <v>58</v>
      </c>
      <c r="B4971" s="1">
        <v>46198</v>
      </c>
      <c r="C4971">
        <v>321004</v>
      </c>
      <c r="D4971">
        <v>4368.5469999999996</v>
      </c>
      <c r="E4971" t="s">
        <v>50</v>
      </c>
      <c r="F4971" t="s">
        <v>115</v>
      </c>
      <c r="G4971" t="s">
        <v>56</v>
      </c>
      <c r="H4971" t="s">
        <v>88</v>
      </c>
    </row>
    <row r="4972" spans="1:8">
      <c r="A4972" t="s">
        <v>58</v>
      </c>
      <c r="B4972" s="1">
        <v>46198</v>
      </c>
      <c r="C4972">
        <v>321012</v>
      </c>
      <c r="D4972">
        <v>6232.2190000000001</v>
      </c>
      <c r="E4972" t="s">
        <v>50</v>
      </c>
      <c r="F4972" t="s">
        <v>115</v>
      </c>
      <c r="G4972" t="s">
        <v>56</v>
      </c>
      <c r="H4972" t="s">
        <v>88</v>
      </c>
    </row>
    <row r="4973" spans="1:8">
      <c r="A4973" t="s">
        <v>58</v>
      </c>
      <c r="B4973" s="1">
        <v>46198</v>
      </c>
      <c r="C4973">
        <v>321014</v>
      </c>
      <c r="D4973">
        <v>5467.7550000000001</v>
      </c>
      <c r="E4973" t="s">
        <v>50</v>
      </c>
      <c r="F4973" t="s">
        <v>115</v>
      </c>
      <c r="G4973" t="s">
        <v>56</v>
      </c>
      <c r="H4973" t="s">
        <v>88</v>
      </c>
    </row>
    <row r="4974" spans="1:8">
      <c r="A4974" t="s">
        <v>58</v>
      </c>
      <c r="B4974" s="1">
        <v>46198</v>
      </c>
      <c r="C4974">
        <v>321025</v>
      </c>
      <c r="D4974">
        <v>3000.2730000000001</v>
      </c>
      <c r="E4974" t="s">
        <v>50</v>
      </c>
      <c r="F4974" t="s">
        <v>115</v>
      </c>
      <c r="G4974" t="s">
        <v>56</v>
      </c>
      <c r="H4974" t="s">
        <v>88</v>
      </c>
    </row>
    <row r="4975" spans="1:8">
      <c r="A4975" t="s">
        <v>58</v>
      </c>
      <c r="B4975" s="1">
        <v>46198</v>
      </c>
      <c r="C4975">
        <v>321028</v>
      </c>
      <c r="D4975">
        <v>8590.5820000000003</v>
      </c>
      <c r="E4975" t="s">
        <v>50</v>
      </c>
      <c r="F4975" t="s">
        <v>115</v>
      </c>
      <c r="G4975" t="s">
        <v>56</v>
      </c>
      <c r="H4975" t="s">
        <v>88</v>
      </c>
    </row>
    <row r="4976" spans="1:8">
      <c r="A4976" t="s">
        <v>58</v>
      </c>
      <c r="B4976" s="1">
        <v>46198</v>
      </c>
      <c r="C4976">
        <v>321029</v>
      </c>
      <c r="D4976">
        <v>6436.37</v>
      </c>
      <c r="E4976" t="s">
        <v>50</v>
      </c>
      <c r="F4976" t="s">
        <v>115</v>
      </c>
      <c r="G4976" t="s">
        <v>56</v>
      </c>
      <c r="H4976" t="s">
        <v>88</v>
      </c>
    </row>
    <row r="4977" spans="1:8">
      <c r="A4977" t="s">
        <v>58</v>
      </c>
      <c r="B4977" s="1">
        <v>46198</v>
      </c>
      <c r="C4977">
        <v>330097</v>
      </c>
      <c r="D4977">
        <v>0</v>
      </c>
      <c r="E4977" t="s">
        <v>50</v>
      </c>
      <c r="F4977" t="s">
        <v>113</v>
      </c>
      <c r="G4977" t="s">
        <v>56</v>
      </c>
      <c r="H4977" t="s">
        <v>85</v>
      </c>
    </row>
    <row r="4978" spans="1:8">
      <c r="A4978" t="s">
        <v>58</v>
      </c>
      <c r="B4978" s="1">
        <v>46198</v>
      </c>
      <c r="C4978">
        <v>330140</v>
      </c>
      <c r="D4978">
        <v>0</v>
      </c>
      <c r="E4978" t="s">
        <v>50</v>
      </c>
      <c r="F4978" t="s">
        <v>113</v>
      </c>
      <c r="G4978" t="s">
        <v>56</v>
      </c>
      <c r="H4978" t="s">
        <v>85</v>
      </c>
    </row>
    <row r="4979" spans="1:8">
      <c r="A4979" t="s">
        <v>58</v>
      </c>
      <c r="B4979" s="1">
        <v>46198</v>
      </c>
      <c r="C4979">
        <v>330149</v>
      </c>
      <c r="D4979">
        <v>1277.4870000000001</v>
      </c>
      <c r="E4979" t="s">
        <v>50</v>
      </c>
      <c r="F4979" t="s">
        <v>113</v>
      </c>
      <c r="G4979" t="s">
        <v>56</v>
      </c>
      <c r="H4979" t="s">
        <v>85</v>
      </c>
    </row>
    <row r="4980" spans="1:8">
      <c r="A4980" t="s">
        <v>58</v>
      </c>
      <c r="B4980" s="1">
        <v>46198</v>
      </c>
      <c r="C4980">
        <v>340057</v>
      </c>
      <c r="D4980">
        <v>197856.55600000001</v>
      </c>
      <c r="E4980" t="s">
        <v>50</v>
      </c>
      <c r="F4980" t="s">
        <v>116</v>
      </c>
      <c r="G4980" t="s">
        <v>56</v>
      </c>
      <c r="H4980" t="s">
        <v>89</v>
      </c>
    </row>
    <row r="4981" spans="1:8">
      <c r="A4981" t="s">
        <v>58</v>
      </c>
      <c r="B4981" s="1">
        <v>46198</v>
      </c>
      <c r="C4981">
        <v>340126</v>
      </c>
      <c r="D4981">
        <v>0</v>
      </c>
      <c r="E4981" t="s">
        <v>50</v>
      </c>
      <c r="F4981" t="s">
        <v>116</v>
      </c>
      <c r="G4981" t="s">
        <v>56</v>
      </c>
      <c r="H4981" t="s">
        <v>89</v>
      </c>
    </row>
    <row r="4982" spans="1:8">
      <c r="A4982" t="s">
        <v>58</v>
      </c>
      <c r="B4982" s="1">
        <v>46198</v>
      </c>
      <c r="C4982">
        <v>350003</v>
      </c>
      <c r="D4982">
        <v>346.02800000000002</v>
      </c>
      <c r="E4982" t="s">
        <v>50</v>
      </c>
      <c r="F4982" t="s">
        <v>118</v>
      </c>
      <c r="G4982" t="s">
        <v>56</v>
      </c>
      <c r="H4982" t="s">
        <v>91</v>
      </c>
    </row>
    <row r="4983" spans="1:8">
      <c r="A4983" t="s">
        <v>58</v>
      </c>
      <c r="B4983" s="1">
        <v>46198</v>
      </c>
      <c r="C4983">
        <v>350031</v>
      </c>
      <c r="D4983">
        <v>5337.567</v>
      </c>
      <c r="E4983" t="s">
        <v>50</v>
      </c>
      <c r="F4983" t="s">
        <v>113</v>
      </c>
      <c r="G4983" t="s">
        <v>56</v>
      </c>
      <c r="H4983" t="s">
        <v>85</v>
      </c>
    </row>
    <row r="4984" spans="1:8">
      <c r="A4984" t="s">
        <v>58</v>
      </c>
      <c r="B4984" s="1">
        <v>46198</v>
      </c>
      <c r="C4984">
        <v>350034</v>
      </c>
      <c r="D4984">
        <v>299.084</v>
      </c>
      <c r="E4984" t="s">
        <v>50</v>
      </c>
      <c r="F4984" t="s">
        <v>118</v>
      </c>
      <c r="G4984" t="s">
        <v>56</v>
      </c>
      <c r="H4984" t="s">
        <v>91</v>
      </c>
    </row>
    <row r="4985" spans="1:8">
      <c r="A4985" t="s">
        <v>58</v>
      </c>
      <c r="B4985" s="1">
        <v>46198</v>
      </c>
      <c r="C4985">
        <v>352002</v>
      </c>
      <c r="D4985">
        <v>1348.3579999999999</v>
      </c>
      <c r="E4985" t="s">
        <v>50</v>
      </c>
      <c r="F4985" t="s">
        <v>117</v>
      </c>
      <c r="G4985" t="s">
        <v>56</v>
      </c>
      <c r="H4985" t="s">
        <v>90</v>
      </c>
    </row>
    <row r="4986" spans="1:8">
      <c r="A4986" t="s">
        <v>58</v>
      </c>
      <c r="B4986" s="1">
        <v>46198</v>
      </c>
      <c r="C4986">
        <v>354003</v>
      </c>
      <c r="D4986">
        <v>0</v>
      </c>
      <c r="E4986" t="s">
        <v>50</v>
      </c>
      <c r="F4986" t="s">
        <v>115</v>
      </c>
      <c r="G4986" t="s">
        <v>56</v>
      </c>
      <c r="H4986" t="s">
        <v>88</v>
      </c>
    </row>
    <row r="4987" spans="1:8">
      <c r="A4987" t="s">
        <v>58</v>
      </c>
      <c r="B4987" s="1">
        <v>46198</v>
      </c>
      <c r="C4987">
        <v>354005</v>
      </c>
      <c r="D4987">
        <v>0</v>
      </c>
      <c r="E4987" t="s">
        <v>50</v>
      </c>
      <c r="F4987" t="s">
        <v>115</v>
      </c>
      <c r="G4987" t="s">
        <v>56</v>
      </c>
      <c r="H4987" t="s">
        <v>88</v>
      </c>
    </row>
    <row r="4988" spans="1:8">
      <c r="A4988" t="s">
        <v>58</v>
      </c>
      <c r="B4988" s="1">
        <v>46198</v>
      </c>
      <c r="C4988">
        <v>354006</v>
      </c>
      <c r="D4988">
        <v>0</v>
      </c>
      <c r="E4988" t="s">
        <v>50</v>
      </c>
      <c r="F4988" t="s">
        <v>115</v>
      </c>
      <c r="G4988" t="s">
        <v>56</v>
      </c>
      <c r="H4988" t="s">
        <v>88</v>
      </c>
    </row>
    <row r="4989" spans="1:8">
      <c r="A4989" t="s">
        <v>58</v>
      </c>
      <c r="B4989" s="1">
        <v>46198</v>
      </c>
      <c r="C4989">
        <v>354012</v>
      </c>
      <c r="D4989">
        <v>0</v>
      </c>
      <c r="E4989" t="s">
        <v>50</v>
      </c>
      <c r="F4989" t="s">
        <v>115</v>
      </c>
      <c r="G4989" t="s">
        <v>56</v>
      </c>
      <c r="H4989" t="s">
        <v>88</v>
      </c>
    </row>
    <row r="4990" spans="1:8">
      <c r="A4990" t="s">
        <v>58</v>
      </c>
      <c r="B4990" s="1">
        <v>46198</v>
      </c>
      <c r="C4990">
        <v>354013</v>
      </c>
      <c r="D4990">
        <v>0</v>
      </c>
      <c r="E4990" t="s">
        <v>50</v>
      </c>
      <c r="F4990" t="s">
        <v>115</v>
      </c>
      <c r="G4990" t="s">
        <v>56</v>
      </c>
      <c r="H4990" t="s">
        <v>88</v>
      </c>
    </row>
    <row r="4991" spans="1:8">
      <c r="A4991" t="s">
        <v>58</v>
      </c>
      <c r="B4991" s="1">
        <v>46198</v>
      </c>
      <c r="C4991">
        <v>354014</v>
      </c>
      <c r="D4991">
        <v>19494.217000000001</v>
      </c>
      <c r="E4991" t="s">
        <v>50</v>
      </c>
      <c r="F4991" t="s">
        <v>115</v>
      </c>
      <c r="G4991" t="s">
        <v>56</v>
      </c>
      <c r="H4991" t="s">
        <v>88</v>
      </c>
    </row>
    <row r="4992" spans="1:8">
      <c r="A4992" t="s">
        <v>58</v>
      </c>
      <c r="B4992" s="1">
        <v>46198</v>
      </c>
      <c r="C4992">
        <v>354015</v>
      </c>
      <c r="D4992">
        <v>9115.0969999999998</v>
      </c>
      <c r="E4992" t="s">
        <v>50</v>
      </c>
      <c r="F4992" t="s">
        <v>115</v>
      </c>
      <c r="G4992" t="s">
        <v>56</v>
      </c>
      <c r="H4992" t="s">
        <v>88</v>
      </c>
    </row>
    <row r="4993" spans="1:8">
      <c r="A4993" t="s">
        <v>58</v>
      </c>
      <c r="B4993" s="1">
        <v>46198</v>
      </c>
      <c r="C4993">
        <v>355002</v>
      </c>
      <c r="D4993">
        <v>105.18899999999999</v>
      </c>
      <c r="E4993" t="s">
        <v>50</v>
      </c>
      <c r="F4993" t="s">
        <v>118</v>
      </c>
      <c r="G4993" t="s">
        <v>56</v>
      </c>
      <c r="H4993" t="s">
        <v>91</v>
      </c>
    </row>
    <row r="4994" spans="1:8">
      <c r="A4994" t="s">
        <v>58</v>
      </c>
      <c r="B4994" s="1">
        <v>46198</v>
      </c>
      <c r="C4994">
        <v>355014</v>
      </c>
      <c r="D4994">
        <v>2636.415</v>
      </c>
      <c r="E4994" t="s">
        <v>50</v>
      </c>
      <c r="F4994" t="s">
        <v>118</v>
      </c>
      <c r="G4994" t="s">
        <v>56</v>
      </c>
      <c r="H4994" t="s">
        <v>91</v>
      </c>
    </row>
    <row r="4995" spans="1:8">
      <c r="A4995" t="s">
        <v>58</v>
      </c>
      <c r="B4995" s="1">
        <v>46198</v>
      </c>
      <c r="C4995">
        <v>360022</v>
      </c>
      <c r="D4995">
        <v>3740.453</v>
      </c>
      <c r="E4995" t="s">
        <v>50</v>
      </c>
      <c r="F4995" t="s">
        <v>125</v>
      </c>
      <c r="G4995" t="s">
        <v>56</v>
      </c>
      <c r="H4995" t="s">
        <v>100</v>
      </c>
    </row>
    <row r="4996" spans="1:8">
      <c r="A4996" t="s">
        <v>58</v>
      </c>
      <c r="B4996" s="1">
        <v>46198</v>
      </c>
      <c r="C4996">
        <v>360026</v>
      </c>
      <c r="D4996">
        <v>3740.453</v>
      </c>
      <c r="E4996" t="s">
        <v>50</v>
      </c>
      <c r="F4996" t="s">
        <v>125</v>
      </c>
      <c r="G4996" t="s">
        <v>56</v>
      </c>
      <c r="H4996" t="s">
        <v>100</v>
      </c>
    </row>
    <row r="4997" spans="1:8">
      <c r="A4997" t="s">
        <v>58</v>
      </c>
      <c r="B4997" s="1">
        <v>46198</v>
      </c>
      <c r="C4997">
        <v>360028</v>
      </c>
      <c r="D4997">
        <v>2805.154</v>
      </c>
      <c r="E4997" t="s">
        <v>50</v>
      </c>
      <c r="F4997" t="s">
        <v>125</v>
      </c>
      <c r="G4997" t="s">
        <v>56</v>
      </c>
      <c r="H4997" t="s">
        <v>100</v>
      </c>
    </row>
    <row r="4998" spans="1:8">
      <c r="A4998" t="s">
        <v>58</v>
      </c>
      <c r="B4998" s="1">
        <v>46198</v>
      </c>
      <c r="C4998">
        <v>372004</v>
      </c>
      <c r="D4998">
        <v>699.01300000000003</v>
      </c>
      <c r="E4998" t="s">
        <v>50</v>
      </c>
      <c r="F4998" t="s">
        <v>114</v>
      </c>
      <c r="G4998" t="s">
        <v>56</v>
      </c>
      <c r="H4998" t="s">
        <v>87</v>
      </c>
    </row>
    <row r="4999" spans="1:8">
      <c r="A4999" t="s">
        <v>58</v>
      </c>
      <c r="B4999" s="1">
        <v>46198</v>
      </c>
      <c r="C4999">
        <v>400002</v>
      </c>
      <c r="D4999">
        <v>-4544.0569999999998</v>
      </c>
      <c r="E4999" t="s">
        <v>52</v>
      </c>
      <c r="F4999" t="s">
        <v>23</v>
      </c>
      <c r="G4999" t="s">
        <v>56</v>
      </c>
      <c r="H4999" t="s">
        <v>92</v>
      </c>
    </row>
    <row r="5000" spans="1:8">
      <c r="A5000" t="s">
        <v>58</v>
      </c>
      <c r="B5000" s="1">
        <v>46198</v>
      </c>
      <c r="C5000">
        <v>400003</v>
      </c>
      <c r="D5000">
        <v>0</v>
      </c>
      <c r="E5000" t="s">
        <v>52</v>
      </c>
      <c r="F5000" t="s">
        <v>23</v>
      </c>
      <c r="G5000" t="s">
        <v>56</v>
      </c>
      <c r="H5000" t="s">
        <v>92</v>
      </c>
    </row>
    <row r="5001" spans="1:8">
      <c r="A5001" t="s">
        <v>58</v>
      </c>
      <c r="B5001" s="1">
        <v>46198</v>
      </c>
      <c r="C5001">
        <v>400004</v>
      </c>
      <c r="D5001">
        <v>-70009.032000000007</v>
      </c>
      <c r="E5001" t="s">
        <v>52</v>
      </c>
      <c r="F5001" t="s">
        <v>23</v>
      </c>
      <c r="G5001" t="s">
        <v>56</v>
      </c>
      <c r="H5001" t="s">
        <v>92</v>
      </c>
    </row>
    <row r="5002" spans="1:8">
      <c r="A5002" t="s">
        <v>58</v>
      </c>
      <c r="B5002" s="1">
        <v>46198</v>
      </c>
      <c r="C5002">
        <v>400008</v>
      </c>
      <c r="D5002">
        <v>-56.042999999999999</v>
      </c>
      <c r="E5002" t="s">
        <v>52</v>
      </c>
      <c r="F5002" t="s">
        <v>23</v>
      </c>
      <c r="G5002" t="s">
        <v>56</v>
      </c>
      <c r="H5002" t="s">
        <v>92</v>
      </c>
    </row>
    <row r="5003" spans="1:8">
      <c r="A5003" t="s">
        <v>58</v>
      </c>
      <c r="B5003" s="1">
        <v>46198</v>
      </c>
      <c r="C5003">
        <v>410002</v>
      </c>
      <c r="D5003">
        <v>-3542.6469999999999</v>
      </c>
      <c r="E5003" t="s">
        <v>52</v>
      </c>
      <c r="F5003" t="s">
        <v>119</v>
      </c>
      <c r="G5003" t="s">
        <v>56</v>
      </c>
      <c r="H5003" t="s">
        <v>93</v>
      </c>
    </row>
    <row r="5004" spans="1:8">
      <c r="A5004" t="s">
        <v>58</v>
      </c>
      <c r="B5004" s="1">
        <v>46198</v>
      </c>
      <c r="C5004">
        <v>410005</v>
      </c>
      <c r="D5004">
        <v>-4341.3389999999999</v>
      </c>
      <c r="E5004" t="s">
        <v>52</v>
      </c>
      <c r="F5004" t="s">
        <v>119</v>
      </c>
      <c r="G5004" t="s">
        <v>56</v>
      </c>
      <c r="H5004" t="s">
        <v>93</v>
      </c>
    </row>
    <row r="5005" spans="1:8">
      <c r="A5005" t="s">
        <v>58</v>
      </c>
      <c r="B5005" s="1">
        <v>46198</v>
      </c>
      <c r="C5005">
        <v>410009</v>
      </c>
      <c r="D5005">
        <v>-2848.65</v>
      </c>
      <c r="E5005" t="s">
        <v>52</v>
      </c>
      <c r="F5005" t="s">
        <v>119</v>
      </c>
      <c r="G5005" t="s">
        <v>56</v>
      </c>
      <c r="H5005" t="s">
        <v>93</v>
      </c>
    </row>
    <row r="5006" spans="1:8">
      <c r="A5006" t="s">
        <v>58</v>
      </c>
      <c r="B5006" s="1">
        <v>46198</v>
      </c>
      <c r="C5006">
        <v>410032</v>
      </c>
      <c r="D5006">
        <v>-1557.058</v>
      </c>
      <c r="E5006" t="s">
        <v>52</v>
      </c>
      <c r="F5006" t="s">
        <v>119</v>
      </c>
      <c r="G5006" t="s">
        <v>56</v>
      </c>
      <c r="H5006" t="s">
        <v>93</v>
      </c>
    </row>
    <row r="5007" spans="1:8">
      <c r="A5007" t="s">
        <v>58</v>
      </c>
      <c r="B5007" s="1">
        <v>46198</v>
      </c>
      <c r="C5007">
        <v>410036</v>
      </c>
      <c r="D5007">
        <v>-3201.2710000000002</v>
      </c>
      <c r="E5007" t="s">
        <v>52</v>
      </c>
      <c r="F5007" t="s">
        <v>119</v>
      </c>
      <c r="G5007" t="s">
        <v>56</v>
      </c>
      <c r="H5007" t="s">
        <v>93</v>
      </c>
    </row>
    <row r="5008" spans="1:8">
      <c r="A5008" t="s">
        <v>58</v>
      </c>
      <c r="B5008" s="1">
        <v>46198</v>
      </c>
      <c r="C5008">
        <v>410037</v>
      </c>
      <c r="D5008">
        <v>-2168.7139999999999</v>
      </c>
      <c r="E5008" t="s">
        <v>52</v>
      </c>
      <c r="F5008" t="s">
        <v>119</v>
      </c>
      <c r="G5008" t="s">
        <v>56</v>
      </c>
      <c r="H5008" t="s">
        <v>93</v>
      </c>
    </row>
    <row r="5009" spans="1:8">
      <c r="A5009" t="s">
        <v>58</v>
      </c>
      <c r="B5009" s="1">
        <v>46198</v>
      </c>
      <c r="C5009">
        <v>415002</v>
      </c>
      <c r="D5009">
        <v>-12213.512000000001</v>
      </c>
      <c r="E5009" t="s">
        <v>52</v>
      </c>
      <c r="F5009" t="s">
        <v>23</v>
      </c>
      <c r="G5009" t="s">
        <v>56</v>
      </c>
      <c r="H5009" t="s">
        <v>92</v>
      </c>
    </row>
    <row r="5010" spans="1:8">
      <c r="A5010" t="s">
        <v>58</v>
      </c>
      <c r="B5010" s="1">
        <v>46198</v>
      </c>
      <c r="C5010">
        <v>415004</v>
      </c>
      <c r="D5010">
        <v>-67126.982000000004</v>
      </c>
      <c r="E5010" t="s">
        <v>52</v>
      </c>
      <c r="F5010" t="s">
        <v>23</v>
      </c>
      <c r="G5010" t="s">
        <v>56</v>
      </c>
      <c r="H5010" t="s">
        <v>92</v>
      </c>
    </row>
    <row r="5011" spans="1:8">
      <c r="A5011" t="s">
        <v>58</v>
      </c>
      <c r="B5011" s="1">
        <v>46198</v>
      </c>
      <c r="C5011">
        <v>418003</v>
      </c>
      <c r="D5011">
        <v>0</v>
      </c>
      <c r="E5011" t="s">
        <v>52</v>
      </c>
      <c r="F5011" t="s">
        <v>119</v>
      </c>
      <c r="G5011" t="s">
        <v>56</v>
      </c>
      <c r="H5011" t="s">
        <v>93</v>
      </c>
    </row>
    <row r="5012" spans="1:8">
      <c r="A5012" t="s">
        <v>58</v>
      </c>
      <c r="B5012" s="1">
        <v>46198</v>
      </c>
      <c r="C5012">
        <v>421002</v>
      </c>
      <c r="D5012">
        <v>-947.97799999999995</v>
      </c>
      <c r="E5012" t="s">
        <v>52</v>
      </c>
      <c r="F5012" t="s">
        <v>24</v>
      </c>
      <c r="G5012" t="s">
        <v>56</v>
      </c>
      <c r="H5012" t="s">
        <v>94</v>
      </c>
    </row>
    <row r="5013" spans="1:8">
      <c r="A5013" t="s">
        <v>58</v>
      </c>
      <c r="B5013" s="1">
        <v>46198</v>
      </c>
      <c r="C5013">
        <v>421003</v>
      </c>
      <c r="D5013">
        <v>-11147.653</v>
      </c>
      <c r="E5013" t="s">
        <v>52</v>
      </c>
      <c r="F5013" t="s">
        <v>24</v>
      </c>
      <c r="G5013" t="s">
        <v>56</v>
      </c>
      <c r="H5013" t="s">
        <v>94</v>
      </c>
    </row>
    <row r="5014" spans="1:8">
      <c r="A5014" t="s">
        <v>58</v>
      </c>
      <c r="B5014" s="1">
        <v>46198</v>
      </c>
      <c r="C5014">
        <v>421007</v>
      </c>
      <c r="D5014">
        <v>-1140.338</v>
      </c>
      <c r="E5014" t="s">
        <v>52</v>
      </c>
      <c r="F5014" t="s">
        <v>24</v>
      </c>
      <c r="G5014" t="s">
        <v>56</v>
      </c>
      <c r="H5014" t="s">
        <v>94</v>
      </c>
    </row>
    <row r="5015" spans="1:8">
      <c r="A5015" t="s">
        <v>58</v>
      </c>
      <c r="B5015" s="1">
        <v>46198</v>
      </c>
      <c r="C5015">
        <v>510002</v>
      </c>
      <c r="D5015">
        <v>23130.624</v>
      </c>
      <c r="E5015" t="s">
        <v>52</v>
      </c>
      <c r="F5015" t="s">
        <v>120</v>
      </c>
      <c r="G5015" t="s">
        <v>56</v>
      </c>
      <c r="H5015" t="s">
        <v>95</v>
      </c>
    </row>
    <row r="5016" spans="1:8">
      <c r="A5016" t="s">
        <v>58</v>
      </c>
      <c r="B5016" s="1">
        <v>46198</v>
      </c>
      <c r="C5016">
        <v>510007</v>
      </c>
      <c r="D5016">
        <v>-1368.566</v>
      </c>
      <c r="E5016" t="s">
        <v>52</v>
      </c>
      <c r="F5016" t="s">
        <v>120</v>
      </c>
      <c r="G5016" t="s">
        <v>56</v>
      </c>
      <c r="H5016" t="s">
        <v>95</v>
      </c>
    </row>
    <row r="5017" spans="1:8">
      <c r="A5017" t="s">
        <v>58</v>
      </c>
      <c r="B5017" s="1">
        <v>46198</v>
      </c>
      <c r="C5017">
        <v>510015</v>
      </c>
      <c r="D5017">
        <v>4642.4269999999997</v>
      </c>
      <c r="E5017" t="s">
        <v>52</v>
      </c>
      <c r="F5017" t="s">
        <v>120</v>
      </c>
      <c r="G5017" t="s">
        <v>56</v>
      </c>
      <c r="H5017" t="s">
        <v>95</v>
      </c>
    </row>
    <row r="5018" spans="1:8">
      <c r="A5018" t="s">
        <v>58</v>
      </c>
      <c r="B5018" s="1">
        <v>46198</v>
      </c>
      <c r="C5018">
        <v>510061</v>
      </c>
      <c r="D5018">
        <v>0</v>
      </c>
      <c r="E5018" t="s">
        <v>52</v>
      </c>
      <c r="F5018" t="s">
        <v>120</v>
      </c>
      <c r="G5018" t="s">
        <v>56</v>
      </c>
      <c r="H5018" t="s">
        <v>95</v>
      </c>
    </row>
    <row r="5019" spans="1:8">
      <c r="A5019" t="s">
        <v>58</v>
      </c>
      <c r="B5019" s="1">
        <v>46198</v>
      </c>
      <c r="C5019">
        <v>510062</v>
      </c>
      <c r="D5019">
        <v>1580.6579999999999</v>
      </c>
      <c r="E5019" t="s">
        <v>52</v>
      </c>
      <c r="F5019" t="s">
        <v>120</v>
      </c>
      <c r="G5019" t="s">
        <v>56</v>
      </c>
      <c r="H5019" t="s">
        <v>95</v>
      </c>
    </row>
    <row r="5020" spans="1:8">
      <c r="A5020" t="s">
        <v>58</v>
      </c>
      <c r="B5020" s="1">
        <v>46198</v>
      </c>
      <c r="C5020">
        <v>510066</v>
      </c>
      <c r="D5020">
        <v>0</v>
      </c>
      <c r="E5020" t="s">
        <v>52</v>
      </c>
      <c r="F5020" t="s">
        <v>120</v>
      </c>
      <c r="G5020" t="s">
        <v>56</v>
      </c>
      <c r="H5020" t="s">
        <v>95</v>
      </c>
    </row>
    <row r="5021" spans="1:8">
      <c r="A5021" t="s">
        <v>58</v>
      </c>
      <c r="B5021" s="1">
        <v>46198</v>
      </c>
      <c r="C5021">
        <v>520020</v>
      </c>
      <c r="D5021">
        <v>4.7089999999999996</v>
      </c>
      <c r="E5021" t="s">
        <v>52</v>
      </c>
      <c r="F5021" t="s">
        <v>120</v>
      </c>
      <c r="G5021" t="s">
        <v>56</v>
      </c>
      <c r="H5021" t="s">
        <v>95</v>
      </c>
    </row>
    <row r="5022" spans="1:8">
      <c r="A5022" t="s">
        <v>58</v>
      </c>
      <c r="B5022" s="1">
        <v>46198</v>
      </c>
      <c r="C5022">
        <v>521002</v>
      </c>
      <c r="D5022">
        <v>0</v>
      </c>
      <c r="E5022" t="s">
        <v>52</v>
      </c>
      <c r="F5022" t="s">
        <v>120</v>
      </c>
      <c r="G5022" t="s">
        <v>56</v>
      </c>
      <c r="H5022" t="s">
        <v>95</v>
      </c>
    </row>
    <row r="5023" spans="1:8">
      <c r="A5023" t="s">
        <v>58</v>
      </c>
      <c r="B5023" s="1">
        <v>46198</v>
      </c>
      <c r="C5023">
        <v>521006</v>
      </c>
      <c r="D5023">
        <v>0</v>
      </c>
      <c r="E5023" t="s">
        <v>52</v>
      </c>
      <c r="F5023" t="s">
        <v>120</v>
      </c>
      <c r="G5023" t="s">
        <v>56</v>
      </c>
      <c r="H5023" t="s">
        <v>95</v>
      </c>
    </row>
    <row r="5024" spans="1:8">
      <c r="A5024" t="s">
        <v>58</v>
      </c>
      <c r="B5024" s="1">
        <v>46198</v>
      </c>
      <c r="C5024">
        <v>521007</v>
      </c>
      <c r="D5024">
        <v>0</v>
      </c>
      <c r="E5024" t="s">
        <v>52</v>
      </c>
      <c r="F5024" t="s">
        <v>120</v>
      </c>
      <c r="G5024" t="s">
        <v>56</v>
      </c>
      <c r="H5024" t="s">
        <v>95</v>
      </c>
    </row>
    <row r="5025" spans="1:8">
      <c r="A5025" t="s">
        <v>58</v>
      </c>
      <c r="B5025" s="1">
        <v>46198</v>
      </c>
      <c r="C5025">
        <v>521010</v>
      </c>
      <c r="D5025">
        <v>0</v>
      </c>
      <c r="E5025" t="s">
        <v>52</v>
      </c>
      <c r="F5025" t="s">
        <v>120</v>
      </c>
      <c r="G5025" t="s">
        <v>56</v>
      </c>
      <c r="H5025" t="s">
        <v>95</v>
      </c>
    </row>
    <row r="5026" spans="1:8">
      <c r="A5026" t="s">
        <v>58</v>
      </c>
      <c r="B5026" s="1">
        <v>46198</v>
      </c>
      <c r="C5026">
        <v>521014</v>
      </c>
      <c r="D5026">
        <v>0</v>
      </c>
      <c r="E5026" t="s">
        <v>52</v>
      </c>
      <c r="F5026" t="s">
        <v>120</v>
      </c>
      <c r="G5026" t="s">
        <v>56</v>
      </c>
      <c r="H5026" t="s">
        <v>95</v>
      </c>
    </row>
    <row r="5027" spans="1:8">
      <c r="A5027" t="s">
        <v>58</v>
      </c>
      <c r="B5027" s="1">
        <v>46198</v>
      </c>
      <c r="C5027">
        <v>521015</v>
      </c>
      <c r="D5027">
        <v>0</v>
      </c>
      <c r="E5027" t="s">
        <v>52</v>
      </c>
      <c r="F5027" t="s">
        <v>120</v>
      </c>
      <c r="G5027" t="s">
        <v>56</v>
      </c>
      <c r="H5027" t="s">
        <v>95</v>
      </c>
    </row>
    <row r="5028" spans="1:8">
      <c r="A5028" t="s">
        <v>58</v>
      </c>
      <c r="B5028" s="1">
        <v>46198</v>
      </c>
      <c r="C5028">
        <v>530012</v>
      </c>
      <c r="D5028">
        <v>-10051.552</v>
      </c>
      <c r="E5028" t="s">
        <v>52</v>
      </c>
      <c r="F5028" t="s">
        <v>120</v>
      </c>
      <c r="G5028" t="s">
        <v>56</v>
      </c>
      <c r="H5028" t="s">
        <v>95</v>
      </c>
    </row>
    <row r="5029" spans="1:8">
      <c r="A5029" t="s">
        <v>58</v>
      </c>
      <c r="B5029" s="1">
        <v>46198</v>
      </c>
      <c r="C5029">
        <v>541010</v>
      </c>
      <c r="D5029">
        <v>670.95</v>
      </c>
      <c r="E5029" t="s">
        <v>52</v>
      </c>
      <c r="F5029" t="s">
        <v>127</v>
      </c>
      <c r="G5029" t="s">
        <v>56</v>
      </c>
      <c r="H5029" t="s">
        <v>103</v>
      </c>
    </row>
    <row r="5030" spans="1:8">
      <c r="A5030" t="s">
        <v>58</v>
      </c>
      <c r="B5030" s="1">
        <v>46198</v>
      </c>
      <c r="C5030">
        <v>544006</v>
      </c>
      <c r="D5030">
        <v>-5590.39</v>
      </c>
      <c r="E5030" t="s">
        <v>52</v>
      </c>
      <c r="F5030" t="s">
        <v>127</v>
      </c>
      <c r="G5030" t="s">
        <v>56</v>
      </c>
      <c r="H5030" t="s">
        <v>103</v>
      </c>
    </row>
    <row r="5031" spans="1:8">
      <c r="A5031" t="s">
        <v>58</v>
      </c>
      <c r="B5031" s="1">
        <v>46198</v>
      </c>
      <c r="C5031">
        <v>546002</v>
      </c>
      <c r="D5031">
        <v>120679.68399999999</v>
      </c>
      <c r="E5031" t="s">
        <v>52</v>
      </c>
      <c r="F5031" t="s">
        <v>119</v>
      </c>
      <c r="G5031" t="s">
        <v>56</v>
      </c>
      <c r="H5031" t="s">
        <v>93</v>
      </c>
    </row>
    <row r="5032" spans="1:8">
      <c r="A5032" t="s">
        <v>58</v>
      </c>
      <c r="B5032" s="1">
        <v>46198</v>
      </c>
      <c r="C5032">
        <v>546008</v>
      </c>
      <c r="D5032">
        <v>2434.4499999999998</v>
      </c>
      <c r="E5032" t="s">
        <v>52</v>
      </c>
      <c r="F5032" t="s">
        <v>119</v>
      </c>
      <c r="G5032" t="s">
        <v>56</v>
      </c>
      <c r="H5032" t="s">
        <v>93</v>
      </c>
    </row>
    <row r="5033" spans="1:8">
      <c r="A5033" t="s">
        <v>58</v>
      </c>
      <c r="B5033" s="1">
        <v>46198</v>
      </c>
      <c r="C5033">
        <v>546013</v>
      </c>
      <c r="D5033">
        <v>12.803000000000001</v>
      </c>
      <c r="E5033" t="s">
        <v>52</v>
      </c>
      <c r="F5033" t="s">
        <v>119</v>
      </c>
      <c r="G5033" t="s">
        <v>56</v>
      </c>
      <c r="H5033" t="s">
        <v>93</v>
      </c>
    </row>
    <row r="5034" spans="1:8">
      <c r="A5034" t="s">
        <v>58</v>
      </c>
      <c r="B5034" s="1">
        <v>46198</v>
      </c>
      <c r="C5034">
        <v>546035</v>
      </c>
      <c r="D5034">
        <v>3227.19</v>
      </c>
      <c r="E5034" t="s">
        <v>52</v>
      </c>
      <c r="F5034" t="s">
        <v>119</v>
      </c>
      <c r="G5034" t="s">
        <v>56</v>
      </c>
      <c r="H5034" t="s">
        <v>93</v>
      </c>
    </row>
    <row r="5035" spans="1:8">
      <c r="A5035" t="s">
        <v>58</v>
      </c>
      <c r="B5035" s="1">
        <v>46198</v>
      </c>
      <c r="C5035">
        <v>547002</v>
      </c>
      <c r="D5035">
        <v>-2550.48</v>
      </c>
      <c r="E5035" t="s">
        <v>52</v>
      </c>
      <c r="F5035" t="s">
        <v>121</v>
      </c>
      <c r="G5035" t="s">
        <v>56</v>
      </c>
      <c r="H5035" t="s">
        <v>96</v>
      </c>
    </row>
    <row r="5036" spans="1:8">
      <c r="A5036" t="s">
        <v>58</v>
      </c>
      <c r="B5036" s="1">
        <v>46198</v>
      </c>
      <c r="C5036">
        <v>550003</v>
      </c>
      <c r="D5036">
        <v>-2387.6210000000001</v>
      </c>
      <c r="E5036" t="s">
        <v>52</v>
      </c>
      <c r="F5036" t="s">
        <v>128</v>
      </c>
      <c r="G5036" t="s">
        <v>56</v>
      </c>
      <c r="H5036" t="s">
        <v>104</v>
      </c>
    </row>
    <row r="5037" spans="1:8">
      <c r="A5037" t="s">
        <v>58</v>
      </c>
      <c r="B5037" s="1">
        <v>46198</v>
      </c>
      <c r="C5037">
        <v>551003</v>
      </c>
      <c r="D5037">
        <v>1490.2249999999999</v>
      </c>
      <c r="E5037" t="s">
        <v>52</v>
      </c>
      <c r="F5037" t="s">
        <v>129</v>
      </c>
      <c r="G5037" t="s">
        <v>56</v>
      </c>
      <c r="H5037" t="s">
        <v>105</v>
      </c>
    </row>
    <row r="5038" spans="1:8">
      <c r="A5038" t="s">
        <v>58</v>
      </c>
      <c r="B5038" s="1">
        <v>46198</v>
      </c>
      <c r="C5038">
        <v>552502</v>
      </c>
      <c r="D5038">
        <v>172.09399999999999</v>
      </c>
      <c r="E5038" t="s">
        <v>52</v>
      </c>
      <c r="F5038" t="s">
        <v>122</v>
      </c>
      <c r="G5038" t="s">
        <v>56</v>
      </c>
      <c r="H5038" t="s">
        <v>97</v>
      </c>
    </row>
    <row r="5039" spans="1:8">
      <c r="A5039" t="s">
        <v>58</v>
      </c>
      <c r="B5039" s="1">
        <v>46198</v>
      </c>
      <c r="C5039">
        <v>554005</v>
      </c>
      <c r="D5039">
        <v>400.97300000000001</v>
      </c>
      <c r="E5039" t="s">
        <v>52</v>
      </c>
      <c r="F5039" t="s">
        <v>122</v>
      </c>
      <c r="G5039" t="s">
        <v>56</v>
      </c>
      <c r="H5039" t="s">
        <v>97</v>
      </c>
    </row>
    <row r="5040" spans="1:8">
      <c r="A5040" t="s">
        <v>58</v>
      </c>
      <c r="B5040" s="1">
        <v>46198</v>
      </c>
      <c r="C5040">
        <v>554008</v>
      </c>
      <c r="D5040">
        <v>42.781999999999996</v>
      </c>
      <c r="E5040" t="s">
        <v>52</v>
      </c>
      <c r="F5040" t="s">
        <v>122</v>
      </c>
      <c r="G5040" t="s">
        <v>56</v>
      </c>
      <c r="H5040" t="s">
        <v>97</v>
      </c>
    </row>
    <row r="5041" spans="1:8">
      <c r="A5041" t="s">
        <v>58</v>
      </c>
      <c r="B5041" s="1">
        <v>46198</v>
      </c>
      <c r="C5041">
        <v>555004</v>
      </c>
      <c r="D5041">
        <v>67.844999999999999</v>
      </c>
      <c r="E5041" t="s">
        <v>52</v>
      </c>
      <c r="F5041" t="s">
        <v>122</v>
      </c>
      <c r="G5041" t="s">
        <v>56</v>
      </c>
      <c r="H5041" t="s">
        <v>97</v>
      </c>
    </row>
    <row r="5042" spans="1:8">
      <c r="A5042" t="s">
        <v>58</v>
      </c>
      <c r="B5042" s="1">
        <v>46198</v>
      </c>
      <c r="C5042">
        <v>555007</v>
      </c>
      <c r="D5042">
        <v>232.36199999999999</v>
      </c>
      <c r="E5042" t="s">
        <v>52</v>
      </c>
      <c r="F5042" t="s">
        <v>122</v>
      </c>
      <c r="G5042" t="s">
        <v>56</v>
      </c>
      <c r="H5042" t="s">
        <v>97</v>
      </c>
    </row>
    <row r="5043" spans="1:8">
      <c r="A5043" t="s">
        <v>58</v>
      </c>
      <c r="B5043" s="1">
        <v>46198</v>
      </c>
      <c r="C5043">
        <v>555508</v>
      </c>
      <c r="D5043">
        <v>8.0340000000000007</v>
      </c>
      <c r="E5043" t="s">
        <v>52</v>
      </c>
      <c r="F5043" t="s">
        <v>122</v>
      </c>
      <c r="G5043" t="s">
        <v>56</v>
      </c>
      <c r="H5043" t="s">
        <v>97</v>
      </c>
    </row>
    <row r="5044" spans="1:8">
      <c r="A5044" t="s">
        <v>58</v>
      </c>
      <c r="B5044" s="1">
        <v>46198</v>
      </c>
      <c r="C5044">
        <v>556002</v>
      </c>
      <c r="D5044">
        <v>351.34800000000001</v>
      </c>
      <c r="E5044" t="s">
        <v>52</v>
      </c>
      <c r="F5044" t="s">
        <v>126</v>
      </c>
      <c r="G5044" t="s">
        <v>56</v>
      </c>
      <c r="H5044" t="s">
        <v>102</v>
      </c>
    </row>
    <row r="5045" spans="1:8">
      <c r="A5045" t="s">
        <v>58</v>
      </c>
      <c r="B5045" s="1">
        <v>46198</v>
      </c>
      <c r="C5045">
        <v>556004</v>
      </c>
      <c r="D5045">
        <v>11.336</v>
      </c>
      <c r="E5045" t="s">
        <v>52</v>
      </c>
      <c r="F5045" t="s">
        <v>122</v>
      </c>
      <c r="G5045" t="s">
        <v>56</v>
      </c>
      <c r="H5045" t="s">
        <v>97</v>
      </c>
    </row>
    <row r="5046" spans="1:8">
      <c r="A5046" t="s">
        <v>58</v>
      </c>
      <c r="B5046" s="1">
        <v>46198</v>
      </c>
      <c r="C5046">
        <v>557002</v>
      </c>
      <c r="D5046">
        <v>1910.432</v>
      </c>
      <c r="E5046" t="s">
        <v>52</v>
      </c>
      <c r="F5046" t="s">
        <v>123</v>
      </c>
      <c r="G5046" t="s">
        <v>56</v>
      </c>
      <c r="H5046" t="s">
        <v>98</v>
      </c>
    </row>
    <row r="5047" spans="1:8">
      <c r="A5047" t="s">
        <v>58</v>
      </c>
      <c r="B5047" s="1">
        <v>46198</v>
      </c>
      <c r="C5047">
        <v>557003</v>
      </c>
      <c r="D5047">
        <v>534.22</v>
      </c>
      <c r="E5047" t="s">
        <v>52</v>
      </c>
      <c r="F5047" t="s">
        <v>123</v>
      </c>
      <c r="G5047" t="s">
        <v>56</v>
      </c>
      <c r="H5047" t="s">
        <v>98</v>
      </c>
    </row>
    <row r="5048" spans="1:8">
      <c r="A5048" t="s">
        <v>58</v>
      </c>
      <c r="B5048" s="1">
        <v>46198</v>
      </c>
      <c r="C5048">
        <v>563002</v>
      </c>
      <c r="D5048">
        <v>-250.518</v>
      </c>
      <c r="E5048" t="s">
        <v>52</v>
      </c>
      <c r="F5048" t="s">
        <v>124</v>
      </c>
      <c r="G5048" t="s">
        <v>56</v>
      </c>
      <c r="H5048" t="s">
        <v>99</v>
      </c>
    </row>
    <row r="5049" spans="1:8">
      <c r="A5049" t="s">
        <v>58</v>
      </c>
      <c r="B5049" s="1">
        <v>46198</v>
      </c>
      <c r="C5049">
        <v>564004</v>
      </c>
      <c r="D5049">
        <v>1860.2339999999999</v>
      </c>
      <c r="E5049" t="s">
        <v>52</v>
      </c>
      <c r="F5049" t="s">
        <v>119</v>
      </c>
      <c r="G5049" t="s">
        <v>56</v>
      </c>
      <c r="H5049" t="s">
        <v>93</v>
      </c>
    </row>
    <row r="5050" spans="1:8">
      <c r="A5050" t="s">
        <v>58</v>
      </c>
      <c r="B5050" s="1">
        <v>46198</v>
      </c>
      <c r="C5050">
        <v>564008</v>
      </c>
      <c r="D5050">
        <v>89.385999999999996</v>
      </c>
      <c r="E5050" t="s">
        <v>52</v>
      </c>
      <c r="F5050" t="s">
        <v>122</v>
      </c>
      <c r="G5050" t="s">
        <v>56</v>
      </c>
      <c r="H5050" t="s">
        <v>97</v>
      </c>
    </row>
    <row r="5051" spans="1:8">
      <c r="A5051" t="s">
        <v>58</v>
      </c>
      <c r="B5051" s="1">
        <v>46198</v>
      </c>
      <c r="C5051">
        <v>564020</v>
      </c>
      <c r="D5051">
        <v>346.988</v>
      </c>
      <c r="E5051" t="s">
        <v>52</v>
      </c>
      <c r="F5051" t="s">
        <v>124</v>
      </c>
      <c r="G5051" t="s">
        <v>56</v>
      </c>
      <c r="H5051" t="s">
        <v>99</v>
      </c>
    </row>
    <row r="5052" spans="1:8">
      <c r="A5052" t="s">
        <v>58</v>
      </c>
      <c r="B5052" s="1">
        <v>46198</v>
      </c>
      <c r="C5052">
        <v>564023</v>
      </c>
      <c r="D5052">
        <v>69.203999999999994</v>
      </c>
      <c r="E5052" t="s">
        <v>52</v>
      </c>
      <c r="F5052" t="s">
        <v>29</v>
      </c>
      <c r="G5052" t="s">
        <v>56</v>
      </c>
      <c r="H5052" t="s">
        <v>109</v>
      </c>
    </row>
    <row r="5053" spans="1:8">
      <c r="A5053" t="s">
        <v>58</v>
      </c>
      <c r="B5053" s="1">
        <v>46198</v>
      </c>
      <c r="C5053">
        <v>570002</v>
      </c>
      <c r="D5053">
        <v>95.346000000000004</v>
      </c>
      <c r="E5053" t="s">
        <v>52</v>
      </c>
      <c r="F5053" t="s">
        <v>132</v>
      </c>
      <c r="G5053" t="s">
        <v>56</v>
      </c>
      <c r="H5053" t="s">
        <v>108</v>
      </c>
    </row>
    <row r="5054" spans="1:8">
      <c r="A5054" t="s">
        <v>58</v>
      </c>
      <c r="B5054" s="1">
        <v>46198</v>
      </c>
      <c r="C5054">
        <v>580005</v>
      </c>
      <c r="D5054">
        <v>-11551.413</v>
      </c>
      <c r="E5054" t="s">
        <v>52</v>
      </c>
      <c r="F5054" t="s">
        <v>130</v>
      </c>
      <c r="G5054" t="s">
        <v>56</v>
      </c>
      <c r="H5054" t="s">
        <v>106</v>
      </c>
    </row>
    <row r="5055" spans="1:8">
      <c r="A5055" t="s">
        <v>59</v>
      </c>
      <c r="B5055" s="1">
        <v>46198</v>
      </c>
      <c r="C5055">
        <v>210002</v>
      </c>
      <c r="D5055">
        <v>-868016.80799999996</v>
      </c>
      <c r="E5055" t="s">
        <v>50</v>
      </c>
      <c r="F5055" t="s">
        <v>14</v>
      </c>
      <c r="G5055" t="s">
        <v>51</v>
      </c>
      <c r="H5055" t="s">
        <v>84</v>
      </c>
    </row>
    <row r="5056" spans="1:8">
      <c r="A5056" t="s">
        <v>59</v>
      </c>
      <c r="B5056" s="1">
        <v>46198</v>
      </c>
      <c r="C5056">
        <v>220002</v>
      </c>
      <c r="D5056">
        <v>0</v>
      </c>
      <c r="E5056" t="s">
        <v>50</v>
      </c>
      <c r="F5056" t="s">
        <v>14</v>
      </c>
      <c r="G5056" t="s">
        <v>51</v>
      </c>
      <c r="H5056" t="s">
        <v>84</v>
      </c>
    </row>
    <row r="5057" spans="1:8">
      <c r="A5057" t="s">
        <v>59</v>
      </c>
      <c r="B5057" s="1">
        <v>46198</v>
      </c>
      <c r="C5057">
        <v>220003</v>
      </c>
      <c r="D5057">
        <v>0</v>
      </c>
      <c r="E5057" t="s">
        <v>50</v>
      </c>
      <c r="F5057" t="s">
        <v>14</v>
      </c>
      <c r="G5057" t="s">
        <v>51</v>
      </c>
      <c r="H5057" t="s">
        <v>84</v>
      </c>
    </row>
    <row r="5058" spans="1:8">
      <c r="A5058" t="s">
        <v>59</v>
      </c>
      <c r="B5058" s="1">
        <v>46198</v>
      </c>
      <c r="C5058">
        <v>220004</v>
      </c>
      <c r="D5058">
        <v>0</v>
      </c>
      <c r="E5058" t="s">
        <v>50</v>
      </c>
      <c r="F5058" t="s">
        <v>14</v>
      </c>
      <c r="G5058" t="s">
        <v>51</v>
      </c>
      <c r="H5058" t="s">
        <v>84</v>
      </c>
    </row>
    <row r="5059" spans="1:8">
      <c r="A5059" t="s">
        <v>59</v>
      </c>
      <c r="B5059" s="1">
        <v>46198</v>
      </c>
      <c r="C5059">
        <v>220005</v>
      </c>
      <c r="D5059">
        <v>-6971447.5930000003</v>
      </c>
      <c r="E5059" t="s">
        <v>50</v>
      </c>
      <c r="F5059" t="s">
        <v>14</v>
      </c>
      <c r="G5059" t="s">
        <v>51</v>
      </c>
      <c r="H5059" t="s">
        <v>84</v>
      </c>
    </row>
    <row r="5060" spans="1:8">
      <c r="A5060" t="s">
        <v>59</v>
      </c>
      <c r="B5060" s="1">
        <v>46198</v>
      </c>
      <c r="C5060">
        <v>220006</v>
      </c>
      <c r="D5060">
        <v>-15323196.130000001</v>
      </c>
      <c r="E5060" t="s">
        <v>50</v>
      </c>
      <c r="F5060" t="s">
        <v>14</v>
      </c>
      <c r="G5060" t="s">
        <v>51</v>
      </c>
      <c r="H5060" t="s">
        <v>84</v>
      </c>
    </row>
    <row r="5061" spans="1:8">
      <c r="A5061" t="s">
        <v>59</v>
      </c>
      <c r="B5061" s="1">
        <v>46198</v>
      </c>
      <c r="C5061">
        <v>220008</v>
      </c>
      <c r="D5061">
        <v>-79666.899999999994</v>
      </c>
      <c r="E5061" t="s">
        <v>50</v>
      </c>
      <c r="F5061" t="s">
        <v>14</v>
      </c>
      <c r="G5061" t="s">
        <v>51</v>
      </c>
      <c r="H5061" t="s">
        <v>84</v>
      </c>
    </row>
    <row r="5062" spans="1:8">
      <c r="A5062" t="s">
        <v>59</v>
      </c>
      <c r="B5062" s="1">
        <v>46198</v>
      </c>
      <c r="C5062">
        <v>220010</v>
      </c>
      <c r="D5062">
        <v>160887.25700000001</v>
      </c>
      <c r="E5062" t="s">
        <v>50</v>
      </c>
      <c r="F5062" t="s">
        <v>14</v>
      </c>
      <c r="G5062" t="s">
        <v>51</v>
      </c>
      <c r="H5062" t="s">
        <v>84</v>
      </c>
    </row>
    <row r="5063" spans="1:8">
      <c r="A5063" t="s">
        <v>59</v>
      </c>
      <c r="B5063" s="1">
        <v>46198</v>
      </c>
      <c r="C5063">
        <v>220012</v>
      </c>
      <c r="D5063">
        <v>-62000</v>
      </c>
      <c r="E5063" t="s">
        <v>50</v>
      </c>
      <c r="F5063" t="s">
        <v>14</v>
      </c>
      <c r="G5063" t="s">
        <v>51</v>
      </c>
      <c r="H5063" t="s">
        <v>84</v>
      </c>
    </row>
    <row r="5064" spans="1:8">
      <c r="A5064" t="s">
        <v>59</v>
      </c>
      <c r="B5064" s="1">
        <v>46198</v>
      </c>
      <c r="C5064">
        <v>220013</v>
      </c>
      <c r="D5064">
        <v>-404571.63299999997</v>
      </c>
      <c r="E5064" t="s">
        <v>50</v>
      </c>
      <c r="F5064" t="s">
        <v>14</v>
      </c>
      <c r="G5064" t="s">
        <v>51</v>
      </c>
      <c r="H5064" t="s">
        <v>84</v>
      </c>
    </row>
    <row r="5065" spans="1:8">
      <c r="A5065" t="s">
        <v>59</v>
      </c>
      <c r="B5065" s="1">
        <v>46198</v>
      </c>
      <c r="C5065">
        <v>220014</v>
      </c>
      <c r="D5065">
        <v>231659.84</v>
      </c>
      <c r="E5065" t="s">
        <v>50</v>
      </c>
      <c r="F5065" t="s">
        <v>14</v>
      </c>
      <c r="G5065" t="s">
        <v>51</v>
      </c>
      <c r="H5065" t="s">
        <v>84</v>
      </c>
    </row>
    <row r="5066" spans="1:8">
      <c r="A5066" t="s">
        <v>59</v>
      </c>
      <c r="B5066" s="1">
        <v>46198</v>
      </c>
      <c r="C5066">
        <v>220015</v>
      </c>
      <c r="D5066">
        <v>-67819.441999999995</v>
      </c>
      <c r="E5066" t="s">
        <v>50</v>
      </c>
      <c r="F5066" t="s">
        <v>14</v>
      </c>
      <c r="G5066" t="s">
        <v>51</v>
      </c>
      <c r="H5066" t="s">
        <v>84</v>
      </c>
    </row>
    <row r="5067" spans="1:8">
      <c r="A5067" t="s">
        <v>59</v>
      </c>
      <c r="B5067" s="1">
        <v>46198</v>
      </c>
      <c r="C5067">
        <v>234003</v>
      </c>
      <c r="D5067">
        <v>-1558467.392</v>
      </c>
      <c r="E5067" t="s">
        <v>50</v>
      </c>
      <c r="F5067" t="s">
        <v>113</v>
      </c>
      <c r="G5067" t="s">
        <v>51</v>
      </c>
      <c r="H5067" t="s">
        <v>85</v>
      </c>
    </row>
    <row r="5068" spans="1:8">
      <c r="A5068" t="s">
        <v>59</v>
      </c>
      <c r="B5068" s="1">
        <v>46198</v>
      </c>
      <c r="C5068">
        <v>234004</v>
      </c>
      <c r="D5068">
        <v>-6186.0609999999997</v>
      </c>
      <c r="E5068" t="s">
        <v>50</v>
      </c>
      <c r="F5068" t="s">
        <v>113</v>
      </c>
      <c r="G5068" t="s">
        <v>51</v>
      </c>
      <c r="H5068" t="s">
        <v>85</v>
      </c>
    </row>
    <row r="5069" spans="1:8">
      <c r="A5069" t="s">
        <v>59</v>
      </c>
      <c r="B5069" s="1">
        <v>46198</v>
      </c>
      <c r="C5069">
        <v>240002</v>
      </c>
      <c r="D5069">
        <v>-47169.457000000002</v>
      </c>
      <c r="E5069" t="s">
        <v>50</v>
      </c>
      <c r="F5069" t="s">
        <v>113</v>
      </c>
      <c r="G5069" t="s">
        <v>51</v>
      </c>
      <c r="H5069" t="s">
        <v>85</v>
      </c>
    </row>
    <row r="5070" spans="1:8">
      <c r="A5070" t="s">
        <v>59</v>
      </c>
      <c r="B5070" s="1">
        <v>46198</v>
      </c>
      <c r="C5070">
        <v>240003</v>
      </c>
      <c r="D5070">
        <v>1608.6569999999999</v>
      </c>
      <c r="E5070" t="s">
        <v>50</v>
      </c>
      <c r="F5070" t="s">
        <v>113</v>
      </c>
      <c r="G5070" t="s">
        <v>51</v>
      </c>
      <c r="H5070" t="s">
        <v>85</v>
      </c>
    </row>
    <row r="5071" spans="1:8">
      <c r="A5071" t="s">
        <v>59</v>
      </c>
      <c r="B5071" s="1">
        <v>46198</v>
      </c>
      <c r="C5071">
        <v>240004</v>
      </c>
      <c r="D5071">
        <v>0</v>
      </c>
      <c r="E5071" t="s">
        <v>50</v>
      </c>
      <c r="F5071" t="s">
        <v>113</v>
      </c>
      <c r="G5071" t="s">
        <v>51</v>
      </c>
      <c r="H5071" t="s">
        <v>85</v>
      </c>
    </row>
    <row r="5072" spans="1:8">
      <c r="A5072" t="s">
        <v>59</v>
      </c>
      <c r="B5072" s="1">
        <v>46198</v>
      </c>
      <c r="C5072">
        <v>240005</v>
      </c>
      <c r="D5072">
        <v>-8474.5020000000004</v>
      </c>
      <c r="E5072" t="s">
        <v>50</v>
      </c>
      <c r="F5072" t="s">
        <v>118</v>
      </c>
      <c r="G5072" t="s">
        <v>51</v>
      </c>
      <c r="H5072" t="s">
        <v>91</v>
      </c>
    </row>
    <row r="5073" spans="1:8">
      <c r="A5073" t="s">
        <v>59</v>
      </c>
      <c r="B5073" s="1">
        <v>46198</v>
      </c>
      <c r="C5073">
        <v>240007</v>
      </c>
      <c r="D5073">
        <v>0</v>
      </c>
      <c r="E5073" t="s">
        <v>50</v>
      </c>
      <c r="F5073" t="s">
        <v>131</v>
      </c>
      <c r="G5073" t="s">
        <v>51</v>
      </c>
      <c r="H5073" t="s">
        <v>107</v>
      </c>
    </row>
    <row r="5074" spans="1:8">
      <c r="A5074" t="s">
        <v>59</v>
      </c>
      <c r="B5074" s="1">
        <v>46198</v>
      </c>
      <c r="C5074">
        <v>240009</v>
      </c>
      <c r="D5074">
        <v>3690.7159999999999</v>
      </c>
      <c r="E5074" t="s">
        <v>50</v>
      </c>
      <c r="F5074" t="s">
        <v>113</v>
      </c>
      <c r="G5074" t="s">
        <v>51</v>
      </c>
      <c r="H5074" t="s">
        <v>85</v>
      </c>
    </row>
    <row r="5075" spans="1:8">
      <c r="A5075" t="s">
        <v>59</v>
      </c>
      <c r="B5075" s="1">
        <v>46198</v>
      </c>
      <c r="C5075">
        <v>240010</v>
      </c>
      <c r="D5075">
        <v>-27366.645</v>
      </c>
      <c r="E5075" t="s">
        <v>50</v>
      </c>
      <c r="F5075" t="s">
        <v>113</v>
      </c>
      <c r="G5075" t="s">
        <v>51</v>
      </c>
      <c r="H5075" t="s">
        <v>85</v>
      </c>
    </row>
    <row r="5076" spans="1:8">
      <c r="A5076" t="s">
        <v>59</v>
      </c>
      <c r="B5076" s="1">
        <v>46198</v>
      </c>
      <c r="C5076">
        <v>240011</v>
      </c>
      <c r="D5076">
        <v>0</v>
      </c>
      <c r="E5076" t="s">
        <v>50</v>
      </c>
      <c r="F5076" t="s">
        <v>113</v>
      </c>
      <c r="G5076" t="s">
        <v>51</v>
      </c>
      <c r="H5076" t="s">
        <v>85</v>
      </c>
    </row>
    <row r="5077" spans="1:8">
      <c r="A5077" t="s">
        <v>59</v>
      </c>
      <c r="B5077" s="1">
        <v>46198</v>
      </c>
      <c r="C5077">
        <v>242018</v>
      </c>
      <c r="D5077">
        <v>-20503.05</v>
      </c>
      <c r="E5077" t="s">
        <v>50</v>
      </c>
      <c r="F5077" t="s">
        <v>113</v>
      </c>
      <c r="G5077" t="s">
        <v>51</v>
      </c>
      <c r="H5077" t="s">
        <v>85</v>
      </c>
    </row>
    <row r="5078" spans="1:8">
      <c r="A5078" t="s">
        <v>59</v>
      </c>
      <c r="B5078" s="1">
        <v>46198</v>
      </c>
      <c r="C5078">
        <v>242021</v>
      </c>
      <c r="D5078">
        <v>0</v>
      </c>
      <c r="E5078" t="s">
        <v>50</v>
      </c>
      <c r="F5078" t="s">
        <v>113</v>
      </c>
      <c r="G5078" t="s">
        <v>51</v>
      </c>
      <c r="H5078" t="s">
        <v>85</v>
      </c>
    </row>
    <row r="5079" spans="1:8">
      <c r="A5079" t="s">
        <v>59</v>
      </c>
      <c r="B5079" s="1">
        <v>46198</v>
      </c>
      <c r="C5079">
        <v>242041</v>
      </c>
      <c r="D5079">
        <v>-910.72699999999998</v>
      </c>
      <c r="E5079" t="s">
        <v>50</v>
      </c>
      <c r="F5079" t="s">
        <v>113</v>
      </c>
      <c r="G5079" t="s">
        <v>51</v>
      </c>
      <c r="H5079" t="s">
        <v>85</v>
      </c>
    </row>
    <row r="5080" spans="1:8">
      <c r="A5080" t="s">
        <v>59</v>
      </c>
      <c r="B5080" s="1">
        <v>46198</v>
      </c>
      <c r="C5080">
        <v>243002</v>
      </c>
      <c r="D5080">
        <v>-843326.84499999997</v>
      </c>
      <c r="E5080" t="s">
        <v>50</v>
      </c>
      <c r="F5080" t="s">
        <v>113</v>
      </c>
      <c r="G5080" t="s">
        <v>51</v>
      </c>
      <c r="H5080" t="s">
        <v>85</v>
      </c>
    </row>
    <row r="5081" spans="1:8">
      <c r="A5081" t="s">
        <v>59</v>
      </c>
      <c r="B5081" s="1">
        <v>46198</v>
      </c>
      <c r="C5081">
        <v>243003</v>
      </c>
      <c r="D5081">
        <v>-58467.214999999997</v>
      </c>
      <c r="E5081" t="s">
        <v>50</v>
      </c>
      <c r="F5081" t="s">
        <v>113</v>
      </c>
      <c r="G5081" t="s">
        <v>51</v>
      </c>
      <c r="H5081" t="s">
        <v>85</v>
      </c>
    </row>
    <row r="5082" spans="1:8">
      <c r="A5082" t="s">
        <v>59</v>
      </c>
      <c r="B5082" s="1">
        <v>46198</v>
      </c>
      <c r="C5082">
        <v>243004</v>
      </c>
      <c r="D5082">
        <v>-88447.721999999994</v>
      </c>
      <c r="E5082" t="s">
        <v>50</v>
      </c>
      <c r="F5082" t="s">
        <v>113</v>
      </c>
      <c r="G5082" t="s">
        <v>51</v>
      </c>
      <c r="H5082" t="s">
        <v>85</v>
      </c>
    </row>
    <row r="5083" spans="1:8">
      <c r="A5083" t="s">
        <v>59</v>
      </c>
      <c r="B5083" s="1">
        <v>46198</v>
      </c>
      <c r="C5083">
        <v>243005</v>
      </c>
      <c r="D5083">
        <v>-6393.7550000000001</v>
      </c>
      <c r="E5083" t="s">
        <v>50</v>
      </c>
      <c r="F5083" t="s">
        <v>113</v>
      </c>
      <c r="G5083" t="s">
        <v>51</v>
      </c>
      <c r="H5083" t="s">
        <v>85</v>
      </c>
    </row>
    <row r="5084" spans="1:8">
      <c r="A5084" t="s">
        <v>59</v>
      </c>
      <c r="B5084" s="1">
        <v>46198</v>
      </c>
      <c r="C5084">
        <v>243006</v>
      </c>
      <c r="D5084">
        <v>0</v>
      </c>
      <c r="E5084" t="s">
        <v>50</v>
      </c>
      <c r="F5084" t="s">
        <v>20</v>
      </c>
      <c r="G5084" t="s">
        <v>51</v>
      </c>
      <c r="H5084" t="s">
        <v>86</v>
      </c>
    </row>
    <row r="5085" spans="1:8">
      <c r="A5085" t="s">
        <v>59</v>
      </c>
      <c r="B5085" s="1">
        <v>46198</v>
      </c>
      <c r="C5085">
        <v>243009</v>
      </c>
      <c r="D5085">
        <v>-22215.107</v>
      </c>
      <c r="E5085" t="s">
        <v>50</v>
      </c>
      <c r="F5085" t="s">
        <v>113</v>
      </c>
      <c r="G5085" t="s">
        <v>51</v>
      </c>
      <c r="H5085" t="s">
        <v>85</v>
      </c>
    </row>
    <row r="5086" spans="1:8">
      <c r="A5086" t="s">
        <v>59</v>
      </c>
      <c r="B5086" s="1">
        <v>46198</v>
      </c>
      <c r="C5086">
        <v>243010</v>
      </c>
      <c r="D5086">
        <v>-62192.142999999996</v>
      </c>
      <c r="E5086" t="s">
        <v>50</v>
      </c>
      <c r="F5086" t="s">
        <v>113</v>
      </c>
      <c r="G5086" t="s">
        <v>51</v>
      </c>
      <c r="H5086" t="s">
        <v>85</v>
      </c>
    </row>
    <row r="5087" spans="1:8">
      <c r="A5087" t="s">
        <v>59</v>
      </c>
      <c r="B5087" s="1">
        <v>46198</v>
      </c>
      <c r="C5087">
        <v>245002</v>
      </c>
      <c r="D5087">
        <v>-1571.087</v>
      </c>
      <c r="E5087" t="s">
        <v>50</v>
      </c>
      <c r="F5087" t="s">
        <v>113</v>
      </c>
      <c r="G5087" t="s">
        <v>51</v>
      </c>
      <c r="H5087" t="s">
        <v>85</v>
      </c>
    </row>
    <row r="5088" spans="1:8">
      <c r="A5088" t="s">
        <v>59</v>
      </c>
      <c r="B5088" s="1">
        <v>46198</v>
      </c>
      <c r="C5088">
        <v>245004</v>
      </c>
      <c r="D5088">
        <v>-186.45699999999999</v>
      </c>
      <c r="E5088" t="s">
        <v>50</v>
      </c>
      <c r="F5088" t="s">
        <v>113</v>
      </c>
      <c r="G5088" t="s">
        <v>51</v>
      </c>
      <c r="H5088" t="s">
        <v>85</v>
      </c>
    </row>
    <row r="5089" spans="1:8">
      <c r="A5089" t="s">
        <v>59</v>
      </c>
      <c r="B5089" s="1">
        <v>46198</v>
      </c>
      <c r="C5089">
        <v>245006</v>
      </c>
      <c r="D5089">
        <v>67.298000000000002</v>
      </c>
      <c r="E5089" t="s">
        <v>50</v>
      </c>
      <c r="F5089" t="s">
        <v>113</v>
      </c>
      <c r="G5089" t="s">
        <v>51</v>
      </c>
      <c r="H5089" t="s">
        <v>85</v>
      </c>
    </row>
    <row r="5090" spans="1:8">
      <c r="A5090" t="s">
        <v>59</v>
      </c>
      <c r="B5090" s="1">
        <v>46198</v>
      </c>
      <c r="C5090">
        <v>245010</v>
      </c>
      <c r="D5090">
        <v>-346308.05300000001</v>
      </c>
      <c r="E5090" t="s">
        <v>50</v>
      </c>
      <c r="F5090" t="s">
        <v>20</v>
      </c>
      <c r="G5090" t="s">
        <v>51</v>
      </c>
      <c r="H5090" t="s">
        <v>86</v>
      </c>
    </row>
    <row r="5091" spans="1:8">
      <c r="A5091" t="s">
        <v>59</v>
      </c>
      <c r="B5091" s="1">
        <v>46198</v>
      </c>
      <c r="C5091">
        <v>245015</v>
      </c>
      <c r="D5091">
        <v>-18760.244999999999</v>
      </c>
      <c r="E5091" t="s">
        <v>50</v>
      </c>
      <c r="F5091" t="s">
        <v>113</v>
      </c>
      <c r="G5091" t="s">
        <v>51</v>
      </c>
      <c r="H5091" t="s">
        <v>85</v>
      </c>
    </row>
    <row r="5092" spans="1:8">
      <c r="A5092" t="s">
        <v>59</v>
      </c>
      <c r="B5092" s="1">
        <v>46198</v>
      </c>
      <c r="C5092">
        <v>245017</v>
      </c>
      <c r="D5092">
        <v>-4169.4520000000002</v>
      </c>
      <c r="E5092" t="s">
        <v>50</v>
      </c>
      <c r="F5092" t="s">
        <v>113</v>
      </c>
      <c r="G5092" t="s">
        <v>51</v>
      </c>
      <c r="H5092" t="s">
        <v>85</v>
      </c>
    </row>
    <row r="5093" spans="1:8">
      <c r="A5093" t="s">
        <v>59</v>
      </c>
      <c r="B5093" s="1">
        <v>46198</v>
      </c>
      <c r="C5093">
        <v>245018</v>
      </c>
      <c r="D5093">
        <v>-90915.771999999997</v>
      </c>
      <c r="E5093" t="s">
        <v>50</v>
      </c>
      <c r="F5093" t="s">
        <v>113</v>
      </c>
      <c r="G5093" t="s">
        <v>51</v>
      </c>
      <c r="H5093" t="s">
        <v>85</v>
      </c>
    </row>
    <row r="5094" spans="1:8">
      <c r="A5094" t="s">
        <v>59</v>
      </c>
      <c r="B5094" s="1">
        <v>46198</v>
      </c>
      <c r="C5094">
        <v>245020</v>
      </c>
      <c r="D5094">
        <v>-5030.3469999999998</v>
      </c>
      <c r="E5094" t="s">
        <v>50</v>
      </c>
      <c r="F5094" t="s">
        <v>20</v>
      </c>
      <c r="G5094" t="s">
        <v>51</v>
      </c>
      <c r="H5094" t="s">
        <v>86</v>
      </c>
    </row>
    <row r="5095" spans="1:8">
      <c r="A5095" t="s">
        <v>59</v>
      </c>
      <c r="B5095" s="1">
        <v>46198</v>
      </c>
      <c r="C5095">
        <v>245038</v>
      </c>
      <c r="D5095">
        <v>-7584.6540000000005</v>
      </c>
      <c r="E5095" t="s">
        <v>50</v>
      </c>
      <c r="F5095" t="s">
        <v>114</v>
      </c>
      <c r="G5095" t="s">
        <v>51</v>
      </c>
      <c r="H5095" t="s">
        <v>87</v>
      </c>
    </row>
    <row r="5096" spans="1:8">
      <c r="A5096" t="s">
        <v>59</v>
      </c>
      <c r="B5096" s="1">
        <v>46198</v>
      </c>
      <c r="C5096">
        <v>245041</v>
      </c>
      <c r="D5096">
        <v>-30710.365000000002</v>
      </c>
      <c r="E5096" t="s">
        <v>50</v>
      </c>
      <c r="F5096" t="s">
        <v>113</v>
      </c>
      <c r="G5096" t="s">
        <v>51</v>
      </c>
      <c r="H5096" t="s">
        <v>85</v>
      </c>
    </row>
    <row r="5097" spans="1:8">
      <c r="A5097" t="s">
        <v>59</v>
      </c>
      <c r="B5097" s="1">
        <v>46198</v>
      </c>
      <c r="C5097">
        <v>245042</v>
      </c>
      <c r="D5097">
        <v>0</v>
      </c>
      <c r="E5097" t="s">
        <v>50</v>
      </c>
      <c r="F5097" t="s">
        <v>113</v>
      </c>
      <c r="G5097" t="s">
        <v>51</v>
      </c>
      <c r="H5097" t="s">
        <v>85</v>
      </c>
    </row>
    <row r="5098" spans="1:8">
      <c r="A5098" t="s">
        <v>59</v>
      </c>
      <c r="B5098" s="1">
        <v>46198</v>
      </c>
      <c r="C5098">
        <v>245044</v>
      </c>
      <c r="D5098">
        <v>-9449.2739999999994</v>
      </c>
      <c r="E5098" t="s">
        <v>50</v>
      </c>
      <c r="F5098" t="s">
        <v>113</v>
      </c>
      <c r="G5098" t="s">
        <v>51</v>
      </c>
      <c r="H5098" t="s">
        <v>85</v>
      </c>
    </row>
    <row r="5099" spans="1:8">
      <c r="A5099" t="s">
        <v>59</v>
      </c>
      <c r="B5099" s="1">
        <v>46198</v>
      </c>
      <c r="C5099">
        <v>245046</v>
      </c>
      <c r="D5099">
        <v>-2019.9169999999999</v>
      </c>
      <c r="E5099" t="s">
        <v>50</v>
      </c>
      <c r="F5099" t="s">
        <v>113</v>
      </c>
      <c r="G5099" t="s">
        <v>51</v>
      </c>
      <c r="H5099" t="s">
        <v>85</v>
      </c>
    </row>
    <row r="5100" spans="1:8">
      <c r="A5100" t="s">
        <v>59</v>
      </c>
      <c r="B5100" s="1">
        <v>46198</v>
      </c>
      <c r="C5100">
        <v>245048</v>
      </c>
      <c r="D5100">
        <v>-21295.652999999998</v>
      </c>
      <c r="E5100" t="s">
        <v>50</v>
      </c>
      <c r="F5100" t="s">
        <v>113</v>
      </c>
      <c r="G5100" t="s">
        <v>51</v>
      </c>
      <c r="H5100" t="s">
        <v>85</v>
      </c>
    </row>
    <row r="5101" spans="1:8">
      <c r="A5101" t="s">
        <v>59</v>
      </c>
      <c r="B5101" s="1">
        <v>46198</v>
      </c>
      <c r="C5101">
        <v>245049</v>
      </c>
      <c r="D5101">
        <v>0</v>
      </c>
      <c r="E5101" t="s">
        <v>50</v>
      </c>
      <c r="F5101" t="s">
        <v>113</v>
      </c>
      <c r="G5101" t="s">
        <v>51</v>
      </c>
      <c r="H5101" t="s">
        <v>85</v>
      </c>
    </row>
    <row r="5102" spans="1:8">
      <c r="A5102" t="s">
        <v>59</v>
      </c>
      <c r="B5102" s="1">
        <v>46198</v>
      </c>
      <c r="C5102">
        <v>245050</v>
      </c>
      <c r="D5102">
        <v>-21720.483</v>
      </c>
      <c r="E5102" t="s">
        <v>50</v>
      </c>
      <c r="F5102" t="s">
        <v>113</v>
      </c>
      <c r="G5102" t="s">
        <v>51</v>
      </c>
      <c r="H5102" t="s">
        <v>85</v>
      </c>
    </row>
    <row r="5103" spans="1:8">
      <c r="A5103" t="s">
        <v>59</v>
      </c>
      <c r="B5103" s="1">
        <v>46198</v>
      </c>
      <c r="C5103">
        <v>245055</v>
      </c>
      <c r="D5103">
        <v>-27036.656999999999</v>
      </c>
      <c r="E5103" t="s">
        <v>50</v>
      </c>
      <c r="F5103" t="s">
        <v>113</v>
      </c>
      <c r="G5103" t="s">
        <v>51</v>
      </c>
      <c r="H5103" t="s">
        <v>85</v>
      </c>
    </row>
    <row r="5104" spans="1:8">
      <c r="A5104" t="s">
        <v>59</v>
      </c>
      <c r="B5104" s="1">
        <v>46198</v>
      </c>
      <c r="C5104">
        <v>245056</v>
      </c>
      <c r="D5104">
        <v>-10773.816999999999</v>
      </c>
      <c r="E5104" t="s">
        <v>50</v>
      </c>
      <c r="F5104" t="s">
        <v>118</v>
      </c>
      <c r="G5104" t="s">
        <v>51</v>
      </c>
      <c r="H5104" t="s">
        <v>91</v>
      </c>
    </row>
    <row r="5105" spans="1:8">
      <c r="A5105" t="s">
        <v>59</v>
      </c>
      <c r="B5105" s="1">
        <v>46198</v>
      </c>
      <c r="C5105">
        <v>245057</v>
      </c>
      <c r="D5105">
        <v>-57632.341</v>
      </c>
      <c r="E5105" t="s">
        <v>50</v>
      </c>
      <c r="F5105" t="s">
        <v>113</v>
      </c>
      <c r="G5105" t="s">
        <v>51</v>
      </c>
      <c r="H5105" t="s">
        <v>85</v>
      </c>
    </row>
    <row r="5106" spans="1:8">
      <c r="A5106" t="s">
        <v>59</v>
      </c>
      <c r="B5106" s="1">
        <v>46198</v>
      </c>
      <c r="C5106">
        <v>245058</v>
      </c>
      <c r="D5106">
        <v>0</v>
      </c>
      <c r="E5106" t="s">
        <v>50</v>
      </c>
      <c r="F5106" t="s">
        <v>113</v>
      </c>
      <c r="G5106" t="s">
        <v>51</v>
      </c>
      <c r="H5106" t="s">
        <v>85</v>
      </c>
    </row>
    <row r="5107" spans="1:8">
      <c r="A5107" t="s">
        <v>59</v>
      </c>
      <c r="B5107" s="1">
        <v>46198</v>
      </c>
      <c r="C5107">
        <v>245059</v>
      </c>
      <c r="D5107">
        <v>-160.66999999999999</v>
      </c>
      <c r="E5107" t="s">
        <v>50</v>
      </c>
      <c r="F5107" t="s">
        <v>113</v>
      </c>
      <c r="G5107" t="s">
        <v>51</v>
      </c>
      <c r="H5107" t="s">
        <v>85</v>
      </c>
    </row>
    <row r="5108" spans="1:8">
      <c r="A5108" t="s">
        <v>59</v>
      </c>
      <c r="B5108" s="1">
        <v>46198</v>
      </c>
      <c r="C5108">
        <v>245062</v>
      </c>
      <c r="D5108">
        <v>-255129.86199999999</v>
      </c>
      <c r="E5108" t="s">
        <v>50</v>
      </c>
      <c r="F5108" t="s">
        <v>113</v>
      </c>
      <c r="G5108" t="s">
        <v>51</v>
      </c>
      <c r="H5108" t="s">
        <v>85</v>
      </c>
    </row>
    <row r="5109" spans="1:8">
      <c r="A5109" t="s">
        <v>59</v>
      </c>
      <c r="B5109" s="1">
        <v>46198</v>
      </c>
      <c r="C5109">
        <v>249002</v>
      </c>
      <c r="D5109">
        <v>-981410.07499999995</v>
      </c>
      <c r="E5109" t="s">
        <v>50</v>
      </c>
      <c r="F5109" t="s">
        <v>20</v>
      </c>
      <c r="G5109" t="s">
        <v>51</v>
      </c>
      <c r="H5109" t="s">
        <v>86</v>
      </c>
    </row>
    <row r="5110" spans="1:8">
      <c r="A5110" t="s">
        <v>59</v>
      </c>
      <c r="B5110" s="1">
        <v>46198</v>
      </c>
      <c r="C5110">
        <v>249003</v>
      </c>
      <c r="D5110">
        <v>-58782.203999999998</v>
      </c>
      <c r="E5110" t="s">
        <v>50</v>
      </c>
      <c r="F5110" t="s">
        <v>20</v>
      </c>
      <c r="G5110" t="s">
        <v>51</v>
      </c>
      <c r="H5110" t="s">
        <v>86</v>
      </c>
    </row>
    <row r="5111" spans="1:8">
      <c r="A5111" t="s">
        <v>59</v>
      </c>
      <c r="B5111" s="1">
        <v>46198</v>
      </c>
      <c r="C5111">
        <v>249004</v>
      </c>
      <c r="D5111">
        <v>24103.706999999999</v>
      </c>
      <c r="E5111" t="s">
        <v>50</v>
      </c>
      <c r="F5111" t="s">
        <v>20</v>
      </c>
      <c r="G5111" t="s">
        <v>51</v>
      </c>
      <c r="H5111" t="s">
        <v>86</v>
      </c>
    </row>
    <row r="5112" spans="1:8">
      <c r="A5112" t="s">
        <v>59</v>
      </c>
      <c r="B5112" s="1">
        <v>46198</v>
      </c>
      <c r="C5112">
        <v>250003</v>
      </c>
      <c r="D5112">
        <v>-43683.637000000002</v>
      </c>
      <c r="E5112" t="s">
        <v>50</v>
      </c>
      <c r="F5112" t="s">
        <v>114</v>
      </c>
      <c r="G5112" t="s">
        <v>51</v>
      </c>
      <c r="H5112" t="s">
        <v>87</v>
      </c>
    </row>
    <row r="5113" spans="1:8">
      <c r="A5113" t="s">
        <v>59</v>
      </c>
      <c r="B5113" s="1">
        <v>46198</v>
      </c>
      <c r="C5113">
        <v>250009</v>
      </c>
      <c r="D5113">
        <v>-669.6</v>
      </c>
      <c r="E5113" t="s">
        <v>50</v>
      </c>
      <c r="F5113" t="s">
        <v>113</v>
      </c>
      <c r="G5113" t="s">
        <v>51</v>
      </c>
      <c r="H5113" t="s">
        <v>85</v>
      </c>
    </row>
    <row r="5114" spans="1:8">
      <c r="A5114" t="s">
        <v>59</v>
      </c>
      <c r="B5114" s="1">
        <v>46198</v>
      </c>
      <c r="C5114">
        <v>250011</v>
      </c>
      <c r="D5114">
        <v>0</v>
      </c>
      <c r="E5114" t="s">
        <v>50</v>
      </c>
      <c r="F5114" t="s">
        <v>20</v>
      </c>
      <c r="G5114" t="s">
        <v>51</v>
      </c>
      <c r="H5114" t="s">
        <v>86</v>
      </c>
    </row>
    <row r="5115" spans="1:8">
      <c r="A5115" t="s">
        <v>59</v>
      </c>
      <c r="B5115" s="1">
        <v>46198</v>
      </c>
      <c r="C5115">
        <v>250013</v>
      </c>
      <c r="D5115">
        <v>0</v>
      </c>
      <c r="E5115" t="s">
        <v>50</v>
      </c>
      <c r="F5115" t="s">
        <v>20</v>
      </c>
      <c r="G5115" t="s">
        <v>51</v>
      </c>
      <c r="H5115" t="s">
        <v>86</v>
      </c>
    </row>
    <row r="5116" spans="1:8">
      <c r="A5116" t="s">
        <v>59</v>
      </c>
      <c r="B5116" s="1">
        <v>46198</v>
      </c>
      <c r="C5116">
        <v>250015</v>
      </c>
      <c r="D5116">
        <v>0</v>
      </c>
      <c r="E5116" t="s">
        <v>50</v>
      </c>
      <c r="F5116" t="s">
        <v>113</v>
      </c>
      <c r="G5116" t="s">
        <v>51</v>
      </c>
      <c r="H5116" t="s">
        <v>85</v>
      </c>
    </row>
    <row r="5117" spans="1:8">
      <c r="A5117" t="s">
        <v>59</v>
      </c>
      <c r="B5117" s="1">
        <v>46198</v>
      </c>
      <c r="C5117">
        <v>250017</v>
      </c>
      <c r="D5117">
        <v>397638.66</v>
      </c>
      <c r="E5117" t="s">
        <v>50</v>
      </c>
      <c r="F5117" t="s">
        <v>20</v>
      </c>
      <c r="G5117" t="s">
        <v>51</v>
      </c>
      <c r="H5117" t="s">
        <v>86</v>
      </c>
    </row>
    <row r="5118" spans="1:8">
      <c r="A5118" t="s">
        <v>59</v>
      </c>
      <c r="B5118" s="1">
        <v>46198</v>
      </c>
      <c r="C5118">
        <v>250019</v>
      </c>
      <c r="D5118">
        <v>-3100</v>
      </c>
      <c r="E5118" t="s">
        <v>50</v>
      </c>
      <c r="F5118" t="s">
        <v>114</v>
      </c>
      <c r="G5118" t="s">
        <v>51</v>
      </c>
      <c r="H5118" t="s">
        <v>87</v>
      </c>
    </row>
    <row r="5119" spans="1:8">
      <c r="A5119" t="s">
        <v>59</v>
      </c>
      <c r="B5119" s="1">
        <v>46198</v>
      </c>
      <c r="C5119">
        <v>250020</v>
      </c>
      <c r="D5119">
        <v>-4783.3410000000003</v>
      </c>
      <c r="E5119" t="s">
        <v>50</v>
      </c>
      <c r="F5119" t="s">
        <v>114</v>
      </c>
      <c r="G5119" t="s">
        <v>51</v>
      </c>
      <c r="H5119" t="s">
        <v>87</v>
      </c>
    </row>
    <row r="5120" spans="1:8">
      <c r="A5120" t="s">
        <v>59</v>
      </c>
      <c r="B5120" s="1">
        <v>46198</v>
      </c>
      <c r="C5120">
        <v>250021</v>
      </c>
      <c r="D5120">
        <v>-25876.642</v>
      </c>
      <c r="E5120" t="s">
        <v>50</v>
      </c>
      <c r="F5120" t="s">
        <v>114</v>
      </c>
      <c r="G5120" t="s">
        <v>51</v>
      </c>
      <c r="H5120" t="s">
        <v>87</v>
      </c>
    </row>
    <row r="5121" spans="1:8">
      <c r="A5121" t="s">
        <v>59</v>
      </c>
      <c r="B5121" s="1">
        <v>46198</v>
      </c>
      <c r="C5121">
        <v>250022</v>
      </c>
      <c r="D5121">
        <v>21352.037</v>
      </c>
      <c r="E5121" t="s">
        <v>50</v>
      </c>
      <c r="F5121" t="s">
        <v>114</v>
      </c>
      <c r="G5121" t="s">
        <v>51</v>
      </c>
      <c r="H5121" t="s">
        <v>87</v>
      </c>
    </row>
    <row r="5122" spans="1:8">
      <c r="A5122" t="s">
        <v>59</v>
      </c>
      <c r="B5122" s="1">
        <v>46198</v>
      </c>
      <c r="C5122">
        <v>251002</v>
      </c>
      <c r="D5122">
        <v>-699.53099999999995</v>
      </c>
      <c r="E5122" t="s">
        <v>50</v>
      </c>
      <c r="F5122" t="s">
        <v>114</v>
      </c>
      <c r="G5122" t="s">
        <v>51</v>
      </c>
      <c r="H5122" t="s">
        <v>87</v>
      </c>
    </row>
    <row r="5123" spans="1:8">
      <c r="A5123" t="s">
        <v>59</v>
      </c>
      <c r="B5123" s="1">
        <v>46198</v>
      </c>
      <c r="C5123">
        <v>251003</v>
      </c>
      <c r="D5123">
        <v>-6385.6880000000001</v>
      </c>
      <c r="E5123" t="s">
        <v>50</v>
      </c>
      <c r="F5123" t="s">
        <v>114</v>
      </c>
      <c r="G5123" t="s">
        <v>51</v>
      </c>
      <c r="H5123" t="s">
        <v>87</v>
      </c>
    </row>
    <row r="5124" spans="1:8">
      <c r="A5124" t="s">
        <v>59</v>
      </c>
      <c r="B5124" s="1">
        <v>46198</v>
      </c>
      <c r="C5124">
        <v>251005</v>
      </c>
      <c r="D5124">
        <v>0</v>
      </c>
      <c r="E5124" t="s">
        <v>50</v>
      </c>
      <c r="F5124" t="s">
        <v>115</v>
      </c>
      <c r="G5124" t="s">
        <v>51</v>
      </c>
      <c r="H5124" t="s">
        <v>88</v>
      </c>
    </row>
    <row r="5125" spans="1:8">
      <c r="A5125" t="s">
        <v>59</v>
      </c>
      <c r="B5125" s="1">
        <v>46198</v>
      </c>
      <c r="C5125">
        <v>255008</v>
      </c>
      <c r="D5125">
        <v>-2747.308</v>
      </c>
      <c r="E5125" t="s">
        <v>50</v>
      </c>
      <c r="F5125" t="s">
        <v>113</v>
      </c>
      <c r="G5125" t="s">
        <v>51</v>
      </c>
      <c r="H5125" t="s">
        <v>85</v>
      </c>
    </row>
    <row r="5126" spans="1:8">
      <c r="A5126" t="s">
        <v>59</v>
      </c>
      <c r="B5126" s="1">
        <v>46198</v>
      </c>
      <c r="C5126">
        <v>255009</v>
      </c>
      <c r="D5126">
        <v>-1052.415</v>
      </c>
      <c r="E5126" t="s">
        <v>50</v>
      </c>
      <c r="F5126" t="s">
        <v>113</v>
      </c>
      <c r="G5126" t="s">
        <v>51</v>
      </c>
      <c r="H5126" t="s">
        <v>85</v>
      </c>
    </row>
    <row r="5127" spans="1:8">
      <c r="A5127" t="s">
        <v>59</v>
      </c>
      <c r="B5127" s="1">
        <v>46198</v>
      </c>
      <c r="C5127">
        <v>255010</v>
      </c>
      <c r="D5127">
        <v>-960.99099999999999</v>
      </c>
      <c r="E5127" t="s">
        <v>50</v>
      </c>
      <c r="F5127" t="s">
        <v>113</v>
      </c>
      <c r="G5127" t="s">
        <v>51</v>
      </c>
      <c r="H5127" t="s">
        <v>85</v>
      </c>
    </row>
    <row r="5128" spans="1:8">
      <c r="A5128" t="s">
        <v>59</v>
      </c>
      <c r="B5128" s="1">
        <v>46198</v>
      </c>
      <c r="C5128">
        <v>255011</v>
      </c>
      <c r="D5128">
        <v>-1831.722</v>
      </c>
      <c r="E5128" t="s">
        <v>50</v>
      </c>
      <c r="F5128" t="s">
        <v>113</v>
      </c>
      <c r="G5128" t="s">
        <v>51</v>
      </c>
      <c r="H5128" t="s">
        <v>85</v>
      </c>
    </row>
    <row r="5129" spans="1:8">
      <c r="A5129" t="s">
        <v>59</v>
      </c>
      <c r="B5129" s="1">
        <v>46198</v>
      </c>
      <c r="C5129">
        <v>255012</v>
      </c>
      <c r="D5129">
        <v>-1143.0150000000001</v>
      </c>
      <c r="E5129" t="s">
        <v>50</v>
      </c>
      <c r="F5129" t="s">
        <v>113</v>
      </c>
      <c r="G5129" t="s">
        <v>51</v>
      </c>
      <c r="H5129" t="s">
        <v>85</v>
      </c>
    </row>
    <row r="5130" spans="1:8">
      <c r="A5130" t="s">
        <v>59</v>
      </c>
      <c r="B5130" s="1">
        <v>46198</v>
      </c>
      <c r="C5130">
        <v>255015</v>
      </c>
      <c r="D5130">
        <v>-1016.847</v>
      </c>
      <c r="E5130" t="s">
        <v>50</v>
      </c>
      <c r="F5130" t="s">
        <v>113</v>
      </c>
      <c r="G5130" t="s">
        <v>51</v>
      </c>
      <c r="H5130" t="s">
        <v>85</v>
      </c>
    </row>
    <row r="5131" spans="1:8">
      <c r="A5131" t="s">
        <v>59</v>
      </c>
      <c r="B5131" s="1">
        <v>46198</v>
      </c>
      <c r="C5131">
        <v>255016</v>
      </c>
      <c r="D5131">
        <v>-612.62800000000004</v>
      </c>
      <c r="E5131" t="s">
        <v>50</v>
      </c>
      <c r="F5131" t="s">
        <v>113</v>
      </c>
      <c r="G5131" t="s">
        <v>51</v>
      </c>
      <c r="H5131" t="s">
        <v>85</v>
      </c>
    </row>
    <row r="5132" spans="1:8">
      <c r="A5132" t="s">
        <v>59</v>
      </c>
      <c r="B5132" s="1">
        <v>46198</v>
      </c>
      <c r="C5132">
        <v>255017</v>
      </c>
      <c r="D5132">
        <v>-583.01099999999997</v>
      </c>
      <c r="E5132" t="s">
        <v>50</v>
      </c>
      <c r="F5132" t="s">
        <v>113</v>
      </c>
      <c r="G5132" t="s">
        <v>51</v>
      </c>
      <c r="H5132" t="s">
        <v>85</v>
      </c>
    </row>
    <row r="5133" spans="1:8">
      <c r="A5133" t="s">
        <v>59</v>
      </c>
      <c r="B5133" s="1">
        <v>46198</v>
      </c>
      <c r="C5133">
        <v>255018</v>
      </c>
      <c r="D5133">
        <v>-582.48500000000001</v>
      </c>
      <c r="E5133" t="s">
        <v>50</v>
      </c>
      <c r="F5133" t="s">
        <v>113</v>
      </c>
      <c r="G5133" t="s">
        <v>51</v>
      </c>
      <c r="H5133" t="s">
        <v>85</v>
      </c>
    </row>
    <row r="5134" spans="1:8">
      <c r="A5134" t="s">
        <v>59</v>
      </c>
      <c r="B5134" s="1">
        <v>46198</v>
      </c>
      <c r="C5134">
        <v>255019</v>
      </c>
      <c r="D5134">
        <v>-1218.345</v>
      </c>
      <c r="E5134" t="s">
        <v>50</v>
      </c>
      <c r="F5134" t="s">
        <v>113</v>
      </c>
      <c r="G5134" t="s">
        <v>51</v>
      </c>
      <c r="H5134" t="s">
        <v>85</v>
      </c>
    </row>
    <row r="5135" spans="1:8">
      <c r="A5135" t="s">
        <v>59</v>
      </c>
      <c r="B5135" s="1">
        <v>46198</v>
      </c>
      <c r="C5135">
        <v>255020</v>
      </c>
      <c r="D5135">
        <v>-867.76400000000001</v>
      </c>
      <c r="E5135" t="s">
        <v>50</v>
      </c>
      <c r="F5135" t="s">
        <v>113</v>
      </c>
      <c r="G5135" t="s">
        <v>51</v>
      </c>
      <c r="H5135" t="s">
        <v>85</v>
      </c>
    </row>
    <row r="5136" spans="1:8">
      <c r="A5136" t="s">
        <v>59</v>
      </c>
      <c r="B5136" s="1">
        <v>46198</v>
      </c>
      <c r="C5136">
        <v>256022</v>
      </c>
      <c r="D5136">
        <v>0</v>
      </c>
      <c r="E5136" t="s">
        <v>50</v>
      </c>
      <c r="F5136" t="s">
        <v>113</v>
      </c>
      <c r="G5136" t="s">
        <v>51</v>
      </c>
      <c r="H5136" t="s">
        <v>85</v>
      </c>
    </row>
    <row r="5137" spans="1:8">
      <c r="A5137" t="s">
        <v>59</v>
      </c>
      <c r="B5137" s="1">
        <v>46198</v>
      </c>
      <c r="C5137">
        <v>256024</v>
      </c>
      <c r="D5137">
        <v>0</v>
      </c>
      <c r="E5137" t="s">
        <v>50</v>
      </c>
      <c r="F5137" t="s">
        <v>113</v>
      </c>
      <c r="G5137" t="s">
        <v>51</v>
      </c>
      <c r="H5137" t="s">
        <v>85</v>
      </c>
    </row>
    <row r="5138" spans="1:8">
      <c r="A5138" t="s">
        <v>59</v>
      </c>
      <c r="B5138" s="1">
        <v>46198</v>
      </c>
      <c r="C5138">
        <v>257002</v>
      </c>
      <c r="D5138">
        <v>-107.251</v>
      </c>
      <c r="E5138" t="s">
        <v>50</v>
      </c>
      <c r="F5138" t="s">
        <v>114</v>
      </c>
      <c r="G5138" t="s">
        <v>51</v>
      </c>
      <c r="H5138" t="s">
        <v>87</v>
      </c>
    </row>
    <row r="5139" spans="1:8">
      <c r="A5139" t="s">
        <v>59</v>
      </c>
      <c r="B5139" s="1">
        <v>46198</v>
      </c>
      <c r="C5139">
        <v>257003</v>
      </c>
      <c r="D5139">
        <v>-2976.3180000000002</v>
      </c>
      <c r="E5139" t="s">
        <v>50</v>
      </c>
      <c r="F5139" t="s">
        <v>114</v>
      </c>
      <c r="G5139" t="s">
        <v>51</v>
      </c>
      <c r="H5139" t="s">
        <v>87</v>
      </c>
    </row>
    <row r="5140" spans="1:8">
      <c r="A5140" t="s">
        <v>59</v>
      </c>
      <c r="B5140" s="1">
        <v>46198</v>
      </c>
      <c r="C5140">
        <v>257004</v>
      </c>
      <c r="D5140">
        <v>-329.22</v>
      </c>
      <c r="E5140" t="s">
        <v>50</v>
      </c>
      <c r="F5140" t="s">
        <v>114</v>
      </c>
      <c r="G5140" t="s">
        <v>51</v>
      </c>
      <c r="H5140" t="s">
        <v>87</v>
      </c>
    </row>
    <row r="5141" spans="1:8">
      <c r="A5141" t="s">
        <v>59</v>
      </c>
      <c r="B5141" s="1">
        <v>46198</v>
      </c>
      <c r="C5141">
        <v>257005</v>
      </c>
      <c r="D5141">
        <v>-157607.59099999999</v>
      </c>
      <c r="E5141" t="s">
        <v>50</v>
      </c>
      <c r="F5141" t="s">
        <v>114</v>
      </c>
      <c r="G5141" t="s">
        <v>51</v>
      </c>
      <c r="H5141" t="s">
        <v>87</v>
      </c>
    </row>
    <row r="5142" spans="1:8">
      <c r="A5142" t="s">
        <v>59</v>
      </c>
      <c r="B5142" s="1">
        <v>46198</v>
      </c>
      <c r="C5142">
        <v>257014</v>
      </c>
      <c r="D5142">
        <v>-273704.44099999999</v>
      </c>
      <c r="E5142" t="s">
        <v>50</v>
      </c>
      <c r="F5142" t="s">
        <v>114</v>
      </c>
      <c r="G5142" t="s">
        <v>51</v>
      </c>
      <c r="H5142" t="s">
        <v>87</v>
      </c>
    </row>
    <row r="5143" spans="1:8">
      <c r="A5143" t="s">
        <v>59</v>
      </c>
      <c r="B5143" s="1">
        <v>46198</v>
      </c>
      <c r="C5143">
        <v>257015</v>
      </c>
      <c r="D5143">
        <v>-18878.733</v>
      </c>
      <c r="E5143" t="s">
        <v>50</v>
      </c>
      <c r="F5143" t="s">
        <v>114</v>
      </c>
      <c r="G5143" t="s">
        <v>51</v>
      </c>
      <c r="H5143" t="s">
        <v>87</v>
      </c>
    </row>
    <row r="5144" spans="1:8">
      <c r="A5144" t="s">
        <v>59</v>
      </c>
      <c r="B5144" s="1">
        <v>46198</v>
      </c>
      <c r="C5144">
        <v>257016</v>
      </c>
      <c r="D5144">
        <v>-736.28700000000003</v>
      </c>
      <c r="E5144" t="s">
        <v>50</v>
      </c>
      <c r="F5144" t="s">
        <v>114</v>
      </c>
      <c r="G5144" t="s">
        <v>51</v>
      </c>
      <c r="H5144" t="s">
        <v>87</v>
      </c>
    </row>
    <row r="5145" spans="1:8">
      <c r="A5145" t="s">
        <v>59</v>
      </c>
      <c r="B5145" s="1">
        <v>46198</v>
      </c>
      <c r="C5145">
        <v>257018</v>
      </c>
      <c r="D5145">
        <v>-4486.6040000000003</v>
      </c>
      <c r="E5145" t="s">
        <v>50</v>
      </c>
      <c r="F5145" t="s">
        <v>114</v>
      </c>
      <c r="G5145" t="s">
        <v>51</v>
      </c>
      <c r="H5145" t="s">
        <v>87</v>
      </c>
    </row>
    <row r="5146" spans="1:8">
      <c r="A5146" t="s">
        <v>59</v>
      </c>
      <c r="B5146" s="1">
        <v>46198</v>
      </c>
      <c r="C5146">
        <v>257020</v>
      </c>
      <c r="D5146">
        <v>-0.28399999999999997</v>
      </c>
      <c r="E5146" t="s">
        <v>50</v>
      </c>
      <c r="F5146" t="s">
        <v>114</v>
      </c>
      <c r="G5146" t="s">
        <v>51</v>
      </c>
      <c r="H5146" t="s">
        <v>87</v>
      </c>
    </row>
    <row r="5147" spans="1:8">
      <c r="A5147" t="s">
        <v>59</v>
      </c>
      <c r="B5147" s="1">
        <v>46198</v>
      </c>
      <c r="C5147">
        <v>257024</v>
      </c>
      <c r="D5147">
        <v>0</v>
      </c>
      <c r="E5147" t="s">
        <v>50</v>
      </c>
      <c r="F5147" t="s">
        <v>114</v>
      </c>
      <c r="G5147" t="s">
        <v>51</v>
      </c>
      <c r="H5147" t="s">
        <v>87</v>
      </c>
    </row>
    <row r="5148" spans="1:8">
      <c r="A5148" t="s">
        <v>59</v>
      </c>
      <c r="B5148" s="1">
        <v>46198</v>
      </c>
      <c r="C5148">
        <v>257028</v>
      </c>
      <c r="D5148">
        <v>-105.277</v>
      </c>
      <c r="E5148" t="s">
        <v>50</v>
      </c>
      <c r="F5148" t="s">
        <v>114</v>
      </c>
      <c r="G5148" t="s">
        <v>51</v>
      </c>
      <c r="H5148" t="s">
        <v>87</v>
      </c>
    </row>
    <row r="5149" spans="1:8">
      <c r="A5149" t="s">
        <v>59</v>
      </c>
      <c r="B5149" s="1">
        <v>46198</v>
      </c>
      <c r="C5149">
        <v>257029</v>
      </c>
      <c r="D5149">
        <v>-2579.2930000000001</v>
      </c>
      <c r="E5149" t="s">
        <v>50</v>
      </c>
      <c r="F5149" t="s">
        <v>114</v>
      </c>
      <c r="G5149" t="s">
        <v>51</v>
      </c>
      <c r="H5149" t="s">
        <v>87</v>
      </c>
    </row>
    <row r="5150" spans="1:8">
      <c r="A5150" t="s">
        <v>59</v>
      </c>
      <c r="B5150" s="1">
        <v>46198</v>
      </c>
      <c r="C5150">
        <v>257030</v>
      </c>
      <c r="D5150">
        <v>-918.60299999999995</v>
      </c>
      <c r="E5150" t="s">
        <v>50</v>
      </c>
      <c r="F5150" t="s">
        <v>114</v>
      </c>
      <c r="G5150" t="s">
        <v>51</v>
      </c>
      <c r="H5150" t="s">
        <v>87</v>
      </c>
    </row>
    <row r="5151" spans="1:8">
      <c r="A5151" t="s">
        <v>59</v>
      </c>
      <c r="B5151" s="1">
        <v>46198</v>
      </c>
      <c r="C5151">
        <v>257035</v>
      </c>
      <c r="D5151">
        <v>0</v>
      </c>
      <c r="E5151" t="s">
        <v>50</v>
      </c>
      <c r="F5151" t="s">
        <v>114</v>
      </c>
      <c r="G5151" t="s">
        <v>51</v>
      </c>
      <c r="H5151" t="s">
        <v>87</v>
      </c>
    </row>
    <row r="5152" spans="1:8">
      <c r="A5152" t="s">
        <v>59</v>
      </c>
      <c r="B5152" s="1">
        <v>46198</v>
      </c>
      <c r="C5152">
        <v>257036</v>
      </c>
      <c r="D5152">
        <v>0</v>
      </c>
      <c r="E5152" t="s">
        <v>50</v>
      </c>
      <c r="F5152" t="s">
        <v>114</v>
      </c>
      <c r="G5152" t="s">
        <v>51</v>
      </c>
      <c r="H5152" t="s">
        <v>87</v>
      </c>
    </row>
    <row r="5153" spans="1:8">
      <c r="A5153" t="s">
        <v>59</v>
      </c>
      <c r="B5153" s="1">
        <v>46198</v>
      </c>
      <c r="C5153">
        <v>257038</v>
      </c>
      <c r="D5153">
        <v>-163.36099999999999</v>
      </c>
      <c r="E5153" t="s">
        <v>50</v>
      </c>
      <c r="F5153" t="s">
        <v>114</v>
      </c>
      <c r="G5153" t="s">
        <v>51</v>
      </c>
      <c r="H5153" t="s">
        <v>87</v>
      </c>
    </row>
    <row r="5154" spans="1:8">
      <c r="A5154" t="s">
        <v>59</v>
      </c>
      <c r="B5154" s="1">
        <v>46198</v>
      </c>
      <c r="C5154">
        <v>260004</v>
      </c>
      <c r="D5154">
        <v>0</v>
      </c>
      <c r="E5154" t="s">
        <v>50</v>
      </c>
      <c r="F5154" t="s">
        <v>114</v>
      </c>
      <c r="G5154" t="s">
        <v>51</v>
      </c>
      <c r="H5154" t="s">
        <v>87</v>
      </c>
    </row>
    <row r="5155" spans="1:8">
      <c r="A5155" t="s">
        <v>59</v>
      </c>
      <c r="B5155" s="1">
        <v>46198</v>
      </c>
      <c r="C5155">
        <v>260007</v>
      </c>
      <c r="D5155">
        <v>0</v>
      </c>
      <c r="E5155" t="s">
        <v>50</v>
      </c>
      <c r="F5155" t="s">
        <v>114</v>
      </c>
      <c r="G5155" t="s">
        <v>51</v>
      </c>
      <c r="H5155" t="s">
        <v>87</v>
      </c>
    </row>
    <row r="5156" spans="1:8">
      <c r="A5156" t="s">
        <v>59</v>
      </c>
      <c r="B5156" s="1">
        <v>46198</v>
      </c>
      <c r="C5156">
        <v>261006</v>
      </c>
      <c r="D5156">
        <v>0</v>
      </c>
      <c r="E5156" t="s">
        <v>50</v>
      </c>
      <c r="F5156" t="s">
        <v>114</v>
      </c>
      <c r="G5156" t="s">
        <v>51</v>
      </c>
      <c r="H5156" t="s">
        <v>87</v>
      </c>
    </row>
    <row r="5157" spans="1:8">
      <c r="A5157" t="s">
        <v>59</v>
      </c>
      <c r="B5157" s="1">
        <v>46198</v>
      </c>
      <c r="C5157">
        <v>261014</v>
      </c>
      <c r="D5157">
        <v>3165.6129999999998</v>
      </c>
      <c r="E5157" t="s">
        <v>50</v>
      </c>
      <c r="F5157" t="s">
        <v>114</v>
      </c>
      <c r="G5157" t="s">
        <v>51</v>
      </c>
      <c r="H5157" t="s">
        <v>87</v>
      </c>
    </row>
    <row r="5158" spans="1:8">
      <c r="A5158" t="s">
        <v>59</v>
      </c>
      <c r="B5158" s="1">
        <v>46198</v>
      </c>
      <c r="C5158">
        <v>261015</v>
      </c>
      <c r="D5158">
        <v>0.70099999999999996</v>
      </c>
      <c r="E5158" t="s">
        <v>50</v>
      </c>
      <c r="F5158" t="s">
        <v>114</v>
      </c>
      <c r="G5158" t="s">
        <v>51</v>
      </c>
      <c r="H5158" t="s">
        <v>87</v>
      </c>
    </row>
    <row r="5159" spans="1:8">
      <c r="A5159" t="s">
        <v>59</v>
      </c>
      <c r="B5159" s="1">
        <v>46198</v>
      </c>
      <c r="C5159">
        <v>261016</v>
      </c>
      <c r="D5159">
        <v>0.35</v>
      </c>
      <c r="E5159" t="s">
        <v>50</v>
      </c>
      <c r="F5159" t="s">
        <v>114</v>
      </c>
      <c r="G5159" t="s">
        <v>51</v>
      </c>
      <c r="H5159" t="s">
        <v>87</v>
      </c>
    </row>
    <row r="5160" spans="1:8">
      <c r="A5160" t="s">
        <v>59</v>
      </c>
      <c r="B5160" s="1">
        <v>46198</v>
      </c>
      <c r="C5160">
        <v>261017</v>
      </c>
      <c r="D5160">
        <v>2.3809999999999998</v>
      </c>
      <c r="E5160" t="s">
        <v>50</v>
      </c>
      <c r="F5160" t="s">
        <v>114</v>
      </c>
      <c r="G5160" t="s">
        <v>51</v>
      </c>
      <c r="H5160" t="s">
        <v>87</v>
      </c>
    </row>
    <row r="5161" spans="1:8">
      <c r="A5161" t="s">
        <v>59</v>
      </c>
      <c r="B5161" s="1">
        <v>46198</v>
      </c>
      <c r="C5161">
        <v>261019</v>
      </c>
      <c r="D5161">
        <v>628.71199999999999</v>
      </c>
      <c r="E5161" t="s">
        <v>50</v>
      </c>
      <c r="F5161" t="s">
        <v>114</v>
      </c>
      <c r="G5161" t="s">
        <v>51</v>
      </c>
      <c r="H5161" t="s">
        <v>87</v>
      </c>
    </row>
    <row r="5162" spans="1:8">
      <c r="A5162" t="s">
        <v>59</v>
      </c>
      <c r="B5162" s="1">
        <v>46198</v>
      </c>
      <c r="C5162">
        <v>261023</v>
      </c>
      <c r="D5162">
        <v>17603.915000000001</v>
      </c>
      <c r="E5162" t="s">
        <v>50</v>
      </c>
      <c r="F5162" t="s">
        <v>114</v>
      </c>
      <c r="G5162" t="s">
        <v>51</v>
      </c>
      <c r="H5162" t="s">
        <v>87</v>
      </c>
    </row>
    <row r="5163" spans="1:8">
      <c r="A5163" t="s">
        <v>59</v>
      </c>
      <c r="B5163" s="1">
        <v>46198</v>
      </c>
      <c r="C5163">
        <v>261024</v>
      </c>
      <c r="D5163">
        <v>628.71199999999999</v>
      </c>
      <c r="E5163" t="s">
        <v>50</v>
      </c>
      <c r="F5163" t="s">
        <v>114</v>
      </c>
      <c r="G5163" t="s">
        <v>51</v>
      </c>
      <c r="H5163" t="s">
        <v>87</v>
      </c>
    </row>
    <row r="5164" spans="1:8">
      <c r="A5164" t="s">
        <v>59</v>
      </c>
      <c r="B5164" s="1">
        <v>46198</v>
      </c>
      <c r="C5164">
        <v>262015</v>
      </c>
      <c r="D5164">
        <v>0</v>
      </c>
      <c r="E5164" t="s">
        <v>50</v>
      </c>
      <c r="F5164" t="s">
        <v>114</v>
      </c>
      <c r="G5164" t="s">
        <v>51</v>
      </c>
      <c r="H5164" t="s">
        <v>87</v>
      </c>
    </row>
    <row r="5165" spans="1:8">
      <c r="A5165" t="s">
        <v>59</v>
      </c>
      <c r="B5165" s="1">
        <v>46198</v>
      </c>
      <c r="C5165">
        <v>263006</v>
      </c>
      <c r="D5165">
        <v>-102082.005</v>
      </c>
      <c r="E5165" t="s">
        <v>50</v>
      </c>
      <c r="F5165" t="s">
        <v>114</v>
      </c>
      <c r="G5165" t="s">
        <v>51</v>
      </c>
      <c r="H5165" t="s">
        <v>87</v>
      </c>
    </row>
    <row r="5166" spans="1:8">
      <c r="A5166" t="s">
        <v>59</v>
      </c>
      <c r="B5166" s="1">
        <v>46198</v>
      </c>
      <c r="C5166">
        <v>263007</v>
      </c>
      <c r="D5166">
        <v>-85739.297999999995</v>
      </c>
      <c r="E5166" t="s">
        <v>50</v>
      </c>
      <c r="F5166" t="s">
        <v>114</v>
      </c>
      <c r="G5166" t="s">
        <v>51</v>
      </c>
      <c r="H5166" t="s">
        <v>87</v>
      </c>
    </row>
    <row r="5167" spans="1:8">
      <c r="A5167" t="s">
        <v>59</v>
      </c>
      <c r="B5167" s="1">
        <v>46198</v>
      </c>
      <c r="C5167">
        <v>263008</v>
      </c>
      <c r="D5167">
        <v>-150616.272</v>
      </c>
      <c r="E5167" t="s">
        <v>50</v>
      </c>
      <c r="F5167" t="s">
        <v>114</v>
      </c>
      <c r="G5167" t="s">
        <v>51</v>
      </c>
      <c r="H5167" t="s">
        <v>87</v>
      </c>
    </row>
    <row r="5168" spans="1:8">
      <c r="A5168" t="s">
        <v>59</v>
      </c>
      <c r="B5168" s="1">
        <v>46198</v>
      </c>
      <c r="C5168">
        <v>263010</v>
      </c>
      <c r="D5168">
        <v>-1022.831</v>
      </c>
      <c r="E5168" t="s">
        <v>50</v>
      </c>
      <c r="F5168" t="s">
        <v>114</v>
      </c>
      <c r="G5168" t="s">
        <v>51</v>
      </c>
      <c r="H5168" t="s">
        <v>87</v>
      </c>
    </row>
    <row r="5169" spans="1:8">
      <c r="A5169" t="s">
        <v>59</v>
      </c>
      <c r="B5169" s="1">
        <v>46198</v>
      </c>
      <c r="C5169">
        <v>263012</v>
      </c>
      <c r="D5169">
        <v>-422.66399999999999</v>
      </c>
      <c r="E5169" t="s">
        <v>50</v>
      </c>
      <c r="F5169" t="s">
        <v>114</v>
      </c>
      <c r="G5169" t="s">
        <v>51</v>
      </c>
      <c r="H5169" t="s">
        <v>87</v>
      </c>
    </row>
    <row r="5170" spans="1:8">
      <c r="A5170" t="s">
        <v>59</v>
      </c>
      <c r="B5170" s="1">
        <v>46198</v>
      </c>
      <c r="C5170">
        <v>263013</v>
      </c>
      <c r="D5170">
        <v>-422.66399999999999</v>
      </c>
      <c r="E5170" t="s">
        <v>50</v>
      </c>
      <c r="F5170" t="s">
        <v>114</v>
      </c>
      <c r="G5170" t="s">
        <v>51</v>
      </c>
      <c r="H5170" t="s">
        <v>87</v>
      </c>
    </row>
    <row r="5171" spans="1:8">
      <c r="A5171" t="s">
        <v>59</v>
      </c>
      <c r="B5171" s="1">
        <v>46198</v>
      </c>
      <c r="C5171">
        <v>263014</v>
      </c>
      <c r="D5171">
        <v>-7801.2269999999999</v>
      </c>
      <c r="E5171" t="s">
        <v>50</v>
      </c>
      <c r="F5171" t="s">
        <v>114</v>
      </c>
      <c r="G5171" t="s">
        <v>51</v>
      </c>
      <c r="H5171" t="s">
        <v>87</v>
      </c>
    </row>
    <row r="5172" spans="1:8">
      <c r="A5172" t="s">
        <v>59</v>
      </c>
      <c r="B5172" s="1">
        <v>46198</v>
      </c>
      <c r="C5172">
        <v>270002</v>
      </c>
      <c r="D5172">
        <v>0</v>
      </c>
      <c r="E5172" t="s">
        <v>50</v>
      </c>
      <c r="F5172" t="s">
        <v>125</v>
      </c>
      <c r="G5172" t="s">
        <v>51</v>
      </c>
      <c r="H5172" t="s">
        <v>100</v>
      </c>
    </row>
    <row r="5173" spans="1:8">
      <c r="A5173" t="s">
        <v>59</v>
      </c>
      <c r="B5173" s="1">
        <v>46198</v>
      </c>
      <c r="C5173">
        <v>270003</v>
      </c>
      <c r="D5173">
        <v>-6238.777</v>
      </c>
      <c r="E5173" t="s">
        <v>50</v>
      </c>
      <c r="F5173" t="s">
        <v>125</v>
      </c>
      <c r="G5173" t="s">
        <v>51</v>
      </c>
      <c r="H5173" t="s">
        <v>100</v>
      </c>
    </row>
    <row r="5174" spans="1:8">
      <c r="A5174" t="s">
        <v>59</v>
      </c>
      <c r="B5174" s="1">
        <v>46198</v>
      </c>
      <c r="C5174">
        <v>270005</v>
      </c>
      <c r="D5174">
        <v>-44268.635999999999</v>
      </c>
      <c r="E5174" t="s">
        <v>50</v>
      </c>
      <c r="F5174" t="s">
        <v>125</v>
      </c>
      <c r="G5174" t="s">
        <v>51</v>
      </c>
      <c r="H5174" t="s">
        <v>100</v>
      </c>
    </row>
    <row r="5175" spans="1:8">
      <c r="A5175" t="s">
        <v>59</v>
      </c>
      <c r="B5175" s="1">
        <v>46198</v>
      </c>
      <c r="C5175">
        <v>270007</v>
      </c>
      <c r="D5175">
        <v>-32285.670999999998</v>
      </c>
      <c r="E5175" t="s">
        <v>50</v>
      </c>
      <c r="F5175" t="s">
        <v>125</v>
      </c>
      <c r="G5175" t="s">
        <v>51</v>
      </c>
      <c r="H5175" t="s">
        <v>100</v>
      </c>
    </row>
    <row r="5176" spans="1:8">
      <c r="A5176" t="s">
        <v>59</v>
      </c>
      <c r="B5176" s="1">
        <v>46198</v>
      </c>
      <c r="C5176">
        <v>270009</v>
      </c>
      <c r="D5176">
        <v>-2088.143</v>
      </c>
      <c r="E5176" t="s">
        <v>50</v>
      </c>
      <c r="F5176" t="s">
        <v>125</v>
      </c>
      <c r="G5176" t="s">
        <v>51</v>
      </c>
      <c r="H5176" t="s">
        <v>100</v>
      </c>
    </row>
    <row r="5177" spans="1:8">
      <c r="A5177" t="s">
        <v>59</v>
      </c>
      <c r="B5177" s="1">
        <v>46198</v>
      </c>
      <c r="C5177">
        <v>270011</v>
      </c>
      <c r="D5177">
        <v>-994.77</v>
      </c>
      <c r="E5177" t="s">
        <v>50</v>
      </c>
      <c r="F5177" t="s">
        <v>125</v>
      </c>
      <c r="G5177" t="s">
        <v>51</v>
      </c>
      <c r="H5177" t="s">
        <v>100</v>
      </c>
    </row>
    <row r="5178" spans="1:8">
      <c r="A5178" t="s">
        <v>59</v>
      </c>
      <c r="B5178" s="1">
        <v>46198</v>
      </c>
      <c r="C5178">
        <v>270012</v>
      </c>
      <c r="D5178">
        <v>-666.05399999999997</v>
      </c>
      <c r="E5178" t="s">
        <v>50</v>
      </c>
      <c r="F5178" t="s">
        <v>125</v>
      </c>
      <c r="G5178" t="s">
        <v>51</v>
      </c>
      <c r="H5178" t="s">
        <v>100</v>
      </c>
    </row>
    <row r="5179" spans="1:8">
      <c r="A5179" t="s">
        <v>59</v>
      </c>
      <c r="B5179" s="1">
        <v>46198</v>
      </c>
      <c r="C5179">
        <v>270013</v>
      </c>
      <c r="D5179">
        <v>0</v>
      </c>
      <c r="E5179" t="s">
        <v>50</v>
      </c>
      <c r="F5179" t="s">
        <v>125</v>
      </c>
      <c r="G5179" t="s">
        <v>51</v>
      </c>
      <c r="H5179" t="s">
        <v>100</v>
      </c>
    </row>
    <row r="5180" spans="1:8">
      <c r="A5180" t="s">
        <v>59</v>
      </c>
      <c r="B5180" s="1">
        <v>46198</v>
      </c>
      <c r="C5180">
        <v>270014</v>
      </c>
      <c r="D5180">
        <v>-2417.2849999999999</v>
      </c>
      <c r="E5180" t="s">
        <v>50</v>
      </c>
      <c r="F5180" t="s">
        <v>125</v>
      </c>
      <c r="G5180" t="s">
        <v>51</v>
      </c>
      <c r="H5180" t="s">
        <v>100</v>
      </c>
    </row>
    <row r="5181" spans="1:8">
      <c r="A5181" t="s">
        <v>59</v>
      </c>
      <c r="B5181" s="1">
        <v>46198</v>
      </c>
      <c r="C5181">
        <v>270015</v>
      </c>
      <c r="D5181">
        <v>-1244.0550000000001</v>
      </c>
      <c r="E5181" t="s">
        <v>50</v>
      </c>
      <c r="F5181" t="s">
        <v>125</v>
      </c>
      <c r="G5181" t="s">
        <v>51</v>
      </c>
      <c r="H5181" t="s">
        <v>100</v>
      </c>
    </row>
    <row r="5182" spans="1:8">
      <c r="A5182" t="s">
        <v>59</v>
      </c>
      <c r="B5182" s="1">
        <v>46198</v>
      </c>
      <c r="C5182">
        <v>270016</v>
      </c>
      <c r="D5182">
        <v>-556.70000000000005</v>
      </c>
      <c r="E5182" t="s">
        <v>50</v>
      </c>
      <c r="F5182" t="s">
        <v>125</v>
      </c>
      <c r="G5182" t="s">
        <v>51</v>
      </c>
      <c r="H5182" t="s">
        <v>100</v>
      </c>
    </row>
    <row r="5183" spans="1:8">
      <c r="A5183" t="s">
        <v>59</v>
      </c>
      <c r="B5183" s="1">
        <v>46198</v>
      </c>
      <c r="C5183">
        <v>270017</v>
      </c>
      <c r="D5183">
        <v>0</v>
      </c>
      <c r="E5183" t="s">
        <v>50</v>
      </c>
      <c r="F5183" t="s">
        <v>125</v>
      </c>
      <c r="G5183" t="s">
        <v>51</v>
      </c>
      <c r="H5183" t="s">
        <v>100</v>
      </c>
    </row>
    <row r="5184" spans="1:8">
      <c r="A5184" t="s">
        <v>59</v>
      </c>
      <c r="B5184" s="1">
        <v>46198</v>
      </c>
      <c r="C5184">
        <v>270018</v>
      </c>
      <c r="D5184">
        <v>-5731.09</v>
      </c>
      <c r="E5184" t="s">
        <v>50</v>
      </c>
      <c r="F5184" t="s">
        <v>125</v>
      </c>
      <c r="G5184" t="s">
        <v>51</v>
      </c>
      <c r="H5184" t="s">
        <v>100</v>
      </c>
    </row>
    <row r="5185" spans="1:8">
      <c r="A5185" t="s">
        <v>59</v>
      </c>
      <c r="B5185" s="1">
        <v>46198</v>
      </c>
      <c r="C5185">
        <v>270020</v>
      </c>
      <c r="D5185">
        <v>-619848.52300000004</v>
      </c>
      <c r="E5185" t="s">
        <v>50</v>
      </c>
      <c r="F5185" t="s">
        <v>125</v>
      </c>
      <c r="G5185" t="s">
        <v>51</v>
      </c>
      <c r="H5185" t="s">
        <v>100</v>
      </c>
    </row>
    <row r="5186" spans="1:8">
      <c r="A5186" t="s">
        <v>59</v>
      </c>
      <c r="B5186" s="1">
        <v>46198</v>
      </c>
      <c r="C5186">
        <v>270021</v>
      </c>
      <c r="D5186">
        <v>-4424.2290000000003</v>
      </c>
      <c r="E5186" t="s">
        <v>50</v>
      </c>
      <c r="F5186" t="s">
        <v>125</v>
      </c>
      <c r="G5186" t="s">
        <v>51</v>
      </c>
      <c r="H5186" t="s">
        <v>100</v>
      </c>
    </row>
    <row r="5187" spans="1:8">
      <c r="A5187" t="s">
        <v>59</v>
      </c>
      <c r="B5187" s="1">
        <v>46198</v>
      </c>
      <c r="C5187">
        <v>270022</v>
      </c>
      <c r="D5187">
        <v>0</v>
      </c>
      <c r="E5187" t="s">
        <v>50</v>
      </c>
      <c r="F5187" t="s">
        <v>125</v>
      </c>
      <c r="G5187" t="s">
        <v>51</v>
      </c>
      <c r="H5187" t="s">
        <v>100</v>
      </c>
    </row>
    <row r="5188" spans="1:8">
      <c r="A5188" t="s">
        <v>59</v>
      </c>
      <c r="B5188" s="1">
        <v>46198</v>
      </c>
      <c r="C5188">
        <v>270023</v>
      </c>
      <c r="D5188">
        <v>0</v>
      </c>
      <c r="E5188" t="s">
        <v>50</v>
      </c>
      <c r="F5188" t="s">
        <v>125</v>
      </c>
      <c r="G5188" t="s">
        <v>51</v>
      </c>
      <c r="H5188" t="s">
        <v>100</v>
      </c>
    </row>
    <row r="5189" spans="1:8">
      <c r="A5189" t="s">
        <v>59</v>
      </c>
      <c r="B5189" s="1">
        <v>46198</v>
      </c>
      <c r="C5189">
        <v>270024</v>
      </c>
      <c r="D5189">
        <v>-378953.07500000001</v>
      </c>
      <c r="E5189" t="s">
        <v>50</v>
      </c>
      <c r="F5189" t="s">
        <v>125</v>
      </c>
      <c r="G5189" t="s">
        <v>51</v>
      </c>
      <c r="H5189" t="s">
        <v>100</v>
      </c>
    </row>
    <row r="5190" spans="1:8">
      <c r="A5190" t="s">
        <v>59</v>
      </c>
      <c r="B5190" s="1">
        <v>46198</v>
      </c>
      <c r="C5190">
        <v>270025</v>
      </c>
      <c r="D5190">
        <v>-319374.87599999999</v>
      </c>
      <c r="E5190" t="s">
        <v>50</v>
      </c>
      <c r="F5190" t="s">
        <v>125</v>
      </c>
      <c r="G5190" t="s">
        <v>51</v>
      </c>
      <c r="H5190" t="s">
        <v>100</v>
      </c>
    </row>
    <row r="5191" spans="1:8">
      <c r="A5191" t="s">
        <v>59</v>
      </c>
      <c r="B5191" s="1">
        <v>46198</v>
      </c>
      <c r="C5191">
        <v>270026</v>
      </c>
      <c r="D5191">
        <v>-1445042.3529999999</v>
      </c>
      <c r="E5191" t="s">
        <v>50</v>
      </c>
      <c r="F5191" t="s">
        <v>125</v>
      </c>
      <c r="G5191" t="s">
        <v>51</v>
      </c>
      <c r="H5191" t="s">
        <v>100</v>
      </c>
    </row>
    <row r="5192" spans="1:8">
      <c r="A5192" t="s">
        <v>59</v>
      </c>
      <c r="B5192" s="1">
        <v>46198</v>
      </c>
      <c r="C5192">
        <v>270027</v>
      </c>
      <c r="D5192">
        <v>-395682.99599999998</v>
      </c>
      <c r="E5192" t="s">
        <v>50</v>
      </c>
      <c r="F5192" t="s">
        <v>125</v>
      </c>
      <c r="G5192" t="s">
        <v>51</v>
      </c>
      <c r="H5192" t="s">
        <v>100</v>
      </c>
    </row>
    <row r="5193" spans="1:8">
      <c r="A5193" t="s">
        <v>59</v>
      </c>
      <c r="B5193" s="1">
        <v>46198</v>
      </c>
      <c r="C5193">
        <v>275002</v>
      </c>
      <c r="D5193">
        <v>54117.902999999998</v>
      </c>
      <c r="E5193" t="s">
        <v>50</v>
      </c>
      <c r="F5193" t="s">
        <v>125</v>
      </c>
      <c r="G5193" t="s">
        <v>51</v>
      </c>
      <c r="H5193" t="s">
        <v>100</v>
      </c>
    </row>
    <row r="5194" spans="1:8">
      <c r="A5194" t="s">
        <v>59</v>
      </c>
      <c r="B5194" s="1">
        <v>46198</v>
      </c>
      <c r="C5194">
        <v>300002</v>
      </c>
      <c r="D5194">
        <v>123858.61500000001</v>
      </c>
      <c r="E5194" t="s">
        <v>50</v>
      </c>
      <c r="F5194" t="s">
        <v>131</v>
      </c>
      <c r="G5194" t="s">
        <v>51</v>
      </c>
      <c r="H5194" t="s">
        <v>107</v>
      </c>
    </row>
    <row r="5195" spans="1:8">
      <c r="A5195" t="s">
        <v>59</v>
      </c>
      <c r="B5195" s="1">
        <v>46198</v>
      </c>
      <c r="C5195">
        <v>300003</v>
      </c>
      <c r="D5195">
        <v>1124519.148</v>
      </c>
      <c r="E5195" t="s">
        <v>50</v>
      </c>
      <c r="F5195" t="s">
        <v>131</v>
      </c>
      <c r="G5195" t="s">
        <v>51</v>
      </c>
      <c r="H5195" t="s">
        <v>107</v>
      </c>
    </row>
    <row r="5196" spans="1:8">
      <c r="A5196" t="s">
        <v>59</v>
      </c>
      <c r="B5196" s="1">
        <v>46198</v>
      </c>
      <c r="C5196">
        <v>300004</v>
      </c>
      <c r="D5196">
        <v>1041324.939</v>
      </c>
      <c r="E5196" t="s">
        <v>50</v>
      </c>
      <c r="F5196" t="s">
        <v>131</v>
      </c>
      <c r="G5196" t="s">
        <v>51</v>
      </c>
      <c r="H5196" t="s">
        <v>107</v>
      </c>
    </row>
    <row r="5197" spans="1:8">
      <c r="A5197" t="s">
        <v>59</v>
      </c>
      <c r="B5197" s="1">
        <v>46198</v>
      </c>
      <c r="C5197">
        <v>300005</v>
      </c>
      <c r="D5197">
        <v>465579.28700000001</v>
      </c>
      <c r="E5197" t="s">
        <v>50</v>
      </c>
      <c r="F5197" t="s">
        <v>131</v>
      </c>
      <c r="G5197" t="s">
        <v>51</v>
      </c>
      <c r="H5197" t="s">
        <v>107</v>
      </c>
    </row>
    <row r="5198" spans="1:8">
      <c r="A5198" t="s">
        <v>59</v>
      </c>
      <c r="B5198" s="1">
        <v>46198</v>
      </c>
      <c r="C5198">
        <v>300006</v>
      </c>
      <c r="D5198">
        <v>5661.5780000000004</v>
      </c>
      <c r="E5198" t="s">
        <v>50</v>
      </c>
      <c r="F5198" t="s">
        <v>131</v>
      </c>
      <c r="G5198" t="s">
        <v>51</v>
      </c>
      <c r="H5198" t="s">
        <v>107</v>
      </c>
    </row>
    <row r="5199" spans="1:8">
      <c r="A5199" t="s">
        <v>59</v>
      </c>
      <c r="B5199" s="1">
        <v>46198</v>
      </c>
      <c r="C5199">
        <v>300008</v>
      </c>
      <c r="D5199">
        <v>1361259.6189999999</v>
      </c>
      <c r="E5199" t="s">
        <v>50</v>
      </c>
      <c r="F5199" t="s">
        <v>131</v>
      </c>
      <c r="G5199" t="s">
        <v>51</v>
      </c>
      <c r="H5199" t="s">
        <v>107</v>
      </c>
    </row>
    <row r="5200" spans="1:8">
      <c r="A5200" t="s">
        <v>59</v>
      </c>
      <c r="B5200" s="1">
        <v>46198</v>
      </c>
      <c r="C5200">
        <v>300009</v>
      </c>
      <c r="D5200">
        <v>277794.86599999998</v>
      </c>
      <c r="E5200" t="s">
        <v>50</v>
      </c>
      <c r="F5200" t="s">
        <v>131</v>
      </c>
      <c r="G5200" t="s">
        <v>51</v>
      </c>
      <c r="H5200" t="s">
        <v>107</v>
      </c>
    </row>
    <row r="5201" spans="1:8">
      <c r="A5201" t="s">
        <v>59</v>
      </c>
      <c r="B5201" s="1">
        <v>46198</v>
      </c>
      <c r="C5201">
        <v>300010</v>
      </c>
      <c r="D5201">
        <v>17407.902999999998</v>
      </c>
      <c r="E5201" t="s">
        <v>50</v>
      </c>
      <c r="F5201" t="s">
        <v>131</v>
      </c>
      <c r="G5201" t="s">
        <v>51</v>
      </c>
      <c r="H5201" t="s">
        <v>107</v>
      </c>
    </row>
    <row r="5202" spans="1:8">
      <c r="A5202" t="s">
        <v>59</v>
      </c>
      <c r="B5202" s="1">
        <v>46198</v>
      </c>
      <c r="C5202">
        <v>300011</v>
      </c>
      <c r="D5202">
        <v>22888.400000000001</v>
      </c>
      <c r="E5202" t="s">
        <v>50</v>
      </c>
      <c r="F5202" t="s">
        <v>131</v>
      </c>
      <c r="G5202" t="s">
        <v>51</v>
      </c>
      <c r="H5202" t="s">
        <v>107</v>
      </c>
    </row>
    <row r="5203" spans="1:8">
      <c r="A5203" t="s">
        <v>59</v>
      </c>
      <c r="B5203" s="1">
        <v>46198</v>
      </c>
      <c r="C5203">
        <v>300012</v>
      </c>
      <c r="D5203">
        <v>1776174.969</v>
      </c>
      <c r="E5203" t="s">
        <v>50</v>
      </c>
      <c r="F5203" t="s">
        <v>131</v>
      </c>
      <c r="G5203" t="s">
        <v>51</v>
      </c>
      <c r="H5203" t="s">
        <v>107</v>
      </c>
    </row>
    <row r="5204" spans="1:8">
      <c r="A5204" t="s">
        <v>59</v>
      </c>
      <c r="B5204" s="1">
        <v>46198</v>
      </c>
      <c r="C5204">
        <v>300014</v>
      </c>
      <c r="D5204">
        <v>1482029.45</v>
      </c>
      <c r="E5204" t="s">
        <v>50</v>
      </c>
      <c r="F5204" t="s">
        <v>131</v>
      </c>
      <c r="G5204" t="s">
        <v>51</v>
      </c>
      <c r="H5204" t="s">
        <v>107</v>
      </c>
    </row>
    <row r="5205" spans="1:8">
      <c r="A5205" t="s">
        <v>59</v>
      </c>
      <c r="B5205" s="1">
        <v>46198</v>
      </c>
      <c r="C5205">
        <v>300502</v>
      </c>
      <c r="D5205">
        <v>-34407.487000000001</v>
      </c>
      <c r="E5205" t="s">
        <v>50</v>
      </c>
      <c r="F5205" t="s">
        <v>131</v>
      </c>
      <c r="G5205" t="s">
        <v>51</v>
      </c>
      <c r="H5205" t="s">
        <v>107</v>
      </c>
    </row>
    <row r="5206" spans="1:8">
      <c r="A5206" t="s">
        <v>59</v>
      </c>
      <c r="B5206" s="1">
        <v>46198</v>
      </c>
      <c r="C5206">
        <v>300503</v>
      </c>
      <c r="D5206">
        <v>-759144.72</v>
      </c>
      <c r="E5206" t="s">
        <v>50</v>
      </c>
      <c r="F5206" t="s">
        <v>131</v>
      </c>
      <c r="G5206" t="s">
        <v>51</v>
      </c>
      <c r="H5206" t="s">
        <v>107</v>
      </c>
    </row>
    <row r="5207" spans="1:8">
      <c r="A5207" t="s">
        <v>59</v>
      </c>
      <c r="B5207" s="1">
        <v>46198</v>
      </c>
      <c r="C5207">
        <v>300504</v>
      </c>
      <c r="D5207">
        <v>-785866.03899999999</v>
      </c>
      <c r="E5207" t="s">
        <v>50</v>
      </c>
      <c r="F5207" t="s">
        <v>131</v>
      </c>
      <c r="G5207" t="s">
        <v>51</v>
      </c>
      <c r="H5207" t="s">
        <v>107</v>
      </c>
    </row>
    <row r="5208" spans="1:8">
      <c r="A5208" t="s">
        <v>59</v>
      </c>
      <c r="B5208" s="1">
        <v>46198</v>
      </c>
      <c r="C5208">
        <v>300505</v>
      </c>
      <c r="D5208">
        <v>-435791.81300000002</v>
      </c>
      <c r="E5208" t="s">
        <v>50</v>
      </c>
      <c r="F5208" t="s">
        <v>131</v>
      </c>
      <c r="G5208" t="s">
        <v>51</v>
      </c>
      <c r="H5208" t="s">
        <v>107</v>
      </c>
    </row>
    <row r="5209" spans="1:8">
      <c r="A5209" t="s">
        <v>59</v>
      </c>
      <c r="B5209" s="1">
        <v>46198</v>
      </c>
      <c r="C5209">
        <v>300506</v>
      </c>
      <c r="D5209">
        <v>-1825.135</v>
      </c>
      <c r="E5209" t="s">
        <v>50</v>
      </c>
      <c r="F5209" t="s">
        <v>131</v>
      </c>
      <c r="G5209" t="s">
        <v>51</v>
      </c>
      <c r="H5209" t="s">
        <v>107</v>
      </c>
    </row>
    <row r="5210" spans="1:8">
      <c r="A5210" t="s">
        <v>59</v>
      </c>
      <c r="B5210" s="1">
        <v>46198</v>
      </c>
      <c r="C5210">
        <v>300508</v>
      </c>
      <c r="D5210">
        <v>-685037.70600000001</v>
      </c>
      <c r="E5210" t="s">
        <v>50</v>
      </c>
      <c r="F5210" t="s">
        <v>131</v>
      </c>
      <c r="G5210" t="s">
        <v>51</v>
      </c>
      <c r="H5210" t="s">
        <v>107</v>
      </c>
    </row>
    <row r="5211" spans="1:8">
      <c r="A5211" t="s">
        <v>59</v>
      </c>
      <c r="B5211" s="1">
        <v>46198</v>
      </c>
      <c r="C5211">
        <v>300509</v>
      </c>
      <c r="D5211">
        <v>-251798.70300000001</v>
      </c>
      <c r="E5211" t="s">
        <v>50</v>
      </c>
      <c r="F5211" t="s">
        <v>131</v>
      </c>
      <c r="G5211" t="s">
        <v>51</v>
      </c>
      <c r="H5211" t="s">
        <v>107</v>
      </c>
    </row>
    <row r="5212" spans="1:8">
      <c r="A5212" t="s">
        <v>59</v>
      </c>
      <c r="B5212" s="1">
        <v>46198</v>
      </c>
      <c r="C5212">
        <v>300510</v>
      </c>
      <c r="D5212">
        <v>-17131.030999999999</v>
      </c>
      <c r="E5212" t="s">
        <v>50</v>
      </c>
      <c r="F5212" t="s">
        <v>131</v>
      </c>
      <c r="G5212" t="s">
        <v>51</v>
      </c>
      <c r="H5212" t="s">
        <v>107</v>
      </c>
    </row>
    <row r="5213" spans="1:8">
      <c r="A5213" t="s">
        <v>59</v>
      </c>
      <c r="B5213" s="1">
        <v>46198</v>
      </c>
      <c r="C5213">
        <v>300511</v>
      </c>
      <c r="D5213">
        <v>-22134.185000000001</v>
      </c>
      <c r="E5213" t="s">
        <v>50</v>
      </c>
      <c r="F5213" t="s">
        <v>131</v>
      </c>
      <c r="G5213" t="s">
        <v>51</v>
      </c>
      <c r="H5213" t="s">
        <v>107</v>
      </c>
    </row>
    <row r="5214" spans="1:8">
      <c r="A5214" t="s">
        <v>59</v>
      </c>
      <c r="B5214" s="1">
        <v>46198</v>
      </c>
      <c r="C5214">
        <v>300512</v>
      </c>
      <c r="D5214">
        <v>-1550301.3629999999</v>
      </c>
      <c r="E5214" t="s">
        <v>50</v>
      </c>
      <c r="F5214" t="s">
        <v>131</v>
      </c>
      <c r="G5214" t="s">
        <v>51</v>
      </c>
      <c r="H5214" t="s">
        <v>107</v>
      </c>
    </row>
    <row r="5215" spans="1:8">
      <c r="A5215" t="s">
        <v>59</v>
      </c>
      <c r="B5215" s="1">
        <v>46198</v>
      </c>
      <c r="C5215">
        <v>300514</v>
      </c>
      <c r="D5215">
        <v>-974227.02</v>
      </c>
      <c r="E5215" t="s">
        <v>50</v>
      </c>
      <c r="F5215" t="s">
        <v>131</v>
      </c>
      <c r="G5215" t="s">
        <v>51</v>
      </c>
      <c r="H5215" t="s">
        <v>107</v>
      </c>
    </row>
    <row r="5216" spans="1:8">
      <c r="A5216" t="s">
        <v>59</v>
      </c>
      <c r="B5216" s="1">
        <v>46198</v>
      </c>
      <c r="C5216">
        <v>301002</v>
      </c>
      <c r="D5216">
        <v>126927.077</v>
      </c>
      <c r="E5216" t="s">
        <v>50</v>
      </c>
      <c r="F5216" t="s">
        <v>133</v>
      </c>
      <c r="G5216" t="s">
        <v>51</v>
      </c>
      <c r="H5216" t="s">
        <v>110</v>
      </c>
    </row>
    <row r="5217" spans="1:8">
      <c r="A5217" t="s">
        <v>59</v>
      </c>
      <c r="B5217" s="1">
        <v>46198</v>
      </c>
      <c r="C5217">
        <v>301004</v>
      </c>
      <c r="D5217">
        <v>1967526.5</v>
      </c>
      <c r="E5217" t="s">
        <v>50</v>
      </c>
      <c r="F5217" t="s">
        <v>131</v>
      </c>
      <c r="G5217" t="s">
        <v>51</v>
      </c>
      <c r="H5217" t="s">
        <v>107</v>
      </c>
    </row>
    <row r="5218" spans="1:8">
      <c r="A5218" t="s">
        <v>59</v>
      </c>
      <c r="B5218" s="1">
        <v>46198</v>
      </c>
      <c r="C5218">
        <v>301005</v>
      </c>
      <c r="D5218">
        <v>292417.38400000002</v>
      </c>
      <c r="E5218" t="s">
        <v>50</v>
      </c>
      <c r="F5218" t="s">
        <v>131</v>
      </c>
      <c r="G5218" t="s">
        <v>51</v>
      </c>
      <c r="H5218" t="s">
        <v>107</v>
      </c>
    </row>
    <row r="5219" spans="1:8">
      <c r="A5219" t="s">
        <v>59</v>
      </c>
      <c r="B5219" s="1">
        <v>46198</v>
      </c>
      <c r="C5219">
        <v>301502</v>
      </c>
      <c r="D5219">
        <v>-126927.07399999999</v>
      </c>
      <c r="E5219" t="s">
        <v>50</v>
      </c>
      <c r="F5219" t="s">
        <v>133</v>
      </c>
      <c r="G5219" t="s">
        <v>51</v>
      </c>
      <c r="H5219" t="s">
        <v>110</v>
      </c>
    </row>
    <row r="5220" spans="1:8">
      <c r="A5220" t="s">
        <v>59</v>
      </c>
      <c r="B5220" s="1">
        <v>46198</v>
      </c>
      <c r="C5220">
        <v>301504</v>
      </c>
      <c r="D5220">
        <v>-1835646.673</v>
      </c>
      <c r="E5220" t="s">
        <v>50</v>
      </c>
      <c r="F5220" t="s">
        <v>131</v>
      </c>
      <c r="G5220" t="s">
        <v>51</v>
      </c>
      <c r="H5220" t="s">
        <v>107</v>
      </c>
    </row>
    <row r="5221" spans="1:8">
      <c r="A5221" t="s">
        <v>59</v>
      </c>
      <c r="B5221" s="1">
        <v>46198</v>
      </c>
      <c r="C5221">
        <v>301505</v>
      </c>
      <c r="D5221">
        <v>-292417.37800000003</v>
      </c>
      <c r="E5221" t="s">
        <v>50</v>
      </c>
      <c r="F5221" t="s">
        <v>131</v>
      </c>
      <c r="G5221" t="s">
        <v>51</v>
      </c>
      <c r="H5221" t="s">
        <v>107</v>
      </c>
    </row>
    <row r="5222" spans="1:8">
      <c r="A5222" t="s">
        <v>59</v>
      </c>
      <c r="B5222" s="1">
        <v>46198</v>
      </c>
      <c r="C5222">
        <v>303002</v>
      </c>
      <c r="D5222">
        <v>211602.90700000001</v>
      </c>
      <c r="E5222" t="s">
        <v>50</v>
      </c>
      <c r="F5222" t="s">
        <v>131</v>
      </c>
      <c r="G5222" t="s">
        <v>51</v>
      </c>
      <c r="H5222" t="s">
        <v>107</v>
      </c>
    </row>
    <row r="5223" spans="1:8">
      <c r="A5223" t="s">
        <v>59</v>
      </c>
      <c r="B5223" s="1">
        <v>46198</v>
      </c>
      <c r="C5223">
        <v>303003</v>
      </c>
      <c r="D5223">
        <v>19790.762999999999</v>
      </c>
      <c r="E5223" t="s">
        <v>50</v>
      </c>
      <c r="F5223" t="s">
        <v>131</v>
      </c>
      <c r="G5223" t="s">
        <v>51</v>
      </c>
      <c r="H5223" t="s">
        <v>107</v>
      </c>
    </row>
    <row r="5224" spans="1:8">
      <c r="A5224" t="s">
        <v>59</v>
      </c>
      <c r="B5224" s="1">
        <v>46198</v>
      </c>
      <c r="C5224">
        <v>304002</v>
      </c>
      <c r="D5224">
        <v>2397246.04</v>
      </c>
      <c r="E5224" t="s">
        <v>50</v>
      </c>
      <c r="F5224" t="s">
        <v>131</v>
      </c>
      <c r="G5224" t="s">
        <v>51</v>
      </c>
      <c r="H5224" t="s">
        <v>107</v>
      </c>
    </row>
    <row r="5225" spans="1:8">
      <c r="A5225" t="s">
        <v>59</v>
      </c>
      <c r="B5225" s="1">
        <v>46198</v>
      </c>
      <c r="C5225">
        <v>304502</v>
      </c>
      <c r="D5225">
        <v>-1079823.25</v>
      </c>
      <c r="E5225" t="s">
        <v>50</v>
      </c>
      <c r="F5225" t="s">
        <v>131</v>
      </c>
      <c r="G5225" t="s">
        <v>51</v>
      </c>
      <c r="H5225" t="s">
        <v>107</v>
      </c>
    </row>
    <row r="5226" spans="1:8">
      <c r="A5226" t="s">
        <v>59</v>
      </c>
      <c r="B5226" s="1">
        <v>46198</v>
      </c>
      <c r="C5226">
        <v>310002</v>
      </c>
      <c r="D5226">
        <v>4196708.7220000001</v>
      </c>
      <c r="E5226" t="s">
        <v>50</v>
      </c>
      <c r="F5226" t="s">
        <v>14</v>
      </c>
      <c r="G5226" t="s">
        <v>51</v>
      </c>
      <c r="H5226" t="s">
        <v>84</v>
      </c>
    </row>
    <row r="5227" spans="1:8">
      <c r="A5227" t="s">
        <v>59</v>
      </c>
      <c r="B5227" s="1">
        <v>46198</v>
      </c>
      <c r="C5227">
        <v>310004</v>
      </c>
      <c r="D5227">
        <v>127099.955</v>
      </c>
      <c r="E5227" t="s">
        <v>50</v>
      </c>
      <c r="F5227" t="s">
        <v>14</v>
      </c>
      <c r="G5227" t="s">
        <v>51</v>
      </c>
      <c r="H5227" t="s">
        <v>84</v>
      </c>
    </row>
    <row r="5228" spans="1:8">
      <c r="A5228" t="s">
        <v>59</v>
      </c>
      <c r="B5228" s="1">
        <v>46198</v>
      </c>
      <c r="C5228">
        <v>310005</v>
      </c>
      <c r="D5228">
        <v>138903.25</v>
      </c>
      <c r="E5228" t="s">
        <v>50</v>
      </c>
      <c r="F5228" t="s">
        <v>14</v>
      </c>
      <c r="G5228" t="s">
        <v>51</v>
      </c>
      <c r="H5228" t="s">
        <v>84</v>
      </c>
    </row>
    <row r="5229" spans="1:8">
      <c r="A5229" t="s">
        <v>59</v>
      </c>
      <c r="B5229" s="1">
        <v>46198</v>
      </c>
      <c r="C5229">
        <v>310007</v>
      </c>
      <c r="D5229">
        <v>334751.18699999998</v>
      </c>
      <c r="E5229" t="s">
        <v>50</v>
      </c>
      <c r="F5229" t="s">
        <v>14</v>
      </c>
      <c r="G5229" t="s">
        <v>51</v>
      </c>
      <c r="H5229" t="s">
        <v>84</v>
      </c>
    </row>
    <row r="5230" spans="1:8">
      <c r="A5230" t="s">
        <v>59</v>
      </c>
      <c r="B5230" s="1">
        <v>46198</v>
      </c>
      <c r="C5230">
        <v>310016</v>
      </c>
      <c r="D5230">
        <v>727512.65</v>
      </c>
      <c r="E5230" t="s">
        <v>50</v>
      </c>
      <c r="F5230" t="s">
        <v>14</v>
      </c>
      <c r="G5230" t="s">
        <v>51</v>
      </c>
      <c r="H5230" t="s">
        <v>84</v>
      </c>
    </row>
    <row r="5231" spans="1:8">
      <c r="A5231" t="s">
        <v>59</v>
      </c>
      <c r="B5231" s="1">
        <v>46198</v>
      </c>
      <c r="C5231">
        <v>310017</v>
      </c>
      <c r="D5231">
        <v>39387.707000000002</v>
      </c>
      <c r="E5231" t="s">
        <v>50</v>
      </c>
      <c r="F5231" t="s">
        <v>14</v>
      </c>
      <c r="G5231" t="s">
        <v>51</v>
      </c>
      <c r="H5231" t="s">
        <v>84</v>
      </c>
    </row>
    <row r="5232" spans="1:8">
      <c r="A5232" t="s">
        <v>59</v>
      </c>
      <c r="B5232" s="1">
        <v>46198</v>
      </c>
      <c r="C5232">
        <v>310021</v>
      </c>
      <c r="D5232">
        <v>63.031999999999996</v>
      </c>
      <c r="E5232" t="s">
        <v>50</v>
      </c>
      <c r="F5232" t="s">
        <v>14</v>
      </c>
      <c r="G5232" t="s">
        <v>51</v>
      </c>
      <c r="H5232" t="s">
        <v>84</v>
      </c>
    </row>
    <row r="5233" spans="1:8">
      <c r="A5233" t="s">
        <v>59</v>
      </c>
      <c r="B5233" s="1">
        <v>46198</v>
      </c>
      <c r="C5233">
        <v>310027</v>
      </c>
      <c r="D5233">
        <v>0</v>
      </c>
      <c r="E5233" t="s">
        <v>50</v>
      </c>
      <c r="F5233" t="s">
        <v>14</v>
      </c>
      <c r="G5233" t="s">
        <v>51</v>
      </c>
      <c r="H5233" t="s">
        <v>84</v>
      </c>
    </row>
    <row r="5234" spans="1:8">
      <c r="A5234" t="s">
        <v>59</v>
      </c>
      <c r="B5234" s="1">
        <v>46198</v>
      </c>
      <c r="C5234">
        <v>310031</v>
      </c>
      <c r="D5234">
        <v>73609.5</v>
      </c>
      <c r="E5234" t="s">
        <v>50</v>
      </c>
      <c r="F5234" t="s">
        <v>14</v>
      </c>
      <c r="G5234" t="s">
        <v>51</v>
      </c>
      <c r="H5234" t="s">
        <v>84</v>
      </c>
    </row>
    <row r="5235" spans="1:8">
      <c r="A5235" t="s">
        <v>59</v>
      </c>
      <c r="B5235" s="1">
        <v>46198</v>
      </c>
      <c r="C5235">
        <v>310034</v>
      </c>
      <c r="D5235">
        <v>3.9E-2</v>
      </c>
      <c r="E5235" t="s">
        <v>50</v>
      </c>
      <c r="F5235" t="s">
        <v>14</v>
      </c>
      <c r="G5235" t="s">
        <v>51</v>
      </c>
      <c r="H5235" t="s">
        <v>84</v>
      </c>
    </row>
    <row r="5236" spans="1:8">
      <c r="A5236" t="s">
        <v>59</v>
      </c>
      <c r="B5236" s="1">
        <v>46198</v>
      </c>
      <c r="C5236">
        <v>310036</v>
      </c>
      <c r="D5236">
        <v>40145.775000000001</v>
      </c>
      <c r="E5236" t="s">
        <v>50</v>
      </c>
      <c r="F5236" t="s">
        <v>14</v>
      </c>
      <c r="G5236" t="s">
        <v>51</v>
      </c>
      <c r="H5236" t="s">
        <v>84</v>
      </c>
    </row>
    <row r="5237" spans="1:8">
      <c r="A5237" t="s">
        <v>59</v>
      </c>
      <c r="B5237" s="1">
        <v>46198</v>
      </c>
      <c r="C5237">
        <v>315002</v>
      </c>
      <c r="D5237">
        <v>0</v>
      </c>
      <c r="E5237" t="s">
        <v>50</v>
      </c>
      <c r="F5237" t="s">
        <v>116</v>
      </c>
      <c r="G5237" t="s">
        <v>51</v>
      </c>
      <c r="H5237" t="s">
        <v>89</v>
      </c>
    </row>
    <row r="5238" spans="1:8">
      <c r="A5238" t="s">
        <v>59</v>
      </c>
      <c r="B5238" s="1">
        <v>46198</v>
      </c>
      <c r="C5238">
        <v>315003</v>
      </c>
      <c r="D5238">
        <v>713693.24699999997</v>
      </c>
      <c r="E5238" t="s">
        <v>50</v>
      </c>
      <c r="F5238" t="s">
        <v>116</v>
      </c>
      <c r="G5238" t="s">
        <v>51</v>
      </c>
      <c r="H5238" t="s">
        <v>89</v>
      </c>
    </row>
    <row r="5239" spans="1:8">
      <c r="A5239" t="s">
        <v>59</v>
      </c>
      <c r="B5239" s="1">
        <v>46198</v>
      </c>
      <c r="C5239">
        <v>315004</v>
      </c>
      <c r="D5239">
        <v>675532.228</v>
      </c>
      <c r="E5239" t="s">
        <v>50</v>
      </c>
      <c r="F5239" t="s">
        <v>116</v>
      </c>
      <c r="G5239" t="s">
        <v>51</v>
      </c>
      <c r="H5239" t="s">
        <v>89</v>
      </c>
    </row>
    <row r="5240" spans="1:8">
      <c r="A5240" t="s">
        <v>59</v>
      </c>
      <c r="B5240" s="1">
        <v>46198</v>
      </c>
      <c r="C5240">
        <v>315006</v>
      </c>
      <c r="D5240">
        <v>0</v>
      </c>
      <c r="E5240" t="s">
        <v>50</v>
      </c>
      <c r="F5240" t="s">
        <v>116</v>
      </c>
      <c r="G5240" t="s">
        <v>51</v>
      </c>
      <c r="H5240" t="s">
        <v>89</v>
      </c>
    </row>
    <row r="5241" spans="1:8">
      <c r="A5241" t="s">
        <v>59</v>
      </c>
      <c r="B5241" s="1">
        <v>46198</v>
      </c>
      <c r="C5241">
        <v>315007</v>
      </c>
      <c r="D5241">
        <v>0</v>
      </c>
      <c r="E5241" t="s">
        <v>50</v>
      </c>
      <c r="F5241" t="s">
        <v>116</v>
      </c>
      <c r="G5241" t="s">
        <v>51</v>
      </c>
      <c r="H5241" t="s">
        <v>89</v>
      </c>
    </row>
    <row r="5242" spans="1:8">
      <c r="A5242" t="s">
        <v>59</v>
      </c>
      <c r="B5242" s="1">
        <v>46198</v>
      </c>
      <c r="C5242">
        <v>315008</v>
      </c>
      <c r="D5242">
        <v>0</v>
      </c>
      <c r="E5242" t="s">
        <v>50</v>
      </c>
      <c r="F5242" t="s">
        <v>116</v>
      </c>
      <c r="G5242" t="s">
        <v>51</v>
      </c>
      <c r="H5242" t="s">
        <v>89</v>
      </c>
    </row>
    <row r="5243" spans="1:8">
      <c r="A5243" t="s">
        <v>59</v>
      </c>
      <c r="B5243" s="1">
        <v>46198</v>
      </c>
      <c r="C5243">
        <v>315009</v>
      </c>
      <c r="D5243">
        <v>0</v>
      </c>
      <c r="E5243" t="s">
        <v>50</v>
      </c>
      <c r="F5243" t="s">
        <v>116</v>
      </c>
      <c r="G5243" t="s">
        <v>51</v>
      </c>
      <c r="H5243" t="s">
        <v>89</v>
      </c>
    </row>
    <row r="5244" spans="1:8">
      <c r="A5244" t="s">
        <v>59</v>
      </c>
      <c r="B5244" s="1">
        <v>46198</v>
      </c>
      <c r="C5244">
        <v>315010</v>
      </c>
      <c r="D5244">
        <v>16025.962</v>
      </c>
      <c r="E5244" t="s">
        <v>50</v>
      </c>
      <c r="F5244" t="s">
        <v>116</v>
      </c>
      <c r="G5244" t="s">
        <v>51</v>
      </c>
      <c r="H5244" t="s">
        <v>89</v>
      </c>
    </row>
    <row r="5245" spans="1:8">
      <c r="A5245" t="s">
        <v>59</v>
      </c>
      <c r="B5245" s="1">
        <v>46198</v>
      </c>
      <c r="C5245">
        <v>315011</v>
      </c>
      <c r="D5245">
        <v>-2E-3</v>
      </c>
      <c r="E5245" t="s">
        <v>50</v>
      </c>
      <c r="F5245" t="s">
        <v>116</v>
      </c>
      <c r="G5245" t="s">
        <v>51</v>
      </c>
      <c r="H5245" t="s">
        <v>89</v>
      </c>
    </row>
    <row r="5246" spans="1:8">
      <c r="A5246" t="s">
        <v>59</v>
      </c>
      <c r="B5246" s="1">
        <v>46198</v>
      </c>
      <c r="C5246">
        <v>315012</v>
      </c>
      <c r="D5246">
        <v>512276.64</v>
      </c>
      <c r="E5246" t="s">
        <v>50</v>
      </c>
      <c r="F5246" t="s">
        <v>116</v>
      </c>
      <c r="G5246" t="s">
        <v>51</v>
      </c>
      <c r="H5246" t="s">
        <v>89</v>
      </c>
    </row>
    <row r="5247" spans="1:8">
      <c r="A5247" t="s">
        <v>59</v>
      </c>
      <c r="B5247" s="1">
        <v>46198</v>
      </c>
      <c r="C5247">
        <v>315013</v>
      </c>
      <c r="D5247">
        <v>855045.88300000003</v>
      </c>
      <c r="E5247" t="s">
        <v>50</v>
      </c>
      <c r="F5247" t="s">
        <v>116</v>
      </c>
      <c r="G5247" t="s">
        <v>51</v>
      </c>
      <c r="H5247" t="s">
        <v>89</v>
      </c>
    </row>
    <row r="5248" spans="1:8">
      <c r="A5248" t="s">
        <v>59</v>
      </c>
      <c r="B5248" s="1">
        <v>46198</v>
      </c>
      <c r="C5248">
        <v>315014</v>
      </c>
      <c r="D5248">
        <v>0</v>
      </c>
      <c r="E5248" t="s">
        <v>50</v>
      </c>
      <c r="F5248" t="s">
        <v>116</v>
      </c>
      <c r="G5248" t="s">
        <v>51</v>
      </c>
      <c r="H5248" t="s">
        <v>89</v>
      </c>
    </row>
    <row r="5249" spans="1:8">
      <c r="A5249" t="s">
        <v>59</v>
      </c>
      <c r="B5249" s="1">
        <v>46198</v>
      </c>
      <c r="C5249">
        <v>315016</v>
      </c>
      <c r="D5249">
        <v>0</v>
      </c>
      <c r="E5249" t="s">
        <v>50</v>
      </c>
      <c r="F5249" t="s">
        <v>116</v>
      </c>
      <c r="G5249" t="s">
        <v>51</v>
      </c>
      <c r="H5249" t="s">
        <v>89</v>
      </c>
    </row>
    <row r="5250" spans="1:8">
      <c r="A5250" t="s">
        <v>59</v>
      </c>
      <c r="B5250" s="1">
        <v>46198</v>
      </c>
      <c r="C5250">
        <v>315017</v>
      </c>
      <c r="D5250">
        <v>61996.9</v>
      </c>
      <c r="E5250" t="s">
        <v>50</v>
      </c>
      <c r="F5250" t="s">
        <v>116</v>
      </c>
      <c r="G5250" t="s">
        <v>51</v>
      </c>
      <c r="H5250" t="s">
        <v>89</v>
      </c>
    </row>
    <row r="5251" spans="1:8">
      <c r="A5251" t="s">
        <v>59</v>
      </c>
      <c r="B5251" s="1">
        <v>46198</v>
      </c>
      <c r="C5251">
        <v>316002</v>
      </c>
      <c r="D5251">
        <v>155259.005</v>
      </c>
      <c r="E5251" t="s">
        <v>50</v>
      </c>
      <c r="F5251" t="s">
        <v>116</v>
      </c>
      <c r="G5251" t="s">
        <v>51</v>
      </c>
      <c r="H5251" t="s">
        <v>89</v>
      </c>
    </row>
    <row r="5252" spans="1:8">
      <c r="A5252" t="s">
        <v>59</v>
      </c>
      <c r="B5252" s="1">
        <v>46198</v>
      </c>
      <c r="C5252">
        <v>316003</v>
      </c>
      <c r="D5252">
        <v>308953.74800000002</v>
      </c>
      <c r="E5252" t="s">
        <v>50</v>
      </c>
      <c r="F5252" t="s">
        <v>116</v>
      </c>
      <c r="G5252" t="s">
        <v>51</v>
      </c>
      <c r="H5252" t="s">
        <v>89</v>
      </c>
    </row>
    <row r="5253" spans="1:8">
      <c r="A5253" t="s">
        <v>59</v>
      </c>
      <c r="B5253" s="1">
        <v>46198</v>
      </c>
      <c r="C5253">
        <v>316004</v>
      </c>
      <c r="D5253">
        <v>155000.155</v>
      </c>
      <c r="E5253" t="s">
        <v>50</v>
      </c>
      <c r="F5253" t="s">
        <v>116</v>
      </c>
      <c r="G5253" t="s">
        <v>51</v>
      </c>
      <c r="H5253" t="s">
        <v>89</v>
      </c>
    </row>
    <row r="5254" spans="1:8">
      <c r="A5254" t="s">
        <v>59</v>
      </c>
      <c r="B5254" s="1">
        <v>46198</v>
      </c>
      <c r="C5254">
        <v>316005</v>
      </c>
      <c r="D5254">
        <v>312774.511</v>
      </c>
      <c r="E5254" t="s">
        <v>50</v>
      </c>
      <c r="F5254" t="s">
        <v>116</v>
      </c>
      <c r="G5254" t="s">
        <v>51</v>
      </c>
      <c r="H5254" t="s">
        <v>89</v>
      </c>
    </row>
    <row r="5255" spans="1:8">
      <c r="A5255" t="s">
        <v>59</v>
      </c>
      <c r="B5255" s="1">
        <v>46198</v>
      </c>
      <c r="C5255">
        <v>320002</v>
      </c>
      <c r="D5255">
        <v>129815.573</v>
      </c>
      <c r="E5255" t="s">
        <v>50</v>
      </c>
      <c r="F5255" t="s">
        <v>115</v>
      </c>
      <c r="G5255" t="s">
        <v>51</v>
      </c>
      <c r="H5255" t="s">
        <v>88</v>
      </c>
    </row>
    <row r="5256" spans="1:8">
      <c r="A5256" t="s">
        <v>59</v>
      </c>
      <c r="B5256" s="1">
        <v>46198</v>
      </c>
      <c r="C5256">
        <v>320003</v>
      </c>
      <c r="D5256">
        <v>1322807.2849999999</v>
      </c>
      <c r="E5256" t="s">
        <v>50</v>
      </c>
      <c r="F5256" t="s">
        <v>115</v>
      </c>
      <c r="G5256" t="s">
        <v>51</v>
      </c>
      <c r="H5256" t="s">
        <v>88</v>
      </c>
    </row>
    <row r="5257" spans="1:8">
      <c r="A5257" t="s">
        <v>59</v>
      </c>
      <c r="B5257" s="1">
        <v>46198</v>
      </c>
      <c r="C5257">
        <v>320004</v>
      </c>
      <c r="D5257">
        <v>3826.4540000000002</v>
      </c>
      <c r="E5257" t="s">
        <v>50</v>
      </c>
      <c r="F5257" t="s">
        <v>115</v>
      </c>
      <c r="G5257" t="s">
        <v>51</v>
      </c>
      <c r="H5257" t="s">
        <v>88</v>
      </c>
    </row>
    <row r="5258" spans="1:8">
      <c r="A5258" t="s">
        <v>59</v>
      </c>
      <c r="B5258" s="1">
        <v>46198</v>
      </c>
      <c r="C5258">
        <v>320006</v>
      </c>
      <c r="D5258">
        <v>-317.34800000000001</v>
      </c>
      <c r="E5258" t="s">
        <v>50</v>
      </c>
      <c r="F5258" t="s">
        <v>115</v>
      </c>
      <c r="G5258" t="s">
        <v>51</v>
      </c>
      <c r="H5258" t="s">
        <v>88</v>
      </c>
    </row>
    <row r="5259" spans="1:8">
      <c r="A5259" t="s">
        <v>59</v>
      </c>
      <c r="B5259" s="1">
        <v>46198</v>
      </c>
      <c r="C5259">
        <v>320008</v>
      </c>
      <c r="D5259">
        <v>-367.58600000000001</v>
      </c>
      <c r="E5259" t="s">
        <v>50</v>
      </c>
      <c r="F5259" t="s">
        <v>115</v>
      </c>
      <c r="G5259" t="s">
        <v>51</v>
      </c>
      <c r="H5259" t="s">
        <v>88</v>
      </c>
    </row>
    <row r="5260" spans="1:8">
      <c r="A5260" t="s">
        <v>59</v>
      </c>
      <c r="B5260" s="1">
        <v>46198</v>
      </c>
      <c r="C5260">
        <v>320010</v>
      </c>
      <c r="D5260">
        <v>-82831.978000000003</v>
      </c>
      <c r="E5260" t="s">
        <v>50</v>
      </c>
      <c r="F5260" t="s">
        <v>115</v>
      </c>
      <c r="G5260" t="s">
        <v>51</v>
      </c>
      <c r="H5260" t="s">
        <v>88</v>
      </c>
    </row>
    <row r="5261" spans="1:8">
      <c r="A5261" t="s">
        <v>59</v>
      </c>
      <c r="B5261" s="1">
        <v>46198</v>
      </c>
      <c r="C5261">
        <v>320013</v>
      </c>
      <c r="D5261">
        <v>-36483.872000000003</v>
      </c>
      <c r="E5261" t="s">
        <v>50</v>
      </c>
      <c r="F5261" t="s">
        <v>115</v>
      </c>
      <c r="G5261" t="s">
        <v>51</v>
      </c>
      <c r="H5261" t="s">
        <v>88</v>
      </c>
    </row>
    <row r="5262" spans="1:8">
      <c r="A5262" t="s">
        <v>59</v>
      </c>
      <c r="B5262" s="1">
        <v>46198</v>
      </c>
      <c r="C5262">
        <v>320016</v>
      </c>
      <c r="D5262">
        <v>-25040.827000000001</v>
      </c>
      <c r="E5262" t="s">
        <v>50</v>
      </c>
      <c r="F5262" t="s">
        <v>115</v>
      </c>
      <c r="G5262" t="s">
        <v>51</v>
      </c>
      <c r="H5262" t="s">
        <v>88</v>
      </c>
    </row>
    <row r="5263" spans="1:8">
      <c r="A5263" t="s">
        <v>59</v>
      </c>
      <c r="B5263" s="1">
        <v>46198</v>
      </c>
      <c r="C5263">
        <v>320017</v>
      </c>
      <c r="D5263">
        <v>1581.374</v>
      </c>
      <c r="E5263" t="s">
        <v>50</v>
      </c>
      <c r="F5263" t="s">
        <v>115</v>
      </c>
      <c r="G5263" t="s">
        <v>51</v>
      </c>
      <c r="H5263" t="s">
        <v>88</v>
      </c>
    </row>
    <row r="5264" spans="1:8">
      <c r="A5264" t="s">
        <v>59</v>
      </c>
      <c r="B5264" s="1">
        <v>46198</v>
      </c>
      <c r="C5264">
        <v>320018</v>
      </c>
      <c r="D5264">
        <v>-1244.9939999999999</v>
      </c>
      <c r="E5264" t="s">
        <v>50</v>
      </c>
      <c r="F5264" t="s">
        <v>115</v>
      </c>
      <c r="G5264" t="s">
        <v>51</v>
      </c>
      <c r="H5264" t="s">
        <v>88</v>
      </c>
    </row>
    <row r="5265" spans="1:8">
      <c r="A5265" t="s">
        <v>59</v>
      </c>
      <c r="B5265" s="1">
        <v>46198</v>
      </c>
      <c r="C5265">
        <v>320019</v>
      </c>
      <c r="D5265">
        <v>-22.204999999999998</v>
      </c>
      <c r="E5265" t="s">
        <v>50</v>
      </c>
      <c r="F5265" t="s">
        <v>115</v>
      </c>
      <c r="G5265" t="s">
        <v>51</v>
      </c>
      <c r="H5265" t="s">
        <v>88</v>
      </c>
    </row>
    <row r="5266" spans="1:8">
      <c r="A5266" t="s">
        <v>59</v>
      </c>
      <c r="B5266" s="1">
        <v>46198</v>
      </c>
      <c r="C5266">
        <v>320020</v>
      </c>
      <c r="D5266">
        <v>-2385.3719999999998</v>
      </c>
      <c r="E5266" t="s">
        <v>50</v>
      </c>
      <c r="F5266" t="s">
        <v>115</v>
      </c>
      <c r="G5266" t="s">
        <v>51</v>
      </c>
      <c r="H5266" t="s">
        <v>88</v>
      </c>
    </row>
    <row r="5267" spans="1:8">
      <c r="A5267" t="s">
        <v>59</v>
      </c>
      <c r="B5267" s="1">
        <v>46198</v>
      </c>
      <c r="C5267">
        <v>320023</v>
      </c>
      <c r="D5267">
        <v>-164990.63099999999</v>
      </c>
      <c r="E5267" t="s">
        <v>50</v>
      </c>
      <c r="F5267" t="s">
        <v>115</v>
      </c>
      <c r="G5267" t="s">
        <v>51</v>
      </c>
      <c r="H5267" t="s">
        <v>88</v>
      </c>
    </row>
    <row r="5268" spans="1:8">
      <c r="A5268" t="s">
        <v>59</v>
      </c>
      <c r="B5268" s="1">
        <v>46198</v>
      </c>
      <c r="C5268">
        <v>320024</v>
      </c>
      <c r="D5268">
        <v>25939.076000000001</v>
      </c>
      <c r="E5268" t="s">
        <v>50</v>
      </c>
      <c r="F5268" t="s">
        <v>115</v>
      </c>
      <c r="G5268" t="s">
        <v>51</v>
      </c>
      <c r="H5268" t="s">
        <v>88</v>
      </c>
    </row>
    <row r="5269" spans="1:8">
      <c r="A5269" t="s">
        <v>59</v>
      </c>
      <c r="B5269" s="1">
        <v>46198</v>
      </c>
      <c r="C5269">
        <v>320025</v>
      </c>
      <c r="D5269">
        <v>-18743.703000000001</v>
      </c>
      <c r="E5269" t="s">
        <v>50</v>
      </c>
      <c r="F5269" t="s">
        <v>115</v>
      </c>
      <c r="G5269" t="s">
        <v>51</v>
      </c>
      <c r="H5269" t="s">
        <v>88</v>
      </c>
    </row>
    <row r="5270" spans="1:8">
      <c r="A5270" t="s">
        <v>59</v>
      </c>
      <c r="B5270" s="1">
        <v>46198</v>
      </c>
      <c r="C5270">
        <v>321002</v>
      </c>
      <c r="D5270">
        <v>1938455.294</v>
      </c>
      <c r="E5270" t="s">
        <v>50</v>
      </c>
      <c r="F5270" t="s">
        <v>115</v>
      </c>
      <c r="G5270" t="s">
        <v>51</v>
      </c>
      <c r="H5270" t="s">
        <v>88</v>
      </c>
    </row>
    <row r="5271" spans="1:8">
      <c r="A5271" t="s">
        <v>59</v>
      </c>
      <c r="B5271" s="1">
        <v>46198</v>
      </c>
      <c r="C5271">
        <v>321004</v>
      </c>
      <c r="D5271">
        <v>-38162.909</v>
      </c>
      <c r="E5271" t="s">
        <v>50</v>
      </c>
      <c r="F5271" t="s">
        <v>115</v>
      </c>
      <c r="G5271" t="s">
        <v>51</v>
      </c>
      <c r="H5271" t="s">
        <v>88</v>
      </c>
    </row>
    <row r="5272" spans="1:8">
      <c r="A5272" t="s">
        <v>59</v>
      </c>
      <c r="B5272" s="1">
        <v>46198</v>
      </c>
      <c r="C5272">
        <v>321010</v>
      </c>
      <c r="D5272">
        <v>-147167.503</v>
      </c>
      <c r="E5272" t="s">
        <v>50</v>
      </c>
      <c r="F5272" t="s">
        <v>115</v>
      </c>
      <c r="G5272" t="s">
        <v>51</v>
      </c>
      <c r="H5272" t="s">
        <v>88</v>
      </c>
    </row>
    <row r="5273" spans="1:8">
      <c r="A5273" t="s">
        <v>59</v>
      </c>
      <c r="B5273" s="1">
        <v>46198</v>
      </c>
      <c r="C5273">
        <v>321012</v>
      </c>
      <c r="D5273">
        <v>351730.80800000002</v>
      </c>
      <c r="E5273" t="s">
        <v>50</v>
      </c>
      <c r="F5273" t="s">
        <v>115</v>
      </c>
      <c r="G5273" t="s">
        <v>51</v>
      </c>
      <c r="H5273" t="s">
        <v>88</v>
      </c>
    </row>
    <row r="5274" spans="1:8">
      <c r="A5274" t="s">
        <v>59</v>
      </c>
      <c r="B5274" s="1">
        <v>46198</v>
      </c>
      <c r="C5274">
        <v>321013</v>
      </c>
      <c r="D5274">
        <v>592082.94700000004</v>
      </c>
      <c r="E5274" t="s">
        <v>50</v>
      </c>
      <c r="F5274" t="s">
        <v>115</v>
      </c>
      <c r="G5274" t="s">
        <v>51</v>
      </c>
      <c r="H5274" t="s">
        <v>88</v>
      </c>
    </row>
    <row r="5275" spans="1:8">
      <c r="A5275" t="s">
        <v>59</v>
      </c>
      <c r="B5275" s="1">
        <v>46198</v>
      </c>
      <c r="C5275">
        <v>321014</v>
      </c>
      <c r="D5275">
        <v>107343.008</v>
      </c>
      <c r="E5275" t="s">
        <v>50</v>
      </c>
      <c r="F5275" t="s">
        <v>115</v>
      </c>
      <c r="G5275" t="s">
        <v>51</v>
      </c>
      <c r="H5275" t="s">
        <v>88</v>
      </c>
    </row>
    <row r="5276" spans="1:8">
      <c r="A5276" t="s">
        <v>59</v>
      </c>
      <c r="B5276" s="1">
        <v>46198</v>
      </c>
      <c r="C5276">
        <v>321017</v>
      </c>
      <c r="D5276">
        <v>-11529.339</v>
      </c>
      <c r="E5276" t="s">
        <v>50</v>
      </c>
      <c r="F5276" t="s">
        <v>115</v>
      </c>
      <c r="G5276" t="s">
        <v>51</v>
      </c>
      <c r="H5276" t="s">
        <v>88</v>
      </c>
    </row>
    <row r="5277" spans="1:8">
      <c r="A5277" t="s">
        <v>59</v>
      </c>
      <c r="B5277" s="1">
        <v>46198</v>
      </c>
      <c r="C5277">
        <v>321018</v>
      </c>
      <c r="D5277">
        <v>6504.3040000000001</v>
      </c>
      <c r="E5277" t="s">
        <v>50</v>
      </c>
      <c r="F5277" t="s">
        <v>115</v>
      </c>
      <c r="G5277" t="s">
        <v>51</v>
      </c>
      <c r="H5277" t="s">
        <v>88</v>
      </c>
    </row>
    <row r="5278" spans="1:8">
      <c r="A5278" t="s">
        <v>59</v>
      </c>
      <c r="B5278" s="1">
        <v>46198</v>
      </c>
      <c r="C5278">
        <v>321021</v>
      </c>
      <c r="D5278">
        <v>310387.05099999998</v>
      </c>
      <c r="E5278" t="s">
        <v>50</v>
      </c>
      <c r="F5278" t="s">
        <v>115</v>
      </c>
      <c r="G5278" t="s">
        <v>51</v>
      </c>
      <c r="H5278" t="s">
        <v>88</v>
      </c>
    </row>
    <row r="5279" spans="1:8">
      <c r="A5279" t="s">
        <v>59</v>
      </c>
      <c r="B5279" s="1">
        <v>46198</v>
      </c>
      <c r="C5279">
        <v>321025</v>
      </c>
      <c r="D5279">
        <v>853973.98</v>
      </c>
      <c r="E5279" t="s">
        <v>50</v>
      </c>
      <c r="F5279" t="s">
        <v>115</v>
      </c>
      <c r="G5279" t="s">
        <v>51</v>
      </c>
      <c r="H5279" t="s">
        <v>88</v>
      </c>
    </row>
    <row r="5280" spans="1:8">
      <c r="A5280" t="s">
        <v>59</v>
      </c>
      <c r="B5280" s="1">
        <v>46198</v>
      </c>
      <c r="C5280">
        <v>321027</v>
      </c>
      <c r="D5280">
        <v>24277.633999999998</v>
      </c>
      <c r="E5280" t="s">
        <v>50</v>
      </c>
      <c r="F5280" t="s">
        <v>115</v>
      </c>
      <c r="G5280" t="s">
        <v>51</v>
      </c>
      <c r="H5280" t="s">
        <v>88</v>
      </c>
    </row>
    <row r="5281" spans="1:8">
      <c r="A5281" t="s">
        <v>59</v>
      </c>
      <c r="B5281" s="1">
        <v>46198</v>
      </c>
      <c r="C5281">
        <v>321028</v>
      </c>
      <c r="D5281">
        <v>30467.547999999999</v>
      </c>
      <c r="E5281" t="s">
        <v>50</v>
      </c>
      <c r="F5281" t="s">
        <v>115</v>
      </c>
      <c r="G5281" t="s">
        <v>51</v>
      </c>
      <c r="H5281" t="s">
        <v>88</v>
      </c>
    </row>
    <row r="5282" spans="1:8">
      <c r="A5282" t="s">
        <v>59</v>
      </c>
      <c r="B5282" s="1">
        <v>46198</v>
      </c>
      <c r="C5282">
        <v>321029</v>
      </c>
      <c r="D5282">
        <v>-704820.8</v>
      </c>
      <c r="E5282" t="s">
        <v>50</v>
      </c>
      <c r="F5282" t="s">
        <v>115</v>
      </c>
      <c r="G5282" t="s">
        <v>51</v>
      </c>
      <c r="H5282" t="s">
        <v>88</v>
      </c>
    </row>
    <row r="5283" spans="1:8">
      <c r="A5283" t="s">
        <v>59</v>
      </c>
      <c r="B5283" s="1">
        <v>46198</v>
      </c>
      <c r="C5283">
        <v>321030</v>
      </c>
      <c r="D5283">
        <v>123523.848</v>
      </c>
      <c r="E5283" t="s">
        <v>50</v>
      </c>
      <c r="F5283" t="s">
        <v>115</v>
      </c>
      <c r="G5283" t="s">
        <v>51</v>
      </c>
      <c r="H5283" t="s">
        <v>88</v>
      </c>
    </row>
    <row r="5284" spans="1:8">
      <c r="A5284" t="s">
        <v>59</v>
      </c>
      <c r="B5284" s="1">
        <v>46198</v>
      </c>
      <c r="C5284">
        <v>321031</v>
      </c>
      <c r="D5284">
        <v>259810.48</v>
      </c>
      <c r="E5284" t="s">
        <v>50</v>
      </c>
      <c r="F5284" t="s">
        <v>115</v>
      </c>
      <c r="G5284" t="s">
        <v>51</v>
      </c>
      <c r="H5284" t="s">
        <v>88</v>
      </c>
    </row>
    <row r="5285" spans="1:8">
      <c r="A5285" t="s">
        <v>59</v>
      </c>
      <c r="B5285" s="1">
        <v>46198</v>
      </c>
      <c r="C5285">
        <v>321038</v>
      </c>
      <c r="D5285">
        <v>634.053</v>
      </c>
      <c r="E5285" t="s">
        <v>50</v>
      </c>
      <c r="F5285" t="s">
        <v>115</v>
      </c>
      <c r="G5285" t="s">
        <v>51</v>
      </c>
      <c r="H5285" t="s">
        <v>88</v>
      </c>
    </row>
    <row r="5286" spans="1:8">
      <c r="A5286" t="s">
        <v>59</v>
      </c>
      <c r="B5286" s="1">
        <v>46198</v>
      </c>
      <c r="C5286">
        <v>321041</v>
      </c>
      <c r="D5286">
        <v>20141.659</v>
      </c>
      <c r="E5286" t="s">
        <v>50</v>
      </c>
      <c r="F5286" t="s">
        <v>115</v>
      </c>
      <c r="G5286" t="s">
        <v>51</v>
      </c>
      <c r="H5286" t="s">
        <v>88</v>
      </c>
    </row>
    <row r="5287" spans="1:8">
      <c r="A5287" t="s">
        <v>59</v>
      </c>
      <c r="B5287" s="1">
        <v>46198</v>
      </c>
      <c r="C5287">
        <v>321042</v>
      </c>
      <c r="D5287">
        <v>24824.521000000001</v>
      </c>
      <c r="E5287" t="s">
        <v>50</v>
      </c>
      <c r="F5287" t="s">
        <v>115</v>
      </c>
      <c r="G5287" t="s">
        <v>51</v>
      </c>
      <c r="H5287" t="s">
        <v>88</v>
      </c>
    </row>
    <row r="5288" spans="1:8">
      <c r="A5288" t="s">
        <v>59</v>
      </c>
      <c r="B5288" s="1">
        <v>46198</v>
      </c>
      <c r="C5288">
        <v>321045</v>
      </c>
      <c r="D5288">
        <v>19960.36</v>
      </c>
      <c r="E5288" t="s">
        <v>50</v>
      </c>
      <c r="F5288" t="s">
        <v>115</v>
      </c>
      <c r="G5288" t="s">
        <v>51</v>
      </c>
      <c r="H5288" t="s">
        <v>88</v>
      </c>
    </row>
    <row r="5289" spans="1:8">
      <c r="A5289" t="s">
        <v>59</v>
      </c>
      <c r="B5289" s="1">
        <v>46198</v>
      </c>
      <c r="C5289">
        <v>330002</v>
      </c>
      <c r="D5289">
        <v>12801.583000000001</v>
      </c>
      <c r="E5289" t="s">
        <v>50</v>
      </c>
      <c r="F5289" t="s">
        <v>113</v>
      </c>
      <c r="G5289" t="s">
        <v>51</v>
      </c>
      <c r="H5289" t="s">
        <v>85</v>
      </c>
    </row>
    <row r="5290" spans="1:8">
      <c r="A5290" t="s">
        <v>59</v>
      </c>
      <c r="B5290" s="1">
        <v>46198</v>
      </c>
      <c r="C5290">
        <v>330017</v>
      </c>
      <c r="D5290">
        <v>0</v>
      </c>
      <c r="E5290" t="s">
        <v>50</v>
      </c>
      <c r="F5290" t="s">
        <v>113</v>
      </c>
      <c r="G5290" t="s">
        <v>51</v>
      </c>
      <c r="H5290" t="s">
        <v>85</v>
      </c>
    </row>
    <row r="5291" spans="1:8">
      <c r="A5291" t="s">
        <v>59</v>
      </c>
      <c r="B5291" s="1">
        <v>46198</v>
      </c>
      <c r="C5291">
        <v>330019</v>
      </c>
      <c r="D5291">
        <v>-22239.883999999998</v>
      </c>
      <c r="E5291" t="s">
        <v>50</v>
      </c>
      <c r="F5291" t="s">
        <v>113</v>
      </c>
      <c r="G5291" t="s">
        <v>51</v>
      </c>
      <c r="H5291" t="s">
        <v>85</v>
      </c>
    </row>
    <row r="5292" spans="1:8">
      <c r="A5292" t="s">
        <v>59</v>
      </c>
      <c r="B5292" s="1">
        <v>46198</v>
      </c>
      <c r="C5292">
        <v>330020</v>
      </c>
      <c r="D5292">
        <v>1251.6110000000001</v>
      </c>
      <c r="E5292" t="s">
        <v>50</v>
      </c>
      <c r="F5292" t="s">
        <v>113</v>
      </c>
      <c r="G5292" t="s">
        <v>51</v>
      </c>
      <c r="H5292" t="s">
        <v>85</v>
      </c>
    </row>
    <row r="5293" spans="1:8">
      <c r="A5293" t="s">
        <v>59</v>
      </c>
      <c r="B5293" s="1">
        <v>46198</v>
      </c>
      <c r="C5293">
        <v>330033</v>
      </c>
      <c r="D5293">
        <v>32.683999999999997</v>
      </c>
      <c r="E5293" t="s">
        <v>50</v>
      </c>
      <c r="F5293" t="s">
        <v>113</v>
      </c>
      <c r="G5293" t="s">
        <v>51</v>
      </c>
      <c r="H5293" t="s">
        <v>85</v>
      </c>
    </row>
    <row r="5294" spans="1:8">
      <c r="A5294" t="s">
        <v>59</v>
      </c>
      <c r="B5294" s="1">
        <v>46198</v>
      </c>
      <c r="C5294">
        <v>330042</v>
      </c>
      <c r="D5294">
        <v>0</v>
      </c>
      <c r="E5294" t="s">
        <v>50</v>
      </c>
      <c r="F5294" t="s">
        <v>113</v>
      </c>
      <c r="G5294" t="s">
        <v>51</v>
      </c>
      <c r="H5294" t="s">
        <v>85</v>
      </c>
    </row>
    <row r="5295" spans="1:8">
      <c r="A5295" t="s">
        <v>59</v>
      </c>
      <c r="B5295" s="1">
        <v>46198</v>
      </c>
      <c r="C5295">
        <v>330044</v>
      </c>
      <c r="D5295">
        <v>-2051.1509999999998</v>
      </c>
      <c r="E5295" t="s">
        <v>50</v>
      </c>
      <c r="F5295" t="s">
        <v>113</v>
      </c>
      <c r="G5295" t="s">
        <v>51</v>
      </c>
      <c r="H5295" t="s">
        <v>85</v>
      </c>
    </row>
    <row r="5296" spans="1:8">
      <c r="A5296" t="s">
        <v>59</v>
      </c>
      <c r="B5296" s="1">
        <v>46198</v>
      </c>
      <c r="C5296">
        <v>330050</v>
      </c>
      <c r="D5296">
        <v>0</v>
      </c>
      <c r="E5296" t="s">
        <v>50</v>
      </c>
      <c r="F5296" t="s">
        <v>113</v>
      </c>
      <c r="G5296" t="s">
        <v>51</v>
      </c>
      <c r="H5296" t="s">
        <v>85</v>
      </c>
    </row>
    <row r="5297" spans="1:8">
      <c r="A5297" t="s">
        <v>59</v>
      </c>
      <c r="B5297" s="1">
        <v>46198</v>
      </c>
      <c r="C5297">
        <v>330051</v>
      </c>
      <c r="D5297">
        <v>3239.8049999999998</v>
      </c>
      <c r="E5297" t="s">
        <v>50</v>
      </c>
      <c r="F5297" t="s">
        <v>113</v>
      </c>
      <c r="G5297" t="s">
        <v>51</v>
      </c>
      <c r="H5297" t="s">
        <v>85</v>
      </c>
    </row>
    <row r="5298" spans="1:8">
      <c r="A5298" t="s">
        <v>59</v>
      </c>
      <c r="B5298" s="1">
        <v>46198</v>
      </c>
      <c r="C5298">
        <v>330052</v>
      </c>
      <c r="D5298">
        <v>664.88900000000001</v>
      </c>
      <c r="E5298" t="s">
        <v>50</v>
      </c>
      <c r="F5298" t="s">
        <v>113</v>
      </c>
      <c r="G5298" t="s">
        <v>51</v>
      </c>
      <c r="H5298" t="s">
        <v>85</v>
      </c>
    </row>
    <row r="5299" spans="1:8">
      <c r="A5299" t="s">
        <v>59</v>
      </c>
      <c r="B5299" s="1">
        <v>46198</v>
      </c>
      <c r="C5299">
        <v>330054</v>
      </c>
      <c r="D5299">
        <v>984.14700000000005</v>
      </c>
      <c r="E5299" t="s">
        <v>50</v>
      </c>
      <c r="F5299" t="s">
        <v>113</v>
      </c>
      <c r="G5299" t="s">
        <v>51</v>
      </c>
      <c r="H5299" t="s">
        <v>85</v>
      </c>
    </row>
    <row r="5300" spans="1:8">
      <c r="A5300" t="s">
        <v>59</v>
      </c>
      <c r="B5300" s="1">
        <v>46198</v>
      </c>
      <c r="C5300">
        <v>330055</v>
      </c>
      <c r="D5300">
        <v>-134.07900000000001</v>
      </c>
      <c r="E5300" t="s">
        <v>50</v>
      </c>
      <c r="F5300" t="s">
        <v>113</v>
      </c>
      <c r="G5300" t="s">
        <v>51</v>
      </c>
      <c r="H5300" t="s">
        <v>85</v>
      </c>
    </row>
    <row r="5301" spans="1:8">
      <c r="A5301" t="s">
        <v>59</v>
      </c>
      <c r="B5301" s="1">
        <v>46198</v>
      </c>
      <c r="C5301">
        <v>330056</v>
      </c>
      <c r="D5301">
        <v>0</v>
      </c>
      <c r="E5301" t="s">
        <v>50</v>
      </c>
      <c r="F5301" t="s">
        <v>113</v>
      </c>
      <c r="G5301" t="s">
        <v>51</v>
      </c>
      <c r="H5301" t="s">
        <v>85</v>
      </c>
    </row>
    <row r="5302" spans="1:8">
      <c r="A5302" t="s">
        <v>59</v>
      </c>
      <c r="B5302" s="1">
        <v>46198</v>
      </c>
      <c r="C5302">
        <v>330079</v>
      </c>
      <c r="D5302">
        <v>0</v>
      </c>
      <c r="E5302" t="s">
        <v>50</v>
      </c>
      <c r="F5302" t="s">
        <v>113</v>
      </c>
      <c r="G5302" t="s">
        <v>51</v>
      </c>
      <c r="H5302" t="s">
        <v>85</v>
      </c>
    </row>
    <row r="5303" spans="1:8">
      <c r="A5303" t="s">
        <v>59</v>
      </c>
      <c r="B5303" s="1">
        <v>46198</v>
      </c>
      <c r="C5303">
        <v>330081</v>
      </c>
      <c r="D5303">
        <v>0</v>
      </c>
      <c r="E5303" t="s">
        <v>50</v>
      </c>
      <c r="F5303" t="s">
        <v>113</v>
      </c>
      <c r="G5303" t="s">
        <v>51</v>
      </c>
      <c r="H5303" t="s">
        <v>85</v>
      </c>
    </row>
    <row r="5304" spans="1:8">
      <c r="A5304" t="s">
        <v>59</v>
      </c>
      <c r="B5304" s="1">
        <v>46198</v>
      </c>
      <c r="C5304">
        <v>330091</v>
      </c>
      <c r="D5304">
        <v>6123.9859999999999</v>
      </c>
      <c r="E5304" t="s">
        <v>50</v>
      </c>
      <c r="F5304" t="s">
        <v>113</v>
      </c>
      <c r="G5304" t="s">
        <v>51</v>
      </c>
      <c r="H5304" t="s">
        <v>85</v>
      </c>
    </row>
    <row r="5305" spans="1:8">
      <c r="A5305" t="s">
        <v>59</v>
      </c>
      <c r="B5305" s="1">
        <v>46198</v>
      </c>
      <c r="C5305">
        <v>330097</v>
      </c>
      <c r="D5305">
        <v>0</v>
      </c>
      <c r="E5305" t="s">
        <v>50</v>
      </c>
      <c r="F5305" t="s">
        <v>113</v>
      </c>
      <c r="G5305" t="s">
        <v>51</v>
      </c>
      <c r="H5305" t="s">
        <v>85</v>
      </c>
    </row>
    <row r="5306" spans="1:8">
      <c r="A5306" t="s">
        <v>59</v>
      </c>
      <c r="B5306" s="1">
        <v>46198</v>
      </c>
      <c r="C5306">
        <v>330107</v>
      </c>
      <c r="D5306">
        <v>1036.6600000000001</v>
      </c>
      <c r="E5306" t="s">
        <v>50</v>
      </c>
      <c r="F5306" t="s">
        <v>113</v>
      </c>
      <c r="G5306" t="s">
        <v>51</v>
      </c>
      <c r="H5306" t="s">
        <v>85</v>
      </c>
    </row>
    <row r="5307" spans="1:8">
      <c r="A5307" t="s">
        <v>59</v>
      </c>
      <c r="B5307" s="1">
        <v>46198</v>
      </c>
      <c r="C5307">
        <v>330126</v>
      </c>
      <c r="D5307">
        <v>1979.3230000000001</v>
      </c>
      <c r="E5307" t="s">
        <v>50</v>
      </c>
      <c r="F5307" t="s">
        <v>113</v>
      </c>
      <c r="G5307" t="s">
        <v>51</v>
      </c>
      <c r="H5307" t="s">
        <v>85</v>
      </c>
    </row>
    <row r="5308" spans="1:8">
      <c r="A5308" t="s">
        <v>59</v>
      </c>
      <c r="B5308" s="1">
        <v>46198</v>
      </c>
      <c r="C5308">
        <v>330129</v>
      </c>
      <c r="D5308">
        <v>15293.86</v>
      </c>
      <c r="E5308" t="s">
        <v>50</v>
      </c>
      <c r="F5308" t="s">
        <v>113</v>
      </c>
      <c r="G5308" t="s">
        <v>51</v>
      </c>
      <c r="H5308" t="s">
        <v>85</v>
      </c>
    </row>
    <row r="5309" spans="1:8">
      <c r="A5309" t="s">
        <v>59</v>
      </c>
      <c r="B5309" s="1">
        <v>46198</v>
      </c>
      <c r="C5309">
        <v>330130</v>
      </c>
      <c r="D5309">
        <v>39785.582000000002</v>
      </c>
      <c r="E5309" t="s">
        <v>50</v>
      </c>
      <c r="F5309" t="s">
        <v>113</v>
      </c>
      <c r="G5309" t="s">
        <v>51</v>
      </c>
      <c r="H5309" t="s">
        <v>85</v>
      </c>
    </row>
    <row r="5310" spans="1:8">
      <c r="A5310" t="s">
        <v>59</v>
      </c>
      <c r="B5310" s="1">
        <v>46198</v>
      </c>
      <c r="C5310">
        <v>330131</v>
      </c>
      <c r="D5310">
        <v>-45619.324999999997</v>
      </c>
      <c r="E5310" t="s">
        <v>50</v>
      </c>
      <c r="F5310" t="s">
        <v>113</v>
      </c>
      <c r="G5310" t="s">
        <v>51</v>
      </c>
      <c r="H5310" t="s">
        <v>85</v>
      </c>
    </row>
    <row r="5311" spans="1:8">
      <c r="A5311" t="s">
        <v>59</v>
      </c>
      <c r="B5311" s="1">
        <v>46198</v>
      </c>
      <c r="C5311">
        <v>330132</v>
      </c>
      <c r="D5311">
        <v>9484.8449999999993</v>
      </c>
      <c r="E5311" t="s">
        <v>50</v>
      </c>
      <c r="F5311" t="s">
        <v>113</v>
      </c>
      <c r="G5311" t="s">
        <v>51</v>
      </c>
      <c r="H5311" t="s">
        <v>85</v>
      </c>
    </row>
    <row r="5312" spans="1:8">
      <c r="A5312" t="s">
        <v>59</v>
      </c>
      <c r="B5312" s="1">
        <v>46198</v>
      </c>
      <c r="C5312">
        <v>330133</v>
      </c>
      <c r="D5312">
        <v>0</v>
      </c>
      <c r="E5312" t="s">
        <v>50</v>
      </c>
      <c r="F5312" t="s">
        <v>113</v>
      </c>
      <c r="G5312" t="s">
        <v>51</v>
      </c>
      <c r="H5312" t="s">
        <v>85</v>
      </c>
    </row>
    <row r="5313" spans="1:8">
      <c r="A5313" t="s">
        <v>59</v>
      </c>
      <c r="B5313" s="1">
        <v>46198</v>
      </c>
      <c r="C5313">
        <v>330137</v>
      </c>
      <c r="D5313">
        <v>4244.7939999999999</v>
      </c>
      <c r="E5313" t="s">
        <v>50</v>
      </c>
      <c r="F5313" t="s">
        <v>113</v>
      </c>
      <c r="G5313" t="s">
        <v>51</v>
      </c>
      <c r="H5313" t="s">
        <v>85</v>
      </c>
    </row>
    <row r="5314" spans="1:8">
      <c r="A5314" t="s">
        <v>59</v>
      </c>
      <c r="B5314" s="1">
        <v>46198</v>
      </c>
      <c r="C5314">
        <v>330146</v>
      </c>
      <c r="D5314">
        <v>51.220999999999997</v>
      </c>
      <c r="E5314" t="s">
        <v>50</v>
      </c>
      <c r="F5314" t="s">
        <v>113</v>
      </c>
      <c r="G5314" t="s">
        <v>51</v>
      </c>
      <c r="H5314" t="s">
        <v>85</v>
      </c>
    </row>
    <row r="5315" spans="1:8">
      <c r="A5315" t="s">
        <v>59</v>
      </c>
      <c r="B5315" s="1">
        <v>46198</v>
      </c>
      <c r="C5315">
        <v>340002</v>
      </c>
      <c r="D5315">
        <v>0</v>
      </c>
      <c r="E5315" t="s">
        <v>50</v>
      </c>
      <c r="F5315" t="s">
        <v>116</v>
      </c>
      <c r="G5315" t="s">
        <v>51</v>
      </c>
      <c r="H5315" t="s">
        <v>89</v>
      </c>
    </row>
    <row r="5316" spans="1:8">
      <c r="A5316" t="s">
        <v>59</v>
      </c>
      <c r="B5316" s="1">
        <v>46198</v>
      </c>
      <c r="C5316">
        <v>340003</v>
      </c>
      <c r="D5316">
        <v>27.684000000000001</v>
      </c>
      <c r="E5316" t="s">
        <v>50</v>
      </c>
      <c r="F5316" t="s">
        <v>116</v>
      </c>
      <c r="G5316" t="s">
        <v>51</v>
      </c>
      <c r="H5316" t="s">
        <v>89</v>
      </c>
    </row>
    <row r="5317" spans="1:8">
      <c r="A5317" t="s">
        <v>59</v>
      </c>
      <c r="B5317" s="1">
        <v>46198</v>
      </c>
      <c r="C5317">
        <v>340004</v>
      </c>
      <c r="D5317">
        <v>3905.19</v>
      </c>
      <c r="E5317" t="s">
        <v>50</v>
      </c>
      <c r="F5317" t="s">
        <v>116</v>
      </c>
      <c r="G5317" t="s">
        <v>51</v>
      </c>
      <c r="H5317" t="s">
        <v>89</v>
      </c>
    </row>
    <row r="5318" spans="1:8">
      <c r="A5318" t="s">
        <v>59</v>
      </c>
      <c r="B5318" s="1">
        <v>46198</v>
      </c>
      <c r="C5318">
        <v>340006</v>
      </c>
      <c r="D5318">
        <v>4271936.5829999996</v>
      </c>
      <c r="E5318" t="s">
        <v>50</v>
      </c>
      <c r="F5318" t="s">
        <v>116</v>
      </c>
      <c r="G5318" t="s">
        <v>51</v>
      </c>
      <c r="H5318" t="s">
        <v>89</v>
      </c>
    </row>
    <row r="5319" spans="1:8">
      <c r="A5319" t="s">
        <v>59</v>
      </c>
      <c r="B5319" s="1">
        <v>46198</v>
      </c>
      <c r="C5319">
        <v>340007</v>
      </c>
      <c r="D5319">
        <v>0</v>
      </c>
      <c r="E5319" t="s">
        <v>50</v>
      </c>
      <c r="F5319" t="s">
        <v>116</v>
      </c>
      <c r="G5319" t="s">
        <v>51</v>
      </c>
      <c r="H5319" t="s">
        <v>89</v>
      </c>
    </row>
    <row r="5320" spans="1:8">
      <c r="A5320" t="s">
        <v>59</v>
      </c>
      <c r="B5320" s="1">
        <v>46198</v>
      </c>
      <c r="C5320">
        <v>340012</v>
      </c>
      <c r="D5320">
        <v>909155.58700000006</v>
      </c>
      <c r="E5320" t="s">
        <v>50</v>
      </c>
      <c r="F5320" t="s">
        <v>116</v>
      </c>
      <c r="G5320" t="s">
        <v>51</v>
      </c>
      <c r="H5320" t="s">
        <v>89</v>
      </c>
    </row>
    <row r="5321" spans="1:8">
      <c r="A5321" t="s">
        <v>59</v>
      </c>
      <c r="B5321" s="1">
        <v>46198</v>
      </c>
      <c r="C5321">
        <v>340013</v>
      </c>
      <c r="D5321">
        <v>97329306.390000001</v>
      </c>
      <c r="E5321" t="s">
        <v>50</v>
      </c>
      <c r="F5321" t="s">
        <v>116</v>
      </c>
      <c r="G5321" t="s">
        <v>51</v>
      </c>
      <c r="H5321" t="s">
        <v>89</v>
      </c>
    </row>
    <row r="5322" spans="1:8">
      <c r="A5322" t="s">
        <v>59</v>
      </c>
      <c r="B5322" s="1">
        <v>46198</v>
      </c>
      <c r="C5322">
        <v>340014</v>
      </c>
      <c r="D5322">
        <v>-98165859.640000001</v>
      </c>
      <c r="E5322" t="s">
        <v>50</v>
      </c>
      <c r="F5322" t="s">
        <v>116</v>
      </c>
      <c r="G5322" t="s">
        <v>51</v>
      </c>
      <c r="H5322" t="s">
        <v>89</v>
      </c>
    </row>
    <row r="5323" spans="1:8">
      <c r="A5323" t="s">
        <v>59</v>
      </c>
      <c r="B5323" s="1">
        <v>46198</v>
      </c>
      <c r="C5323">
        <v>340022</v>
      </c>
      <c r="D5323">
        <v>817727.701</v>
      </c>
      <c r="E5323" t="s">
        <v>50</v>
      </c>
      <c r="F5323" t="s">
        <v>116</v>
      </c>
      <c r="G5323" t="s">
        <v>51</v>
      </c>
      <c r="H5323" t="s">
        <v>89</v>
      </c>
    </row>
    <row r="5324" spans="1:8">
      <c r="A5324" t="s">
        <v>59</v>
      </c>
      <c r="B5324" s="1">
        <v>46198</v>
      </c>
      <c r="C5324">
        <v>340023</v>
      </c>
      <c r="D5324">
        <v>33452.457000000002</v>
      </c>
      <c r="E5324" t="s">
        <v>50</v>
      </c>
      <c r="F5324" t="s">
        <v>116</v>
      </c>
      <c r="G5324" t="s">
        <v>51</v>
      </c>
      <c r="H5324" t="s">
        <v>89</v>
      </c>
    </row>
    <row r="5325" spans="1:8">
      <c r="A5325" t="s">
        <v>59</v>
      </c>
      <c r="B5325" s="1">
        <v>46198</v>
      </c>
      <c r="C5325">
        <v>340024</v>
      </c>
      <c r="D5325">
        <v>-851180.15800000005</v>
      </c>
      <c r="E5325" t="s">
        <v>50</v>
      </c>
      <c r="F5325" t="s">
        <v>116</v>
      </c>
      <c r="G5325" t="s">
        <v>51</v>
      </c>
      <c r="H5325" t="s">
        <v>89</v>
      </c>
    </row>
    <row r="5326" spans="1:8">
      <c r="A5326" t="s">
        <v>59</v>
      </c>
      <c r="B5326" s="1">
        <v>46198</v>
      </c>
      <c r="C5326">
        <v>340029</v>
      </c>
      <c r="D5326">
        <v>187.33699999999999</v>
      </c>
      <c r="E5326" t="s">
        <v>50</v>
      </c>
      <c r="F5326" t="s">
        <v>116</v>
      </c>
      <c r="G5326" t="s">
        <v>51</v>
      </c>
      <c r="H5326" t="s">
        <v>89</v>
      </c>
    </row>
    <row r="5327" spans="1:8">
      <c r="A5327" t="s">
        <v>59</v>
      </c>
      <c r="B5327" s="1">
        <v>46198</v>
      </c>
      <c r="C5327">
        <v>340033</v>
      </c>
      <c r="D5327">
        <v>164.06</v>
      </c>
      <c r="E5327" t="s">
        <v>50</v>
      </c>
      <c r="F5327" t="s">
        <v>116</v>
      </c>
      <c r="G5327" t="s">
        <v>51</v>
      </c>
      <c r="H5327" t="s">
        <v>89</v>
      </c>
    </row>
    <row r="5328" spans="1:8">
      <c r="A5328" t="s">
        <v>59</v>
      </c>
      <c r="B5328" s="1">
        <v>46198</v>
      </c>
      <c r="C5328">
        <v>340036</v>
      </c>
      <c r="D5328">
        <v>0</v>
      </c>
      <c r="E5328" t="s">
        <v>50</v>
      </c>
      <c r="F5328" t="s">
        <v>116</v>
      </c>
      <c r="G5328" t="s">
        <v>51</v>
      </c>
      <c r="H5328" t="s">
        <v>89</v>
      </c>
    </row>
    <row r="5329" spans="1:8">
      <c r="A5329" t="s">
        <v>59</v>
      </c>
      <c r="B5329" s="1">
        <v>46198</v>
      </c>
      <c r="C5329">
        <v>340038</v>
      </c>
      <c r="D5329">
        <v>1757.0360000000001</v>
      </c>
      <c r="E5329" t="s">
        <v>50</v>
      </c>
      <c r="F5329" t="s">
        <v>116</v>
      </c>
      <c r="G5329" t="s">
        <v>51</v>
      </c>
      <c r="H5329" t="s">
        <v>89</v>
      </c>
    </row>
    <row r="5330" spans="1:8">
      <c r="A5330" t="s">
        <v>59</v>
      </c>
      <c r="B5330" s="1">
        <v>46198</v>
      </c>
      <c r="C5330">
        <v>340039</v>
      </c>
      <c r="D5330">
        <v>0</v>
      </c>
      <c r="E5330" t="s">
        <v>50</v>
      </c>
      <c r="F5330" t="s">
        <v>116</v>
      </c>
      <c r="G5330" t="s">
        <v>51</v>
      </c>
      <c r="H5330" t="s">
        <v>89</v>
      </c>
    </row>
    <row r="5331" spans="1:8">
      <c r="A5331" t="s">
        <v>59</v>
      </c>
      <c r="B5331" s="1">
        <v>46198</v>
      </c>
      <c r="C5331">
        <v>340049</v>
      </c>
      <c r="D5331">
        <v>0</v>
      </c>
      <c r="E5331" t="s">
        <v>50</v>
      </c>
      <c r="F5331" t="s">
        <v>116</v>
      </c>
      <c r="G5331" t="s">
        <v>51</v>
      </c>
      <c r="H5331" t="s">
        <v>89</v>
      </c>
    </row>
    <row r="5332" spans="1:8">
      <c r="A5332" t="s">
        <v>59</v>
      </c>
      <c r="B5332" s="1">
        <v>46198</v>
      </c>
      <c r="C5332">
        <v>340055</v>
      </c>
      <c r="D5332">
        <v>63.481999999999999</v>
      </c>
      <c r="E5332" t="s">
        <v>50</v>
      </c>
      <c r="F5332" t="s">
        <v>116</v>
      </c>
      <c r="G5332" t="s">
        <v>51</v>
      </c>
      <c r="H5332" t="s">
        <v>89</v>
      </c>
    </row>
    <row r="5333" spans="1:8">
      <c r="A5333" t="s">
        <v>59</v>
      </c>
      <c r="B5333" s="1">
        <v>46198</v>
      </c>
      <c r="C5333">
        <v>340056</v>
      </c>
      <c r="D5333">
        <v>1200.933</v>
      </c>
      <c r="E5333" t="s">
        <v>50</v>
      </c>
      <c r="F5333" t="s">
        <v>116</v>
      </c>
      <c r="G5333" t="s">
        <v>51</v>
      </c>
      <c r="H5333" t="s">
        <v>89</v>
      </c>
    </row>
    <row r="5334" spans="1:8">
      <c r="A5334" t="s">
        <v>59</v>
      </c>
      <c r="B5334" s="1">
        <v>46198</v>
      </c>
      <c r="C5334">
        <v>340058</v>
      </c>
      <c r="D5334">
        <v>114170.952</v>
      </c>
      <c r="E5334" t="s">
        <v>50</v>
      </c>
      <c r="F5334" t="s">
        <v>116</v>
      </c>
      <c r="G5334" t="s">
        <v>51</v>
      </c>
      <c r="H5334" t="s">
        <v>89</v>
      </c>
    </row>
    <row r="5335" spans="1:8">
      <c r="A5335" t="s">
        <v>59</v>
      </c>
      <c r="B5335" s="1">
        <v>46198</v>
      </c>
      <c r="C5335">
        <v>340060</v>
      </c>
      <c r="D5335">
        <v>1603.6379999999999</v>
      </c>
      <c r="E5335" t="s">
        <v>50</v>
      </c>
      <c r="F5335" t="s">
        <v>116</v>
      </c>
      <c r="G5335" t="s">
        <v>51</v>
      </c>
      <c r="H5335" t="s">
        <v>89</v>
      </c>
    </row>
    <row r="5336" spans="1:8">
      <c r="A5336" t="s">
        <v>59</v>
      </c>
      <c r="B5336" s="1">
        <v>46198</v>
      </c>
      <c r="C5336">
        <v>340061</v>
      </c>
      <c r="D5336">
        <v>0</v>
      </c>
      <c r="E5336" t="s">
        <v>50</v>
      </c>
      <c r="F5336" t="s">
        <v>116</v>
      </c>
      <c r="G5336" t="s">
        <v>51</v>
      </c>
      <c r="H5336" t="s">
        <v>89</v>
      </c>
    </row>
    <row r="5337" spans="1:8">
      <c r="A5337" t="s">
        <v>59</v>
      </c>
      <c r="B5337" s="1">
        <v>46198</v>
      </c>
      <c r="C5337">
        <v>340066</v>
      </c>
      <c r="D5337">
        <v>0</v>
      </c>
      <c r="E5337" t="s">
        <v>50</v>
      </c>
      <c r="F5337" t="s">
        <v>116</v>
      </c>
      <c r="G5337" t="s">
        <v>51</v>
      </c>
      <c r="H5337" t="s">
        <v>89</v>
      </c>
    </row>
    <row r="5338" spans="1:8">
      <c r="A5338" t="s">
        <v>59</v>
      </c>
      <c r="B5338" s="1">
        <v>46198</v>
      </c>
      <c r="C5338">
        <v>340070</v>
      </c>
      <c r="D5338">
        <v>12567.616</v>
      </c>
      <c r="E5338" t="s">
        <v>50</v>
      </c>
      <c r="F5338" t="s">
        <v>116</v>
      </c>
      <c r="G5338" t="s">
        <v>51</v>
      </c>
      <c r="H5338" t="s">
        <v>89</v>
      </c>
    </row>
    <row r="5339" spans="1:8">
      <c r="A5339" t="s">
        <v>59</v>
      </c>
      <c r="B5339" s="1">
        <v>46198</v>
      </c>
      <c r="C5339">
        <v>340071</v>
      </c>
      <c r="D5339">
        <v>0</v>
      </c>
      <c r="E5339" t="s">
        <v>50</v>
      </c>
      <c r="F5339" t="s">
        <v>116</v>
      </c>
      <c r="G5339" t="s">
        <v>51</v>
      </c>
      <c r="H5339" t="s">
        <v>89</v>
      </c>
    </row>
    <row r="5340" spans="1:8">
      <c r="A5340" t="s">
        <v>59</v>
      </c>
      <c r="B5340" s="1">
        <v>46198</v>
      </c>
      <c r="C5340">
        <v>340076</v>
      </c>
      <c r="D5340">
        <v>6120.1710000000003</v>
      </c>
      <c r="E5340" t="s">
        <v>50</v>
      </c>
      <c r="F5340" t="s">
        <v>116</v>
      </c>
      <c r="G5340" t="s">
        <v>51</v>
      </c>
      <c r="H5340" t="s">
        <v>89</v>
      </c>
    </row>
    <row r="5341" spans="1:8">
      <c r="A5341" t="s">
        <v>59</v>
      </c>
      <c r="B5341" s="1">
        <v>46198</v>
      </c>
      <c r="C5341">
        <v>340077</v>
      </c>
      <c r="D5341">
        <v>0</v>
      </c>
      <c r="E5341" t="s">
        <v>50</v>
      </c>
      <c r="F5341" t="s">
        <v>116</v>
      </c>
      <c r="G5341" t="s">
        <v>51</v>
      </c>
      <c r="H5341" t="s">
        <v>89</v>
      </c>
    </row>
    <row r="5342" spans="1:8">
      <c r="A5342" t="s">
        <v>59</v>
      </c>
      <c r="B5342" s="1">
        <v>46198</v>
      </c>
      <c r="C5342">
        <v>340079</v>
      </c>
      <c r="D5342">
        <v>0</v>
      </c>
      <c r="E5342" t="s">
        <v>50</v>
      </c>
      <c r="F5342" t="s">
        <v>116</v>
      </c>
      <c r="G5342" t="s">
        <v>51</v>
      </c>
      <c r="H5342" t="s">
        <v>89</v>
      </c>
    </row>
    <row r="5343" spans="1:8">
      <c r="A5343" t="s">
        <v>59</v>
      </c>
      <c r="B5343" s="1">
        <v>46198</v>
      </c>
      <c r="C5343">
        <v>340081</v>
      </c>
      <c r="D5343">
        <v>0</v>
      </c>
      <c r="E5343" t="s">
        <v>50</v>
      </c>
      <c r="F5343" t="s">
        <v>116</v>
      </c>
      <c r="G5343" t="s">
        <v>51</v>
      </c>
      <c r="H5343" t="s">
        <v>89</v>
      </c>
    </row>
    <row r="5344" spans="1:8">
      <c r="A5344" t="s">
        <v>59</v>
      </c>
      <c r="B5344" s="1">
        <v>46198</v>
      </c>
      <c r="C5344">
        <v>340085</v>
      </c>
      <c r="D5344">
        <v>0</v>
      </c>
      <c r="E5344" t="s">
        <v>50</v>
      </c>
      <c r="F5344" t="s">
        <v>118</v>
      </c>
      <c r="G5344" t="s">
        <v>51</v>
      </c>
      <c r="H5344" t="s">
        <v>91</v>
      </c>
    </row>
    <row r="5345" spans="1:8">
      <c r="A5345" t="s">
        <v>59</v>
      </c>
      <c r="B5345" s="1">
        <v>46198</v>
      </c>
      <c r="C5345">
        <v>340089</v>
      </c>
      <c r="D5345">
        <v>2.7919999999999998</v>
      </c>
      <c r="E5345" t="s">
        <v>50</v>
      </c>
      <c r="F5345" t="s">
        <v>116</v>
      </c>
      <c r="G5345" t="s">
        <v>51</v>
      </c>
      <c r="H5345" t="s">
        <v>89</v>
      </c>
    </row>
    <row r="5346" spans="1:8">
      <c r="A5346" t="s">
        <v>59</v>
      </c>
      <c r="B5346" s="1">
        <v>46198</v>
      </c>
      <c r="C5346">
        <v>340116</v>
      </c>
      <c r="D5346">
        <v>0</v>
      </c>
      <c r="E5346" t="s">
        <v>50</v>
      </c>
      <c r="F5346" t="s">
        <v>116</v>
      </c>
      <c r="G5346" t="s">
        <v>51</v>
      </c>
      <c r="H5346" t="s">
        <v>89</v>
      </c>
    </row>
    <row r="5347" spans="1:8">
      <c r="A5347" t="s">
        <v>59</v>
      </c>
      <c r="B5347" s="1">
        <v>46198</v>
      </c>
      <c r="C5347">
        <v>340126</v>
      </c>
      <c r="D5347">
        <v>-22163.643</v>
      </c>
      <c r="E5347" t="s">
        <v>50</v>
      </c>
      <c r="F5347" t="s">
        <v>116</v>
      </c>
      <c r="G5347" t="s">
        <v>51</v>
      </c>
      <c r="H5347" t="s">
        <v>89</v>
      </c>
    </row>
    <row r="5348" spans="1:8">
      <c r="A5348" t="s">
        <v>59</v>
      </c>
      <c r="B5348" s="1">
        <v>46198</v>
      </c>
      <c r="C5348">
        <v>340135</v>
      </c>
      <c r="D5348">
        <v>7418142.7419999996</v>
      </c>
      <c r="E5348" t="s">
        <v>50</v>
      </c>
      <c r="F5348" t="s">
        <v>116</v>
      </c>
      <c r="G5348" t="s">
        <v>51</v>
      </c>
      <c r="H5348" t="s">
        <v>89</v>
      </c>
    </row>
    <row r="5349" spans="1:8">
      <c r="A5349" t="s">
        <v>59</v>
      </c>
      <c r="B5349" s="1">
        <v>46198</v>
      </c>
      <c r="C5349">
        <v>340136</v>
      </c>
      <c r="D5349">
        <v>-7371976.0140000004</v>
      </c>
      <c r="E5349" t="s">
        <v>50</v>
      </c>
      <c r="F5349" t="s">
        <v>116</v>
      </c>
      <c r="G5349" t="s">
        <v>51</v>
      </c>
      <c r="H5349" t="s">
        <v>89</v>
      </c>
    </row>
    <row r="5350" spans="1:8">
      <c r="A5350" t="s">
        <v>59</v>
      </c>
      <c r="B5350" s="1">
        <v>46198</v>
      </c>
      <c r="C5350">
        <v>340138</v>
      </c>
      <c r="D5350">
        <v>-4838052.1069999998</v>
      </c>
      <c r="E5350" t="s">
        <v>50</v>
      </c>
      <c r="F5350" t="s">
        <v>116</v>
      </c>
      <c r="G5350" t="s">
        <v>51</v>
      </c>
      <c r="H5350" t="s">
        <v>89</v>
      </c>
    </row>
    <row r="5351" spans="1:8">
      <c r="A5351" t="s">
        <v>59</v>
      </c>
      <c r="B5351" s="1">
        <v>46198</v>
      </c>
      <c r="C5351">
        <v>340152</v>
      </c>
      <c r="D5351">
        <v>0</v>
      </c>
      <c r="E5351" t="s">
        <v>50</v>
      </c>
      <c r="F5351" t="s">
        <v>116</v>
      </c>
      <c r="G5351" t="s">
        <v>51</v>
      </c>
      <c r="H5351" t="s">
        <v>89</v>
      </c>
    </row>
    <row r="5352" spans="1:8">
      <c r="A5352" t="s">
        <v>59</v>
      </c>
      <c r="B5352" s="1">
        <v>46198</v>
      </c>
      <c r="C5352">
        <v>340171</v>
      </c>
      <c r="D5352">
        <v>0</v>
      </c>
      <c r="E5352" t="s">
        <v>50</v>
      </c>
      <c r="F5352" t="s">
        <v>116</v>
      </c>
      <c r="G5352" t="s">
        <v>51</v>
      </c>
      <c r="H5352" t="s">
        <v>89</v>
      </c>
    </row>
    <row r="5353" spans="1:8">
      <c r="A5353" t="s">
        <v>59</v>
      </c>
      <c r="B5353" s="1">
        <v>46198</v>
      </c>
      <c r="C5353">
        <v>340172</v>
      </c>
      <c r="D5353">
        <v>0</v>
      </c>
      <c r="E5353" t="s">
        <v>50</v>
      </c>
      <c r="F5353" t="s">
        <v>116</v>
      </c>
      <c r="G5353" t="s">
        <v>51</v>
      </c>
      <c r="H5353" t="s">
        <v>89</v>
      </c>
    </row>
    <row r="5354" spans="1:8">
      <c r="A5354" t="s">
        <v>59</v>
      </c>
      <c r="B5354" s="1">
        <v>46198</v>
      </c>
      <c r="C5354">
        <v>340268</v>
      </c>
      <c r="D5354">
        <v>798371.59100000001</v>
      </c>
      <c r="E5354" t="s">
        <v>50</v>
      </c>
      <c r="F5354" t="s">
        <v>116</v>
      </c>
      <c r="G5354" t="s">
        <v>51</v>
      </c>
      <c r="H5354" t="s">
        <v>89</v>
      </c>
    </row>
    <row r="5355" spans="1:8">
      <c r="A5355" t="s">
        <v>59</v>
      </c>
      <c r="B5355" s="1">
        <v>46198</v>
      </c>
      <c r="C5355">
        <v>340269</v>
      </c>
      <c r="D5355">
        <v>3225557.3420000002</v>
      </c>
      <c r="E5355" t="s">
        <v>50</v>
      </c>
      <c r="F5355" t="s">
        <v>116</v>
      </c>
      <c r="G5355" t="s">
        <v>51</v>
      </c>
      <c r="H5355" t="s">
        <v>89</v>
      </c>
    </row>
    <row r="5356" spans="1:8">
      <c r="A5356" t="s">
        <v>59</v>
      </c>
      <c r="B5356" s="1">
        <v>46198</v>
      </c>
      <c r="C5356">
        <v>340270</v>
      </c>
      <c r="D5356">
        <v>-4019926.3810000001</v>
      </c>
      <c r="E5356" t="s">
        <v>50</v>
      </c>
      <c r="F5356" t="s">
        <v>116</v>
      </c>
      <c r="G5356" t="s">
        <v>51</v>
      </c>
      <c r="H5356" t="s">
        <v>89</v>
      </c>
    </row>
    <row r="5357" spans="1:8">
      <c r="A5357" t="s">
        <v>59</v>
      </c>
      <c r="B5357" s="1">
        <v>46198</v>
      </c>
      <c r="C5357">
        <v>340271</v>
      </c>
      <c r="D5357">
        <v>0</v>
      </c>
      <c r="E5357" t="s">
        <v>50</v>
      </c>
      <c r="F5357" t="s">
        <v>116</v>
      </c>
      <c r="G5357" t="s">
        <v>51</v>
      </c>
      <c r="H5357" t="s">
        <v>89</v>
      </c>
    </row>
    <row r="5358" spans="1:8">
      <c r="A5358" t="s">
        <v>59</v>
      </c>
      <c r="B5358" s="1">
        <v>46198</v>
      </c>
      <c r="C5358">
        <v>340274</v>
      </c>
      <c r="D5358">
        <v>304949.625</v>
      </c>
      <c r="E5358" t="s">
        <v>50</v>
      </c>
      <c r="F5358" t="s">
        <v>116</v>
      </c>
      <c r="G5358" t="s">
        <v>51</v>
      </c>
      <c r="H5358" t="s">
        <v>89</v>
      </c>
    </row>
    <row r="5359" spans="1:8">
      <c r="A5359" t="s">
        <v>59</v>
      </c>
      <c r="B5359" s="1">
        <v>46198</v>
      </c>
      <c r="C5359">
        <v>340275</v>
      </c>
      <c r="D5359">
        <v>37093654.079999998</v>
      </c>
      <c r="E5359" t="s">
        <v>50</v>
      </c>
      <c r="F5359" t="s">
        <v>116</v>
      </c>
      <c r="G5359" t="s">
        <v>51</v>
      </c>
      <c r="H5359" t="s">
        <v>89</v>
      </c>
    </row>
    <row r="5360" spans="1:8">
      <c r="A5360" t="s">
        <v>59</v>
      </c>
      <c r="B5360" s="1">
        <v>46198</v>
      </c>
      <c r="C5360">
        <v>340276</v>
      </c>
      <c r="D5360">
        <v>-37389353.630000003</v>
      </c>
      <c r="E5360" t="s">
        <v>50</v>
      </c>
      <c r="F5360" t="s">
        <v>116</v>
      </c>
      <c r="G5360" t="s">
        <v>51</v>
      </c>
      <c r="H5360" t="s">
        <v>89</v>
      </c>
    </row>
    <row r="5361" spans="1:8">
      <c r="A5361" t="s">
        <v>59</v>
      </c>
      <c r="B5361" s="1">
        <v>46198</v>
      </c>
      <c r="C5361">
        <v>340277</v>
      </c>
      <c r="D5361">
        <v>0</v>
      </c>
      <c r="E5361" t="s">
        <v>50</v>
      </c>
      <c r="F5361" t="s">
        <v>116</v>
      </c>
      <c r="G5361" t="s">
        <v>51</v>
      </c>
      <c r="H5361" t="s">
        <v>89</v>
      </c>
    </row>
    <row r="5362" spans="1:8">
      <c r="A5362" t="s">
        <v>59</v>
      </c>
      <c r="B5362" s="1">
        <v>46198</v>
      </c>
      <c r="C5362">
        <v>340283</v>
      </c>
      <c r="D5362">
        <v>0</v>
      </c>
      <c r="E5362" t="s">
        <v>50</v>
      </c>
      <c r="F5362" t="s">
        <v>116</v>
      </c>
      <c r="G5362" t="s">
        <v>51</v>
      </c>
      <c r="H5362" t="s">
        <v>89</v>
      </c>
    </row>
    <row r="5363" spans="1:8">
      <c r="A5363" t="s">
        <v>59</v>
      </c>
      <c r="B5363" s="1">
        <v>46198</v>
      </c>
      <c r="C5363">
        <v>340286</v>
      </c>
      <c r="D5363">
        <v>1075.415</v>
      </c>
      <c r="E5363" t="s">
        <v>50</v>
      </c>
      <c r="F5363" t="s">
        <v>116</v>
      </c>
      <c r="G5363" t="s">
        <v>51</v>
      </c>
      <c r="H5363" t="s">
        <v>89</v>
      </c>
    </row>
    <row r="5364" spans="1:8">
      <c r="A5364" t="s">
        <v>59</v>
      </c>
      <c r="B5364" s="1">
        <v>46198</v>
      </c>
      <c r="C5364">
        <v>340289</v>
      </c>
      <c r="D5364">
        <v>1763.367</v>
      </c>
      <c r="E5364" t="s">
        <v>50</v>
      </c>
      <c r="F5364" t="s">
        <v>116</v>
      </c>
      <c r="G5364" t="s">
        <v>51</v>
      </c>
      <c r="H5364" t="s">
        <v>89</v>
      </c>
    </row>
    <row r="5365" spans="1:8">
      <c r="A5365" t="s">
        <v>59</v>
      </c>
      <c r="B5365" s="1">
        <v>46198</v>
      </c>
      <c r="C5365">
        <v>340292</v>
      </c>
      <c r="D5365">
        <v>0</v>
      </c>
      <c r="E5365" t="s">
        <v>50</v>
      </c>
      <c r="F5365" t="s">
        <v>116</v>
      </c>
      <c r="G5365" t="s">
        <v>51</v>
      </c>
      <c r="H5365" t="s">
        <v>89</v>
      </c>
    </row>
    <row r="5366" spans="1:8">
      <c r="A5366" t="s">
        <v>59</v>
      </c>
      <c r="B5366" s="1">
        <v>46198</v>
      </c>
      <c r="C5366">
        <v>340295</v>
      </c>
      <c r="D5366">
        <v>0</v>
      </c>
      <c r="E5366" t="s">
        <v>50</v>
      </c>
      <c r="F5366" t="s">
        <v>116</v>
      </c>
      <c r="G5366" t="s">
        <v>51</v>
      </c>
      <c r="H5366" t="s">
        <v>89</v>
      </c>
    </row>
    <row r="5367" spans="1:8">
      <c r="A5367" t="s">
        <v>59</v>
      </c>
      <c r="B5367" s="1">
        <v>46198</v>
      </c>
      <c r="C5367">
        <v>340299</v>
      </c>
      <c r="D5367">
        <v>7146585.358</v>
      </c>
      <c r="E5367" t="s">
        <v>50</v>
      </c>
      <c r="F5367" t="s">
        <v>116</v>
      </c>
      <c r="G5367" t="s">
        <v>51</v>
      </c>
      <c r="H5367" t="s">
        <v>89</v>
      </c>
    </row>
    <row r="5368" spans="1:8">
      <c r="A5368" t="s">
        <v>59</v>
      </c>
      <c r="B5368" s="1">
        <v>46198</v>
      </c>
      <c r="C5368">
        <v>340300</v>
      </c>
      <c r="D5368">
        <v>-6564319.75</v>
      </c>
      <c r="E5368" t="s">
        <v>50</v>
      </c>
      <c r="F5368" t="s">
        <v>116</v>
      </c>
      <c r="G5368" t="s">
        <v>51</v>
      </c>
      <c r="H5368" t="s">
        <v>89</v>
      </c>
    </row>
    <row r="5369" spans="1:8">
      <c r="A5369" t="s">
        <v>59</v>
      </c>
      <c r="B5369" s="1">
        <v>46198</v>
      </c>
      <c r="C5369">
        <v>340301</v>
      </c>
      <c r="D5369">
        <v>144185.45000000001</v>
      </c>
      <c r="E5369" t="s">
        <v>50</v>
      </c>
      <c r="F5369" t="s">
        <v>116</v>
      </c>
      <c r="G5369" t="s">
        <v>51</v>
      </c>
      <c r="H5369" t="s">
        <v>89</v>
      </c>
    </row>
    <row r="5370" spans="1:8">
      <c r="A5370" t="s">
        <v>59</v>
      </c>
      <c r="B5370" s="1">
        <v>46198</v>
      </c>
      <c r="C5370">
        <v>340302</v>
      </c>
      <c r="D5370">
        <v>-148358.614</v>
      </c>
      <c r="E5370" t="s">
        <v>50</v>
      </c>
      <c r="F5370" t="s">
        <v>116</v>
      </c>
      <c r="G5370" t="s">
        <v>51</v>
      </c>
      <c r="H5370" t="s">
        <v>89</v>
      </c>
    </row>
    <row r="5371" spans="1:8">
      <c r="A5371" t="s">
        <v>59</v>
      </c>
      <c r="B5371" s="1">
        <v>46198</v>
      </c>
      <c r="C5371">
        <v>340303</v>
      </c>
      <c r="D5371">
        <v>169500.20300000001</v>
      </c>
      <c r="E5371" t="s">
        <v>50</v>
      </c>
      <c r="F5371" t="s">
        <v>116</v>
      </c>
      <c r="G5371" t="s">
        <v>51</v>
      </c>
      <c r="H5371" t="s">
        <v>89</v>
      </c>
    </row>
    <row r="5372" spans="1:8">
      <c r="A5372" t="s">
        <v>59</v>
      </c>
      <c r="B5372" s="1">
        <v>46198</v>
      </c>
      <c r="C5372">
        <v>340304</v>
      </c>
      <c r="D5372">
        <v>-167967.519</v>
      </c>
      <c r="E5372" t="s">
        <v>50</v>
      </c>
      <c r="F5372" t="s">
        <v>116</v>
      </c>
      <c r="G5372" t="s">
        <v>51</v>
      </c>
      <c r="H5372" t="s">
        <v>89</v>
      </c>
    </row>
    <row r="5373" spans="1:8">
      <c r="A5373" t="s">
        <v>59</v>
      </c>
      <c r="B5373" s="1">
        <v>46198</v>
      </c>
      <c r="C5373">
        <v>340305</v>
      </c>
      <c r="D5373">
        <v>45903.296000000002</v>
      </c>
      <c r="E5373" t="s">
        <v>50</v>
      </c>
      <c r="F5373" t="s">
        <v>116</v>
      </c>
      <c r="G5373" t="s">
        <v>51</v>
      </c>
      <c r="H5373" t="s">
        <v>89</v>
      </c>
    </row>
    <row r="5374" spans="1:8">
      <c r="A5374" t="s">
        <v>59</v>
      </c>
      <c r="B5374" s="1">
        <v>46198</v>
      </c>
      <c r="C5374">
        <v>340306</v>
      </c>
      <c r="D5374">
        <v>-36790.68</v>
      </c>
      <c r="E5374" t="s">
        <v>50</v>
      </c>
      <c r="F5374" t="s">
        <v>116</v>
      </c>
      <c r="G5374" t="s">
        <v>51</v>
      </c>
      <c r="H5374" t="s">
        <v>89</v>
      </c>
    </row>
    <row r="5375" spans="1:8">
      <c r="A5375" t="s">
        <v>59</v>
      </c>
      <c r="B5375" s="1">
        <v>46198</v>
      </c>
      <c r="C5375">
        <v>340307</v>
      </c>
      <c r="D5375">
        <v>1410759.5889999999</v>
      </c>
      <c r="E5375" t="s">
        <v>50</v>
      </c>
      <c r="F5375" t="s">
        <v>116</v>
      </c>
      <c r="G5375" t="s">
        <v>51</v>
      </c>
      <c r="H5375" t="s">
        <v>89</v>
      </c>
    </row>
    <row r="5376" spans="1:8">
      <c r="A5376" t="s">
        <v>59</v>
      </c>
      <c r="B5376" s="1">
        <v>46198</v>
      </c>
      <c r="C5376">
        <v>340308</v>
      </c>
      <c r="D5376">
        <v>-1484268.368</v>
      </c>
      <c r="E5376" t="s">
        <v>50</v>
      </c>
      <c r="F5376" t="s">
        <v>116</v>
      </c>
      <c r="G5376" t="s">
        <v>51</v>
      </c>
      <c r="H5376" t="s">
        <v>89</v>
      </c>
    </row>
    <row r="5377" spans="1:8">
      <c r="A5377" t="s">
        <v>59</v>
      </c>
      <c r="B5377" s="1">
        <v>46198</v>
      </c>
      <c r="C5377">
        <v>340309</v>
      </c>
      <c r="D5377">
        <v>1.141</v>
      </c>
      <c r="E5377" t="s">
        <v>50</v>
      </c>
      <c r="F5377" t="s">
        <v>116</v>
      </c>
      <c r="G5377" t="s">
        <v>51</v>
      </c>
      <c r="H5377" t="s">
        <v>89</v>
      </c>
    </row>
    <row r="5378" spans="1:8">
      <c r="A5378" t="s">
        <v>59</v>
      </c>
      <c r="B5378" s="1">
        <v>46198</v>
      </c>
      <c r="C5378">
        <v>340310</v>
      </c>
      <c r="D5378">
        <v>-16.108000000000001</v>
      </c>
      <c r="E5378" t="s">
        <v>50</v>
      </c>
      <c r="F5378" t="s">
        <v>116</v>
      </c>
      <c r="G5378" t="s">
        <v>51</v>
      </c>
      <c r="H5378" t="s">
        <v>89</v>
      </c>
    </row>
    <row r="5379" spans="1:8">
      <c r="A5379" t="s">
        <v>59</v>
      </c>
      <c r="B5379" s="1">
        <v>46198</v>
      </c>
      <c r="C5379">
        <v>340311</v>
      </c>
      <c r="D5379">
        <v>1320672.4380000001</v>
      </c>
      <c r="E5379" t="s">
        <v>50</v>
      </c>
      <c r="F5379" t="s">
        <v>116</v>
      </c>
      <c r="G5379" t="s">
        <v>51</v>
      </c>
      <c r="H5379" t="s">
        <v>89</v>
      </c>
    </row>
    <row r="5380" spans="1:8">
      <c r="A5380" t="s">
        <v>59</v>
      </c>
      <c r="B5380" s="1">
        <v>46198</v>
      </c>
      <c r="C5380">
        <v>340312</v>
      </c>
      <c r="D5380">
        <v>-1315328.6580000001</v>
      </c>
      <c r="E5380" t="s">
        <v>50</v>
      </c>
      <c r="F5380" t="s">
        <v>116</v>
      </c>
      <c r="G5380" t="s">
        <v>51</v>
      </c>
      <c r="H5380" t="s">
        <v>89</v>
      </c>
    </row>
    <row r="5381" spans="1:8">
      <c r="A5381" t="s">
        <v>59</v>
      </c>
      <c r="B5381" s="1">
        <v>46198</v>
      </c>
      <c r="C5381">
        <v>340321</v>
      </c>
      <c r="D5381">
        <v>155</v>
      </c>
      <c r="E5381" t="s">
        <v>50</v>
      </c>
      <c r="F5381" t="s">
        <v>116</v>
      </c>
      <c r="G5381" t="s">
        <v>51</v>
      </c>
      <c r="H5381" t="s">
        <v>89</v>
      </c>
    </row>
    <row r="5382" spans="1:8">
      <c r="A5382" t="s">
        <v>59</v>
      </c>
      <c r="B5382" s="1">
        <v>46198</v>
      </c>
      <c r="C5382">
        <v>345002</v>
      </c>
      <c r="D5382">
        <v>0</v>
      </c>
      <c r="E5382" t="s">
        <v>50</v>
      </c>
      <c r="F5382" t="s">
        <v>116</v>
      </c>
      <c r="G5382" t="s">
        <v>51</v>
      </c>
      <c r="H5382" t="s">
        <v>89</v>
      </c>
    </row>
    <row r="5383" spans="1:8">
      <c r="A5383" t="s">
        <v>59</v>
      </c>
      <c r="B5383" s="1">
        <v>46198</v>
      </c>
      <c r="C5383">
        <v>345004</v>
      </c>
      <c r="D5383">
        <v>3420.7170000000001</v>
      </c>
      <c r="E5383" t="s">
        <v>50</v>
      </c>
      <c r="F5383" t="s">
        <v>116</v>
      </c>
      <c r="G5383" t="s">
        <v>51</v>
      </c>
      <c r="H5383" t="s">
        <v>89</v>
      </c>
    </row>
    <row r="5384" spans="1:8">
      <c r="A5384" t="s">
        <v>59</v>
      </c>
      <c r="B5384" s="1">
        <v>46198</v>
      </c>
      <c r="C5384">
        <v>345005</v>
      </c>
      <c r="D5384">
        <v>131973.49299999999</v>
      </c>
      <c r="E5384" t="s">
        <v>50</v>
      </c>
      <c r="F5384" t="s">
        <v>116</v>
      </c>
      <c r="G5384" t="s">
        <v>51</v>
      </c>
      <c r="H5384" t="s">
        <v>89</v>
      </c>
    </row>
    <row r="5385" spans="1:8">
      <c r="A5385" t="s">
        <v>59</v>
      </c>
      <c r="B5385" s="1">
        <v>46198</v>
      </c>
      <c r="C5385">
        <v>345006</v>
      </c>
      <c r="D5385">
        <v>700526.37899999996</v>
      </c>
      <c r="E5385" t="s">
        <v>50</v>
      </c>
      <c r="F5385" t="s">
        <v>116</v>
      </c>
      <c r="G5385" t="s">
        <v>51</v>
      </c>
      <c r="H5385" t="s">
        <v>89</v>
      </c>
    </row>
    <row r="5386" spans="1:8">
      <c r="A5386" t="s">
        <v>59</v>
      </c>
      <c r="B5386" s="1">
        <v>46198</v>
      </c>
      <c r="C5386">
        <v>345008</v>
      </c>
      <c r="D5386">
        <v>0</v>
      </c>
      <c r="E5386" t="s">
        <v>50</v>
      </c>
      <c r="F5386" t="s">
        <v>116</v>
      </c>
      <c r="G5386" t="s">
        <v>51</v>
      </c>
      <c r="H5386" t="s">
        <v>89</v>
      </c>
    </row>
    <row r="5387" spans="1:8">
      <c r="A5387" t="s">
        <v>59</v>
      </c>
      <c r="B5387" s="1">
        <v>46198</v>
      </c>
      <c r="C5387">
        <v>345010</v>
      </c>
      <c r="D5387">
        <v>0</v>
      </c>
      <c r="E5387" t="s">
        <v>50</v>
      </c>
      <c r="F5387" t="s">
        <v>116</v>
      </c>
      <c r="G5387" t="s">
        <v>51</v>
      </c>
      <c r="H5387" t="s">
        <v>89</v>
      </c>
    </row>
    <row r="5388" spans="1:8">
      <c r="A5388" t="s">
        <v>59</v>
      </c>
      <c r="B5388" s="1">
        <v>46198</v>
      </c>
      <c r="C5388">
        <v>345011</v>
      </c>
      <c r="D5388">
        <v>566406.31200000003</v>
      </c>
      <c r="E5388" t="s">
        <v>50</v>
      </c>
      <c r="F5388" t="s">
        <v>116</v>
      </c>
      <c r="G5388" t="s">
        <v>51</v>
      </c>
      <c r="H5388" t="s">
        <v>89</v>
      </c>
    </row>
    <row r="5389" spans="1:8">
      <c r="A5389" t="s">
        <v>59</v>
      </c>
      <c r="B5389" s="1">
        <v>46198</v>
      </c>
      <c r="C5389">
        <v>345012</v>
      </c>
      <c r="D5389">
        <v>0</v>
      </c>
      <c r="E5389" t="s">
        <v>50</v>
      </c>
      <c r="F5389" t="s">
        <v>116</v>
      </c>
      <c r="G5389" t="s">
        <v>51</v>
      </c>
      <c r="H5389" t="s">
        <v>89</v>
      </c>
    </row>
    <row r="5390" spans="1:8">
      <c r="A5390" t="s">
        <v>59</v>
      </c>
      <c r="B5390" s="1">
        <v>46198</v>
      </c>
      <c r="C5390">
        <v>345014</v>
      </c>
      <c r="D5390">
        <v>0</v>
      </c>
      <c r="E5390" t="s">
        <v>50</v>
      </c>
      <c r="F5390" t="s">
        <v>116</v>
      </c>
      <c r="G5390" t="s">
        <v>51</v>
      </c>
      <c r="H5390" t="s">
        <v>89</v>
      </c>
    </row>
    <row r="5391" spans="1:8">
      <c r="A5391" t="s">
        <v>59</v>
      </c>
      <c r="B5391" s="1">
        <v>46198</v>
      </c>
      <c r="C5391">
        <v>345015</v>
      </c>
      <c r="D5391">
        <v>4036046.355</v>
      </c>
      <c r="E5391" t="s">
        <v>50</v>
      </c>
      <c r="F5391" t="s">
        <v>116</v>
      </c>
      <c r="G5391" t="s">
        <v>51</v>
      </c>
      <c r="H5391" t="s">
        <v>89</v>
      </c>
    </row>
    <row r="5392" spans="1:8">
      <c r="A5392" t="s">
        <v>59</v>
      </c>
      <c r="B5392" s="1">
        <v>46198</v>
      </c>
      <c r="C5392">
        <v>345016</v>
      </c>
      <c r="D5392">
        <v>1860000</v>
      </c>
      <c r="E5392" t="s">
        <v>50</v>
      </c>
      <c r="F5392" t="s">
        <v>116</v>
      </c>
      <c r="G5392" t="s">
        <v>51</v>
      </c>
      <c r="H5392" t="s">
        <v>89</v>
      </c>
    </row>
    <row r="5393" spans="1:8">
      <c r="A5393" t="s">
        <v>59</v>
      </c>
      <c r="B5393" s="1">
        <v>46198</v>
      </c>
      <c r="C5393">
        <v>345017</v>
      </c>
      <c r="D5393">
        <v>1007500</v>
      </c>
      <c r="E5393" t="s">
        <v>50</v>
      </c>
      <c r="F5393" t="s">
        <v>116</v>
      </c>
      <c r="G5393" t="s">
        <v>51</v>
      </c>
      <c r="H5393" t="s">
        <v>89</v>
      </c>
    </row>
    <row r="5394" spans="1:8">
      <c r="A5394" t="s">
        <v>59</v>
      </c>
      <c r="B5394" s="1">
        <v>46198</v>
      </c>
      <c r="C5394">
        <v>345018</v>
      </c>
      <c r="D5394">
        <v>232500</v>
      </c>
      <c r="E5394" t="s">
        <v>50</v>
      </c>
      <c r="F5394" t="s">
        <v>116</v>
      </c>
      <c r="G5394" t="s">
        <v>51</v>
      </c>
      <c r="H5394" t="s">
        <v>89</v>
      </c>
    </row>
    <row r="5395" spans="1:8">
      <c r="A5395" t="s">
        <v>59</v>
      </c>
      <c r="B5395" s="1">
        <v>46198</v>
      </c>
      <c r="C5395">
        <v>348007</v>
      </c>
      <c r="D5395">
        <v>2747.308</v>
      </c>
      <c r="E5395" t="s">
        <v>50</v>
      </c>
      <c r="F5395" t="s">
        <v>116</v>
      </c>
      <c r="G5395" t="s">
        <v>51</v>
      </c>
      <c r="H5395" t="s">
        <v>89</v>
      </c>
    </row>
    <row r="5396" spans="1:8">
      <c r="A5396" t="s">
        <v>59</v>
      </c>
      <c r="B5396" s="1">
        <v>46198</v>
      </c>
      <c r="C5396">
        <v>348008</v>
      </c>
      <c r="D5396">
        <v>1052.415</v>
      </c>
      <c r="E5396" t="s">
        <v>50</v>
      </c>
      <c r="F5396" t="s">
        <v>116</v>
      </c>
      <c r="G5396" t="s">
        <v>51</v>
      </c>
      <c r="H5396" t="s">
        <v>89</v>
      </c>
    </row>
    <row r="5397" spans="1:8">
      <c r="A5397" t="s">
        <v>59</v>
      </c>
      <c r="B5397" s="1">
        <v>46198</v>
      </c>
      <c r="C5397">
        <v>348009</v>
      </c>
      <c r="D5397">
        <v>960.99099999999999</v>
      </c>
      <c r="E5397" t="s">
        <v>50</v>
      </c>
      <c r="F5397" t="s">
        <v>116</v>
      </c>
      <c r="G5397" t="s">
        <v>51</v>
      </c>
      <c r="H5397" t="s">
        <v>89</v>
      </c>
    </row>
    <row r="5398" spans="1:8">
      <c r="A5398" t="s">
        <v>59</v>
      </c>
      <c r="B5398" s="1">
        <v>46198</v>
      </c>
      <c r="C5398">
        <v>348010</v>
      </c>
      <c r="D5398">
        <v>1831.722</v>
      </c>
      <c r="E5398" t="s">
        <v>50</v>
      </c>
      <c r="F5398" t="s">
        <v>116</v>
      </c>
      <c r="G5398" t="s">
        <v>51</v>
      </c>
      <c r="H5398" t="s">
        <v>89</v>
      </c>
    </row>
    <row r="5399" spans="1:8">
      <c r="A5399" t="s">
        <v>59</v>
      </c>
      <c r="B5399" s="1">
        <v>46198</v>
      </c>
      <c r="C5399">
        <v>348011</v>
      </c>
      <c r="D5399">
        <v>1143.0150000000001</v>
      </c>
      <c r="E5399" t="s">
        <v>50</v>
      </c>
      <c r="F5399" t="s">
        <v>116</v>
      </c>
      <c r="G5399" t="s">
        <v>51</v>
      </c>
      <c r="H5399" t="s">
        <v>89</v>
      </c>
    </row>
    <row r="5400" spans="1:8">
      <c r="A5400" t="s">
        <v>59</v>
      </c>
      <c r="B5400" s="1">
        <v>46198</v>
      </c>
      <c r="C5400">
        <v>348014</v>
      </c>
      <c r="D5400">
        <v>1016.847</v>
      </c>
      <c r="E5400" t="s">
        <v>50</v>
      </c>
      <c r="F5400" t="s">
        <v>116</v>
      </c>
      <c r="G5400" t="s">
        <v>51</v>
      </c>
      <c r="H5400" t="s">
        <v>89</v>
      </c>
    </row>
    <row r="5401" spans="1:8">
      <c r="A5401" t="s">
        <v>59</v>
      </c>
      <c r="B5401" s="1">
        <v>46198</v>
      </c>
      <c r="C5401">
        <v>348015</v>
      </c>
      <c r="D5401">
        <v>612.62800000000004</v>
      </c>
      <c r="E5401" t="s">
        <v>50</v>
      </c>
      <c r="F5401" t="s">
        <v>116</v>
      </c>
      <c r="G5401" t="s">
        <v>51</v>
      </c>
      <c r="H5401" t="s">
        <v>89</v>
      </c>
    </row>
    <row r="5402" spans="1:8">
      <c r="A5402" t="s">
        <v>59</v>
      </c>
      <c r="B5402" s="1">
        <v>46198</v>
      </c>
      <c r="C5402">
        <v>348016</v>
      </c>
      <c r="D5402">
        <v>583.01099999999997</v>
      </c>
      <c r="E5402" t="s">
        <v>50</v>
      </c>
      <c r="F5402" t="s">
        <v>116</v>
      </c>
      <c r="G5402" t="s">
        <v>51</v>
      </c>
      <c r="H5402" t="s">
        <v>89</v>
      </c>
    </row>
    <row r="5403" spans="1:8">
      <c r="A5403" t="s">
        <v>59</v>
      </c>
      <c r="B5403" s="1">
        <v>46198</v>
      </c>
      <c r="C5403">
        <v>348017</v>
      </c>
      <c r="D5403">
        <v>582.48500000000001</v>
      </c>
      <c r="E5403" t="s">
        <v>50</v>
      </c>
      <c r="F5403" t="s">
        <v>116</v>
      </c>
      <c r="G5403" t="s">
        <v>51</v>
      </c>
      <c r="H5403" t="s">
        <v>89</v>
      </c>
    </row>
    <row r="5404" spans="1:8">
      <c r="A5404" t="s">
        <v>59</v>
      </c>
      <c r="B5404" s="1">
        <v>46198</v>
      </c>
      <c r="C5404">
        <v>348018</v>
      </c>
      <c r="D5404">
        <v>1218.345</v>
      </c>
      <c r="E5404" t="s">
        <v>50</v>
      </c>
      <c r="F5404" t="s">
        <v>116</v>
      </c>
      <c r="G5404" t="s">
        <v>51</v>
      </c>
      <c r="H5404" t="s">
        <v>89</v>
      </c>
    </row>
    <row r="5405" spans="1:8">
      <c r="A5405" t="s">
        <v>59</v>
      </c>
      <c r="B5405" s="1">
        <v>46198</v>
      </c>
      <c r="C5405">
        <v>348019</v>
      </c>
      <c r="D5405">
        <v>867.76499999999999</v>
      </c>
      <c r="E5405" t="s">
        <v>50</v>
      </c>
      <c r="F5405" t="s">
        <v>116</v>
      </c>
      <c r="G5405" t="s">
        <v>51</v>
      </c>
      <c r="H5405" t="s">
        <v>89</v>
      </c>
    </row>
    <row r="5406" spans="1:8">
      <c r="A5406" t="s">
        <v>59</v>
      </c>
      <c r="B5406" s="1">
        <v>46198</v>
      </c>
      <c r="C5406">
        <v>348020</v>
      </c>
      <c r="D5406">
        <v>23250</v>
      </c>
      <c r="E5406" t="s">
        <v>50</v>
      </c>
      <c r="F5406" t="s">
        <v>116</v>
      </c>
      <c r="G5406" t="s">
        <v>51</v>
      </c>
      <c r="H5406" t="s">
        <v>89</v>
      </c>
    </row>
    <row r="5407" spans="1:8">
      <c r="A5407" t="s">
        <v>59</v>
      </c>
      <c r="B5407" s="1">
        <v>46198</v>
      </c>
      <c r="C5407">
        <v>350002</v>
      </c>
      <c r="D5407">
        <v>8965.0869999999995</v>
      </c>
      <c r="E5407" t="s">
        <v>50</v>
      </c>
      <c r="F5407" t="s">
        <v>118</v>
      </c>
      <c r="G5407" t="s">
        <v>51</v>
      </c>
      <c r="H5407" t="s">
        <v>91</v>
      </c>
    </row>
    <row r="5408" spans="1:8">
      <c r="A5408" t="s">
        <v>59</v>
      </c>
      <c r="B5408" s="1">
        <v>46198</v>
      </c>
      <c r="C5408">
        <v>350003</v>
      </c>
      <c r="D5408">
        <v>45286.087</v>
      </c>
      <c r="E5408" t="s">
        <v>50</v>
      </c>
      <c r="F5408" t="s">
        <v>118</v>
      </c>
      <c r="G5408" t="s">
        <v>51</v>
      </c>
      <c r="H5408" t="s">
        <v>91</v>
      </c>
    </row>
    <row r="5409" spans="1:8">
      <c r="A5409" t="s">
        <v>59</v>
      </c>
      <c r="B5409" s="1">
        <v>46198</v>
      </c>
      <c r="C5409">
        <v>350004</v>
      </c>
      <c r="D5409">
        <v>0</v>
      </c>
      <c r="E5409" t="s">
        <v>50</v>
      </c>
      <c r="F5409" t="s">
        <v>118</v>
      </c>
      <c r="G5409" t="s">
        <v>51</v>
      </c>
      <c r="H5409" t="s">
        <v>91</v>
      </c>
    </row>
    <row r="5410" spans="1:8">
      <c r="A5410" t="s">
        <v>59</v>
      </c>
      <c r="B5410" s="1">
        <v>46198</v>
      </c>
      <c r="C5410">
        <v>350006</v>
      </c>
      <c r="D5410">
        <v>22006.663</v>
      </c>
      <c r="E5410" t="s">
        <v>50</v>
      </c>
      <c r="F5410" t="s">
        <v>113</v>
      </c>
      <c r="G5410" t="s">
        <v>51</v>
      </c>
      <c r="H5410" t="s">
        <v>85</v>
      </c>
    </row>
    <row r="5411" spans="1:8">
      <c r="A5411" t="s">
        <v>59</v>
      </c>
      <c r="B5411" s="1">
        <v>46198</v>
      </c>
      <c r="C5411">
        <v>350007</v>
      </c>
      <c r="D5411">
        <v>1362.2380000000001</v>
      </c>
      <c r="E5411" t="s">
        <v>50</v>
      </c>
      <c r="F5411" t="s">
        <v>118</v>
      </c>
      <c r="G5411" t="s">
        <v>51</v>
      </c>
      <c r="H5411" t="s">
        <v>91</v>
      </c>
    </row>
    <row r="5412" spans="1:8">
      <c r="A5412" t="s">
        <v>59</v>
      </c>
      <c r="B5412" s="1">
        <v>46198</v>
      </c>
      <c r="C5412">
        <v>350011</v>
      </c>
      <c r="D5412">
        <v>0</v>
      </c>
      <c r="E5412" t="s">
        <v>50</v>
      </c>
      <c r="F5412" t="s">
        <v>118</v>
      </c>
      <c r="G5412" t="s">
        <v>51</v>
      </c>
      <c r="H5412" t="s">
        <v>91</v>
      </c>
    </row>
    <row r="5413" spans="1:8">
      <c r="A5413" t="s">
        <v>59</v>
      </c>
      <c r="B5413" s="1">
        <v>46198</v>
      </c>
      <c r="C5413">
        <v>350012</v>
      </c>
      <c r="D5413">
        <v>-59804.125</v>
      </c>
      <c r="E5413" t="s">
        <v>50</v>
      </c>
      <c r="F5413" t="s">
        <v>118</v>
      </c>
      <c r="G5413" t="s">
        <v>51</v>
      </c>
      <c r="H5413" t="s">
        <v>91</v>
      </c>
    </row>
    <row r="5414" spans="1:8">
      <c r="A5414" t="s">
        <v>59</v>
      </c>
      <c r="B5414" s="1">
        <v>46198</v>
      </c>
      <c r="C5414">
        <v>350031</v>
      </c>
      <c r="D5414">
        <v>9862.6890000000003</v>
      </c>
      <c r="E5414" t="s">
        <v>50</v>
      </c>
      <c r="F5414" t="s">
        <v>113</v>
      </c>
      <c r="G5414" t="s">
        <v>51</v>
      </c>
      <c r="H5414" t="s">
        <v>85</v>
      </c>
    </row>
    <row r="5415" spans="1:8">
      <c r="A5415" t="s">
        <v>59</v>
      </c>
      <c r="B5415" s="1">
        <v>46198</v>
      </c>
      <c r="C5415">
        <v>350034</v>
      </c>
      <c r="D5415">
        <v>10773.816999999999</v>
      </c>
      <c r="E5415" t="s">
        <v>50</v>
      </c>
      <c r="F5415" t="s">
        <v>118</v>
      </c>
      <c r="G5415" t="s">
        <v>51</v>
      </c>
      <c r="H5415" t="s">
        <v>91</v>
      </c>
    </row>
    <row r="5416" spans="1:8">
      <c r="A5416" t="s">
        <v>59</v>
      </c>
      <c r="B5416" s="1">
        <v>46198</v>
      </c>
      <c r="C5416">
        <v>350035</v>
      </c>
      <c r="D5416">
        <v>59184.531999999999</v>
      </c>
      <c r="E5416" t="s">
        <v>50</v>
      </c>
      <c r="F5416" t="s">
        <v>118</v>
      </c>
      <c r="G5416" t="s">
        <v>51</v>
      </c>
      <c r="H5416" t="s">
        <v>91</v>
      </c>
    </row>
    <row r="5417" spans="1:8">
      <c r="A5417" t="s">
        <v>59</v>
      </c>
      <c r="B5417" s="1">
        <v>46198</v>
      </c>
      <c r="C5417">
        <v>351002</v>
      </c>
      <c r="D5417">
        <v>0</v>
      </c>
      <c r="E5417" t="s">
        <v>50</v>
      </c>
      <c r="F5417" t="s">
        <v>117</v>
      </c>
      <c r="G5417" t="s">
        <v>51</v>
      </c>
      <c r="H5417" t="s">
        <v>90</v>
      </c>
    </row>
    <row r="5418" spans="1:8">
      <c r="A5418" t="s">
        <v>59</v>
      </c>
      <c r="B5418" s="1">
        <v>46198</v>
      </c>
      <c r="C5418">
        <v>352002</v>
      </c>
      <c r="D5418">
        <v>275358.91899999999</v>
      </c>
      <c r="E5418" t="s">
        <v>50</v>
      </c>
      <c r="F5418" t="s">
        <v>117</v>
      </c>
      <c r="G5418" t="s">
        <v>51</v>
      </c>
      <c r="H5418" t="s">
        <v>90</v>
      </c>
    </row>
    <row r="5419" spans="1:8">
      <c r="A5419" t="s">
        <v>59</v>
      </c>
      <c r="B5419" s="1">
        <v>46198</v>
      </c>
      <c r="C5419">
        <v>352003</v>
      </c>
      <c r="D5419">
        <v>14719.718999999999</v>
      </c>
      <c r="E5419" t="s">
        <v>50</v>
      </c>
      <c r="F5419" t="s">
        <v>117</v>
      </c>
      <c r="G5419" t="s">
        <v>51</v>
      </c>
      <c r="H5419" t="s">
        <v>90</v>
      </c>
    </row>
    <row r="5420" spans="1:8">
      <c r="A5420" t="s">
        <v>59</v>
      </c>
      <c r="B5420" s="1">
        <v>46198</v>
      </c>
      <c r="C5420">
        <v>352004</v>
      </c>
      <c r="D5420">
        <v>0</v>
      </c>
      <c r="E5420" t="s">
        <v>50</v>
      </c>
      <c r="F5420" t="s">
        <v>117</v>
      </c>
      <c r="G5420" t="s">
        <v>51</v>
      </c>
      <c r="H5420" t="s">
        <v>90</v>
      </c>
    </row>
    <row r="5421" spans="1:8">
      <c r="A5421" t="s">
        <v>59</v>
      </c>
      <c r="B5421" s="1">
        <v>46198</v>
      </c>
      <c r="C5421">
        <v>352005</v>
      </c>
      <c r="D5421">
        <v>-14228.74</v>
      </c>
      <c r="E5421" t="s">
        <v>50</v>
      </c>
      <c r="F5421" t="s">
        <v>117</v>
      </c>
      <c r="G5421" t="s">
        <v>51</v>
      </c>
      <c r="H5421" t="s">
        <v>90</v>
      </c>
    </row>
    <row r="5422" spans="1:8">
      <c r="A5422" t="s">
        <v>59</v>
      </c>
      <c r="B5422" s="1">
        <v>46198</v>
      </c>
      <c r="C5422">
        <v>352006</v>
      </c>
      <c r="D5422">
        <v>-46017.097999999998</v>
      </c>
      <c r="E5422" t="s">
        <v>50</v>
      </c>
      <c r="F5422" t="s">
        <v>117</v>
      </c>
      <c r="G5422" t="s">
        <v>51</v>
      </c>
      <c r="H5422" t="s">
        <v>90</v>
      </c>
    </row>
    <row r="5423" spans="1:8">
      <c r="A5423" t="s">
        <v>59</v>
      </c>
      <c r="B5423" s="1">
        <v>46198</v>
      </c>
      <c r="C5423">
        <v>354003</v>
      </c>
      <c r="D5423">
        <v>0</v>
      </c>
      <c r="E5423" t="s">
        <v>50</v>
      </c>
      <c r="F5423" t="s">
        <v>115</v>
      </c>
      <c r="G5423" t="s">
        <v>51</v>
      </c>
      <c r="H5423" t="s">
        <v>88</v>
      </c>
    </row>
    <row r="5424" spans="1:8">
      <c r="A5424" t="s">
        <v>59</v>
      </c>
      <c r="B5424" s="1">
        <v>46198</v>
      </c>
      <c r="C5424">
        <v>354004</v>
      </c>
      <c r="D5424">
        <v>0</v>
      </c>
      <c r="E5424" t="s">
        <v>50</v>
      </c>
      <c r="F5424" t="s">
        <v>115</v>
      </c>
      <c r="G5424" t="s">
        <v>51</v>
      </c>
      <c r="H5424" t="s">
        <v>88</v>
      </c>
    </row>
    <row r="5425" spans="1:8">
      <c r="A5425" t="s">
        <v>59</v>
      </c>
      <c r="B5425" s="1">
        <v>46198</v>
      </c>
      <c r="C5425">
        <v>354005</v>
      </c>
      <c r="D5425">
        <v>0</v>
      </c>
      <c r="E5425" t="s">
        <v>50</v>
      </c>
      <c r="F5425" t="s">
        <v>115</v>
      </c>
      <c r="G5425" t="s">
        <v>51</v>
      </c>
      <c r="H5425" t="s">
        <v>88</v>
      </c>
    </row>
    <row r="5426" spans="1:8">
      <c r="A5426" t="s">
        <v>59</v>
      </c>
      <c r="B5426" s="1">
        <v>46198</v>
      </c>
      <c r="C5426">
        <v>354006</v>
      </c>
      <c r="D5426">
        <v>0</v>
      </c>
      <c r="E5426" t="s">
        <v>50</v>
      </c>
      <c r="F5426" t="s">
        <v>115</v>
      </c>
      <c r="G5426" t="s">
        <v>51</v>
      </c>
      <c r="H5426" t="s">
        <v>88</v>
      </c>
    </row>
    <row r="5427" spans="1:8">
      <c r="A5427" t="s">
        <v>59</v>
      </c>
      <c r="B5427" s="1">
        <v>46198</v>
      </c>
      <c r="C5427">
        <v>354007</v>
      </c>
      <c r="D5427">
        <v>0</v>
      </c>
      <c r="E5427" t="s">
        <v>50</v>
      </c>
      <c r="F5427" t="s">
        <v>115</v>
      </c>
      <c r="G5427" t="s">
        <v>51</v>
      </c>
      <c r="H5427" t="s">
        <v>88</v>
      </c>
    </row>
    <row r="5428" spans="1:8">
      <c r="A5428" t="s">
        <v>59</v>
      </c>
      <c r="B5428" s="1">
        <v>46198</v>
      </c>
      <c r="C5428">
        <v>354008</v>
      </c>
      <c r="D5428">
        <v>-8950.0830000000005</v>
      </c>
      <c r="E5428" t="s">
        <v>50</v>
      </c>
      <c r="F5428" t="s">
        <v>115</v>
      </c>
      <c r="G5428" t="s">
        <v>51</v>
      </c>
      <c r="H5428" t="s">
        <v>88</v>
      </c>
    </row>
    <row r="5429" spans="1:8">
      <c r="A5429" t="s">
        <v>59</v>
      </c>
      <c r="B5429" s="1">
        <v>46198</v>
      </c>
      <c r="C5429">
        <v>354010</v>
      </c>
      <c r="D5429">
        <v>0</v>
      </c>
      <c r="E5429" t="s">
        <v>50</v>
      </c>
      <c r="F5429" t="s">
        <v>113</v>
      </c>
      <c r="G5429" t="s">
        <v>51</v>
      </c>
      <c r="H5429" t="s">
        <v>85</v>
      </c>
    </row>
    <row r="5430" spans="1:8">
      <c r="A5430" t="s">
        <v>59</v>
      </c>
      <c r="B5430" s="1">
        <v>46198</v>
      </c>
      <c r="C5430">
        <v>354011</v>
      </c>
      <c r="D5430">
        <v>-21155.735000000001</v>
      </c>
      <c r="E5430" t="s">
        <v>50</v>
      </c>
      <c r="F5430" t="s">
        <v>115</v>
      </c>
      <c r="G5430" t="s">
        <v>51</v>
      </c>
      <c r="H5430" t="s">
        <v>88</v>
      </c>
    </row>
    <row r="5431" spans="1:8">
      <c r="A5431" t="s">
        <v>59</v>
      </c>
      <c r="B5431" s="1">
        <v>46198</v>
      </c>
      <c r="C5431">
        <v>354012</v>
      </c>
      <c r="D5431">
        <v>40024.478000000003</v>
      </c>
      <c r="E5431" t="s">
        <v>50</v>
      </c>
      <c r="F5431" t="s">
        <v>115</v>
      </c>
      <c r="G5431" t="s">
        <v>51</v>
      </c>
      <c r="H5431" t="s">
        <v>88</v>
      </c>
    </row>
    <row r="5432" spans="1:8">
      <c r="A5432" t="s">
        <v>59</v>
      </c>
      <c r="B5432" s="1">
        <v>46198</v>
      </c>
      <c r="C5432">
        <v>354013</v>
      </c>
      <c r="D5432">
        <v>62113.302000000003</v>
      </c>
      <c r="E5432" t="s">
        <v>50</v>
      </c>
      <c r="F5432" t="s">
        <v>115</v>
      </c>
      <c r="G5432" t="s">
        <v>51</v>
      </c>
      <c r="H5432" t="s">
        <v>88</v>
      </c>
    </row>
    <row r="5433" spans="1:8">
      <c r="A5433" t="s">
        <v>59</v>
      </c>
      <c r="B5433" s="1">
        <v>46198</v>
      </c>
      <c r="C5433">
        <v>354014</v>
      </c>
      <c r="D5433">
        <v>287386.15500000003</v>
      </c>
      <c r="E5433" t="s">
        <v>50</v>
      </c>
      <c r="F5433" t="s">
        <v>115</v>
      </c>
      <c r="G5433" t="s">
        <v>51</v>
      </c>
      <c r="H5433" t="s">
        <v>88</v>
      </c>
    </row>
    <row r="5434" spans="1:8">
      <c r="A5434" t="s">
        <v>59</v>
      </c>
      <c r="B5434" s="1">
        <v>46198</v>
      </c>
      <c r="C5434">
        <v>354015</v>
      </c>
      <c r="D5434">
        <v>14490.192999999999</v>
      </c>
      <c r="E5434" t="s">
        <v>50</v>
      </c>
      <c r="F5434" t="s">
        <v>115</v>
      </c>
      <c r="G5434" t="s">
        <v>51</v>
      </c>
      <c r="H5434" t="s">
        <v>88</v>
      </c>
    </row>
    <row r="5435" spans="1:8">
      <c r="A5435" t="s">
        <v>59</v>
      </c>
      <c r="B5435" s="1">
        <v>46198</v>
      </c>
      <c r="C5435">
        <v>355002</v>
      </c>
      <c r="D5435">
        <v>199050.93700000001</v>
      </c>
      <c r="E5435" t="s">
        <v>50</v>
      </c>
      <c r="F5435" t="s">
        <v>118</v>
      </c>
      <c r="G5435" t="s">
        <v>51</v>
      </c>
      <c r="H5435" t="s">
        <v>91</v>
      </c>
    </row>
    <row r="5436" spans="1:8">
      <c r="A5436" t="s">
        <v>59</v>
      </c>
      <c r="B5436" s="1">
        <v>46198</v>
      </c>
      <c r="C5436">
        <v>355003</v>
      </c>
      <c r="D5436">
        <v>0</v>
      </c>
      <c r="E5436" t="s">
        <v>50</v>
      </c>
      <c r="F5436" t="s">
        <v>118</v>
      </c>
      <c r="G5436" t="s">
        <v>51</v>
      </c>
      <c r="H5436" t="s">
        <v>91</v>
      </c>
    </row>
    <row r="5437" spans="1:8">
      <c r="A5437" t="s">
        <v>59</v>
      </c>
      <c r="B5437" s="1">
        <v>46198</v>
      </c>
      <c r="C5437">
        <v>355009</v>
      </c>
      <c r="D5437">
        <v>20828.794999999998</v>
      </c>
      <c r="E5437" t="s">
        <v>50</v>
      </c>
      <c r="F5437" t="s">
        <v>118</v>
      </c>
      <c r="G5437" t="s">
        <v>51</v>
      </c>
      <c r="H5437" t="s">
        <v>91</v>
      </c>
    </row>
    <row r="5438" spans="1:8">
      <c r="A5438" t="s">
        <v>59</v>
      </c>
      <c r="B5438" s="1">
        <v>46198</v>
      </c>
      <c r="C5438">
        <v>355013</v>
      </c>
      <c r="D5438">
        <v>39594.714999999997</v>
      </c>
      <c r="E5438" t="s">
        <v>50</v>
      </c>
      <c r="F5438" t="s">
        <v>118</v>
      </c>
      <c r="G5438" t="s">
        <v>51</v>
      </c>
      <c r="H5438" t="s">
        <v>91</v>
      </c>
    </row>
    <row r="5439" spans="1:8">
      <c r="A5439" t="s">
        <v>59</v>
      </c>
      <c r="B5439" s="1">
        <v>46198</v>
      </c>
      <c r="C5439">
        <v>355014</v>
      </c>
      <c r="D5439">
        <v>95945.634000000005</v>
      </c>
      <c r="E5439" t="s">
        <v>50</v>
      </c>
      <c r="F5439" t="s">
        <v>118</v>
      </c>
      <c r="G5439" t="s">
        <v>51</v>
      </c>
      <c r="H5439" t="s">
        <v>91</v>
      </c>
    </row>
    <row r="5440" spans="1:8">
      <c r="A5440" t="s">
        <v>59</v>
      </c>
      <c r="B5440" s="1">
        <v>46198</v>
      </c>
      <c r="C5440">
        <v>355015</v>
      </c>
      <c r="D5440">
        <v>225060.52900000001</v>
      </c>
      <c r="E5440" t="s">
        <v>50</v>
      </c>
      <c r="F5440" t="s">
        <v>118</v>
      </c>
      <c r="G5440" t="s">
        <v>51</v>
      </c>
      <c r="H5440" t="s">
        <v>91</v>
      </c>
    </row>
    <row r="5441" spans="1:8">
      <c r="A5441" t="s">
        <v>59</v>
      </c>
      <c r="B5441" s="1">
        <v>46198</v>
      </c>
      <c r="C5441">
        <v>356002</v>
      </c>
      <c r="D5441">
        <v>157754.26300000001</v>
      </c>
      <c r="E5441" t="s">
        <v>50</v>
      </c>
      <c r="F5441" t="s">
        <v>117</v>
      </c>
      <c r="G5441" t="s">
        <v>51</v>
      </c>
      <c r="H5441" t="s">
        <v>90</v>
      </c>
    </row>
    <row r="5442" spans="1:8">
      <c r="A5442" t="s">
        <v>59</v>
      </c>
      <c r="B5442" s="1">
        <v>46198</v>
      </c>
      <c r="C5442">
        <v>356003</v>
      </c>
      <c r="D5442">
        <v>-215009.552</v>
      </c>
      <c r="E5442" t="s">
        <v>50</v>
      </c>
      <c r="F5442" t="s">
        <v>117</v>
      </c>
      <c r="G5442" t="s">
        <v>51</v>
      </c>
      <c r="H5442" t="s">
        <v>90</v>
      </c>
    </row>
    <row r="5443" spans="1:8">
      <c r="A5443" t="s">
        <v>59</v>
      </c>
      <c r="B5443" s="1">
        <v>46198</v>
      </c>
      <c r="C5443">
        <v>356004</v>
      </c>
      <c r="D5443">
        <v>3452.8359999999998</v>
      </c>
      <c r="E5443" t="s">
        <v>50</v>
      </c>
      <c r="F5443" t="s">
        <v>117</v>
      </c>
      <c r="G5443" t="s">
        <v>51</v>
      </c>
      <c r="H5443" t="s">
        <v>90</v>
      </c>
    </row>
    <row r="5444" spans="1:8">
      <c r="A5444" t="s">
        <v>59</v>
      </c>
      <c r="B5444" s="1">
        <v>46198</v>
      </c>
      <c r="C5444">
        <v>356005</v>
      </c>
      <c r="D5444">
        <v>958.89400000000001</v>
      </c>
      <c r="E5444" t="s">
        <v>50</v>
      </c>
      <c r="F5444" t="s">
        <v>117</v>
      </c>
      <c r="G5444" t="s">
        <v>51</v>
      </c>
      <c r="H5444" t="s">
        <v>90</v>
      </c>
    </row>
    <row r="5445" spans="1:8">
      <c r="A5445" t="s">
        <v>59</v>
      </c>
      <c r="B5445" s="1">
        <v>46198</v>
      </c>
      <c r="C5445">
        <v>360002</v>
      </c>
      <c r="D5445">
        <v>0</v>
      </c>
      <c r="E5445" t="s">
        <v>50</v>
      </c>
      <c r="F5445" t="s">
        <v>125</v>
      </c>
      <c r="G5445" t="s">
        <v>51</v>
      </c>
      <c r="H5445" t="s">
        <v>100</v>
      </c>
    </row>
    <row r="5446" spans="1:8">
      <c r="A5446" t="s">
        <v>59</v>
      </c>
      <c r="B5446" s="1">
        <v>46198</v>
      </c>
      <c r="C5446">
        <v>360003</v>
      </c>
      <c r="D5446">
        <v>4351.6270000000004</v>
      </c>
      <c r="E5446" t="s">
        <v>50</v>
      </c>
      <c r="F5446" t="s">
        <v>125</v>
      </c>
      <c r="G5446" t="s">
        <v>51</v>
      </c>
      <c r="H5446" t="s">
        <v>100</v>
      </c>
    </row>
    <row r="5447" spans="1:8">
      <c r="A5447" t="s">
        <v>59</v>
      </c>
      <c r="B5447" s="1">
        <v>46198</v>
      </c>
      <c r="C5447">
        <v>360005</v>
      </c>
      <c r="D5447">
        <v>46653.572999999997</v>
      </c>
      <c r="E5447" t="s">
        <v>50</v>
      </c>
      <c r="F5447" t="s">
        <v>125</v>
      </c>
      <c r="G5447" t="s">
        <v>51</v>
      </c>
      <c r="H5447" t="s">
        <v>100</v>
      </c>
    </row>
    <row r="5448" spans="1:8">
      <c r="A5448" t="s">
        <v>59</v>
      </c>
      <c r="B5448" s="1">
        <v>46198</v>
      </c>
      <c r="C5448">
        <v>360007</v>
      </c>
      <c r="D5448">
        <v>0</v>
      </c>
      <c r="E5448" t="s">
        <v>50</v>
      </c>
      <c r="F5448" t="s">
        <v>125</v>
      </c>
      <c r="G5448" t="s">
        <v>51</v>
      </c>
      <c r="H5448" t="s">
        <v>100</v>
      </c>
    </row>
    <row r="5449" spans="1:8">
      <c r="A5449" t="s">
        <v>59</v>
      </c>
      <c r="B5449" s="1">
        <v>46198</v>
      </c>
      <c r="C5449">
        <v>360009</v>
      </c>
      <c r="D5449">
        <v>40429.805999999997</v>
      </c>
      <c r="E5449" t="s">
        <v>50</v>
      </c>
      <c r="F5449" t="s">
        <v>125</v>
      </c>
      <c r="G5449" t="s">
        <v>51</v>
      </c>
      <c r="H5449" t="s">
        <v>100</v>
      </c>
    </row>
    <row r="5450" spans="1:8">
      <c r="A5450" t="s">
        <v>59</v>
      </c>
      <c r="B5450" s="1">
        <v>46198</v>
      </c>
      <c r="C5450">
        <v>360010</v>
      </c>
      <c r="D5450">
        <v>0</v>
      </c>
      <c r="E5450" t="s">
        <v>50</v>
      </c>
      <c r="F5450" t="s">
        <v>125</v>
      </c>
      <c r="G5450" t="s">
        <v>51</v>
      </c>
      <c r="H5450" t="s">
        <v>100</v>
      </c>
    </row>
    <row r="5451" spans="1:8">
      <c r="A5451" t="s">
        <v>59</v>
      </c>
      <c r="B5451" s="1">
        <v>46198</v>
      </c>
      <c r="C5451">
        <v>360012</v>
      </c>
      <c r="D5451">
        <v>0</v>
      </c>
      <c r="E5451" t="s">
        <v>50</v>
      </c>
      <c r="F5451" t="s">
        <v>125</v>
      </c>
      <c r="G5451" t="s">
        <v>51</v>
      </c>
      <c r="H5451" t="s">
        <v>100</v>
      </c>
    </row>
    <row r="5452" spans="1:8">
      <c r="A5452" t="s">
        <v>59</v>
      </c>
      <c r="B5452" s="1">
        <v>46198</v>
      </c>
      <c r="C5452">
        <v>360013</v>
      </c>
      <c r="D5452">
        <v>59455.959000000003</v>
      </c>
      <c r="E5452" t="s">
        <v>50</v>
      </c>
      <c r="F5452" t="s">
        <v>125</v>
      </c>
      <c r="G5452" t="s">
        <v>51</v>
      </c>
      <c r="H5452" t="s">
        <v>100</v>
      </c>
    </row>
    <row r="5453" spans="1:8">
      <c r="A5453" t="s">
        <v>59</v>
      </c>
      <c r="B5453" s="1">
        <v>46198</v>
      </c>
      <c r="C5453">
        <v>360014</v>
      </c>
      <c r="D5453">
        <v>0</v>
      </c>
      <c r="E5453" t="s">
        <v>50</v>
      </c>
      <c r="F5453" t="s">
        <v>125</v>
      </c>
      <c r="G5453" t="s">
        <v>51</v>
      </c>
      <c r="H5453" t="s">
        <v>100</v>
      </c>
    </row>
    <row r="5454" spans="1:8">
      <c r="A5454" t="s">
        <v>59</v>
      </c>
      <c r="B5454" s="1">
        <v>46198</v>
      </c>
      <c r="C5454">
        <v>360015</v>
      </c>
      <c r="D5454">
        <v>0</v>
      </c>
      <c r="E5454" t="s">
        <v>50</v>
      </c>
      <c r="F5454" t="s">
        <v>125</v>
      </c>
      <c r="G5454" t="s">
        <v>51</v>
      </c>
      <c r="H5454" t="s">
        <v>100</v>
      </c>
    </row>
    <row r="5455" spans="1:8">
      <c r="A5455" t="s">
        <v>59</v>
      </c>
      <c r="B5455" s="1">
        <v>46198</v>
      </c>
      <c r="C5455">
        <v>360016</v>
      </c>
      <c r="D5455">
        <v>10108.454</v>
      </c>
      <c r="E5455" t="s">
        <v>50</v>
      </c>
      <c r="F5455" t="s">
        <v>125</v>
      </c>
      <c r="G5455" t="s">
        <v>51</v>
      </c>
      <c r="H5455" t="s">
        <v>100</v>
      </c>
    </row>
    <row r="5456" spans="1:8">
      <c r="A5456" t="s">
        <v>59</v>
      </c>
      <c r="B5456" s="1">
        <v>46198</v>
      </c>
      <c r="C5456">
        <v>360017</v>
      </c>
      <c r="D5456">
        <v>71672.911999999997</v>
      </c>
      <c r="E5456" t="s">
        <v>50</v>
      </c>
      <c r="F5456" t="s">
        <v>125</v>
      </c>
      <c r="G5456" t="s">
        <v>51</v>
      </c>
      <c r="H5456" t="s">
        <v>100</v>
      </c>
    </row>
    <row r="5457" spans="1:8">
      <c r="A5457" t="s">
        <v>59</v>
      </c>
      <c r="B5457" s="1">
        <v>46198</v>
      </c>
      <c r="C5457">
        <v>360019</v>
      </c>
      <c r="D5457">
        <v>1147</v>
      </c>
      <c r="E5457" t="s">
        <v>50</v>
      </c>
      <c r="F5457" t="s">
        <v>125</v>
      </c>
      <c r="G5457" t="s">
        <v>51</v>
      </c>
      <c r="H5457" t="s">
        <v>100</v>
      </c>
    </row>
    <row r="5458" spans="1:8">
      <c r="A5458" t="s">
        <v>59</v>
      </c>
      <c r="B5458" s="1">
        <v>46198</v>
      </c>
      <c r="C5458">
        <v>360020</v>
      </c>
      <c r="D5458">
        <v>0</v>
      </c>
      <c r="E5458" t="s">
        <v>50</v>
      </c>
      <c r="F5458" t="s">
        <v>125</v>
      </c>
      <c r="G5458" t="s">
        <v>51</v>
      </c>
      <c r="H5458" t="s">
        <v>100</v>
      </c>
    </row>
    <row r="5459" spans="1:8">
      <c r="A5459" t="s">
        <v>59</v>
      </c>
      <c r="B5459" s="1">
        <v>46198</v>
      </c>
      <c r="C5459">
        <v>360022</v>
      </c>
      <c r="D5459">
        <v>0</v>
      </c>
      <c r="E5459" t="s">
        <v>50</v>
      </c>
      <c r="F5459" t="s">
        <v>125</v>
      </c>
      <c r="G5459" t="s">
        <v>51</v>
      </c>
      <c r="H5459" t="s">
        <v>100</v>
      </c>
    </row>
    <row r="5460" spans="1:8">
      <c r="A5460" t="s">
        <v>59</v>
      </c>
      <c r="B5460" s="1">
        <v>46198</v>
      </c>
      <c r="C5460">
        <v>360023</v>
      </c>
      <c r="D5460">
        <v>0</v>
      </c>
      <c r="E5460" t="s">
        <v>50</v>
      </c>
      <c r="F5460" t="s">
        <v>125</v>
      </c>
      <c r="G5460" t="s">
        <v>51</v>
      </c>
      <c r="H5460" t="s">
        <v>100</v>
      </c>
    </row>
    <row r="5461" spans="1:8">
      <c r="A5461" t="s">
        <v>59</v>
      </c>
      <c r="B5461" s="1">
        <v>46198</v>
      </c>
      <c r="C5461">
        <v>360024</v>
      </c>
      <c r="D5461">
        <v>0</v>
      </c>
      <c r="E5461" t="s">
        <v>50</v>
      </c>
      <c r="F5461" t="s">
        <v>125</v>
      </c>
      <c r="G5461" t="s">
        <v>51</v>
      </c>
      <c r="H5461" t="s">
        <v>100</v>
      </c>
    </row>
    <row r="5462" spans="1:8">
      <c r="A5462" t="s">
        <v>59</v>
      </c>
      <c r="B5462" s="1">
        <v>46198</v>
      </c>
      <c r="C5462">
        <v>360026</v>
      </c>
      <c r="D5462">
        <v>0</v>
      </c>
      <c r="E5462" t="s">
        <v>50</v>
      </c>
      <c r="F5462" t="s">
        <v>125</v>
      </c>
      <c r="G5462" t="s">
        <v>51</v>
      </c>
      <c r="H5462" t="s">
        <v>100</v>
      </c>
    </row>
    <row r="5463" spans="1:8">
      <c r="A5463" t="s">
        <v>59</v>
      </c>
      <c r="B5463" s="1">
        <v>46198</v>
      </c>
      <c r="C5463">
        <v>360027</v>
      </c>
      <c r="D5463">
        <v>0</v>
      </c>
      <c r="E5463" t="s">
        <v>50</v>
      </c>
      <c r="F5463" t="s">
        <v>125</v>
      </c>
      <c r="G5463" t="s">
        <v>51</v>
      </c>
      <c r="H5463" t="s">
        <v>100</v>
      </c>
    </row>
    <row r="5464" spans="1:8">
      <c r="A5464" t="s">
        <v>59</v>
      </c>
      <c r="B5464" s="1">
        <v>46198</v>
      </c>
      <c r="C5464">
        <v>360028</v>
      </c>
      <c r="D5464">
        <v>0</v>
      </c>
      <c r="E5464" t="s">
        <v>50</v>
      </c>
      <c r="F5464" t="s">
        <v>125</v>
      </c>
      <c r="G5464" t="s">
        <v>51</v>
      </c>
      <c r="H5464" t="s">
        <v>100</v>
      </c>
    </row>
    <row r="5465" spans="1:8">
      <c r="A5465" t="s">
        <v>59</v>
      </c>
      <c r="B5465" s="1">
        <v>46198</v>
      </c>
      <c r="C5465">
        <v>360029</v>
      </c>
      <c r="D5465">
        <v>0</v>
      </c>
      <c r="E5465" t="s">
        <v>50</v>
      </c>
      <c r="F5465" t="s">
        <v>125</v>
      </c>
      <c r="G5465" t="s">
        <v>51</v>
      </c>
      <c r="H5465" t="s">
        <v>100</v>
      </c>
    </row>
    <row r="5466" spans="1:8">
      <c r="A5466" t="s">
        <v>59</v>
      </c>
      <c r="B5466" s="1">
        <v>46198</v>
      </c>
      <c r="C5466">
        <v>360030</v>
      </c>
      <c r="D5466">
        <v>1061750</v>
      </c>
      <c r="E5466" t="s">
        <v>50</v>
      </c>
      <c r="F5466" t="s">
        <v>125</v>
      </c>
      <c r="G5466" t="s">
        <v>51</v>
      </c>
      <c r="H5466" t="s">
        <v>100</v>
      </c>
    </row>
    <row r="5467" spans="1:8">
      <c r="A5467" t="s">
        <v>59</v>
      </c>
      <c r="B5467" s="1">
        <v>46198</v>
      </c>
      <c r="C5467">
        <v>360031</v>
      </c>
      <c r="D5467">
        <v>673.58500000000004</v>
      </c>
      <c r="E5467" t="s">
        <v>50</v>
      </c>
      <c r="F5467" t="s">
        <v>125</v>
      </c>
      <c r="G5467" t="s">
        <v>51</v>
      </c>
      <c r="H5467" t="s">
        <v>100</v>
      </c>
    </row>
    <row r="5468" spans="1:8">
      <c r="A5468" t="s">
        <v>59</v>
      </c>
      <c r="B5468" s="1">
        <v>46198</v>
      </c>
      <c r="C5468">
        <v>360032</v>
      </c>
      <c r="D5468">
        <v>186000</v>
      </c>
      <c r="E5468" t="s">
        <v>50</v>
      </c>
      <c r="F5468" t="s">
        <v>125</v>
      </c>
      <c r="G5468" t="s">
        <v>51</v>
      </c>
      <c r="H5468" t="s">
        <v>100</v>
      </c>
    </row>
    <row r="5469" spans="1:8">
      <c r="A5469" t="s">
        <v>59</v>
      </c>
      <c r="B5469" s="1">
        <v>46198</v>
      </c>
      <c r="C5469">
        <v>360033</v>
      </c>
      <c r="D5469">
        <v>3296.723</v>
      </c>
      <c r="E5469" t="s">
        <v>50</v>
      </c>
      <c r="F5469" t="s">
        <v>125</v>
      </c>
      <c r="G5469" t="s">
        <v>51</v>
      </c>
      <c r="H5469" t="s">
        <v>100</v>
      </c>
    </row>
    <row r="5470" spans="1:8">
      <c r="A5470" t="s">
        <v>59</v>
      </c>
      <c r="B5470" s="1">
        <v>46198</v>
      </c>
      <c r="C5470">
        <v>362006</v>
      </c>
      <c r="D5470">
        <v>-1E-3</v>
      </c>
      <c r="E5470" t="s">
        <v>50</v>
      </c>
      <c r="F5470" t="s">
        <v>125</v>
      </c>
      <c r="G5470" t="s">
        <v>51</v>
      </c>
      <c r="H5470" t="s">
        <v>100</v>
      </c>
    </row>
    <row r="5471" spans="1:8">
      <c r="A5471" t="s">
        <v>59</v>
      </c>
      <c r="B5471" s="1">
        <v>46198</v>
      </c>
      <c r="C5471">
        <v>362007</v>
      </c>
      <c r="D5471">
        <v>18564.174999999999</v>
      </c>
      <c r="E5471" t="s">
        <v>50</v>
      </c>
      <c r="F5471" t="s">
        <v>125</v>
      </c>
      <c r="G5471" t="s">
        <v>51</v>
      </c>
      <c r="H5471" t="s">
        <v>100</v>
      </c>
    </row>
    <row r="5472" spans="1:8">
      <c r="A5472" t="s">
        <v>59</v>
      </c>
      <c r="B5472" s="1">
        <v>46198</v>
      </c>
      <c r="C5472">
        <v>362010</v>
      </c>
      <c r="D5472">
        <v>0</v>
      </c>
      <c r="E5472" t="s">
        <v>50</v>
      </c>
      <c r="F5472" t="s">
        <v>125</v>
      </c>
      <c r="G5472" t="s">
        <v>51</v>
      </c>
      <c r="H5472" t="s">
        <v>100</v>
      </c>
    </row>
    <row r="5473" spans="1:8">
      <c r="A5473" t="s">
        <v>59</v>
      </c>
      <c r="B5473" s="1">
        <v>46198</v>
      </c>
      <c r="C5473">
        <v>362011</v>
      </c>
      <c r="D5473">
        <v>0</v>
      </c>
      <c r="E5473" t="s">
        <v>50</v>
      </c>
      <c r="F5473" t="s">
        <v>125</v>
      </c>
      <c r="G5473" t="s">
        <v>51</v>
      </c>
      <c r="H5473" t="s">
        <v>100</v>
      </c>
    </row>
    <row r="5474" spans="1:8">
      <c r="A5474" t="s">
        <v>59</v>
      </c>
      <c r="B5474" s="1">
        <v>46198</v>
      </c>
      <c r="C5474">
        <v>362012</v>
      </c>
      <c r="D5474">
        <v>-1E-3</v>
      </c>
      <c r="E5474" t="s">
        <v>50</v>
      </c>
      <c r="F5474" t="s">
        <v>125</v>
      </c>
      <c r="G5474" t="s">
        <v>51</v>
      </c>
      <c r="H5474" t="s">
        <v>100</v>
      </c>
    </row>
    <row r="5475" spans="1:8">
      <c r="A5475" t="s">
        <v>59</v>
      </c>
      <c r="B5475" s="1">
        <v>46198</v>
      </c>
      <c r="C5475">
        <v>362013</v>
      </c>
      <c r="D5475">
        <v>0</v>
      </c>
      <c r="E5475" t="s">
        <v>50</v>
      </c>
      <c r="F5475" t="s">
        <v>125</v>
      </c>
      <c r="G5475" t="s">
        <v>51</v>
      </c>
      <c r="H5475" t="s">
        <v>100</v>
      </c>
    </row>
    <row r="5476" spans="1:8">
      <c r="A5476" t="s">
        <v>59</v>
      </c>
      <c r="B5476" s="1">
        <v>46198</v>
      </c>
      <c r="C5476">
        <v>362014</v>
      </c>
      <c r="D5476">
        <v>0</v>
      </c>
      <c r="E5476" t="s">
        <v>50</v>
      </c>
      <c r="F5476" t="s">
        <v>125</v>
      </c>
      <c r="G5476" t="s">
        <v>51</v>
      </c>
      <c r="H5476" t="s">
        <v>100</v>
      </c>
    </row>
    <row r="5477" spans="1:8">
      <c r="A5477" t="s">
        <v>59</v>
      </c>
      <c r="B5477" s="1">
        <v>46198</v>
      </c>
      <c r="C5477">
        <v>362015</v>
      </c>
      <c r="D5477">
        <v>491310.32400000002</v>
      </c>
      <c r="E5477" t="s">
        <v>50</v>
      </c>
      <c r="F5477" t="s">
        <v>125</v>
      </c>
      <c r="G5477" t="s">
        <v>51</v>
      </c>
      <c r="H5477" t="s">
        <v>100</v>
      </c>
    </row>
    <row r="5478" spans="1:8">
      <c r="A5478" t="s">
        <v>59</v>
      </c>
      <c r="B5478" s="1">
        <v>46198</v>
      </c>
      <c r="C5478">
        <v>362016</v>
      </c>
      <c r="D5478">
        <v>408621.69699999999</v>
      </c>
      <c r="E5478" t="s">
        <v>50</v>
      </c>
      <c r="F5478" t="s">
        <v>125</v>
      </c>
      <c r="G5478" t="s">
        <v>51</v>
      </c>
      <c r="H5478" t="s">
        <v>100</v>
      </c>
    </row>
    <row r="5479" spans="1:8">
      <c r="A5479" t="s">
        <v>59</v>
      </c>
      <c r="B5479" s="1">
        <v>46198</v>
      </c>
      <c r="C5479">
        <v>362017</v>
      </c>
      <c r="D5479">
        <v>334634.141</v>
      </c>
      <c r="E5479" t="s">
        <v>50</v>
      </c>
      <c r="F5479" t="s">
        <v>125</v>
      </c>
      <c r="G5479" t="s">
        <v>51</v>
      </c>
      <c r="H5479" t="s">
        <v>100</v>
      </c>
    </row>
    <row r="5480" spans="1:8">
      <c r="A5480" t="s">
        <v>59</v>
      </c>
      <c r="B5480" s="1">
        <v>46198</v>
      </c>
      <c r="C5480">
        <v>362018</v>
      </c>
      <c r="D5480">
        <v>280487.95600000001</v>
      </c>
      <c r="E5480" t="s">
        <v>50</v>
      </c>
      <c r="F5480" t="s">
        <v>125</v>
      </c>
      <c r="G5480" t="s">
        <v>51</v>
      </c>
      <c r="H5480" t="s">
        <v>100</v>
      </c>
    </row>
    <row r="5481" spans="1:8">
      <c r="A5481" t="s">
        <v>59</v>
      </c>
      <c r="B5481" s="1">
        <v>46198</v>
      </c>
      <c r="C5481">
        <v>362019</v>
      </c>
      <c r="D5481">
        <v>16176.566999999999</v>
      </c>
      <c r="E5481" t="s">
        <v>50</v>
      </c>
      <c r="F5481" t="s">
        <v>125</v>
      </c>
      <c r="G5481" t="s">
        <v>51</v>
      </c>
      <c r="H5481" t="s">
        <v>100</v>
      </c>
    </row>
    <row r="5482" spans="1:8">
      <c r="A5482" t="s">
        <v>59</v>
      </c>
      <c r="B5482" s="1">
        <v>46198</v>
      </c>
      <c r="C5482">
        <v>364004</v>
      </c>
      <c r="D5482">
        <v>0</v>
      </c>
      <c r="E5482" t="s">
        <v>50</v>
      </c>
      <c r="F5482" t="s">
        <v>125</v>
      </c>
      <c r="G5482" t="s">
        <v>51</v>
      </c>
      <c r="H5482" t="s">
        <v>100</v>
      </c>
    </row>
    <row r="5483" spans="1:8">
      <c r="A5483" t="s">
        <v>59</v>
      </c>
      <c r="B5483" s="1">
        <v>46198</v>
      </c>
      <c r="C5483">
        <v>364011</v>
      </c>
      <c r="D5483">
        <v>0</v>
      </c>
      <c r="E5483" t="s">
        <v>50</v>
      </c>
      <c r="F5483" t="s">
        <v>125</v>
      </c>
      <c r="G5483" t="s">
        <v>51</v>
      </c>
      <c r="H5483" t="s">
        <v>100</v>
      </c>
    </row>
    <row r="5484" spans="1:8">
      <c r="A5484" t="s">
        <v>59</v>
      </c>
      <c r="B5484" s="1">
        <v>46198</v>
      </c>
      <c r="C5484">
        <v>364012</v>
      </c>
      <c r="D5484">
        <v>0</v>
      </c>
      <c r="E5484" t="s">
        <v>50</v>
      </c>
      <c r="F5484" t="s">
        <v>125</v>
      </c>
      <c r="G5484" t="s">
        <v>51</v>
      </c>
      <c r="H5484" t="s">
        <v>100</v>
      </c>
    </row>
    <row r="5485" spans="1:8">
      <c r="A5485" t="s">
        <v>59</v>
      </c>
      <c r="B5485" s="1">
        <v>46198</v>
      </c>
      <c r="C5485">
        <v>364013</v>
      </c>
      <c r="D5485">
        <v>0</v>
      </c>
      <c r="E5485" t="s">
        <v>50</v>
      </c>
      <c r="F5485" t="s">
        <v>125</v>
      </c>
      <c r="G5485" t="s">
        <v>51</v>
      </c>
      <c r="H5485" t="s">
        <v>100</v>
      </c>
    </row>
    <row r="5486" spans="1:8">
      <c r="A5486" t="s">
        <v>59</v>
      </c>
      <c r="B5486" s="1">
        <v>46198</v>
      </c>
      <c r="C5486">
        <v>364502</v>
      </c>
      <c r="D5486">
        <v>624022.96</v>
      </c>
      <c r="E5486" t="s">
        <v>50</v>
      </c>
      <c r="F5486" t="s">
        <v>125</v>
      </c>
      <c r="G5486" t="s">
        <v>51</v>
      </c>
      <c r="H5486" t="s">
        <v>100</v>
      </c>
    </row>
    <row r="5487" spans="1:8">
      <c r="A5487" t="s">
        <v>59</v>
      </c>
      <c r="B5487" s="1">
        <v>46198</v>
      </c>
      <c r="C5487">
        <v>365002</v>
      </c>
      <c r="D5487">
        <v>349.84399999999999</v>
      </c>
      <c r="E5487" t="s">
        <v>50</v>
      </c>
      <c r="F5487" t="s">
        <v>114</v>
      </c>
      <c r="G5487" t="s">
        <v>51</v>
      </c>
      <c r="H5487" t="s">
        <v>87</v>
      </c>
    </row>
    <row r="5488" spans="1:8">
      <c r="A5488" t="s">
        <v>59</v>
      </c>
      <c r="B5488" s="1">
        <v>46198</v>
      </c>
      <c r="C5488">
        <v>365003</v>
      </c>
      <c r="D5488">
        <v>33594.084999999999</v>
      </c>
      <c r="E5488" t="s">
        <v>50</v>
      </c>
      <c r="F5488" t="s">
        <v>114</v>
      </c>
      <c r="G5488" t="s">
        <v>51</v>
      </c>
      <c r="H5488" t="s">
        <v>87</v>
      </c>
    </row>
    <row r="5489" spans="1:8">
      <c r="A5489" t="s">
        <v>59</v>
      </c>
      <c r="B5489" s="1">
        <v>46198</v>
      </c>
      <c r="C5489">
        <v>365004</v>
      </c>
      <c r="D5489">
        <v>146005.899</v>
      </c>
      <c r="E5489" t="s">
        <v>50</v>
      </c>
      <c r="F5489" t="s">
        <v>114</v>
      </c>
      <c r="G5489" t="s">
        <v>51</v>
      </c>
      <c r="H5489" t="s">
        <v>87</v>
      </c>
    </row>
    <row r="5490" spans="1:8">
      <c r="A5490" t="s">
        <v>59</v>
      </c>
      <c r="B5490" s="1">
        <v>46198</v>
      </c>
      <c r="C5490">
        <v>365005</v>
      </c>
      <c r="D5490">
        <v>349.84399999999999</v>
      </c>
      <c r="E5490" t="s">
        <v>50</v>
      </c>
      <c r="F5490" t="s">
        <v>114</v>
      </c>
      <c r="G5490" t="s">
        <v>51</v>
      </c>
      <c r="H5490" t="s">
        <v>87</v>
      </c>
    </row>
    <row r="5491" spans="1:8">
      <c r="A5491" t="s">
        <v>59</v>
      </c>
      <c r="B5491" s="1">
        <v>46198</v>
      </c>
      <c r="C5491">
        <v>365006</v>
      </c>
      <c r="D5491">
        <v>33438.646999999997</v>
      </c>
      <c r="E5491" t="s">
        <v>50</v>
      </c>
      <c r="F5491" t="s">
        <v>114</v>
      </c>
      <c r="G5491" t="s">
        <v>51</v>
      </c>
      <c r="H5491" t="s">
        <v>87</v>
      </c>
    </row>
    <row r="5492" spans="1:8">
      <c r="A5492" t="s">
        <v>59</v>
      </c>
      <c r="B5492" s="1">
        <v>46198</v>
      </c>
      <c r="C5492">
        <v>365007</v>
      </c>
      <c r="D5492">
        <v>116855.30100000001</v>
      </c>
      <c r="E5492" t="s">
        <v>50</v>
      </c>
      <c r="F5492" t="s">
        <v>114</v>
      </c>
      <c r="G5492" t="s">
        <v>51</v>
      </c>
      <c r="H5492" t="s">
        <v>87</v>
      </c>
    </row>
    <row r="5493" spans="1:8">
      <c r="A5493" t="s">
        <v>59</v>
      </c>
      <c r="B5493" s="1">
        <v>46198</v>
      </c>
      <c r="C5493">
        <v>365008</v>
      </c>
      <c r="D5493">
        <v>7800.5810000000001</v>
      </c>
      <c r="E5493" t="s">
        <v>50</v>
      </c>
      <c r="F5493" t="s">
        <v>114</v>
      </c>
      <c r="G5493" t="s">
        <v>51</v>
      </c>
      <c r="H5493" t="s">
        <v>87</v>
      </c>
    </row>
    <row r="5494" spans="1:8">
      <c r="A5494" t="s">
        <v>59</v>
      </c>
      <c r="B5494" s="1">
        <v>46198</v>
      </c>
      <c r="C5494">
        <v>365009</v>
      </c>
      <c r="D5494">
        <v>168594.7</v>
      </c>
      <c r="E5494" t="s">
        <v>50</v>
      </c>
      <c r="F5494" t="s">
        <v>114</v>
      </c>
      <c r="G5494" t="s">
        <v>51</v>
      </c>
      <c r="H5494" t="s">
        <v>87</v>
      </c>
    </row>
    <row r="5495" spans="1:8">
      <c r="A5495" t="s">
        <v>59</v>
      </c>
      <c r="B5495" s="1">
        <v>46198</v>
      </c>
      <c r="C5495">
        <v>365010</v>
      </c>
      <c r="D5495">
        <v>358779.21100000001</v>
      </c>
      <c r="E5495" t="s">
        <v>50</v>
      </c>
      <c r="F5495" t="s">
        <v>114</v>
      </c>
      <c r="G5495" t="s">
        <v>51</v>
      </c>
      <c r="H5495" t="s">
        <v>87</v>
      </c>
    </row>
    <row r="5496" spans="1:8">
      <c r="A5496" t="s">
        <v>59</v>
      </c>
      <c r="B5496" s="1">
        <v>46198</v>
      </c>
      <c r="C5496">
        <v>365020</v>
      </c>
      <c r="D5496">
        <v>370.69200000000001</v>
      </c>
      <c r="E5496" t="s">
        <v>50</v>
      </c>
      <c r="F5496" t="s">
        <v>114</v>
      </c>
      <c r="G5496" t="s">
        <v>51</v>
      </c>
      <c r="H5496" t="s">
        <v>87</v>
      </c>
    </row>
    <row r="5497" spans="1:8">
      <c r="A5497" t="s">
        <v>59</v>
      </c>
      <c r="B5497" s="1">
        <v>46198</v>
      </c>
      <c r="C5497">
        <v>365021</v>
      </c>
      <c r="D5497">
        <v>83033.288</v>
      </c>
      <c r="E5497" t="s">
        <v>50</v>
      </c>
      <c r="F5497" t="s">
        <v>114</v>
      </c>
      <c r="G5497" t="s">
        <v>51</v>
      </c>
      <c r="H5497" t="s">
        <v>87</v>
      </c>
    </row>
    <row r="5498" spans="1:8">
      <c r="A5498" t="s">
        <v>59</v>
      </c>
      <c r="B5498" s="1">
        <v>46198</v>
      </c>
      <c r="C5498">
        <v>370002</v>
      </c>
      <c r="D5498">
        <v>54408.339</v>
      </c>
      <c r="E5498" t="s">
        <v>50</v>
      </c>
      <c r="F5498" t="s">
        <v>114</v>
      </c>
      <c r="G5498" t="s">
        <v>51</v>
      </c>
      <c r="H5498" t="s">
        <v>87</v>
      </c>
    </row>
    <row r="5499" spans="1:8">
      <c r="A5499" t="s">
        <v>59</v>
      </c>
      <c r="B5499" s="1">
        <v>46198</v>
      </c>
      <c r="C5499">
        <v>370008</v>
      </c>
      <c r="D5499">
        <v>0</v>
      </c>
      <c r="E5499" t="s">
        <v>50</v>
      </c>
      <c r="F5499" t="s">
        <v>114</v>
      </c>
      <c r="G5499" t="s">
        <v>51</v>
      </c>
      <c r="H5499" t="s">
        <v>87</v>
      </c>
    </row>
    <row r="5500" spans="1:8">
      <c r="A5500" t="s">
        <v>59</v>
      </c>
      <c r="B5500" s="1">
        <v>46198</v>
      </c>
      <c r="C5500">
        <v>370011</v>
      </c>
      <c r="D5500">
        <v>0</v>
      </c>
      <c r="E5500" t="s">
        <v>50</v>
      </c>
      <c r="F5500" t="s">
        <v>114</v>
      </c>
      <c r="G5500" t="s">
        <v>51</v>
      </c>
      <c r="H5500" t="s">
        <v>87</v>
      </c>
    </row>
    <row r="5501" spans="1:8">
      <c r="A5501" t="s">
        <v>59</v>
      </c>
      <c r="B5501" s="1">
        <v>46198</v>
      </c>
      <c r="C5501">
        <v>370016</v>
      </c>
      <c r="D5501">
        <v>0</v>
      </c>
      <c r="E5501" t="s">
        <v>50</v>
      </c>
      <c r="F5501" t="s">
        <v>114</v>
      </c>
      <c r="G5501" t="s">
        <v>51</v>
      </c>
      <c r="H5501" t="s">
        <v>87</v>
      </c>
    </row>
    <row r="5502" spans="1:8">
      <c r="A5502" t="s">
        <v>59</v>
      </c>
      <c r="B5502" s="1">
        <v>46198</v>
      </c>
      <c r="C5502">
        <v>370019</v>
      </c>
      <c r="D5502">
        <v>0</v>
      </c>
      <c r="E5502" t="s">
        <v>50</v>
      </c>
      <c r="F5502" t="s">
        <v>114</v>
      </c>
      <c r="G5502" t="s">
        <v>51</v>
      </c>
      <c r="H5502" t="s">
        <v>87</v>
      </c>
    </row>
    <row r="5503" spans="1:8">
      <c r="A5503" t="s">
        <v>59</v>
      </c>
      <c r="B5503" s="1">
        <v>46198</v>
      </c>
      <c r="C5503">
        <v>372002</v>
      </c>
      <c r="D5503">
        <v>0</v>
      </c>
      <c r="E5503" t="s">
        <v>50</v>
      </c>
      <c r="F5503" t="s">
        <v>114</v>
      </c>
      <c r="G5503" t="s">
        <v>51</v>
      </c>
      <c r="H5503" t="s">
        <v>87</v>
      </c>
    </row>
    <row r="5504" spans="1:8">
      <c r="A5504" t="s">
        <v>59</v>
      </c>
      <c r="B5504" s="1">
        <v>46198</v>
      </c>
      <c r="C5504">
        <v>372004</v>
      </c>
      <c r="D5504">
        <v>0</v>
      </c>
      <c r="E5504" t="s">
        <v>50</v>
      </c>
      <c r="F5504" t="s">
        <v>114</v>
      </c>
      <c r="G5504" t="s">
        <v>51</v>
      </c>
      <c r="H5504" t="s">
        <v>87</v>
      </c>
    </row>
    <row r="5505" spans="1:8">
      <c r="A5505" t="s">
        <v>59</v>
      </c>
      <c r="B5505" s="1">
        <v>46198</v>
      </c>
      <c r="C5505">
        <v>372008</v>
      </c>
      <c r="D5505">
        <v>1162.0940000000001</v>
      </c>
      <c r="E5505" t="s">
        <v>50</v>
      </c>
      <c r="F5505" t="s">
        <v>114</v>
      </c>
      <c r="G5505" t="s">
        <v>51</v>
      </c>
      <c r="H5505" t="s">
        <v>87</v>
      </c>
    </row>
    <row r="5506" spans="1:8">
      <c r="A5506" t="s">
        <v>59</v>
      </c>
      <c r="B5506" s="1">
        <v>46198</v>
      </c>
      <c r="C5506">
        <v>400002</v>
      </c>
      <c r="D5506">
        <v>-90578.137000000002</v>
      </c>
      <c r="E5506" t="s">
        <v>52</v>
      </c>
      <c r="F5506" t="s">
        <v>23</v>
      </c>
      <c r="G5506" t="s">
        <v>51</v>
      </c>
      <c r="H5506" t="s">
        <v>92</v>
      </c>
    </row>
    <row r="5507" spans="1:8">
      <c r="A5507" t="s">
        <v>59</v>
      </c>
      <c r="B5507" s="1">
        <v>46198</v>
      </c>
      <c r="C5507">
        <v>410002</v>
      </c>
      <c r="D5507">
        <v>-2652845.7540000002</v>
      </c>
      <c r="E5507" t="s">
        <v>52</v>
      </c>
      <c r="F5507" t="s">
        <v>119</v>
      </c>
      <c r="G5507" t="s">
        <v>51</v>
      </c>
      <c r="H5507" t="s">
        <v>93</v>
      </c>
    </row>
    <row r="5508" spans="1:8">
      <c r="A5508" t="s">
        <v>59</v>
      </c>
      <c r="B5508" s="1">
        <v>46198</v>
      </c>
      <c r="C5508">
        <v>410005</v>
      </c>
      <c r="D5508">
        <v>-80214.589000000007</v>
      </c>
      <c r="E5508" t="s">
        <v>52</v>
      </c>
      <c r="F5508" t="s">
        <v>119</v>
      </c>
      <c r="G5508" t="s">
        <v>51</v>
      </c>
      <c r="H5508" t="s">
        <v>93</v>
      </c>
    </row>
    <row r="5509" spans="1:8">
      <c r="A5509" t="s">
        <v>59</v>
      </c>
      <c r="B5509" s="1">
        <v>46198</v>
      </c>
      <c r="C5509">
        <v>410006</v>
      </c>
      <c r="D5509">
        <v>-457161.99699999997</v>
      </c>
      <c r="E5509" t="s">
        <v>52</v>
      </c>
      <c r="F5509" t="s">
        <v>119</v>
      </c>
      <c r="G5509" t="s">
        <v>51</v>
      </c>
      <c r="H5509" t="s">
        <v>93</v>
      </c>
    </row>
    <row r="5510" spans="1:8">
      <c r="A5510" t="s">
        <v>59</v>
      </c>
      <c r="B5510" s="1">
        <v>46198</v>
      </c>
      <c r="C5510">
        <v>410009</v>
      </c>
      <c r="D5510">
        <v>-239567.08499999999</v>
      </c>
      <c r="E5510" t="s">
        <v>52</v>
      </c>
      <c r="F5510" t="s">
        <v>119</v>
      </c>
      <c r="G5510" t="s">
        <v>51</v>
      </c>
      <c r="H5510" t="s">
        <v>93</v>
      </c>
    </row>
    <row r="5511" spans="1:8">
      <c r="A5511" t="s">
        <v>59</v>
      </c>
      <c r="B5511" s="1">
        <v>46198</v>
      </c>
      <c r="C5511">
        <v>410015</v>
      </c>
      <c r="D5511">
        <v>-194285.628</v>
      </c>
      <c r="E5511" t="s">
        <v>52</v>
      </c>
      <c r="F5511" t="s">
        <v>119</v>
      </c>
      <c r="G5511" t="s">
        <v>51</v>
      </c>
      <c r="H5511" t="s">
        <v>93</v>
      </c>
    </row>
    <row r="5512" spans="1:8">
      <c r="A5512" t="s">
        <v>59</v>
      </c>
      <c r="B5512" s="1">
        <v>46198</v>
      </c>
      <c r="C5512">
        <v>410016</v>
      </c>
      <c r="D5512">
        <v>-8897.6389999999992</v>
      </c>
      <c r="E5512" t="s">
        <v>52</v>
      </c>
      <c r="F5512" t="s">
        <v>119</v>
      </c>
      <c r="G5512" t="s">
        <v>51</v>
      </c>
      <c r="H5512" t="s">
        <v>93</v>
      </c>
    </row>
    <row r="5513" spans="1:8">
      <c r="A5513" t="s">
        <v>59</v>
      </c>
      <c r="B5513" s="1">
        <v>46198</v>
      </c>
      <c r="C5513">
        <v>410018</v>
      </c>
      <c r="D5513">
        <v>-119707.713</v>
      </c>
      <c r="E5513" t="s">
        <v>52</v>
      </c>
      <c r="F5513" t="s">
        <v>119</v>
      </c>
      <c r="G5513" t="s">
        <v>51</v>
      </c>
      <c r="H5513" t="s">
        <v>93</v>
      </c>
    </row>
    <row r="5514" spans="1:8">
      <c r="A5514" t="s">
        <v>59</v>
      </c>
      <c r="B5514" s="1">
        <v>46198</v>
      </c>
      <c r="C5514">
        <v>410019</v>
      </c>
      <c r="D5514">
        <v>-29659.425999999999</v>
      </c>
      <c r="E5514" t="s">
        <v>52</v>
      </c>
      <c r="F5514" t="s">
        <v>119</v>
      </c>
      <c r="G5514" t="s">
        <v>51</v>
      </c>
      <c r="H5514" t="s">
        <v>93</v>
      </c>
    </row>
    <row r="5515" spans="1:8">
      <c r="A5515" t="s">
        <v>59</v>
      </c>
      <c r="B5515" s="1">
        <v>46198</v>
      </c>
      <c r="C5515">
        <v>410032</v>
      </c>
      <c r="D5515">
        <v>-285985.91899999999</v>
      </c>
      <c r="E5515" t="s">
        <v>52</v>
      </c>
      <c r="F5515" t="s">
        <v>119</v>
      </c>
      <c r="G5515" t="s">
        <v>51</v>
      </c>
      <c r="H5515" t="s">
        <v>93</v>
      </c>
    </row>
    <row r="5516" spans="1:8">
      <c r="A5516" t="s">
        <v>59</v>
      </c>
      <c r="B5516" s="1">
        <v>46198</v>
      </c>
      <c r="C5516">
        <v>410035</v>
      </c>
      <c r="D5516">
        <v>-15323.561</v>
      </c>
      <c r="E5516" t="s">
        <v>52</v>
      </c>
      <c r="F5516" t="s">
        <v>119</v>
      </c>
      <c r="G5516" t="s">
        <v>51</v>
      </c>
      <c r="H5516" t="s">
        <v>93</v>
      </c>
    </row>
    <row r="5517" spans="1:8">
      <c r="A5517" t="s">
        <v>59</v>
      </c>
      <c r="B5517" s="1">
        <v>46198</v>
      </c>
      <c r="C5517">
        <v>410036</v>
      </c>
      <c r="D5517">
        <v>-263444.64899999998</v>
      </c>
      <c r="E5517" t="s">
        <v>52</v>
      </c>
      <c r="F5517" t="s">
        <v>119</v>
      </c>
      <c r="G5517" t="s">
        <v>51</v>
      </c>
      <c r="H5517" t="s">
        <v>93</v>
      </c>
    </row>
    <row r="5518" spans="1:8">
      <c r="A5518" t="s">
        <v>59</v>
      </c>
      <c r="B5518" s="1">
        <v>46198</v>
      </c>
      <c r="C5518">
        <v>410037</v>
      </c>
      <c r="D5518">
        <v>-2619879.5070000002</v>
      </c>
      <c r="E5518" t="s">
        <v>52</v>
      </c>
      <c r="F5518" t="s">
        <v>119</v>
      </c>
      <c r="G5518" t="s">
        <v>51</v>
      </c>
      <c r="H5518" t="s">
        <v>93</v>
      </c>
    </row>
    <row r="5519" spans="1:8">
      <c r="A5519" t="s">
        <v>59</v>
      </c>
      <c r="B5519" s="1">
        <v>46198</v>
      </c>
      <c r="C5519">
        <v>410039</v>
      </c>
      <c r="D5519">
        <v>-216294.21299999999</v>
      </c>
      <c r="E5519" t="s">
        <v>52</v>
      </c>
      <c r="F5519" t="s">
        <v>119</v>
      </c>
      <c r="G5519" t="s">
        <v>51</v>
      </c>
      <c r="H5519" t="s">
        <v>93</v>
      </c>
    </row>
    <row r="5520" spans="1:8">
      <c r="A5520" t="s">
        <v>59</v>
      </c>
      <c r="B5520" s="1">
        <v>46198</v>
      </c>
      <c r="C5520">
        <v>410040</v>
      </c>
      <c r="D5520">
        <v>-50041.976999999999</v>
      </c>
      <c r="E5520" t="s">
        <v>52</v>
      </c>
      <c r="F5520" t="s">
        <v>119</v>
      </c>
      <c r="G5520" t="s">
        <v>51</v>
      </c>
      <c r="H5520" t="s">
        <v>93</v>
      </c>
    </row>
    <row r="5521" spans="1:8">
      <c r="A5521" t="s">
        <v>59</v>
      </c>
      <c r="B5521" s="1">
        <v>46198</v>
      </c>
      <c r="C5521">
        <v>410046</v>
      </c>
      <c r="D5521">
        <v>-4522.99</v>
      </c>
      <c r="E5521" t="s">
        <v>52</v>
      </c>
      <c r="F5521" t="s">
        <v>119</v>
      </c>
      <c r="G5521" t="s">
        <v>51</v>
      </c>
      <c r="H5521" t="s">
        <v>93</v>
      </c>
    </row>
    <row r="5522" spans="1:8">
      <c r="A5522" t="s">
        <v>59</v>
      </c>
      <c r="B5522" s="1">
        <v>46198</v>
      </c>
      <c r="C5522">
        <v>410049</v>
      </c>
      <c r="D5522">
        <v>1339.047</v>
      </c>
      <c r="E5522" t="s">
        <v>52</v>
      </c>
      <c r="F5522" t="s">
        <v>119</v>
      </c>
      <c r="G5522" t="s">
        <v>51</v>
      </c>
      <c r="H5522" t="s">
        <v>93</v>
      </c>
    </row>
    <row r="5523" spans="1:8">
      <c r="A5523" t="s">
        <v>59</v>
      </c>
      <c r="B5523" s="1">
        <v>46198</v>
      </c>
      <c r="C5523">
        <v>414002</v>
      </c>
      <c r="D5523">
        <v>0</v>
      </c>
      <c r="E5523" t="s">
        <v>52</v>
      </c>
      <c r="F5523" t="s">
        <v>119</v>
      </c>
      <c r="G5523" t="s">
        <v>51</v>
      </c>
      <c r="H5523" t="s">
        <v>93</v>
      </c>
    </row>
    <row r="5524" spans="1:8">
      <c r="A5524" t="s">
        <v>59</v>
      </c>
      <c r="B5524" s="1">
        <v>46198</v>
      </c>
      <c r="C5524">
        <v>414004</v>
      </c>
      <c r="D5524">
        <v>0</v>
      </c>
      <c r="E5524" t="s">
        <v>52</v>
      </c>
      <c r="F5524" t="s">
        <v>119</v>
      </c>
      <c r="G5524" t="s">
        <v>51</v>
      </c>
      <c r="H5524" t="s">
        <v>93</v>
      </c>
    </row>
    <row r="5525" spans="1:8">
      <c r="A5525" t="s">
        <v>59</v>
      </c>
      <c r="B5525" s="1">
        <v>46198</v>
      </c>
      <c r="C5525">
        <v>414008</v>
      </c>
      <c r="D5525">
        <v>0</v>
      </c>
      <c r="E5525" t="s">
        <v>52</v>
      </c>
      <c r="F5525" t="s">
        <v>119</v>
      </c>
      <c r="G5525" t="s">
        <v>51</v>
      </c>
      <c r="H5525" t="s">
        <v>93</v>
      </c>
    </row>
    <row r="5526" spans="1:8">
      <c r="A5526" t="s">
        <v>59</v>
      </c>
      <c r="B5526" s="1">
        <v>46198</v>
      </c>
      <c r="C5526">
        <v>414013</v>
      </c>
      <c r="D5526">
        <v>0</v>
      </c>
      <c r="E5526" t="s">
        <v>52</v>
      </c>
      <c r="F5526" t="s">
        <v>119</v>
      </c>
      <c r="G5526" t="s">
        <v>51</v>
      </c>
      <c r="H5526" t="s">
        <v>93</v>
      </c>
    </row>
    <row r="5527" spans="1:8">
      <c r="A5527" t="s">
        <v>59</v>
      </c>
      <c r="B5527" s="1">
        <v>46198</v>
      </c>
      <c r="C5527">
        <v>414016</v>
      </c>
      <c r="D5527">
        <v>0</v>
      </c>
      <c r="E5527" t="s">
        <v>52</v>
      </c>
      <c r="F5527" t="s">
        <v>119</v>
      </c>
      <c r="G5527" t="s">
        <v>51</v>
      </c>
      <c r="H5527" t="s">
        <v>93</v>
      </c>
    </row>
    <row r="5528" spans="1:8">
      <c r="A5528" t="s">
        <v>59</v>
      </c>
      <c r="B5528" s="1">
        <v>46198</v>
      </c>
      <c r="C5528">
        <v>414022</v>
      </c>
      <c r="D5528">
        <v>0</v>
      </c>
      <c r="E5528" t="s">
        <v>52</v>
      </c>
      <c r="F5528" t="s">
        <v>119</v>
      </c>
      <c r="G5528" t="s">
        <v>51</v>
      </c>
      <c r="H5528" t="s">
        <v>93</v>
      </c>
    </row>
    <row r="5529" spans="1:8">
      <c r="A5529" t="s">
        <v>59</v>
      </c>
      <c r="B5529" s="1">
        <v>46198</v>
      </c>
      <c r="C5529">
        <v>415002</v>
      </c>
      <c r="D5529">
        <v>-892105.83200000005</v>
      </c>
      <c r="E5529" t="s">
        <v>52</v>
      </c>
      <c r="F5529" t="s">
        <v>23</v>
      </c>
      <c r="G5529" t="s">
        <v>51</v>
      </c>
      <c r="H5529" t="s">
        <v>92</v>
      </c>
    </row>
    <row r="5530" spans="1:8">
      <c r="A5530" t="s">
        <v>59</v>
      </c>
      <c r="B5530" s="1">
        <v>46198</v>
      </c>
      <c r="C5530">
        <v>415003</v>
      </c>
      <c r="D5530">
        <v>-111.938</v>
      </c>
      <c r="E5530" t="s">
        <v>52</v>
      </c>
      <c r="F5530" t="s">
        <v>23</v>
      </c>
      <c r="G5530" t="s">
        <v>51</v>
      </c>
      <c r="H5530" t="s">
        <v>92</v>
      </c>
    </row>
    <row r="5531" spans="1:8">
      <c r="A5531" t="s">
        <v>59</v>
      </c>
      <c r="B5531" s="1">
        <v>46198</v>
      </c>
      <c r="C5531">
        <v>415008</v>
      </c>
      <c r="D5531">
        <v>-176.95400000000001</v>
      </c>
      <c r="E5531" t="s">
        <v>52</v>
      </c>
      <c r="F5531" t="s">
        <v>23</v>
      </c>
      <c r="G5531" t="s">
        <v>51</v>
      </c>
      <c r="H5531" t="s">
        <v>92</v>
      </c>
    </row>
    <row r="5532" spans="1:8">
      <c r="A5532" t="s">
        <v>59</v>
      </c>
      <c r="B5532" s="1">
        <v>46198</v>
      </c>
      <c r="C5532">
        <v>418002</v>
      </c>
      <c r="D5532">
        <v>0</v>
      </c>
      <c r="E5532" t="s">
        <v>52</v>
      </c>
      <c r="F5532" t="s">
        <v>23</v>
      </c>
      <c r="G5532" t="s">
        <v>51</v>
      </c>
      <c r="H5532" t="s">
        <v>92</v>
      </c>
    </row>
    <row r="5533" spans="1:8">
      <c r="A5533" t="s">
        <v>59</v>
      </c>
      <c r="B5533" s="1">
        <v>46198</v>
      </c>
      <c r="C5533">
        <v>420003</v>
      </c>
      <c r="D5533">
        <v>6841.8590000000004</v>
      </c>
      <c r="E5533" t="s">
        <v>52</v>
      </c>
      <c r="F5533" t="s">
        <v>24</v>
      </c>
      <c r="G5533" t="s">
        <v>51</v>
      </c>
      <c r="H5533" t="s">
        <v>94</v>
      </c>
    </row>
    <row r="5534" spans="1:8">
      <c r="A5534" t="s">
        <v>59</v>
      </c>
      <c r="B5534" s="1">
        <v>46198</v>
      </c>
      <c r="C5534">
        <v>420004</v>
      </c>
      <c r="D5534">
        <v>-150394.80300000001</v>
      </c>
      <c r="E5534" t="s">
        <v>52</v>
      </c>
      <c r="F5534" t="s">
        <v>24</v>
      </c>
      <c r="G5534" t="s">
        <v>51</v>
      </c>
      <c r="H5534" t="s">
        <v>94</v>
      </c>
    </row>
    <row r="5535" spans="1:8">
      <c r="A5535" t="s">
        <v>59</v>
      </c>
      <c r="B5535" s="1">
        <v>46198</v>
      </c>
      <c r="C5535">
        <v>420006</v>
      </c>
      <c r="D5535">
        <v>-12010.839</v>
      </c>
      <c r="E5535" t="s">
        <v>52</v>
      </c>
      <c r="F5535" t="s">
        <v>24</v>
      </c>
      <c r="G5535" t="s">
        <v>51</v>
      </c>
      <c r="H5535" t="s">
        <v>94</v>
      </c>
    </row>
    <row r="5536" spans="1:8">
      <c r="A5536" t="s">
        <v>59</v>
      </c>
      <c r="B5536" s="1">
        <v>46198</v>
      </c>
      <c r="C5536">
        <v>420007</v>
      </c>
      <c r="D5536">
        <v>-938.27200000000005</v>
      </c>
      <c r="E5536" t="s">
        <v>52</v>
      </c>
      <c r="F5536" t="s">
        <v>24</v>
      </c>
      <c r="G5536" t="s">
        <v>51</v>
      </c>
      <c r="H5536" t="s">
        <v>94</v>
      </c>
    </row>
    <row r="5537" spans="1:8">
      <c r="A5537" t="s">
        <v>59</v>
      </c>
      <c r="B5537" s="1">
        <v>46198</v>
      </c>
      <c r="C5537">
        <v>421002</v>
      </c>
      <c r="D5537">
        <v>-39545.127</v>
      </c>
      <c r="E5537" t="s">
        <v>52</v>
      </c>
      <c r="F5537" t="s">
        <v>24</v>
      </c>
      <c r="G5537" t="s">
        <v>51</v>
      </c>
      <c r="H5537" t="s">
        <v>94</v>
      </c>
    </row>
    <row r="5538" spans="1:8">
      <c r="A5538" t="s">
        <v>59</v>
      </c>
      <c r="B5538" s="1">
        <v>46198</v>
      </c>
      <c r="C5538">
        <v>421003</v>
      </c>
      <c r="D5538">
        <v>-530.68200000000002</v>
      </c>
      <c r="E5538" t="s">
        <v>52</v>
      </c>
      <c r="F5538" t="s">
        <v>24</v>
      </c>
      <c r="G5538" t="s">
        <v>51</v>
      </c>
      <c r="H5538" t="s">
        <v>94</v>
      </c>
    </row>
    <row r="5539" spans="1:8">
      <c r="A5539" t="s">
        <v>59</v>
      </c>
      <c r="B5539" s="1">
        <v>46198</v>
      </c>
      <c r="C5539">
        <v>421004</v>
      </c>
      <c r="D5539">
        <v>-1351.943</v>
      </c>
      <c r="E5539" t="s">
        <v>52</v>
      </c>
      <c r="F5539" t="s">
        <v>24</v>
      </c>
      <c r="G5539" t="s">
        <v>51</v>
      </c>
      <c r="H5539" t="s">
        <v>94</v>
      </c>
    </row>
    <row r="5540" spans="1:8">
      <c r="A5540" t="s">
        <v>59</v>
      </c>
      <c r="B5540" s="1">
        <v>46198</v>
      </c>
      <c r="C5540">
        <v>421007</v>
      </c>
      <c r="D5540">
        <v>-27275.778999999999</v>
      </c>
      <c r="E5540" t="s">
        <v>52</v>
      </c>
      <c r="F5540" t="s">
        <v>24</v>
      </c>
      <c r="G5540" t="s">
        <v>51</v>
      </c>
      <c r="H5540" t="s">
        <v>94</v>
      </c>
    </row>
    <row r="5541" spans="1:8">
      <c r="A5541" t="s">
        <v>59</v>
      </c>
      <c r="B5541" s="1">
        <v>46198</v>
      </c>
      <c r="C5541">
        <v>421008</v>
      </c>
      <c r="D5541">
        <v>-82763.971999999994</v>
      </c>
      <c r="E5541" t="s">
        <v>52</v>
      </c>
      <c r="F5541" t="s">
        <v>24</v>
      </c>
      <c r="G5541" t="s">
        <v>51</v>
      </c>
      <c r="H5541" t="s">
        <v>94</v>
      </c>
    </row>
    <row r="5542" spans="1:8">
      <c r="A5542" t="s">
        <v>59</v>
      </c>
      <c r="B5542" s="1">
        <v>46198</v>
      </c>
      <c r="C5542">
        <v>423002</v>
      </c>
      <c r="D5542">
        <v>-2671.2710000000002</v>
      </c>
      <c r="E5542" t="s">
        <v>52</v>
      </c>
      <c r="F5542" t="s">
        <v>24</v>
      </c>
      <c r="G5542" t="s">
        <v>51</v>
      </c>
      <c r="H5542" t="s">
        <v>94</v>
      </c>
    </row>
    <row r="5543" spans="1:8">
      <c r="A5543" t="s">
        <v>59</v>
      </c>
      <c r="B5543" s="1">
        <v>46198</v>
      </c>
      <c r="C5543">
        <v>423005</v>
      </c>
      <c r="D5543">
        <v>0</v>
      </c>
      <c r="E5543" t="s">
        <v>52</v>
      </c>
      <c r="F5543" t="s">
        <v>24</v>
      </c>
      <c r="G5543" t="s">
        <v>51</v>
      </c>
      <c r="H5543" t="s">
        <v>94</v>
      </c>
    </row>
    <row r="5544" spans="1:8">
      <c r="A5544" t="s">
        <v>59</v>
      </c>
      <c r="B5544" s="1">
        <v>46198</v>
      </c>
      <c r="C5544">
        <v>423011</v>
      </c>
      <c r="D5544">
        <v>4977.4489999999996</v>
      </c>
      <c r="E5544" t="s">
        <v>52</v>
      </c>
      <c r="F5544" t="s">
        <v>24</v>
      </c>
      <c r="G5544" t="s">
        <v>51</v>
      </c>
      <c r="H5544" t="s">
        <v>94</v>
      </c>
    </row>
    <row r="5545" spans="1:8">
      <c r="A5545" t="s">
        <v>59</v>
      </c>
      <c r="B5545" s="1">
        <v>46198</v>
      </c>
      <c r="C5545">
        <v>423012</v>
      </c>
      <c r="D5545">
        <v>-16052.173000000001</v>
      </c>
      <c r="E5545" t="s">
        <v>52</v>
      </c>
      <c r="F5545" t="s">
        <v>24</v>
      </c>
      <c r="G5545" t="s">
        <v>51</v>
      </c>
      <c r="H5545" t="s">
        <v>94</v>
      </c>
    </row>
    <row r="5546" spans="1:8">
      <c r="A5546" t="s">
        <v>59</v>
      </c>
      <c r="B5546" s="1">
        <v>46198</v>
      </c>
      <c r="C5546">
        <v>510002</v>
      </c>
      <c r="D5546">
        <v>1697617.122</v>
      </c>
      <c r="E5546" t="s">
        <v>52</v>
      </c>
      <c r="F5546" t="s">
        <v>120</v>
      </c>
      <c r="G5546" t="s">
        <v>51</v>
      </c>
      <c r="H5546" t="s">
        <v>95</v>
      </c>
    </row>
    <row r="5547" spans="1:8">
      <c r="A5547" t="s">
        <v>59</v>
      </c>
      <c r="B5547" s="1">
        <v>46198</v>
      </c>
      <c r="C5547">
        <v>510003</v>
      </c>
      <c r="D5547">
        <v>220614.45</v>
      </c>
      <c r="E5547" t="s">
        <v>52</v>
      </c>
      <c r="F5547" t="s">
        <v>120</v>
      </c>
      <c r="G5547" t="s">
        <v>51</v>
      </c>
      <c r="H5547" t="s">
        <v>95</v>
      </c>
    </row>
    <row r="5548" spans="1:8">
      <c r="A5548" t="s">
        <v>59</v>
      </c>
      <c r="B5548" s="1">
        <v>46198</v>
      </c>
      <c r="C5548">
        <v>510004</v>
      </c>
      <c r="D5548">
        <v>2943632.7650000001</v>
      </c>
      <c r="E5548" t="s">
        <v>52</v>
      </c>
      <c r="F5548" t="s">
        <v>120</v>
      </c>
      <c r="G5548" t="s">
        <v>51</v>
      </c>
      <c r="H5548" t="s">
        <v>95</v>
      </c>
    </row>
    <row r="5549" spans="1:8">
      <c r="A5549" t="s">
        <v>59</v>
      </c>
      <c r="B5549" s="1">
        <v>46198</v>
      </c>
      <c r="C5549">
        <v>510005</v>
      </c>
      <c r="D5549">
        <v>67599.937000000005</v>
      </c>
      <c r="E5549" t="s">
        <v>52</v>
      </c>
      <c r="F5549" t="s">
        <v>120</v>
      </c>
      <c r="G5549" t="s">
        <v>51</v>
      </c>
      <c r="H5549" t="s">
        <v>95</v>
      </c>
    </row>
    <row r="5550" spans="1:8">
      <c r="A5550" t="s">
        <v>59</v>
      </c>
      <c r="B5550" s="1">
        <v>46198</v>
      </c>
      <c r="C5550">
        <v>510006</v>
      </c>
      <c r="D5550">
        <v>67520.418000000005</v>
      </c>
      <c r="E5550" t="s">
        <v>52</v>
      </c>
      <c r="F5550" t="s">
        <v>120</v>
      </c>
      <c r="G5550" t="s">
        <v>51</v>
      </c>
      <c r="H5550" t="s">
        <v>95</v>
      </c>
    </row>
    <row r="5551" spans="1:8">
      <c r="A5551" t="s">
        <v>59</v>
      </c>
      <c r="B5551" s="1">
        <v>46198</v>
      </c>
      <c r="C5551">
        <v>510007</v>
      </c>
      <c r="D5551">
        <v>199752.785</v>
      </c>
      <c r="E5551" t="s">
        <v>52</v>
      </c>
      <c r="F5551" t="s">
        <v>120</v>
      </c>
      <c r="G5551" t="s">
        <v>51</v>
      </c>
      <c r="H5551" t="s">
        <v>95</v>
      </c>
    </row>
    <row r="5552" spans="1:8">
      <c r="A5552" t="s">
        <v>59</v>
      </c>
      <c r="B5552" s="1">
        <v>46198</v>
      </c>
      <c r="C5552">
        <v>510009</v>
      </c>
      <c r="D5552">
        <v>22095.955999999998</v>
      </c>
      <c r="E5552" t="s">
        <v>52</v>
      </c>
      <c r="F5552" t="s">
        <v>120</v>
      </c>
      <c r="G5552" t="s">
        <v>51</v>
      </c>
      <c r="H5552" t="s">
        <v>95</v>
      </c>
    </row>
    <row r="5553" spans="1:8">
      <c r="A5553" t="s">
        <v>59</v>
      </c>
      <c r="B5553" s="1">
        <v>46198</v>
      </c>
      <c r="C5553">
        <v>510011</v>
      </c>
      <c r="D5553">
        <v>85258.85</v>
      </c>
      <c r="E5553" t="s">
        <v>52</v>
      </c>
      <c r="F5553" t="s">
        <v>120</v>
      </c>
      <c r="G5553" t="s">
        <v>51</v>
      </c>
      <c r="H5553" t="s">
        <v>95</v>
      </c>
    </row>
    <row r="5554" spans="1:8">
      <c r="A5554" t="s">
        <v>59</v>
      </c>
      <c r="B5554" s="1">
        <v>46198</v>
      </c>
      <c r="C5554">
        <v>510012</v>
      </c>
      <c r="D5554">
        <v>36809.949000000001</v>
      </c>
      <c r="E5554" t="s">
        <v>52</v>
      </c>
      <c r="F5554" t="s">
        <v>120</v>
      </c>
      <c r="G5554" t="s">
        <v>51</v>
      </c>
      <c r="H5554" t="s">
        <v>95</v>
      </c>
    </row>
    <row r="5555" spans="1:8">
      <c r="A5555" t="s">
        <v>59</v>
      </c>
      <c r="B5555" s="1">
        <v>46198</v>
      </c>
      <c r="C5555">
        <v>510013</v>
      </c>
      <c r="D5555">
        <v>-516.65499999999997</v>
      </c>
      <c r="E5555" t="s">
        <v>52</v>
      </c>
      <c r="F5555" t="s">
        <v>120</v>
      </c>
      <c r="G5555" t="s">
        <v>51</v>
      </c>
      <c r="H5555" t="s">
        <v>95</v>
      </c>
    </row>
    <row r="5556" spans="1:8">
      <c r="A5556" t="s">
        <v>59</v>
      </c>
      <c r="B5556" s="1">
        <v>46198</v>
      </c>
      <c r="C5556">
        <v>510018</v>
      </c>
      <c r="D5556">
        <v>75372.736999999994</v>
      </c>
      <c r="E5556" t="s">
        <v>52</v>
      </c>
      <c r="F5556" t="s">
        <v>120</v>
      </c>
      <c r="G5556" t="s">
        <v>51</v>
      </c>
      <c r="H5556" t="s">
        <v>95</v>
      </c>
    </row>
    <row r="5557" spans="1:8">
      <c r="A5557" t="s">
        <v>59</v>
      </c>
      <c r="B5557" s="1">
        <v>46198</v>
      </c>
      <c r="C5557">
        <v>510021</v>
      </c>
      <c r="D5557">
        <v>12500.082</v>
      </c>
      <c r="E5557" t="s">
        <v>52</v>
      </c>
      <c r="F5557" t="s">
        <v>120</v>
      </c>
      <c r="G5557" t="s">
        <v>51</v>
      </c>
      <c r="H5557" t="s">
        <v>95</v>
      </c>
    </row>
    <row r="5558" spans="1:8">
      <c r="A5558" t="s">
        <v>59</v>
      </c>
      <c r="B5558" s="1">
        <v>46198</v>
      </c>
      <c r="C5558">
        <v>510026</v>
      </c>
      <c r="D5558">
        <v>29658.553</v>
      </c>
      <c r="E5558" t="s">
        <v>52</v>
      </c>
      <c r="F5558" t="s">
        <v>120</v>
      </c>
      <c r="G5558" t="s">
        <v>51</v>
      </c>
      <c r="H5558" t="s">
        <v>95</v>
      </c>
    </row>
    <row r="5559" spans="1:8">
      <c r="A5559" t="s">
        <v>59</v>
      </c>
      <c r="B5559" s="1">
        <v>46198</v>
      </c>
      <c r="C5559">
        <v>510046</v>
      </c>
      <c r="D5559">
        <v>12.747</v>
      </c>
      <c r="E5559" t="s">
        <v>52</v>
      </c>
      <c r="F5559" t="s">
        <v>120</v>
      </c>
      <c r="G5559" t="s">
        <v>51</v>
      </c>
      <c r="H5559" t="s">
        <v>95</v>
      </c>
    </row>
    <row r="5560" spans="1:8">
      <c r="A5560" t="s">
        <v>59</v>
      </c>
      <c r="B5560" s="1">
        <v>46198</v>
      </c>
      <c r="C5560">
        <v>510048</v>
      </c>
      <c r="D5560">
        <v>7417.53</v>
      </c>
      <c r="E5560" t="s">
        <v>52</v>
      </c>
      <c r="F5560" t="s">
        <v>127</v>
      </c>
      <c r="G5560" t="s">
        <v>51</v>
      </c>
      <c r="H5560" t="s">
        <v>103</v>
      </c>
    </row>
    <row r="5561" spans="1:8">
      <c r="A5561" t="s">
        <v>59</v>
      </c>
      <c r="B5561" s="1">
        <v>46198</v>
      </c>
      <c r="C5561">
        <v>510049</v>
      </c>
      <c r="D5561">
        <v>302.24700000000001</v>
      </c>
      <c r="E5561" t="s">
        <v>52</v>
      </c>
      <c r="F5561" t="s">
        <v>126</v>
      </c>
      <c r="G5561" t="s">
        <v>51</v>
      </c>
      <c r="H5561" t="s">
        <v>102</v>
      </c>
    </row>
    <row r="5562" spans="1:8">
      <c r="A5562" t="s">
        <v>59</v>
      </c>
      <c r="B5562" s="1">
        <v>46198</v>
      </c>
      <c r="C5562">
        <v>510057</v>
      </c>
      <c r="D5562">
        <v>1125.8430000000001</v>
      </c>
      <c r="E5562" t="s">
        <v>52</v>
      </c>
      <c r="F5562" t="s">
        <v>120</v>
      </c>
      <c r="G5562" t="s">
        <v>51</v>
      </c>
      <c r="H5562" t="s">
        <v>95</v>
      </c>
    </row>
    <row r="5563" spans="1:8">
      <c r="A5563" t="s">
        <v>59</v>
      </c>
      <c r="B5563" s="1">
        <v>46198</v>
      </c>
      <c r="C5563">
        <v>510059</v>
      </c>
      <c r="D5563">
        <v>7762.9110000000001</v>
      </c>
      <c r="E5563" t="s">
        <v>52</v>
      </c>
      <c r="F5563" t="s">
        <v>120</v>
      </c>
      <c r="G5563" t="s">
        <v>51</v>
      </c>
      <c r="H5563" t="s">
        <v>95</v>
      </c>
    </row>
    <row r="5564" spans="1:8">
      <c r="A5564" t="s">
        <v>59</v>
      </c>
      <c r="B5564" s="1">
        <v>46198</v>
      </c>
      <c r="C5564">
        <v>510060</v>
      </c>
      <c r="D5564">
        <v>-12111.918</v>
      </c>
      <c r="E5564" t="s">
        <v>52</v>
      </c>
      <c r="F5564" t="s">
        <v>120</v>
      </c>
      <c r="G5564" t="s">
        <v>51</v>
      </c>
      <c r="H5564" t="s">
        <v>95</v>
      </c>
    </row>
    <row r="5565" spans="1:8">
      <c r="A5565" t="s">
        <v>59</v>
      </c>
      <c r="B5565" s="1">
        <v>46198</v>
      </c>
      <c r="C5565">
        <v>510061</v>
      </c>
      <c r="D5565">
        <v>0</v>
      </c>
      <c r="E5565" t="s">
        <v>52</v>
      </c>
      <c r="F5565" t="s">
        <v>120</v>
      </c>
      <c r="G5565" t="s">
        <v>51</v>
      </c>
      <c r="H5565" t="s">
        <v>95</v>
      </c>
    </row>
    <row r="5566" spans="1:8">
      <c r="A5566" t="s">
        <v>59</v>
      </c>
      <c r="B5566" s="1">
        <v>46198</v>
      </c>
      <c r="C5566">
        <v>510062</v>
      </c>
      <c r="D5566">
        <v>20906.192999999999</v>
      </c>
      <c r="E5566" t="s">
        <v>52</v>
      </c>
      <c r="F5566" t="s">
        <v>120</v>
      </c>
      <c r="G5566" t="s">
        <v>51</v>
      </c>
      <c r="H5566" t="s">
        <v>95</v>
      </c>
    </row>
    <row r="5567" spans="1:8">
      <c r="A5567" t="s">
        <v>59</v>
      </c>
      <c r="B5567" s="1">
        <v>46198</v>
      </c>
      <c r="C5567">
        <v>510063</v>
      </c>
      <c r="D5567">
        <v>13333.004999999999</v>
      </c>
      <c r="E5567" t="s">
        <v>52</v>
      </c>
      <c r="F5567" t="s">
        <v>120</v>
      </c>
      <c r="G5567" t="s">
        <v>51</v>
      </c>
      <c r="H5567" t="s">
        <v>95</v>
      </c>
    </row>
    <row r="5568" spans="1:8">
      <c r="A5568" t="s">
        <v>59</v>
      </c>
      <c r="B5568" s="1">
        <v>46198</v>
      </c>
      <c r="C5568">
        <v>510064</v>
      </c>
      <c r="D5568">
        <v>108525.05100000001</v>
      </c>
      <c r="E5568" t="s">
        <v>52</v>
      </c>
      <c r="F5568" t="s">
        <v>120</v>
      </c>
      <c r="G5568" t="s">
        <v>51</v>
      </c>
      <c r="H5568" t="s">
        <v>95</v>
      </c>
    </row>
    <row r="5569" spans="1:8">
      <c r="A5569" t="s">
        <v>59</v>
      </c>
      <c r="B5569" s="1">
        <v>46198</v>
      </c>
      <c r="C5569">
        <v>510066</v>
      </c>
      <c r="D5569">
        <v>0</v>
      </c>
      <c r="E5569" t="s">
        <v>52</v>
      </c>
      <c r="F5569" t="s">
        <v>120</v>
      </c>
      <c r="G5569" t="s">
        <v>51</v>
      </c>
      <c r="H5569" t="s">
        <v>95</v>
      </c>
    </row>
    <row r="5570" spans="1:8">
      <c r="A5570" t="s">
        <v>59</v>
      </c>
      <c r="B5570" s="1">
        <v>46198</v>
      </c>
      <c r="C5570">
        <v>520020</v>
      </c>
      <c r="D5570">
        <v>10987.844999999999</v>
      </c>
      <c r="E5570" t="s">
        <v>52</v>
      </c>
      <c r="F5570" t="s">
        <v>120</v>
      </c>
      <c r="G5570" t="s">
        <v>51</v>
      </c>
      <c r="H5570" t="s">
        <v>95</v>
      </c>
    </row>
    <row r="5571" spans="1:8">
      <c r="A5571" t="s">
        <v>59</v>
      </c>
      <c r="B5571" s="1">
        <v>46198</v>
      </c>
      <c r="C5571">
        <v>520021</v>
      </c>
      <c r="D5571">
        <v>2934.4789999999998</v>
      </c>
      <c r="E5571" t="s">
        <v>52</v>
      </c>
      <c r="F5571" t="s">
        <v>126</v>
      </c>
      <c r="G5571" t="s">
        <v>51</v>
      </c>
      <c r="H5571" t="s">
        <v>102</v>
      </c>
    </row>
    <row r="5572" spans="1:8">
      <c r="A5572" t="s">
        <v>59</v>
      </c>
      <c r="B5572" s="1">
        <v>46198</v>
      </c>
      <c r="C5572">
        <v>520022</v>
      </c>
      <c r="D5572">
        <v>1301.1890000000001</v>
      </c>
      <c r="E5572" t="s">
        <v>52</v>
      </c>
      <c r="F5572" t="s">
        <v>120</v>
      </c>
      <c r="G5572" t="s">
        <v>51</v>
      </c>
      <c r="H5572" t="s">
        <v>95</v>
      </c>
    </row>
    <row r="5573" spans="1:8">
      <c r="A5573" t="s">
        <v>59</v>
      </c>
      <c r="B5573" s="1">
        <v>46198</v>
      </c>
      <c r="C5573">
        <v>520037</v>
      </c>
      <c r="D5573">
        <v>6709.5630000000001</v>
      </c>
      <c r="E5573" t="s">
        <v>52</v>
      </c>
      <c r="F5573" t="s">
        <v>120</v>
      </c>
      <c r="G5573" t="s">
        <v>51</v>
      </c>
      <c r="H5573" t="s">
        <v>95</v>
      </c>
    </row>
    <row r="5574" spans="1:8">
      <c r="A5574" t="s">
        <v>59</v>
      </c>
      <c r="B5574" s="1">
        <v>46198</v>
      </c>
      <c r="C5574">
        <v>521002</v>
      </c>
      <c r="D5574">
        <v>0</v>
      </c>
      <c r="E5574" t="s">
        <v>52</v>
      </c>
      <c r="F5574" t="s">
        <v>120</v>
      </c>
      <c r="G5574" t="s">
        <v>51</v>
      </c>
      <c r="H5574" t="s">
        <v>95</v>
      </c>
    </row>
    <row r="5575" spans="1:8">
      <c r="A5575" t="s">
        <v>59</v>
      </c>
      <c r="B5575" s="1">
        <v>46198</v>
      </c>
      <c r="C5575">
        <v>521003</v>
      </c>
      <c r="D5575">
        <v>0</v>
      </c>
      <c r="E5575" t="s">
        <v>52</v>
      </c>
      <c r="F5575" t="s">
        <v>120</v>
      </c>
      <c r="G5575" t="s">
        <v>51</v>
      </c>
      <c r="H5575" t="s">
        <v>95</v>
      </c>
    </row>
    <row r="5576" spans="1:8">
      <c r="A5576" t="s">
        <v>59</v>
      </c>
      <c r="B5576" s="1">
        <v>46198</v>
      </c>
      <c r="C5576">
        <v>521004</v>
      </c>
      <c r="D5576">
        <v>0</v>
      </c>
      <c r="E5576" t="s">
        <v>52</v>
      </c>
      <c r="F5576" t="s">
        <v>120</v>
      </c>
      <c r="G5576" t="s">
        <v>51</v>
      </c>
      <c r="H5576" t="s">
        <v>95</v>
      </c>
    </row>
    <row r="5577" spans="1:8">
      <c r="A5577" t="s">
        <v>59</v>
      </c>
      <c r="B5577" s="1">
        <v>46198</v>
      </c>
      <c r="C5577">
        <v>521005</v>
      </c>
      <c r="D5577">
        <v>0</v>
      </c>
      <c r="E5577" t="s">
        <v>52</v>
      </c>
      <c r="F5577" t="s">
        <v>120</v>
      </c>
      <c r="G5577" t="s">
        <v>51</v>
      </c>
      <c r="H5577" t="s">
        <v>95</v>
      </c>
    </row>
    <row r="5578" spans="1:8">
      <c r="A5578" t="s">
        <v>59</v>
      </c>
      <c r="B5578" s="1">
        <v>46198</v>
      </c>
      <c r="C5578">
        <v>521006</v>
      </c>
      <c r="D5578">
        <v>0</v>
      </c>
      <c r="E5578" t="s">
        <v>52</v>
      </c>
      <c r="F5578" t="s">
        <v>120</v>
      </c>
      <c r="G5578" t="s">
        <v>51</v>
      </c>
      <c r="H5578" t="s">
        <v>95</v>
      </c>
    </row>
    <row r="5579" spans="1:8">
      <c r="A5579" t="s">
        <v>59</v>
      </c>
      <c r="B5579" s="1">
        <v>46198</v>
      </c>
      <c r="C5579">
        <v>521008</v>
      </c>
      <c r="D5579">
        <v>0</v>
      </c>
      <c r="E5579" t="s">
        <v>52</v>
      </c>
      <c r="F5579" t="s">
        <v>120</v>
      </c>
      <c r="G5579" t="s">
        <v>51</v>
      </c>
      <c r="H5579" t="s">
        <v>95</v>
      </c>
    </row>
    <row r="5580" spans="1:8">
      <c r="A5580" t="s">
        <v>59</v>
      </c>
      <c r="B5580" s="1">
        <v>46198</v>
      </c>
      <c r="C5580">
        <v>521009</v>
      </c>
      <c r="D5580">
        <v>0</v>
      </c>
      <c r="E5580" t="s">
        <v>52</v>
      </c>
      <c r="F5580" t="s">
        <v>120</v>
      </c>
      <c r="G5580" t="s">
        <v>51</v>
      </c>
      <c r="H5580" t="s">
        <v>95</v>
      </c>
    </row>
    <row r="5581" spans="1:8">
      <c r="A5581" t="s">
        <v>59</v>
      </c>
      <c r="B5581" s="1">
        <v>46198</v>
      </c>
      <c r="C5581">
        <v>521011</v>
      </c>
      <c r="D5581">
        <v>0</v>
      </c>
      <c r="E5581" t="s">
        <v>52</v>
      </c>
      <c r="F5581" t="s">
        <v>120</v>
      </c>
      <c r="G5581" t="s">
        <v>51</v>
      </c>
      <c r="H5581" t="s">
        <v>95</v>
      </c>
    </row>
    <row r="5582" spans="1:8">
      <c r="A5582" t="s">
        <v>59</v>
      </c>
      <c r="B5582" s="1">
        <v>46198</v>
      </c>
      <c r="C5582">
        <v>521013</v>
      </c>
      <c r="D5582">
        <v>0</v>
      </c>
      <c r="E5582" t="s">
        <v>52</v>
      </c>
      <c r="F5582" t="s">
        <v>120</v>
      </c>
      <c r="G5582" t="s">
        <v>51</v>
      </c>
      <c r="H5582" t="s">
        <v>95</v>
      </c>
    </row>
    <row r="5583" spans="1:8">
      <c r="A5583" t="s">
        <v>59</v>
      </c>
      <c r="B5583" s="1">
        <v>46198</v>
      </c>
      <c r="C5583">
        <v>521014</v>
      </c>
      <c r="D5583">
        <v>0</v>
      </c>
      <c r="E5583" t="s">
        <v>52</v>
      </c>
      <c r="F5583" t="s">
        <v>120</v>
      </c>
      <c r="G5583" t="s">
        <v>51</v>
      </c>
      <c r="H5583" t="s">
        <v>95</v>
      </c>
    </row>
    <row r="5584" spans="1:8">
      <c r="A5584" t="s">
        <v>59</v>
      </c>
      <c r="B5584" s="1">
        <v>46198</v>
      </c>
      <c r="C5584">
        <v>521015</v>
      </c>
      <c r="D5584">
        <v>0</v>
      </c>
      <c r="E5584" t="s">
        <v>52</v>
      </c>
      <c r="F5584" t="s">
        <v>120</v>
      </c>
      <c r="G5584" t="s">
        <v>51</v>
      </c>
      <c r="H5584" t="s">
        <v>95</v>
      </c>
    </row>
    <row r="5585" spans="1:8">
      <c r="A5585" t="s">
        <v>59</v>
      </c>
      <c r="B5585" s="1">
        <v>46198</v>
      </c>
      <c r="C5585">
        <v>540004</v>
      </c>
      <c r="D5585">
        <v>265.73500000000001</v>
      </c>
      <c r="E5585" t="s">
        <v>52</v>
      </c>
      <c r="F5585" t="s">
        <v>29</v>
      </c>
      <c r="G5585" t="s">
        <v>51</v>
      </c>
      <c r="H5585" t="s">
        <v>109</v>
      </c>
    </row>
    <row r="5586" spans="1:8">
      <c r="A5586" t="s">
        <v>59</v>
      </c>
      <c r="B5586" s="1">
        <v>46198</v>
      </c>
      <c r="C5586">
        <v>540008</v>
      </c>
      <c r="D5586">
        <v>32938.131000000001</v>
      </c>
      <c r="E5586" t="s">
        <v>52</v>
      </c>
      <c r="F5586" t="s">
        <v>29</v>
      </c>
      <c r="G5586" t="s">
        <v>51</v>
      </c>
      <c r="H5586" t="s">
        <v>109</v>
      </c>
    </row>
    <row r="5587" spans="1:8">
      <c r="A5587" t="s">
        <v>59</v>
      </c>
      <c r="B5587" s="1">
        <v>46198</v>
      </c>
      <c r="C5587">
        <v>541003</v>
      </c>
      <c r="D5587">
        <v>45725.752999999997</v>
      </c>
      <c r="E5587" t="s">
        <v>52</v>
      </c>
      <c r="F5587" t="s">
        <v>127</v>
      </c>
      <c r="G5587" t="s">
        <v>51</v>
      </c>
      <c r="H5587" t="s">
        <v>103</v>
      </c>
    </row>
    <row r="5588" spans="1:8">
      <c r="A5588" t="s">
        <v>59</v>
      </c>
      <c r="B5588" s="1">
        <v>46198</v>
      </c>
      <c r="C5588">
        <v>541004</v>
      </c>
      <c r="D5588">
        <v>11118.946</v>
      </c>
      <c r="E5588" t="s">
        <v>52</v>
      </c>
      <c r="F5588" t="s">
        <v>127</v>
      </c>
      <c r="G5588" t="s">
        <v>51</v>
      </c>
      <c r="H5588" t="s">
        <v>103</v>
      </c>
    </row>
    <row r="5589" spans="1:8">
      <c r="A5589" t="s">
        <v>59</v>
      </c>
      <c r="B5589" s="1">
        <v>46198</v>
      </c>
      <c r="C5589">
        <v>541008</v>
      </c>
      <c r="D5589">
        <v>-4911.973</v>
      </c>
      <c r="E5589" t="s">
        <v>52</v>
      </c>
      <c r="F5589" t="s">
        <v>127</v>
      </c>
      <c r="G5589" t="s">
        <v>51</v>
      </c>
      <c r="H5589" t="s">
        <v>103</v>
      </c>
    </row>
    <row r="5590" spans="1:8">
      <c r="A5590" t="s">
        <v>59</v>
      </c>
      <c r="B5590" s="1">
        <v>46198</v>
      </c>
      <c r="C5590">
        <v>541009</v>
      </c>
      <c r="D5590">
        <v>-2743.1289999999999</v>
      </c>
      <c r="E5590" t="s">
        <v>52</v>
      </c>
      <c r="F5590" t="s">
        <v>127</v>
      </c>
      <c r="G5590" t="s">
        <v>51</v>
      </c>
      <c r="H5590" t="s">
        <v>103</v>
      </c>
    </row>
    <row r="5591" spans="1:8">
      <c r="A5591" t="s">
        <v>59</v>
      </c>
      <c r="B5591" s="1">
        <v>46198</v>
      </c>
      <c r="C5591">
        <v>541010</v>
      </c>
      <c r="D5591">
        <v>16887.724999999999</v>
      </c>
      <c r="E5591" t="s">
        <v>52</v>
      </c>
      <c r="F5591" t="s">
        <v>127</v>
      </c>
      <c r="G5591" t="s">
        <v>51</v>
      </c>
      <c r="H5591" t="s">
        <v>103</v>
      </c>
    </row>
    <row r="5592" spans="1:8">
      <c r="A5592" t="s">
        <v>59</v>
      </c>
      <c r="B5592" s="1">
        <v>46198</v>
      </c>
      <c r="C5592">
        <v>541013</v>
      </c>
      <c r="D5592">
        <v>58196.44</v>
      </c>
      <c r="E5592" t="s">
        <v>52</v>
      </c>
      <c r="F5592" t="s">
        <v>127</v>
      </c>
      <c r="G5592" t="s">
        <v>51</v>
      </c>
      <c r="H5592" t="s">
        <v>103</v>
      </c>
    </row>
    <row r="5593" spans="1:8">
      <c r="A5593" t="s">
        <v>59</v>
      </c>
      <c r="B5593" s="1">
        <v>46198</v>
      </c>
      <c r="C5593">
        <v>541021</v>
      </c>
      <c r="D5593">
        <v>-26709.441999999999</v>
      </c>
      <c r="E5593" t="s">
        <v>52</v>
      </c>
      <c r="F5593" t="s">
        <v>127</v>
      </c>
      <c r="G5593" t="s">
        <v>51</v>
      </c>
      <c r="H5593" t="s">
        <v>103</v>
      </c>
    </row>
    <row r="5594" spans="1:8">
      <c r="A5594" t="s">
        <v>59</v>
      </c>
      <c r="B5594" s="1">
        <v>46198</v>
      </c>
      <c r="C5594">
        <v>541022</v>
      </c>
      <c r="D5594">
        <v>1417.1410000000001</v>
      </c>
      <c r="E5594" t="s">
        <v>52</v>
      </c>
      <c r="F5594" t="s">
        <v>127</v>
      </c>
      <c r="G5594" t="s">
        <v>51</v>
      </c>
      <c r="H5594" t="s">
        <v>103</v>
      </c>
    </row>
    <row r="5595" spans="1:8">
      <c r="A5595" t="s">
        <v>59</v>
      </c>
      <c r="B5595" s="1">
        <v>46198</v>
      </c>
      <c r="C5595">
        <v>544002</v>
      </c>
      <c r="D5595">
        <v>12601.035</v>
      </c>
      <c r="E5595" t="s">
        <v>52</v>
      </c>
      <c r="F5595" t="s">
        <v>127</v>
      </c>
      <c r="G5595" t="s">
        <v>51</v>
      </c>
      <c r="H5595" t="s">
        <v>103</v>
      </c>
    </row>
    <row r="5596" spans="1:8">
      <c r="A5596" t="s">
        <v>59</v>
      </c>
      <c r="B5596" s="1">
        <v>46198</v>
      </c>
      <c r="C5596">
        <v>544003</v>
      </c>
      <c r="D5596">
        <v>-1905.653</v>
      </c>
      <c r="E5596" t="s">
        <v>52</v>
      </c>
      <c r="F5596" t="s">
        <v>127</v>
      </c>
      <c r="G5596" t="s">
        <v>51</v>
      </c>
      <c r="H5596" t="s">
        <v>103</v>
      </c>
    </row>
    <row r="5597" spans="1:8">
      <c r="A5597" t="s">
        <v>59</v>
      </c>
      <c r="B5597" s="1">
        <v>46198</v>
      </c>
      <c r="C5597">
        <v>544006</v>
      </c>
      <c r="D5597">
        <v>-903.63699999999994</v>
      </c>
      <c r="E5597" t="s">
        <v>52</v>
      </c>
      <c r="F5597" t="s">
        <v>127</v>
      </c>
      <c r="G5597" t="s">
        <v>51</v>
      </c>
      <c r="H5597" t="s">
        <v>103</v>
      </c>
    </row>
    <row r="5598" spans="1:8">
      <c r="A5598" t="s">
        <v>59</v>
      </c>
      <c r="B5598" s="1">
        <v>46198</v>
      </c>
      <c r="C5598">
        <v>547002</v>
      </c>
      <c r="D5598">
        <v>68070.508000000002</v>
      </c>
      <c r="E5598" t="s">
        <v>52</v>
      </c>
      <c r="F5598" t="s">
        <v>121</v>
      </c>
      <c r="G5598" t="s">
        <v>51</v>
      </c>
      <c r="H5598" t="s">
        <v>96</v>
      </c>
    </row>
    <row r="5599" spans="1:8">
      <c r="A5599" t="s">
        <v>59</v>
      </c>
      <c r="B5599" s="1">
        <v>46198</v>
      </c>
      <c r="C5599">
        <v>547006</v>
      </c>
      <c r="D5599">
        <v>68164.154999999999</v>
      </c>
      <c r="E5599" t="s">
        <v>52</v>
      </c>
      <c r="F5599" t="s">
        <v>121</v>
      </c>
      <c r="G5599" t="s">
        <v>51</v>
      </c>
      <c r="H5599" t="s">
        <v>96</v>
      </c>
    </row>
    <row r="5600" spans="1:8">
      <c r="A5600" t="s">
        <v>59</v>
      </c>
      <c r="B5600" s="1">
        <v>46198</v>
      </c>
      <c r="C5600">
        <v>547010</v>
      </c>
      <c r="D5600">
        <v>0</v>
      </c>
      <c r="E5600" t="s">
        <v>52</v>
      </c>
      <c r="F5600" t="s">
        <v>121</v>
      </c>
      <c r="G5600" t="s">
        <v>51</v>
      </c>
      <c r="H5600" t="s">
        <v>96</v>
      </c>
    </row>
    <row r="5601" spans="1:8">
      <c r="A5601" t="s">
        <v>59</v>
      </c>
      <c r="B5601" s="1">
        <v>46198</v>
      </c>
      <c r="C5601">
        <v>547011</v>
      </c>
      <c r="D5601">
        <v>592.28800000000001</v>
      </c>
      <c r="E5601" t="s">
        <v>52</v>
      </c>
      <c r="F5601" t="s">
        <v>121</v>
      </c>
      <c r="G5601" t="s">
        <v>51</v>
      </c>
      <c r="H5601" t="s">
        <v>96</v>
      </c>
    </row>
    <row r="5602" spans="1:8">
      <c r="A5602" t="s">
        <v>59</v>
      </c>
      <c r="B5602" s="1">
        <v>46198</v>
      </c>
      <c r="C5602">
        <v>550002</v>
      </c>
      <c r="D5602">
        <v>140422.06599999999</v>
      </c>
      <c r="E5602" t="s">
        <v>52</v>
      </c>
      <c r="F5602" t="s">
        <v>128</v>
      </c>
      <c r="G5602" t="s">
        <v>51</v>
      </c>
      <c r="H5602" t="s">
        <v>104</v>
      </c>
    </row>
    <row r="5603" spans="1:8">
      <c r="A5603" t="s">
        <v>59</v>
      </c>
      <c r="B5603" s="1">
        <v>46198</v>
      </c>
      <c r="C5603">
        <v>550003</v>
      </c>
      <c r="D5603">
        <v>2282.7640000000001</v>
      </c>
      <c r="E5603" t="s">
        <v>52</v>
      </c>
      <c r="F5603" t="s">
        <v>128</v>
      </c>
      <c r="G5603" t="s">
        <v>51</v>
      </c>
      <c r="H5603" t="s">
        <v>104</v>
      </c>
    </row>
    <row r="5604" spans="1:8">
      <c r="A5604" t="s">
        <v>59</v>
      </c>
      <c r="B5604" s="1">
        <v>46198</v>
      </c>
      <c r="C5604">
        <v>550004</v>
      </c>
      <c r="D5604">
        <v>6387.4110000000001</v>
      </c>
      <c r="E5604" t="s">
        <v>52</v>
      </c>
      <c r="F5604" t="s">
        <v>128</v>
      </c>
      <c r="G5604" t="s">
        <v>51</v>
      </c>
      <c r="H5604" t="s">
        <v>104</v>
      </c>
    </row>
    <row r="5605" spans="1:8">
      <c r="A5605" t="s">
        <v>59</v>
      </c>
      <c r="B5605" s="1">
        <v>46198</v>
      </c>
      <c r="C5605">
        <v>550007</v>
      </c>
      <c r="D5605">
        <v>-556.30899999999997</v>
      </c>
      <c r="E5605" t="s">
        <v>52</v>
      </c>
      <c r="F5605" t="s">
        <v>128</v>
      </c>
      <c r="G5605" t="s">
        <v>51</v>
      </c>
      <c r="H5605" t="s">
        <v>104</v>
      </c>
    </row>
    <row r="5606" spans="1:8">
      <c r="A5606" t="s">
        <v>59</v>
      </c>
      <c r="B5606" s="1">
        <v>46198</v>
      </c>
      <c r="C5606">
        <v>551002</v>
      </c>
      <c r="D5606">
        <v>17863.764999999999</v>
      </c>
      <c r="E5606" t="s">
        <v>52</v>
      </c>
      <c r="F5606" t="s">
        <v>129</v>
      </c>
      <c r="G5606" t="s">
        <v>51</v>
      </c>
      <c r="H5606" t="s">
        <v>105</v>
      </c>
    </row>
    <row r="5607" spans="1:8">
      <c r="A5607" t="s">
        <v>59</v>
      </c>
      <c r="B5607" s="1">
        <v>46198</v>
      </c>
      <c r="C5607">
        <v>551003</v>
      </c>
      <c r="D5607">
        <v>157342.18100000001</v>
      </c>
      <c r="E5607" t="s">
        <v>52</v>
      </c>
      <c r="F5607" t="s">
        <v>129</v>
      </c>
      <c r="G5607" t="s">
        <v>51</v>
      </c>
      <c r="H5607" t="s">
        <v>105</v>
      </c>
    </row>
    <row r="5608" spans="1:8">
      <c r="A5608" t="s">
        <v>59</v>
      </c>
      <c r="B5608" s="1">
        <v>46198</v>
      </c>
      <c r="C5608">
        <v>551007</v>
      </c>
      <c r="D5608">
        <v>62</v>
      </c>
      <c r="E5608" t="s">
        <v>52</v>
      </c>
      <c r="F5608" t="s">
        <v>129</v>
      </c>
      <c r="G5608" t="s">
        <v>51</v>
      </c>
      <c r="H5608" t="s">
        <v>105</v>
      </c>
    </row>
    <row r="5609" spans="1:8">
      <c r="A5609" t="s">
        <v>59</v>
      </c>
      <c r="B5609" s="1">
        <v>46198</v>
      </c>
      <c r="C5609">
        <v>551008</v>
      </c>
      <c r="D5609">
        <v>7515.2070000000003</v>
      </c>
      <c r="E5609" t="s">
        <v>52</v>
      </c>
      <c r="F5609" t="s">
        <v>129</v>
      </c>
      <c r="G5609" t="s">
        <v>51</v>
      </c>
      <c r="H5609" t="s">
        <v>105</v>
      </c>
    </row>
    <row r="5610" spans="1:8">
      <c r="A5610" t="s">
        <v>59</v>
      </c>
      <c r="B5610" s="1">
        <v>46198</v>
      </c>
      <c r="C5610">
        <v>551011</v>
      </c>
      <c r="D5610">
        <v>2767.7759999999998</v>
      </c>
      <c r="E5610" t="s">
        <v>52</v>
      </c>
      <c r="F5610" t="s">
        <v>127</v>
      </c>
      <c r="G5610" t="s">
        <v>51</v>
      </c>
      <c r="H5610" t="s">
        <v>103</v>
      </c>
    </row>
    <row r="5611" spans="1:8">
      <c r="A5611" t="s">
        <v>59</v>
      </c>
      <c r="B5611" s="1">
        <v>46198</v>
      </c>
      <c r="C5611">
        <v>551012</v>
      </c>
      <c r="D5611">
        <v>7308.25</v>
      </c>
      <c r="E5611" t="s">
        <v>52</v>
      </c>
      <c r="F5611" t="s">
        <v>129</v>
      </c>
      <c r="G5611" t="s">
        <v>51</v>
      </c>
      <c r="H5611" t="s">
        <v>105</v>
      </c>
    </row>
    <row r="5612" spans="1:8">
      <c r="A5612" t="s">
        <v>59</v>
      </c>
      <c r="B5612" s="1">
        <v>46198</v>
      </c>
      <c r="C5612">
        <v>551014</v>
      </c>
      <c r="D5612">
        <v>4295.6189999999997</v>
      </c>
      <c r="E5612" t="s">
        <v>52</v>
      </c>
      <c r="F5612" t="s">
        <v>129</v>
      </c>
      <c r="G5612" t="s">
        <v>51</v>
      </c>
      <c r="H5612" t="s">
        <v>105</v>
      </c>
    </row>
    <row r="5613" spans="1:8">
      <c r="A5613" t="s">
        <v>59</v>
      </c>
      <c r="B5613" s="1">
        <v>46198</v>
      </c>
      <c r="C5613">
        <v>552002</v>
      </c>
      <c r="D5613">
        <v>29194.419000000002</v>
      </c>
      <c r="E5613" t="s">
        <v>52</v>
      </c>
      <c r="F5613" t="s">
        <v>122</v>
      </c>
      <c r="G5613" t="s">
        <v>51</v>
      </c>
      <c r="H5613" t="s">
        <v>97</v>
      </c>
    </row>
    <row r="5614" spans="1:8">
      <c r="A5614" t="s">
        <v>59</v>
      </c>
      <c r="B5614" s="1">
        <v>46198</v>
      </c>
      <c r="C5614">
        <v>552502</v>
      </c>
      <c r="D5614">
        <v>-1555.4829999999999</v>
      </c>
      <c r="E5614" t="s">
        <v>52</v>
      </c>
      <c r="F5614" t="s">
        <v>122</v>
      </c>
      <c r="G5614" t="s">
        <v>51</v>
      </c>
      <c r="H5614" t="s">
        <v>97</v>
      </c>
    </row>
    <row r="5615" spans="1:8">
      <c r="A5615" t="s">
        <v>59</v>
      </c>
      <c r="B5615" s="1">
        <v>46198</v>
      </c>
      <c r="C5615">
        <v>552503</v>
      </c>
      <c r="D5615">
        <v>1183.05</v>
      </c>
      <c r="E5615" t="s">
        <v>52</v>
      </c>
      <c r="F5615" t="s">
        <v>122</v>
      </c>
      <c r="G5615" t="s">
        <v>51</v>
      </c>
      <c r="H5615" t="s">
        <v>97</v>
      </c>
    </row>
    <row r="5616" spans="1:8">
      <c r="A5616" t="s">
        <v>59</v>
      </c>
      <c r="B5616" s="1">
        <v>46198</v>
      </c>
      <c r="C5616">
        <v>552504</v>
      </c>
      <c r="D5616">
        <v>652.654</v>
      </c>
      <c r="E5616" t="s">
        <v>52</v>
      </c>
      <c r="F5616" t="s">
        <v>122</v>
      </c>
      <c r="G5616" t="s">
        <v>51</v>
      </c>
      <c r="H5616" t="s">
        <v>97</v>
      </c>
    </row>
    <row r="5617" spans="1:8">
      <c r="A5617" t="s">
        <v>59</v>
      </c>
      <c r="B5617" s="1">
        <v>46198</v>
      </c>
      <c r="C5617">
        <v>554002</v>
      </c>
      <c r="D5617">
        <v>23583.611000000001</v>
      </c>
      <c r="E5617" t="s">
        <v>52</v>
      </c>
      <c r="F5617" t="s">
        <v>122</v>
      </c>
      <c r="G5617" t="s">
        <v>51</v>
      </c>
      <c r="H5617" t="s">
        <v>97</v>
      </c>
    </row>
    <row r="5618" spans="1:8">
      <c r="A5618" t="s">
        <v>59</v>
      </c>
      <c r="B5618" s="1">
        <v>46198</v>
      </c>
      <c r="C5618">
        <v>554003</v>
      </c>
      <c r="D5618">
        <v>25031.046999999999</v>
      </c>
      <c r="E5618" t="s">
        <v>52</v>
      </c>
      <c r="F5618" t="s">
        <v>122</v>
      </c>
      <c r="G5618" t="s">
        <v>51</v>
      </c>
      <c r="H5618" t="s">
        <v>97</v>
      </c>
    </row>
    <row r="5619" spans="1:8">
      <c r="A5619" t="s">
        <v>59</v>
      </c>
      <c r="B5619" s="1">
        <v>46198</v>
      </c>
      <c r="C5619">
        <v>554004</v>
      </c>
      <c r="D5619">
        <v>18477.151000000002</v>
      </c>
      <c r="E5619" t="s">
        <v>52</v>
      </c>
      <c r="F5619" t="s">
        <v>122</v>
      </c>
      <c r="G5619" t="s">
        <v>51</v>
      </c>
      <c r="H5619" t="s">
        <v>97</v>
      </c>
    </row>
    <row r="5620" spans="1:8">
      <c r="A5620" t="s">
        <v>59</v>
      </c>
      <c r="B5620" s="1">
        <v>46198</v>
      </c>
      <c r="C5620">
        <v>554005</v>
      </c>
      <c r="D5620">
        <v>207.45400000000001</v>
      </c>
      <c r="E5620" t="s">
        <v>52</v>
      </c>
      <c r="F5620" t="s">
        <v>122</v>
      </c>
      <c r="G5620" t="s">
        <v>51</v>
      </c>
      <c r="H5620" t="s">
        <v>97</v>
      </c>
    </row>
    <row r="5621" spans="1:8">
      <c r="A5621" t="s">
        <v>59</v>
      </c>
      <c r="B5621" s="1">
        <v>46198</v>
      </c>
      <c r="C5621">
        <v>554006</v>
      </c>
      <c r="D5621">
        <v>1168.5029999999999</v>
      </c>
      <c r="E5621" t="s">
        <v>52</v>
      </c>
      <c r="F5621" t="s">
        <v>122</v>
      </c>
      <c r="G5621" t="s">
        <v>51</v>
      </c>
      <c r="H5621" t="s">
        <v>97</v>
      </c>
    </row>
    <row r="5622" spans="1:8">
      <c r="A5622" t="s">
        <v>59</v>
      </c>
      <c r="B5622" s="1">
        <v>46198</v>
      </c>
      <c r="C5622">
        <v>554007</v>
      </c>
      <c r="D5622">
        <v>189402.03700000001</v>
      </c>
      <c r="E5622" t="s">
        <v>52</v>
      </c>
      <c r="F5622" t="s">
        <v>122</v>
      </c>
      <c r="G5622" t="s">
        <v>51</v>
      </c>
      <c r="H5622" t="s">
        <v>97</v>
      </c>
    </row>
    <row r="5623" spans="1:8">
      <c r="A5623" t="s">
        <v>59</v>
      </c>
      <c r="B5623" s="1">
        <v>46198</v>
      </c>
      <c r="C5623">
        <v>554008</v>
      </c>
      <c r="D5623">
        <v>697.48599999999999</v>
      </c>
      <c r="E5623" t="s">
        <v>52</v>
      </c>
      <c r="F5623" t="s">
        <v>122</v>
      </c>
      <c r="G5623" t="s">
        <v>51</v>
      </c>
      <c r="H5623" t="s">
        <v>97</v>
      </c>
    </row>
    <row r="5624" spans="1:8">
      <c r="A5624" t="s">
        <v>59</v>
      </c>
      <c r="B5624" s="1">
        <v>46198</v>
      </c>
      <c r="C5624">
        <v>555002</v>
      </c>
      <c r="D5624">
        <v>158.15</v>
      </c>
      <c r="E5624" t="s">
        <v>52</v>
      </c>
      <c r="F5624" t="s">
        <v>122</v>
      </c>
      <c r="G5624" t="s">
        <v>51</v>
      </c>
      <c r="H5624" t="s">
        <v>97</v>
      </c>
    </row>
    <row r="5625" spans="1:8">
      <c r="A5625" t="s">
        <v>59</v>
      </c>
      <c r="B5625" s="1">
        <v>46198</v>
      </c>
      <c r="C5625">
        <v>555003</v>
      </c>
      <c r="D5625">
        <v>65.882000000000005</v>
      </c>
      <c r="E5625" t="s">
        <v>52</v>
      </c>
      <c r="F5625" t="s">
        <v>122</v>
      </c>
      <c r="G5625" t="s">
        <v>51</v>
      </c>
      <c r="H5625" t="s">
        <v>97</v>
      </c>
    </row>
    <row r="5626" spans="1:8">
      <c r="A5626" t="s">
        <v>59</v>
      </c>
      <c r="B5626" s="1">
        <v>46198</v>
      </c>
      <c r="C5626">
        <v>555004</v>
      </c>
      <c r="D5626">
        <v>17.648</v>
      </c>
      <c r="E5626" t="s">
        <v>52</v>
      </c>
      <c r="F5626" t="s">
        <v>122</v>
      </c>
      <c r="G5626" t="s">
        <v>51</v>
      </c>
      <c r="H5626" t="s">
        <v>97</v>
      </c>
    </row>
    <row r="5627" spans="1:8">
      <c r="A5627" t="s">
        <v>59</v>
      </c>
      <c r="B5627" s="1">
        <v>46198</v>
      </c>
      <c r="C5627">
        <v>555005</v>
      </c>
      <c r="D5627">
        <v>525.404</v>
      </c>
      <c r="E5627" t="s">
        <v>52</v>
      </c>
      <c r="F5627" t="s">
        <v>122</v>
      </c>
      <c r="G5627" t="s">
        <v>51</v>
      </c>
      <c r="H5627" t="s">
        <v>97</v>
      </c>
    </row>
    <row r="5628" spans="1:8">
      <c r="A5628" t="s">
        <v>59</v>
      </c>
      <c r="B5628" s="1">
        <v>46198</v>
      </c>
      <c r="C5628">
        <v>555007</v>
      </c>
      <c r="D5628">
        <v>6176.8519999999999</v>
      </c>
      <c r="E5628" t="s">
        <v>52</v>
      </c>
      <c r="F5628" t="s">
        <v>122</v>
      </c>
      <c r="G5628" t="s">
        <v>51</v>
      </c>
      <c r="H5628" t="s">
        <v>97</v>
      </c>
    </row>
    <row r="5629" spans="1:8">
      <c r="A5629" t="s">
        <v>59</v>
      </c>
      <c r="B5629" s="1">
        <v>46198</v>
      </c>
      <c r="C5629">
        <v>555008</v>
      </c>
      <c r="D5629">
        <v>579.66099999999994</v>
      </c>
      <c r="E5629" t="s">
        <v>52</v>
      </c>
      <c r="F5629" t="s">
        <v>122</v>
      </c>
      <c r="G5629" t="s">
        <v>51</v>
      </c>
      <c r="H5629" t="s">
        <v>97</v>
      </c>
    </row>
    <row r="5630" spans="1:8">
      <c r="A5630" t="s">
        <v>59</v>
      </c>
      <c r="B5630" s="1">
        <v>46198</v>
      </c>
      <c r="C5630">
        <v>555009</v>
      </c>
      <c r="D5630">
        <v>20019.284</v>
      </c>
      <c r="E5630" t="s">
        <v>52</v>
      </c>
      <c r="F5630" t="s">
        <v>120</v>
      </c>
      <c r="G5630" t="s">
        <v>51</v>
      </c>
      <c r="H5630" t="s">
        <v>95</v>
      </c>
    </row>
    <row r="5631" spans="1:8">
      <c r="A5631" t="s">
        <v>59</v>
      </c>
      <c r="B5631" s="1">
        <v>46198</v>
      </c>
      <c r="C5631">
        <v>555010</v>
      </c>
      <c r="D5631">
        <v>2152.5590000000002</v>
      </c>
      <c r="E5631" t="s">
        <v>52</v>
      </c>
      <c r="F5631" t="s">
        <v>122</v>
      </c>
      <c r="G5631" t="s">
        <v>51</v>
      </c>
      <c r="H5631" t="s">
        <v>97</v>
      </c>
    </row>
    <row r="5632" spans="1:8">
      <c r="A5632" t="s">
        <v>59</v>
      </c>
      <c r="B5632" s="1">
        <v>46198</v>
      </c>
      <c r="C5632">
        <v>555504</v>
      </c>
      <c r="D5632">
        <v>1208.0619999999999</v>
      </c>
      <c r="E5632" t="s">
        <v>52</v>
      </c>
      <c r="F5632" t="s">
        <v>122</v>
      </c>
      <c r="G5632" t="s">
        <v>51</v>
      </c>
      <c r="H5632" t="s">
        <v>97</v>
      </c>
    </row>
    <row r="5633" spans="1:8">
      <c r="A5633" t="s">
        <v>59</v>
      </c>
      <c r="B5633" s="1">
        <v>46198</v>
      </c>
      <c r="C5633">
        <v>555508</v>
      </c>
      <c r="D5633">
        <v>1373.171</v>
      </c>
      <c r="E5633" t="s">
        <v>52</v>
      </c>
      <c r="F5633" t="s">
        <v>122</v>
      </c>
      <c r="G5633" t="s">
        <v>51</v>
      </c>
      <c r="H5633" t="s">
        <v>97</v>
      </c>
    </row>
    <row r="5634" spans="1:8">
      <c r="A5634" t="s">
        <v>59</v>
      </c>
      <c r="B5634" s="1">
        <v>46198</v>
      </c>
      <c r="C5634">
        <v>555511</v>
      </c>
      <c r="D5634">
        <v>775</v>
      </c>
      <c r="E5634" t="s">
        <v>52</v>
      </c>
      <c r="F5634" t="s">
        <v>122</v>
      </c>
      <c r="G5634" t="s">
        <v>51</v>
      </c>
      <c r="H5634" t="s">
        <v>97</v>
      </c>
    </row>
    <row r="5635" spans="1:8">
      <c r="A5635" t="s">
        <v>59</v>
      </c>
      <c r="B5635" s="1">
        <v>46198</v>
      </c>
      <c r="C5635">
        <v>556002</v>
      </c>
      <c r="D5635">
        <v>9300.9689999999991</v>
      </c>
      <c r="E5635" t="s">
        <v>52</v>
      </c>
      <c r="F5635" t="s">
        <v>126</v>
      </c>
      <c r="G5635" t="s">
        <v>51</v>
      </c>
      <c r="H5635" t="s">
        <v>102</v>
      </c>
    </row>
    <row r="5636" spans="1:8">
      <c r="A5636" t="s">
        <v>59</v>
      </c>
      <c r="B5636" s="1">
        <v>46198</v>
      </c>
      <c r="C5636">
        <v>556003</v>
      </c>
      <c r="D5636">
        <v>10134.731</v>
      </c>
      <c r="E5636" t="s">
        <v>52</v>
      </c>
      <c r="F5636" t="s">
        <v>122</v>
      </c>
      <c r="G5636" t="s">
        <v>51</v>
      </c>
      <c r="H5636" t="s">
        <v>97</v>
      </c>
    </row>
    <row r="5637" spans="1:8">
      <c r="A5637" t="s">
        <v>59</v>
      </c>
      <c r="B5637" s="1">
        <v>46198</v>
      </c>
      <c r="C5637">
        <v>556004</v>
      </c>
      <c r="D5637">
        <v>5188.0460000000003</v>
      </c>
      <c r="E5637" t="s">
        <v>52</v>
      </c>
      <c r="F5637" t="s">
        <v>122</v>
      </c>
      <c r="G5637" t="s">
        <v>51</v>
      </c>
      <c r="H5637" t="s">
        <v>97</v>
      </c>
    </row>
    <row r="5638" spans="1:8">
      <c r="A5638" t="s">
        <v>59</v>
      </c>
      <c r="B5638" s="1">
        <v>46198</v>
      </c>
      <c r="C5638">
        <v>557002</v>
      </c>
      <c r="D5638">
        <v>229995.481</v>
      </c>
      <c r="E5638" t="s">
        <v>52</v>
      </c>
      <c r="F5638" t="s">
        <v>123</v>
      </c>
      <c r="G5638" t="s">
        <v>51</v>
      </c>
      <c r="H5638" t="s">
        <v>98</v>
      </c>
    </row>
    <row r="5639" spans="1:8">
      <c r="A5639" t="s">
        <v>59</v>
      </c>
      <c r="B5639" s="1">
        <v>46198</v>
      </c>
      <c r="C5639">
        <v>557003</v>
      </c>
      <c r="D5639">
        <v>16137.531999999999</v>
      </c>
      <c r="E5639" t="s">
        <v>52</v>
      </c>
      <c r="F5639" t="s">
        <v>123</v>
      </c>
      <c r="G5639" t="s">
        <v>51</v>
      </c>
      <c r="H5639" t="s">
        <v>98</v>
      </c>
    </row>
    <row r="5640" spans="1:8">
      <c r="A5640" t="s">
        <v>59</v>
      </c>
      <c r="B5640" s="1">
        <v>46198</v>
      </c>
      <c r="C5640">
        <v>557006</v>
      </c>
      <c r="D5640">
        <v>2015</v>
      </c>
      <c r="E5640" t="s">
        <v>52</v>
      </c>
      <c r="F5640" t="s">
        <v>123</v>
      </c>
      <c r="G5640" t="s">
        <v>51</v>
      </c>
      <c r="H5640" t="s">
        <v>98</v>
      </c>
    </row>
    <row r="5641" spans="1:8">
      <c r="A5641" t="s">
        <v>59</v>
      </c>
      <c r="B5641" s="1">
        <v>46198</v>
      </c>
      <c r="C5641">
        <v>557008</v>
      </c>
      <c r="D5641">
        <v>34.643000000000001</v>
      </c>
      <c r="E5641" t="s">
        <v>52</v>
      </c>
      <c r="F5641" t="s">
        <v>123</v>
      </c>
      <c r="G5641" t="s">
        <v>51</v>
      </c>
      <c r="H5641" t="s">
        <v>98</v>
      </c>
    </row>
    <row r="5642" spans="1:8">
      <c r="A5642" t="s">
        <v>59</v>
      </c>
      <c r="B5642" s="1">
        <v>46198</v>
      </c>
      <c r="C5642">
        <v>558003</v>
      </c>
      <c r="D5642">
        <v>3361.5830000000001</v>
      </c>
      <c r="E5642" t="s">
        <v>52</v>
      </c>
      <c r="F5642" t="s">
        <v>124</v>
      </c>
      <c r="G5642" t="s">
        <v>51</v>
      </c>
      <c r="H5642" t="s">
        <v>99</v>
      </c>
    </row>
    <row r="5643" spans="1:8">
      <c r="A5643" t="s">
        <v>59</v>
      </c>
      <c r="B5643" s="1">
        <v>46198</v>
      </c>
      <c r="C5643">
        <v>558006</v>
      </c>
      <c r="D5643">
        <v>42754.161999999997</v>
      </c>
      <c r="E5643" t="s">
        <v>52</v>
      </c>
      <c r="F5643" t="s">
        <v>124</v>
      </c>
      <c r="G5643" t="s">
        <v>51</v>
      </c>
      <c r="H5643" t="s">
        <v>99</v>
      </c>
    </row>
    <row r="5644" spans="1:8">
      <c r="A5644" t="s">
        <v>59</v>
      </c>
      <c r="B5644" s="1">
        <v>46198</v>
      </c>
      <c r="C5644">
        <v>558011</v>
      </c>
      <c r="D5644">
        <v>936.08399999999995</v>
      </c>
      <c r="E5644" t="s">
        <v>52</v>
      </c>
      <c r="F5644" t="s">
        <v>124</v>
      </c>
      <c r="G5644" t="s">
        <v>51</v>
      </c>
      <c r="H5644" t="s">
        <v>99</v>
      </c>
    </row>
    <row r="5645" spans="1:8">
      <c r="A5645" t="s">
        <v>59</v>
      </c>
      <c r="B5645" s="1">
        <v>46198</v>
      </c>
      <c r="C5645">
        <v>558012</v>
      </c>
      <c r="D5645">
        <v>-228.99199999999999</v>
      </c>
      <c r="E5645" t="s">
        <v>52</v>
      </c>
      <c r="F5645" t="s">
        <v>126</v>
      </c>
      <c r="G5645" t="s">
        <v>51</v>
      </c>
      <c r="H5645" t="s">
        <v>102</v>
      </c>
    </row>
    <row r="5646" spans="1:8">
      <c r="A5646" t="s">
        <v>59</v>
      </c>
      <c r="B5646" s="1">
        <v>46198</v>
      </c>
      <c r="C5646">
        <v>559002</v>
      </c>
      <c r="D5646">
        <v>2352.5410000000002</v>
      </c>
      <c r="E5646" t="s">
        <v>52</v>
      </c>
      <c r="F5646" t="s">
        <v>126</v>
      </c>
      <c r="G5646" t="s">
        <v>51</v>
      </c>
      <c r="H5646" t="s">
        <v>102</v>
      </c>
    </row>
    <row r="5647" spans="1:8">
      <c r="A5647" t="s">
        <v>59</v>
      </c>
      <c r="B5647" s="1">
        <v>46198</v>
      </c>
      <c r="C5647">
        <v>560002</v>
      </c>
      <c r="D5647">
        <v>4195.1620000000003</v>
      </c>
      <c r="E5647" t="s">
        <v>52</v>
      </c>
      <c r="F5647" t="s">
        <v>123</v>
      </c>
      <c r="G5647" t="s">
        <v>51</v>
      </c>
      <c r="H5647" t="s">
        <v>98</v>
      </c>
    </row>
    <row r="5648" spans="1:8">
      <c r="A5648" t="s">
        <v>59</v>
      </c>
      <c r="B5648" s="1">
        <v>46198</v>
      </c>
      <c r="C5648">
        <v>560006</v>
      </c>
      <c r="D5648">
        <v>1046.25</v>
      </c>
      <c r="E5648" t="s">
        <v>52</v>
      </c>
      <c r="F5648" t="s">
        <v>123</v>
      </c>
      <c r="G5648" t="s">
        <v>51</v>
      </c>
      <c r="H5648" t="s">
        <v>98</v>
      </c>
    </row>
    <row r="5649" spans="1:8">
      <c r="A5649" t="s">
        <v>59</v>
      </c>
      <c r="B5649" s="1">
        <v>46198</v>
      </c>
      <c r="C5649">
        <v>560007</v>
      </c>
      <c r="D5649">
        <v>1291.6659999999999</v>
      </c>
      <c r="E5649" t="s">
        <v>52</v>
      </c>
      <c r="F5649" t="s">
        <v>123</v>
      </c>
      <c r="G5649" t="s">
        <v>51</v>
      </c>
      <c r="H5649" t="s">
        <v>98</v>
      </c>
    </row>
    <row r="5650" spans="1:8">
      <c r="A5650" t="s">
        <v>59</v>
      </c>
      <c r="B5650" s="1">
        <v>46198</v>
      </c>
      <c r="C5650">
        <v>561002</v>
      </c>
      <c r="D5650">
        <v>-5226.8509999999997</v>
      </c>
      <c r="E5650" t="s">
        <v>52</v>
      </c>
      <c r="F5650" t="s">
        <v>42</v>
      </c>
      <c r="G5650" t="s">
        <v>51</v>
      </c>
      <c r="H5650" t="s">
        <v>112</v>
      </c>
    </row>
    <row r="5651" spans="1:8">
      <c r="A5651" t="s">
        <v>59</v>
      </c>
      <c r="B5651" s="1">
        <v>46198</v>
      </c>
      <c r="C5651">
        <v>562002</v>
      </c>
      <c r="D5651">
        <v>5406.3559999999998</v>
      </c>
      <c r="E5651" t="s">
        <v>52</v>
      </c>
      <c r="F5651" t="s">
        <v>124</v>
      </c>
      <c r="G5651" t="s">
        <v>51</v>
      </c>
      <c r="H5651" t="s">
        <v>99</v>
      </c>
    </row>
    <row r="5652" spans="1:8">
      <c r="A5652" t="s">
        <v>59</v>
      </c>
      <c r="B5652" s="1">
        <v>46198</v>
      </c>
      <c r="C5652">
        <v>563002</v>
      </c>
      <c r="D5652">
        <v>5166.4859999999999</v>
      </c>
      <c r="E5652" t="s">
        <v>52</v>
      </c>
      <c r="F5652" t="s">
        <v>124</v>
      </c>
      <c r="G5652" t="s">
        <v>51</v>
      </c>
      <c r="H5652" t="s">
        <v>99</v>
      </c>
    </row>
    <row r="5653" spans="1:8">
      <c r="A5653" t="s">
        <v>59</v>
      </c>
      <c r="B5653" s="1">
        <v>46198</v>
      </c>
      <c r="C5653">
        <v>564004</v>
      </c>
      <c r="D5653">
        <v>-287171.96999999997</v>
      </c>
      <c r="E5653" t="s">
        <v>52</v>
      </c>
      <c r="F5653" t="s">
        <v>119</v>
      </c>
      <c r="G5653" t="s">
        <v>51</v>
      </c>
      <c r="H5653" t="s">
        <v>93</v>
      </c>
    </row>
    <row r="5654" spans="1:8">
      <c r="A5654" t="s">
        <v>59</v>
      </c>
      <c r="B5654" s="1">
        <v>46198</v>
      </c>
      <c r="C5654">
        <v>564005</v>
      </c>
      <c r="D5654">
        <v>6393.7550000000001</v>
      </c>
      <c r="E5654" t="s">
        <v>52</v>
      </c>
      <c r="F5654" t="s">
        <v>123</v>
      </c>
      <c r="G5654" t="s">
        <v>51</v>
      </c>
      <c r="H5654" t="s">
        <v>98</v>
      </c>
    </row>
    <row r="5655" spans="1:8">
      <c r="A5655" t="s">
        <v>59</v>
      </c>
      <c r="B5655" s="1">
        <v>46198</v>
      </c>
      <c r="C5655">
        <v>564006</v>
      </c>
      <c r="D5655">
        <v>8.7899999999999991</v>
      </c>
      <c r="E5655" t="s">
        <v>52</v>
      </c>
      <c r="F5655" t="s">
        <v>124</v>
      </c>
      <c r="G5655" t="s">
        <v>51</v>
      </c>
      <c r="H5655" t="s">
        <v>99</v>
      </c>
    </row>
    <row r="5656" spans="1:8">
      <c r="A5656" t="s">
        <v>59</v>
      </c>
      <c r="B5656" s="1">
        <v>46198</v>
      </c>
      <c r="C5656">
        <v>564008</v>
      </c>
      <c r="D5656">
        <v>882.96799999999996</v>
      </c>
      <c r="E5656" t="s">
        <v>52</v>
      </c>
      <c r="F5656" t="s">
        <v>122</v>
      </c>
      <c r="G5656" t="s">
        <v>51</v>
      </c>
      <c r="H5656" t="s">
        <v>97</v>
      </c>
    </row>
    <row r="5657" spans="1:8">
      <c r="A5657" t="s">
        <v>59</v>
      </c>
      <c r="B5657" s="1">
        <v>46198</v>
      </c>
      <c r="C5657">
        <v>564011</v>
      </c>
      <c r="D5657">
        <v>366.45699999999999</v>
      </c>
      <c r="E5657" t="s">
        <v>52</v>
      </c>
      <c r="F5657" t="s">
        <v>122</v>
      </c>
      <c r="G5657" t="s">
        <v>51</v>
      </c>
      <c r="H5657" t="s">
        <v>97</v>
      </c>
    </row>
    <row r="5658" spans="1:8">
      <c r="A5658" t="s">
        <v>59</v>
      </c>
      <c r="B5658" s="1">
        <v>46198</v>
      </c>
      <c r="C5658">
        <v>564014</v>
      </c>
      <c r="D5658">
        <v>1406.9269999999999</v>
      </c>
      <c r="E5658" t="s">
        <v>52</v>
      </c>
      <c r="F5658" t="s">
        <v>122</v>
      </c>
      <c r="G5658" t="s">
        <v>51</v>
      </c>
      <c r="H5658" t="s">
        <v>97</v>
      </c>
    </row>
    <row r="5659" spans="1:8">
      <c r="A5659" t="s">
        <v>59</v>
      </c>
      <c r="B5659" s="1">
        <v>46198</v>
      </c>
      <c r="C5659">
        <v>564015</v>
      </c>
      <c r="D5659">
        <v>16171.968999999999</v>
      </c>
      <c r="E5659" t="s">
        <v>52</v>
      </c>
      <c r="F5659" t="s">
        <v>122</v>
      </c>
      <c r="G5659" t="s">
        <v>51</v>
      </c>
      <c r="H5659" t="s">
        <v>97</v>
      </c>
    </row>
    <row r="5660" spans="1:8">
      <c r="A5660" t="s">
        <v>59</v>
      </c>
      <c r="B5660" s="1">
        <v>46198</v>
      </c>
      <c r="C5660">
        <v>564016</v>
      </c>
      <c r="D5660">
        <v>18637.004000000001</v>
      </c>
      <c r="E5660" t="s">
        <v>52</v>
      </c>
      <c r="F5660" t="s">
        <v>122</v>
      </c>
      <c r="G5660" t="s">
        <v>51</v>
      </c>
      <c r="H5660" t="s">
        <v>97</v>
      </c>
    </row>
    <row r="5661" spans="1:8">
      <c r="A5661" t="s">
        <v>59</v>
      </c>
      <c r="B5661" s="1">
        <v>46198</v>
      </c>
      <c r="C5661">
        <v>564017</v>
      </c>
      <c r="D5661">
        <v>13563.120999999999</v>
      </c>
      <c r="E5661" t="s">
        <v>52</v>
      </c>
      <c r="F5661" t="s">
        <v>122</v>
      </c>
      <c r="G5661" t="s">
        <v>51</v>
      </c>
      <c r="H5661" t="s">
        <v>97</v>
      </c>
    </row>
    <row r="5662" spans="1:8">
      <c r="A5662" t="s">
        <v>59</v>
      </c>
      <c r="B5662" s="1">
        <v>46198</v>
      </c>
      <c r="C5662">
        <v>564019</v>
      </c>
      <c r="D5662">
        <v>-36200.324000000001</v>
      </c>
      <c r="E5662" t="s">
        <v>52</v>
      </c>
      <c r="F5662" t="s">
        <v>119</v>
      </c>
      <c r="G5662" t="s">
        <v>51</v>
      </c>
      <c r="H5662" t="s">
        <v>93</v>
      </c>
    </row>
    <row r="5663" spans="1:8">
      <c r="A5663" t="s">
        <v>59</v>
      </c>
      <c r="B5663" s="1">
        <v>46198</v>
      </c>
      <c r="C5663">
        <v>564020</v>
      </c>
      <c r="D5663">
        <v>748.28899999999999</v>
      </c>
      <c r="E5663" t="s">
        <v>52</v>
      </c>
      <c r="F5663" t="s">
        <v>124</v>
      </c>
      <c r="G5663" t="s">
        <v>51</v>
      </c>
      <c r="H5663" t="s">
        <v>99</v>
      </c>
    </row>
    <row r="5664" spans="1:8">
      <c r="A5664" t="s">
        <v>59</v>
      </c>
      <c r="B5664" s="1">
        <v>46198</v>
      </c>
      <c r="C5664">
        <v>564021</v>
      </c>
      <c r="D5664">
        <v>137.06700000000001</v>
      </c>
      <c r="E5664" t="s">
        <v>52</v>
      </c>
      <c r="F5664" t="s">
        <v>124</v>
      </c>
      <c r="G5664" t="s">
        <v>51</v>
      </c>
      <c r="H5664" t="s">
        <v>99</v>
      </c>
    </row>
    <row r="5665" spans="1:8">
      <c r="A5665" t="s">
        <v>59</v>
      </c>
      <c r="B5665" s="1">
        <v>46198</v>
      </c>
      <c r="C5665">
        <v>564023</v>
      </c>
      <c r="D5665">
        <v>3021.35</v>
      </c>
      <c r="E5665" t="s">
        <v>52</v>
      </c>
      <c r="F5665" t="s">
        <v>29</v>
      </c>
      <c r="G5665" t="s">
        <v>51</v>
      </c>
      <c r="H5665" t="s">
        <v>109</v>
      </c>
    </row>
    <row r="5666" spans="1:8">
      <c r="A5666" t="s">
        <v>59</v>
      </c>
      <c r="B5666" s="1">
        <v>46198</v>
      </c>
      <c r="C5666">
        <v>564029</v>
      </c>
      <c r="D5666">
        <v>0</v>
      </c>
      <c r="E5666" t="s">
        <v>52</v>
      </c>
      <c r="F5666" t="s">
        <v>29</v>
      </c>
      <c r="G5666" t="s">
        <v>51</v>
      </c>
      <c r="H5666" t="s">
        <v>109</v>
      </c>
    </row>
    <row r="5667" spans="1:8">
      <c r="A5667" t="s">
        <v>59</v>
      </c>
      <c r="B5667" s="1">
        <v>46198</v>
      </c>
      <c r="C5667">
        <v>564030</v>
      </c>
      <c r="D5667">
        <v>23410.054</v>
      </c>
      <c r="E5667" t="s">
        <v>52</v>
      </c>
      <c r="F5667" t="s">
        <v>134</v>
      </c>
      <c r="G5667" t="s">
        <v>51</v>
      </c>
      <c r="H5667" t="s">
        <v>111</v>
      </c>
    </row>
    <row r="5668" spans="1:8">
      <c r="A5668" t="s">
        <v>59</v>
      </c>
      <c r="B5668" s="1">
        <v>46198</v>
      </c>
      <c r="C5668">
        <v>570002</v>
      </c>
      <c r="D5668">
        <v>180581.40900000001</v>
      </c>
      <c r="E5668" t="s">
        <v>52</v>
      </c>
      <c r="F5668" t="s">
        <v>132</v>
      </c>
      <c r="G5668" t="s">
        <v>51</v>
      </c>
      <c r="H5668" t="s">
        <v>108</v>
      </c>
    </row>
    <row r="5669" spans="1:8">
      <c r="A5669" t="s">
        <v>59</v>
      </c>
      <c r="B5669" s="1">
        <v>46198</v>
      </c>
      <c r="C5669">
        <v>570004</v>
      </c>
      <c r="D5669">
        <v>101413.952</v>
      </c>
      <c r="E5669" t="s">
        <v>52</v>
      </c>
      <c r="F5669" t="s">
        <v>132</v>
      </c>
      <c r="G5669" t="s">
        <v>51</v>
      </c>
      <c r="H5669" t="s">
        <v>108</v>
      </c>
    </row>
    <row r="5670" spans="1:8">
      <c r="A5670" t="s">
        <v>59</v>
      </c>
      <c r="B5670" s="1">
        <v>46198</v>
      </c>
      <c r="C5670">
        <v>580002</v>
      </c>
      <c r="D5670">
        <v>397205.212</v>
      </c>
      <c r="E5670" t="s">
        <v>52</v>
      </c>
      <c r="F5670" t="s">
        <v>130</v>
      </c>
      <c r="G5670" t="s">
        <v>51</v>
      </c>
      <c r="H5670" t="s">
        <v>106</v>
      </c>
    </row>
    <row r="5671" spans="1:8">
      <c r="A5671" t="s">
        <v>59</v>
      </c>
      <c r="B5671" s="1">
        <v>46198</v>
      </c>
      <c r="C5671">
        <v>580003</v>
      </c>
      <c r="D5671">
        <v>-902.94299999999998</v>
      </c>
      <c r="E5671" t="s">
        <v>52</v>
      </c>
      <c r="F5671" t="s">
        <v>130</v>
      </c>
      <c r="G5671" t="s">
        <v>51</v>
      </c>
      <c r="H5671" t="s">
        <v>106</v>
      </c>
    </row>
    <row r="5672" spans="1:8">
      <c r="A5672" t="s">
        <v>59</v>
      </c>
      <c r="B5672" s="1">
        <v>46198</v>
      </c>
      <c r="C5672">
        <v>600021</v>
      </c>
      <c r="D5672">
        <v>0</v>
      </c>
      <c r="E5672" t="s">
        <v>50</v>
      </c>
      <c r="F5672" t="s">
        <v>131</v>
      </c>
      <c r="G5672" t="s">
        <v>51</v>
      </c>
      <c r="H5672" t="s">
        <v>107</v>
      </c>
    </row>
    <row r="5673" spans="1:8">
      <c r="A5673" t="s">
        <v>60</v>
      </c>
      <c r="B5673" s="1">
        <v>46198</v>
      </c>
      <c r="C5673">
        <v>210002</v>
      </c>
      <c r="D5673">
        <v>46726.165999999997</v>
      </c>
      <c r="E5673" t="s">
        <v>50</v>
      </c>
      <c r="F5673" t="s">
        <v>14</v>
      </c>
      <c r="G5673" t="s">
        <v>51</v>
      </c>
      <c r="H5673" t="s">
        <v>84</v>
      </c>
    </row>
    <row r="5674" spans="1:8">
      <c r="A5674" t="s">
        <v>60</v>
      </c>
      <c r="B5674" s="1">
        <v>46198</v>
      </c>
      <c r="C5674">
        <v>220003</v>
      </c>
      <c r="D5674">
        <v>-3170112.03</v>
      </c>
      <c r="E5674" t="s">
        <v>50</v>
      </c>
      <c r="F5674" t="s">
        <v>14</v>
      </c>
      <c r="G5674" t="s">
        <v>51</v>
      </c>
      <c r="H5674" t="s">
        <v>84</v>
      </c>
    </row>
    <row r="5675" spans="1:8">
      <c r="A5675" t="s">
        <v>60</v>
      </c>
      <c r="B5675" s="1">
        <v>46198</v>
      </c>
      <c r="C5675">
        <v>220004</v>
      </c>
      <c r="D5675">
        <v>-707177.39500000002</v>
      </c>
      <c r="E5675" t="s">
        <v>50</v>
      </c>
      <c r="F5675" t="s">
        <v>14</v>
      </c>
      <c r="G5675" t="s">
        <v>51</v>
      </c>
      <c r="H5675" t="s">
        <v>84</v>
      </c>
    </row>
    <row r="5676" spans="1:8">
      <c r="A5676" t="s">
        <v>60</v>
      </c>
      <c r="B5676" s="1">
        <v>46198</v>
      </c>
      <c r="C5676">
        <v>220006</v>
      </c>
      <c r="D5676">
        <v>4334378.7359999996</v>
      </c>
      <c r="E5676" t="s">
        <v>50</v>
      </c>
      <c r="F5676" t="s">
        <v>14</v>
      </c>
      <c r="G5676" t="s">
        <v>51</v>
      </c>
      <c r="H5676" t="s">
        <v>84</v>
      </c>
    </row>
    <row r="5677" spans="1:8">
      <c r="A5677" t="s">
        <v>60</v>
      </c>
      <c r="B5677" s="1">
        <v>46198</v>
      </c>
      <c r="C5677">
        <v>220007</v>
      </c>
      <c r="D5677">
        <v>-456827.83899999998</v>
      </c>
      <c r="E5677" t="s">
        <v>50</v>
      </c>
      <c r="F5677" t="s">
        <v>14</v>
      </c>
      <c r="G5677" t="s">
        <v>51</v>
      </c>
      <c r="H5677" t="s">
        <v>84</v>
      </c>
    </row>
    <row r="5678" spans="1:8">
      <c r="A5678" t="s">
        <v>60</v>
      </c>
      <c r="B5678" s="1">
        <v>46198</v>
      </c>
      <c r="C5678">
        <v>310016</v>
      </c>
      <c r="D5678">
        <v>-7227.65</v>
      </c>
      <c r="E5678" t="s">
        <v>50</v>
      </c>
      <c r="F5678" t="s">
        <v>14</v>
      </c>
      <c r="G5678" t="s">
        <v>51</v>
      </c>
      <c r="H5678" t="s">
        <v>84</v>
      </c>
    </row>
    <row r="5679" spans="1:8">
      <c r="A5679" t="s">
        <v>60</v>
      </c>
      <c r="B5679" s="1">
        <v>46198</v>
      </c>
      <c r="C5679">
        <v>310017</v>
      </c>
      <c r="D5679">
        <v>-39387.707000000002</v>
      </c>
      <c r="E5679" t="s">
        <v>50</v>
      </c>
      <c r="F5679" t="s">
        <v>14</v>
      </c>
      <c r="G5679" t="s">
        <v>51</v>
      </c>
      <c r="H5679" t="s">
        <v>84</v>
      </c>
    </row>
    <row r="5680" spans="1:8">
      <c r="A5680" t="s">
        <v>60</v>
      </c>
      <c r="B5680" s="1">
        <v>46198</v>
      </c>
      <c r="C5680">
        <v>310021</v>
      </c>
      <c r="D5680">
        <v>-63.031999999999996</v>
      </c>
      <c r="E5680" t="s">
        <v>50</v>
      </c>
      <c r="F5680" t="s">
        <v>14</v>
      </c>
      <c r="G5680" t="s">
        <v>51</v>
      </c>
      <c r="H5680" t="s">
        <v>84</v>
      </c>
    </row>
    <row r="5681" spans="1:8">
      <c r="A5681" t="s">
        <v>60</v>
      </c>
      <c r="B5681" s="1">
        <v>46198</v>
      </c>
      <c r="C5681">
        <v>310032</v>
      </c>
      <c r="D5681">
        <v>-309.24900000000002</v>
      </c>
      <c r="E5681" t="s">
        <v>50</v>
      </c>
      <c r="F5681" t="s">
        <v>14</v>
      </c>
      <c r="G5681" t="s">
        <v>51</v>
      </c>
      <c r="H5681" t="s">
        <v>84</v>
      </c>
    </row>
    <row r="5682" spans="1:8">
      <c r="A5682" t="s">
        <v>82</v>
      </c>
      <c r="B5682" s="1">
        <v>46198</v>
      </c>
      <c r="C5682">
        <v>220006</v>
      </c>
      <c r="D5682">
        <v>0</v>
      </c>
      <c r="E5682" t="s">
        <v>50</v>
      </c>
      <c r="F5682" t="s">
        <v>14</v>
      </c>
      <c r="G5682" t="s">
        <v>51</v>
      </c>
      <c r="H5682" t="s">
        <v>84</v>
      </c>
    </row>
    <row r="5683" spans="1:8">
      <c r="A5683" t="s">
        <v>82</v>
      </c>
      <c r="B5683" s="1">
        <v>46198</v>
      </c>
      <c r="C5683">
        <v>220013</v>
      </c>
      <c r="D5683">
        <v>0</v>
      </c>
      <c r="E5683" t="s">
        <v>50</v>
      </c>
      <c r="F5683" t="s">
        <v>14</v>
      </c>
      <c r="G5683" t="s">
        <v>51</v>
      </c>
      <c r="H5683" t="s">
        <v>84</v>
      </c>
    </row>
    <row r="5684" spans="1:8">
      <c r="A5684" t="s">
        <v>82</v>
      </c>
      <c r="B5684" s="1">
        <v>46198</v>
      </c>
      <c r="C5684">
        <v>240003</v>
      </c>
      <c r="D5684">
        <v>0</v>
      </c>
      <c r="E5684" t="s">
        <v>50</v>
      </c>
      <c r="F5684" t="s">
        <v>113</v>
      </c>
      <c r="G5684" t="s">
        <v>51</v>
      </c>
      <c r="H5684" t="s">
        <v>85</v>
      </c>
    </row>
    <row r="5685" spans="1:8">
      <c r="A5685" t="s">
        <v>82</v>
      </c>
      <c r="B5685" s="1">
        <v>46198</v>
      </c>
      <c r="C5685">
        <v>243002</v>
      </c>
      <c r="D5685">
        <v>0</v>
      </c>
      <c r="E5685" t="s">
        <v>50</v>
      </c>
      <c r="F5685" t="s">
        <v>113</v>
      </c>
      <c r="G5685" t="s">
        <v>51</v>
      </c>
      <c r="H5685" t="s">
        <v>85</v>
      </c>
    </row>
    <row r="5686" spans="1:8">
      <c r="A5686" t="s">
        <v>82</v>
      </c>
      <c r="B5686" s="1">
        <v>46198</v>
      </c>
      <c r="C5686">
        <v>251002</v>
      </c>
      <c r="D5686">
        <v>0</v>
      </c>
      <c r="E5686" t="s">
        <v>50</v>
      </c>
      <c r="F5686" t="s">
        <v>114</v>
      </c>
      <c r="G5686" t="s">
        <v>51</v>
      </c>
      <c r="H5686" t="s">
        <v>87</v>
      </c>
    </row>
    <row r="5687" spans="1:8">
      <c r="A5687" t="s">
        <v>82</v>
      </c>
      <c r="B5687" s="1">
        <v>46198</v>
      </c>
      <c r="C5687">
        <v>260004</v>
      </c>
      <c r="D5687">
        <v>0</v>
      </c>
      <c r="E5687" t="s">
        <v>50</v>
      </c>
      <c r="F5687" t="s">
        <v>114</v>
      </c>
      <c r="G5687" t="s">
        <v>51</v>
      </c>
      <c r="H5687" t="s">
        <v>87</v>
      </c>
    </row>
    <row r="5688" spans="1:8">
      <c r="A5688" t="s">
        <v>82</v>
      </c>
      <c r="B5688" s="1">
        <v>46198</v>
      </c>
      <c r="C5688">
        <v>260007</v>
      </c>
      <c r="D5688">
        <v>0</v>
      </c>
      <c r="E5688" t="s">
        <v>50</v>
      </c>
      <c r="F5688" t="s">
        <v>114</v>
      </c>
      <c r="G5688" t="s">
        <v>51</v>
      </c>
      <c r="H5688" t="s">
        <v>87</v>
      </c>
    </row>
    <row r="5689" spans="1:8">
      <c r="A5689" t="s">
        <v>82</v>
      </c>
      <c r="B5689" s="1">
        <v>46198</v>
      </c>
      <c r="C5689">
        <v>262015</v>
      </c>
      <c r="D5689">
        <v>0</v>
      </c>
      <c r="E5689" t="s">
        <v>50</v>
      </c>
      <c r="F5689" t="s">
        <v>114</v>
      </c>
      <c r="G5689" t="s">
        <v>51</v>
      </c>
      <c r="H5689" t="s">
        <v>87</v>
      </c>
    </row>
    <row r="5690" spans="1:8">
      <c r="A5690" t="s">
        <v>82</v>
      </c>
      <c r="B5690" s="1">
        <v>46198</v>
      </c>
      <c r="C5690">
        <v>263006</v>
      </c>
      <c r="D5690">
        <v>0</v>
      </c>
      <c r="E5690" t="s">
        <v>50</v>
      </c>
      <c r="F5690" t="s">
        <v>114</v>
      </c>
      <c r="G5690" t="s">
        <v>51</v>
      </c>
      <c r="H5690" t="s">
        <v>87</v>
      </c>
    </row>
    <row r="5691" spans="1:8">
      <c r="A5691" t="s">
        <v>82</v>
      </c>
      <c r="B5691" s="1">
        <v>46198</v>
      </c>
      <c r="C5691">
        <v>263007</v>
      </c>
      <c r="D5691">
        <v>0</v>
      </c>
      <c r="E5691" t="s">
        <v>50</v>
      </c>
      <c r="F5691" t="s">
        <v>114</v>
      </c>
      <c r="G5691" t="s">
        <v>51</v>
      </c>
      <c r="H5691" t="s">
        <v>87</v>
      </c>
    </row>
    <row r="5692" spans="1:8">
      <c r="A5692" t="s">
        <v>82</v>
      </c>
      <c r="B5692" s="1">
        <v>46198</v>
      </c>
      <c r="C5692">
        <v>263008</v>
      </c>
      <c r="D5692">
        <v>0</v>
      </c>
      <c r="E5692" t="s">
        <v>50</v>
      </c>
      <c r="F5692" t="s">
        <v>114</v>
      </c>
      <c r="G5692" t="s">
        <v>51</v>
      </c>
      <c r="H5692" t="s">
        <v>87</v>
      </c>
    </row>
    <row r="5693" spans="1:8">
      <c r="A5693" t="s">
        <v>82</v>
      </c>
      <c r="B5693" s="1">
        <v>46198</v>
      </c>
      <c r="C5693">
        <v>330050</v>
      </c>
      <c r="D5693">
        <v>0</v>
      </c>
      <c r="E5693" t="s">
        <v>50</v>
      </c>
      <c r="F5693" t="s">
        <v>113</v>
      </c>
      <c r="G5693" t="s">
        <v>51</v>
      </c>
      <c r="H5693" t="s">
        <v>85</v>
      </c>
    </row>
    <row r="5694" spans="1:8">
      <c r="A5694" t="s">
        <v>82</v>
      </c>
      <c r="B5694" s="1">
        <v>46198</v>
      </c>
      <c r="C5694">
        <v>330077</v>
      </c>
      <c r="D5694">
        <v>0</v>
      </c>
      <c r="E5694" t="s">
        <v>50</v>
      </c>
      <c r="F5694" t="s">
        <v>113</v>
      </c>
      <c r="G5694" t="s">
        <v>51</v>
      </c>
      <c r="H5694" t="s">
        <v>85</v>
      </c>
    </row>
    <row r="5695" spans="1:8">
      <c r="A5695" t="s">
        <v>82</v>
      </c>
      <c r="B5695" s="1">
        <v>46198</v>
      </c>
      <c r="C5695">
        <v>340004</v>
      </c>
      <c r="D5695">
        <v>0</v>
      </c>
      <c r="E5695" t="s">
        <v>50</v>
      </c>
      <c r="F5695" t="s">
        <v>116</v>
      </c>
      <c r="G5695" t="s">
        <v>51</v>
      </c>
      <c r="H5695" t="s">
        <v>89</v>
      </c>
    </row>
    <row r="5696" spans="1:8">
      <c r="A5696" t="s">
        <v>82</v>
      </c>
      <c r="B5696" s="1">
        <v>46198</v>
      </c>
      <c r="C5696">
        <v>340024</v>
      </c>
      <c r="D5696">
        <v>0</v>
      </c>
      <c r="E5696" t="s">
        <v>50</v>
      </c>
      <c r="F5696" t="s">
        <v>116</v>
      </c>
      <c r="G5696" t="s">
        <v>51</v>
      </c>
      <c r="H5696" t="s">
        <v>89</v>
      </c>
    </row>
    <row r="5697" spans="1:8">
      <c r="A5697" t="s">
        <v>82</v>
      </c>
      <c r="B5697" s="1">
        <v>46198</v>
      </c>
      <c r="C5697">
        <v>350003</v>
      </c>
      <c r="D5697">
        <v>0</v>
      </c>
      <c r="E5697" t="s">
        <v>50</v>
      </c>
      <c r="F5697" t="s">
        <v>118</v>
      </c>
      <c r="G5697" t="s">
        <v>51</v>
      </c>
      <c r="H5697" t="s">
        <v>91</v>
      </c>
    </row>
    <row r="5698" spans="1:8">
      <c r="A5698" t="s">
        <v>82</v>
      </c>
      <c r="B5698" s="1">
        <v>46198</v>
      </c>
      <c r="C5698">
        <v>355002</v>
      </c>
      <c r="D5698">
        <v>0</v>
      </c>
      <c r="E5698" t="s">
        <v>50</v>
      </c>
      <c r="F5698" t="s">
        <v>118</v>
      </c>
      <c r="G5698" t="s">
        <v>51</v>
      </c>
      <c r="H5698" t="s">
        <v>91</v>
      </c>
    </row>
    <row r="5699" spans="1:8">
      <c r="A5699" t="s">
        <v>82</v>
      </c>
      <c r="B5699" s="1">
        <v>46198</v>
      </c>
      <c r="C5699">
        <v>365002</v>
      </c>
      <c r="D5699">
        <v>0</v>
      </c>
      <c r="E5699" t="s">
        <v>50</v>
      </c>
      <c r="F5699" t="s">
        <v>114</v>
      </c>
      <c r="G5699" t="s">
        <v>51</v>
      </c>
      <c r="H5699" t="s">
        <v>87</v>
      </c>
    </row>
    <row r="5700" spans="1:8">
      <c r="A5700" t="s">
        <v>82</v>
      </c>
      <c r="B5700" s="1">
        <v>46198</v>
      </c>
      <c r="C5700">
        <v>365003</v>
      </c>
      <c r="D5700">
        <v>0</v>
      </c>
      <c r="E5700" t="s">
        <v>50</v>
      </c>
      <c r="F5700" t="s">
        <v>114</v>
      </c>
      <c r="G5700" t="s">
        <v>51</v>
      </c>
      <c r="H5700" t="s">
        <v>87</v>
      </c>
    </row>
    <row r="5701" spans="1:8">
      <c r="A5701" t="s">
        <v>82</v>
      </c>
      <c r="B5701" s="1">
        <v>46198</v>
      </c>
      <c r="C5701">
        <v>365004</v>
      </c>
      <c r="D5701">
        <v>0</v>
      </c>
      <c r="E5701" t="s">
        <v>50</v>
      </c>
      <c r="F5701" t="s">
        <v>114</v>
      </c>
      <c r="G5701" t="s">
        <v>51</v>
      </c>
      <c r="H5701" t="s">
        <v>87</v>
      </c>
    </row>
    <row r="5702" spans="1:8">
      <c r="A5702" t="s">
        <v>82</v>
      </c>
      <c r="B5702" s="1">
        <v>46198</v>
      </c>
      <c r="C5702">
        <v>365006</v>
      </c>
      <c r="D5702">
        <v>0</v>
      </c>
      <c r="E5702" t="s">
        <v>50</v>
      </c>
      <c r="F5702" t="s">
        <v>114</v>
      </c>
      <c r="G5702" t="s">
        <v>51</v>
      </c>
      <c r="H5702" t="s">
        <v>87</v>
      </c>
    </row>
    <row r="5703" spans="1:8">
      <c r="A5703" t="s">
        <v>82</v>
      </c>
      <c r="B5703" s="1">
        <v>46198</v>
      </c>
      <c r="C5703">
        <v>365007</v>
      </c>
      <c r="D5703">
        <v>0</v>
      </c>
      <c r="E5703" t="s">
        <v>50</v>
      </c>
      <c r="F5703" t="s">
        <v>114</v>
      </c>
      <c r="G5703" t="s">
        <v>51</v>
      </c>
      <c r="H5703" t="s">
        <v>87</v>
      </c>
    </row>
    <row r="5704" spans="1:8">
      <c r="A5704" t="s">
        <v>82</v>
      </c>
      <c r="B5704" s="1">
        <v>46198</v>
      </c>
      <c r="C5704">
        <v>365010</v>
      </c>
      <c r="D5704">
        <v>0</v>
      </c>
      <c r="E5704" t="s">
        <v>50</v>
      </c>
      <c r="F5704" t="s">
        <v>114</v>
      </c>
      <c r="G5704" t="s">
        <v>51</v>
      </c>
      <c r="H5704" t="s">
        <v>87</v>
      </c>
    </row>
    <row r="5705" spans="1:8">
      <c r="A5705" t="s">
        <v>82</v>
      </c>
      <c r="B5705" s="1">
        <v>46198</v>
      </c>
      <c r="C5705">
        <v>370011</v>
      </c>
      <c r="D5705">
        <v>0</v>
      </c>
      <c r="E5705" t="s">
        <v>50</v>
      </c>
      <c r="F5705" t="s">
        <v>114</v>
      </c>
      <c r="G5705" t="s">
        <v>51</v>
      </c>
      <c r="H5705" t="s">
        <v>87</v>
      </c>
    </row>
    <row r="5706" spans="1:8">
      <c r="A5706" t="s">
        <v>82</v>
      </c>
      <c r="B5706" s="1">
        <v>46198</v>
      </c>
      <c r="C5706">
        <v>370017</v>
      </c>
      <c r="D5706">
        <v>0</v>
      </c>
      <c r="E5706" t="s">
        <v>50</v>
      </c>
      <c r="F5706" t="s">
        <v>114</v>
      </c>
      <c r="G5706" t="s">
        <v>51</v>
      </c>
      <c r="H5706" t="s">
        <v>87</v>
      </c>
    </row>
    <row r="5707" spans="1:8">
      <c r="A5707" t="s">
        <v>82</v>
      </c>
      <c r="B5707" s="1">
        <v>46198</v>
      </c>
      <c r="C5707">
        <v>370019</v>
      </c>
      <c r="D5707">
        <v>0</v>
      </c>
      <c r="E5707" t="s">
        <v>50</v>
      </c>
      <c r="F5707" t="s">
        <v>114</v>
      </c>
      <c r="G5707" t="s">
        <v>51</v>
      </c>
      <c r="H5707" t="s">
        <v>87</v>
      </c>
    </row>
    <row r="5708" spans="1:8">
      <c r="A5708" t="s">
        <v>82</v>
      </c>
      <c r="B5708" s="1">
        <v>46198</v>
      </c>
      <c r="C5708">
        <v>372002</v>
      </c>
      <c r="D5708">
        <v>0</v>
      </c>
      <c r="E5708" t="s">
        <v>50</v>
      </c>
      <c r="F5708" t="s">
        <v>114</v>
      </c>
      <c r="G5708" t="s">
        <v>51</v>
      </c>
      <c r="H5708" t="s">
        <v>87</v>
      </c>
    </row>
    <row r="5709" spans="1:8">
      <c r="A5709" t="s">
        <v>61</v>
      </c>
      <c r="B5709" s="1">
        <v>46198</v>
      </c>
      <c r="C5709">
        <v>220006</v>
      </c>
      <c r="D5709">
        <v>-80924.388000000006</v>
      </c>
      <c r="E5709" t="s">
        <v>50</v>
      </c>
      <c r="F5709" t="s">
        <v>14</v>
      </c>
      <c r="G5709" t="s">
        <v>51</v>
      </c>
      <c r="H5709" t="s">
        <v>84</v>
      </c>
    </row>
    <row r="5710" spans="1:8">
      <c r="A5710" t="s">
        <v>61</v>
      </c>
      <c r="B5710" s="1">
        <v>46198</v>
      </c>
      <c r="C5710">
        <v>240002</v>
      </c>
      <c r="D5710">
        <v>0</v>
      </c>
      <c r="E5710" t="s">
        <v>50</v>
      </c>
      <c r="F5710" t="s">
        <v>113</v>
      </c>
      <c r="G5710" t="s">
        <v>51</v>
      </c>
      <c r="H5710" t="s">
        <v>85</v>
      </c>
    </row>
    <row r="5711" spans="1:8">
      <c r="A5711" t="s">
        <v>61</v>
      </c>
      <c r="B5711" s="1">
        <v>46198</v>
      </c>
      <c r="C5711">
        <v>243002</v>
      </c>
      <c r="D5711">
        <v>-475.30799999999999</v>
      </c>
      <c r="E5711" t="s">
        <v>50</v>
      </c>
      <c r="F5711" t="s">
        <v>113</v>
      </c>
      <c r="G5711" t="s">
        <v>51</v>
      </c>
      <c r="H5711" t="s">
        <v>85</v>
      </c>
    </row>
    <row r="5712" spans="1:8">
      <c r="A5712" t="s">
        <v>61</v>
      </c>
      <c r="B5712" s="1">
        <v>46198</v>
      </c>
      <c r="C5712">
        <v>300004</v>
      </c>
      <c r="D5712">
        <v>13.308999999999999</v>
      </c>
      <c r="E5712" t="s">
        <v>50</v>
      </c>
      <c r="F5712" t="s">
        <v>131</v>
      </c>
      <c r="G5712" t="s">
        <v>51</v>
      </c>
      <c r="H5712" t="s">
        <v>107</v>
      </c>
    </row>
    <row r="5713" spans="1:8">
      <c r="A5713" t="s">
        <v>61</v>
      </c>
      <c r="B5713" s="1">
        <v>46198</v>
      </c>
      <c r="C5713">
        <v>300005</v>
      </c>
      <c r="D5713">
        <v>967.346</v>
      </c>
      <c r="E5713" t="s">
        <v>50</v>
      </c>
      <c r="F5713" t="s">
        <v>131</v>
      </c>
      <c r="G5713" t="s">
        <v>51</v>
      </c>
      <c r="H5713" t="s">
        <v>107</v>
      </c>
    </row>
    <row r="5714" spans="1:8">
      <c r="A5714" t="s">
        <v>61</v>
      </c>
      <c r="B5714" s="1">
        <v>46198</v>
      </c>
      <c r="C5714">
        <v>300008</v>
      </c>
      <c r="D5714">
        <v>1052.999</v>
      </c>
      <c r="E5714" t="s">
        <v>50</v>
      </c>
      <c r="F5714" t="s">
        <v>131</v>
      </c>
      <c r="G5714" t="s">
        <v>51</v>
      </c>
      <c r="H5714" t="s">
        <v>107</v>
      </c>
    </row>
    <row r="5715" spans="1:8">
      <c r="A5715" t="s">
        <v>61</v>
      </c>
      <c r="B5715" s="1">
        <v>46198</v>
      </c>
      <c r="C5715">
        <v>300009</v>
      </c>
      <c r="D5715">
        <v>112.82899999999999</v>
      </c>
      <c r="E5715" t="s">
        <v>50</v>
      </c>
      <c r="F5715" t="s">
        <v>131</v>
      </c>
      <c r="G5715" t="s">
        <v>51</v>
      </c>
      <c r="H5715" t="s">
        <v>107</v>
      </c>
    </row>
    <row r="5716" spans="1:8">
      <c r="A5716" t="s">
        <v>61</v>
      </c>
      <c r="B5716" s="1">
        <v>46198</v>
      </c>
      <c r="C5716">
        <v>300014</v>
      </c>
      <c r="D5716">
        <v>494.32</v>
      </c>
      <c r="E5716" t="s">
        <v>50</v>
      </c>
      <c r="F5716" t="s">
        <v>131</v>
      </c>
      <c r="G5716" t="s">
        <v>51</v>
      </c>
      <c r="H5716" t="s">
        <v>107</v>
      </c>
    </row>
    <row r="5717" spans="1:8">
      <c r="A5717" t="s">
        <v>61</v>
      </c>
      <c r="B5717" s="1">
        <v>46198</v>
      </c>
      <c r="C5717">
        <v>300504</v>
      </c>
      <c r="D5717">
        <v>-13.308999999999999</v>
      </c>
      <c r="E5717" t="s">
        <v>50</v>
      </c>
      <c r="F5717" t="s">
        <v>131</v>
      </c>
      <c r="G5717" t="s">
        <v>51</v>
      </c>
      <c r="H5717" t="s">
        <v>107</v>
      </c>
    </row>
    <row r="5718" spans="1:8">
      <c r="A5718" t="s">
        <v>61</v>
      </c>
      <c r="B5718" s="1">
        <v>46198</v>
      </c>
      <c r="C5718">
        <v>300505</v>
      </c>
      <c r="D5718">
        <v>-967.346</v>
      </c>
      <c r="E5718" t="s">
        <v>50</v>
      </c>
      <c r="F5718" t="s">
        <v>131</v>
      </c>
      <c r="G5718" t="s">
        <v>51</v>
      </c>
      <c r="H5718" t="s">
        <v>107</v>
      </c>
    </row>
    <row r="5719" spans="1:8">
      <c r="A5719" t="s">
        <v>61</v>
      </c>
      <c r="B5719" s="1">
        <v>46198</v>
      </c>
      <c r="C5719">
        <v>300508</v>
      </c>
      <c r="D5719">
        <v>-1052.999</v>
      </c>
      <c r="E5719" t="s">
        <v>50</v>
      </c>
      <c r="F5719" t="s">
        <v>131</v>
      </c>
      <c r="G5719" t="s">
        <v>51</v>
      </c>
      <c r="H5719" t="s">
        <v>107</v>
      </c>
    </row>
    <row r="5720" spans="1:8">
      <c r="A5720" t="s">
        <v>61</v>
      </c>
      <c r="B5720" s="1">
        <v>46198</v>
      </c>
      <c r="C5720">
        <v>300509</v>
      </c>
      <c r="D5720">
        <v>-112.82899999999999</v>
      </c>
      <c r="E5720" t="s">
        <v>50</v>
      </c>
      <c r="F5720" t="s">
        <v>131</v>
      </c>
      <c r="G5720" t="s">
        <v>51</v>
      </c>
      <c r="H5720" t="s">
        <v>107</v>
      </c>
    </row>
    <row r="5721" spans="1:8">
      <c r="A5721" t="s">
        <v>61</v>
      </c>
      <c r="B5721" s="1">
        <v>46198</v>
      </c>
      <c r="C5721">
        <v>300514</v>
      </c>
      <c r="D5721">
        <v>-494.32</v>
      </c>
      <c r="E5721" t="s">
        <v>50</v>
      </c>
      <c r="F5721" t="s">
        <v>131</v>
      </c>
      <c r="G5721" t="s">
        <v>51</v>
      </c>
      <c r="H5721" t="s">
        <v>107</v>
      </c>
    </row>
    <row r="5722" spans="1:8">
      <c r="A5722" t="s">
        <v>61</v>
      </c>
      <c r="B5722" s="1">
        <v>46198</v>
      </c>
      <c r="C5722">
        <v>330060</v>
      </c>
      <c r="D5722">
        <v>80708.164000000004</v>
      </c>
      <c r="E5722" t="s">
        <v>50</v>
      </c>
      <c r="F5722" t="s">
        <v>113</v>
      </c>
      <c r="G5722" t="s">
        <v>51</v>
      </c>
      <c r="H5722" t="s">
        <v>85</v>
      </c>
    </row>
    <row r="5723" spans="1:8">
      <c r="A5723" t="s">
        <v>61</v>
      </c>
      <c r="B5723" s="1">
        <v>46198</v>
      </c>
      <c r="C5723">
        <v>340048</v>
      </c>
      <c r="D5723">
        <v>1899.836</v>
      </c>
      <c r="E5723" t="s">
        <v>50</v>
      </c>
      <c r="F5723" t="s">
        <v>116</v>
      </c>
      <c r="G5723" t="s">
        <v>51</v>
      </c>
      <c r="H5723" t="s">
        <v>89</v>
      </c>
    </row>
    <row r="5724" spans="1:8">
      <c r="A5724" t="s">
        <v>61</v>
      </c>
      <c r="B5724" s="1">
        <v>46198</v>
      </c>
      <c r="C5724">
        <v>340126</v>
      </c>
      <c r="D5724">
        <v>0</v>
      </c>
      <c r="E5724" t="s">
        <v>50</v>
      </c>
      <c r="F5724" t="s">
        <v>116</v>
      </c>
      <c r="G5724" t="s">
        <v>51</v>
      </c>
      <c r="H5724" t="s">
        <v>89</v>
      </c>
    </row>
    <row r="5725" spans="1:8">
      <c r="A5725" t="s">
        <v>61</v>
      </c>
      <c r="B5725" s="1">
        <v>46198</v>
      </c>
      <c r="C5725">
        <v>362017</v>
      </c>
      <c r="D5725">
        <v>0</v>
      </c>
      <c r="E5725" t="s">
        <v>50</v>
      </c>
      <c r="F5725" t="s">
        <v>125</v>
      </c>
      <c r="G5725" t="s">
        <v>51</v>
      </c>
      <c r="H5725" t="s">
        <v>100</v>
      </c>
    </row>
    <row r="5726" spans="1:8">
      <c r="A5726" t="s">
        <v>61</v>
      </c>
      <c r="B5726" s="1">
        <v>46198</v>
      </c>
      <c r="C5726">
        <v>362018</v>
      </c>
      <c r="D5726">
        <v>3.3109999999999999</v>
      </c>
      <c r="E5726" t="s">
        <v>50</v>
      </c>
      <c r="F5726" t="s">
        <v>125</v>
      </c>
      <c r="G5726" t="s">
        <v>51</v>
      </c>
      <c r="H5726" t="s">
        <v>100</v>
      </c>
    </row>
    <row r="5727" spans="1:8">
      <c r="A5727" t="s">
        <v>61</v>
      </c>
      <c r="B5727" s="1">
        <v>46198</v>
      </c>
      <c r="C5727">
        <v>364502</v>
      </c>
      <c r="D5727">
        <v>308.07100000000003</v>
      </c>
      <c r="E5727" t="s">
        <v>50</v>
      </c>
      <c r="F5727" t="s">
        <v>125</v>
      </c>
      <c r="G5727" t="s">
        <v>51</v>
      </c>
      <c r="H5727" t="s">
        <v>100</v>
      </c>
    </row>
    <row r="5728" spans="1:8">
      <c r="A5728" t="s">
        <v>61</v>
      </c>
      <c r="B5728" s="1">
        <v>46198</v>
      </c>
      <c r="C5728">
        <v>420003</v>
      </c>
      <c r="D5728">
        <v>0</v>
      </c>
      <c r="E5728" t="s">
        <v>52</v>
      </c>
      <c r="F5728" t="s">
        <v>24</v>
      </c>
      <c r="G5728" t="s">
        <v>51</v>
      </c>
      <c r="H5728" t="s">
        <v>94</v>
      </c>
    </row>
    <row r="5729" spans="1:8">
      <c r="A5729" t="s">
        <v>61</v>
      </c>
      <c r="B5729" s="1">
        <v>46198</v>
      </c>
      <c r="C5729">
        <v>421002</v>
      </c>
      <c r="D5729">
        <v>16.879000000000001</v>
      </c>
      <c r="E5729" t="s">
        <v>52</v>
      </c>
      <c r="F5729" t="s">
        <v>24</v>
      </c>
      <c r="G5729" t="s">
        <v>51</v>
      </c>
      <c r="H5729" t="s">
        <v>94</v>
      </c>
    </row>
    <row r="5730" spans="1:8">
      <c r="A5730" t="s">
        <v>61</v>
      </c>
      <c r="B5730" s="1">
        <v>46198</v>
      </c>
      <c r="C5730">
        <v>421003</v>
      </c>
      <c r="D5730">
        <v>-2015.3430000000001</v>
      </c>
      <c r="E5730" t="s">
        <v>52</v>
      </c>
      <c r="F5730" t="s">
        <v>24</v>
      </c>
      <c r="G5730" t="s">
        <v>51</v>
      </c>
      <c r="H5730" t="s">
        <v>94</v>
      </c>
    </row>
    <row r="5731" spans="1:8">
      <c r="A5731" t="s">
        <v>61</v>
      </c>
      <c r="B5731" s="1">
        <v>46198</v>
      </c>
      <c r="C5731">
        <v>557002</v>
      </c>
      <c r="D5731">
        <v>476.13400000000001</v>
      </c>
      <c r="E5731" t="s">
        <v>52</v>
      </c>
      <c r="F5731" t="s">
        <v>123</v>
      </c>
      <c r="G5731" t="s">
        <v>51</v>
      </c>
      <c r="H5731" t="s">
        <v>98</v>
      </c>
    </row>
    <row r="5732" spans="1:8">
      <c r="A5732" t="s">
        <v>62</v>
      </c>
      <c r="B5732" s="1">
        <v>46198</v>
      </c>
      <c r="C5732">
        <v>210002</v>
      </c>
      <c r="D5732">
        <v>-39556.472000000002</v>
      </c>
      <c r="E5732" t="s">
        <v>50</v>
      </c>
      <c r="F5732" t="s">
        <v>14</v>
      </c>
      <c r="G5732" t="s">
        <v>51</v>
      </c>
      <c r="H5732" t="s">
        <v>84</v>
      </c>
    </row>
    <row r="5733" spans="1:8">
      <c r="A5733" t="s">
        <v>62</v>
      </c>
      <c r="B5733" s="1">
        <v>46198</v>
      </c>
      <c r="C5733">
        <v>220006</v>
      </c>
      <c r="D5733">
        <v>-245975.823</v>
      </c>
      <c r="E5733" t="s">
        <v>50</v>
      </c>
      <c r="F5733" t="s">
        <v>14</v>
      </c>
      <c r="G5733" t="s">
        <v>51</v>
      </c>
      <c r="H5733" t="s">
        <v>84</v>
      </c>
    </row>
    <row r="5734" spans="1:8">
      <c r="A5734" t="s">
        <v>62</v>
      </c>
      <c r="B5734" s="1">
        <v>46198</v>
      </c>
      <c r="C5734">
        <v>240002</v>
      </c>
      <c r="D5734">
        <v>1068.338</v>
      </c>
      <c r="E5734" t="s">
        <v>50</v>
      </c>
      <c r="F5734" t="s">
        <v>113</v>
      </c>
      <c r="G5734" t="s">
        <v>51</v>
      </c>
      <c r="H5734" t="s">
        <v>85</v>
      </c>
    </row>
    <row r="5735" spans="1:8">
      <c r="A5735" t="s">
        <v>62</v>
      </c>
      <c r="B5735" s="1">
        <v>46198</v>
      </c>
      <c r="C5735">
        <v>240009</v>
      </c>
      <c r="D5735">
        <v>-1096.8230000000001</v>
      </c>
      <c r="E5735" t="s">
        <v>50</v>
      </c>
      <c r="F5735" t="s">
        <v>113</v>
      </c>
      <c r="G5735" t="s">
        <v>51</v>
      </c>
      <c r="H5735" t="s">
        <v>85</v>
      </c>
    </row>
    <row r="5736" spans="1:8">
      <c r="A5736" t="s">
        <v>62</v>
      </c>
      <c r="B5736" s="1">
        <v>46198</v>
      </c>
      <c r="C5736">
        <v>242003</v>
      </c>
      <c r="D5736">
        <v>10271.056</v>
      </c>
      <c r="E5736" t="s">
        <v>50</v>
      </c>
      <c r="F5736" t="s">
        <v>113</v>
      </c>
      <c r="G5736" t="s">
        <v>51</v>
      </c>
      <c r="H5736" t="s">
        <v>85</v>
      </c>
    </row>
    <row r="5737" spans="1:8">
      <c r="A5737" t="s">
        <v>62</v>
      </c>
      <c r="B5737" s="1">
        <v>46198</v>
      </c>
      <c r="C5737">
        <v>242041</v>
      </c>
      <c r="D5737">
        <v>30.826000000000001</v>
      </c>
      <c r="E5737" t="s">
        <v>50</v>
      </c>
      <c r="F5737" t="s">
        <v>113</v>
      </c>
      <c r="G5737" t="s">
        <v>51</v>
      </c>
      <c r="H5737" t="s">
        <v>85</v>
      </c>
    </row>
    <row r="5738" spans="1:8">
      <c r="A5738" t="s">
        <v>62</v>
      </c>
      <c r="B5738" s="1">
        <v>46198</v>
      </c>
      <c r="C5738">
        <v>243002</v>
      </c>
      <c r="D5738">
        <v>-254.38800000000001</v>
      </c>
      <c r="E5738" t="s">
        <v>50</v>
      </c>
      <c r="F5738" t="s">
        <v>113</v>
      </c>
      <c r="G5738" t="s">
        <v>51</v>
      </c>
      <c r="H5738" t="s">
        <v>85</v>
      </c>
    </row>
    <row r="5739" spans="1:8">
      <c r="A5739" t="s">
        <v>62</v>
      </c>
      <c r="B5739" s="1">
        <v>46198</v>
      </c>
      <c r="C5739">
        <v>245010</v>
      </c>
      <c r="D5739">
        <v>-3231.56</v>
      </c>
      <c r="E5739" t="s">
        <v>50</v>
      </c>
      <c r="F5739" t="s">
        <v>20</v>
      </c>
      <c r="G5739" t="s">
        <v>51</v>
      </c>
      <c r="H5739" t="s">
        <v>86</v>
      </c>
    </row>
    <row r="5740" spans="1:8">
      <c r="A5740" t="s">
        <v>62</v>
      </c>
      <c r="B5740" s="1">
        <v>46198</v>
      </c>
      <c r="C5740">
        <v>245055</v>
      </c>
      <c r="D5740">
        <v>0</v>
      </c>
      <c r="E5740" t="s">
        <v>50</v>
      </c>
      <c r="F5740" t="s">
        <v>113</v>
      </c>
      <c r="G5740" t="s">
        <v>51</v>
      </c>
      <c r="H5740" t="s">
        <v>85</v>
      </c>
    </row>
    <row r="5741" spans="1:8">
      <c r="A5741" t="s">
        <v>62</v>
      </c>
      <c r="B5741" s="1">
        <v>46198</v>
      </c>
      <c r="C5741">
        <v>245056</v>
      </c>
      <c r="D5741">
        <v>-74.731999999999999</v>
      </c>
      <c r="E5741" t="s">
        <v>50</v>
      </c>
      <c r="F5741" t="s">
        <v>118</v>
      </c>
      <c r="G5741" t="s">
        <v>51</v>
      </c>
      <c r="H5741" t="s">
        <v>91</v>
      </c>
    </row>
    <row r="5742" spans="1:8">
      <c r="A5742" t="s">
        <v>62</v>
      </c>
      <c r="B5742" s="1">
        <v>46198</v>
      </c>
      <c r="C5742">
        <v>245058</v>
      </c>
      <c r="D5742">
        <v>0</v>
      </c>
      <c r="E5742" t="s">
        <v>50</v>
      </c>
      <c r="F5742" t="s">
        <v>113</v>
      </c>
      <c r="G5742" t="s">
        <v>51</v>
      </c>
      <c r="H5742" t="s">
        <v>85</v>
      </c>
    </row>
    <row r="5743" spans="1:8">
      <c r="A5743" t="s">
        <v>62</v>
      </c>
      <c r="B5743" s="1">
        <v>46198</v>
      </c>
      <c r="C5743">
        <v>245062</v>
      </c>
      <c r="D5743">
        <v>-1095.8209999999999</v>
      </c>
      <c r="E5743" t="s">
        <v>50</v>
      </c>
      <c r="F5743" t="s">
        <v>113</v>
      </c>
      <c r="G5743" t="s">
        <v>51</v>
      </c>
      <c r="H5743" t="s">
        <v>85</v>
      </c>
    </row>
    <row r="5744" spans="1:8">
      <c r="A5744" t="s">
        <v>62</v>
      </c>
      <c r="B5744" s="1">
        <v>46198</v>
      </c>
      <c r="C5744">
        <v>249002</v>
      </c>
      <c r="D5744">
        <v>-12631.091</v>
      </c>
      <c r="E5744" t="s">
        <v>50</v>
      </c>
      <c r="F5744" t="s">
        <v>20</v>
      </c>
      <c r="G5744" t="s">
        <v>51</v>
      </c>
      <c r="H5744" t="s">
        <v>86</v>
      </c>
    </row>
    <row r="5745" spans="1:8">
      <c r="A5745" t="s">
        <v>62</v>
      </c>
      <c r="B5745" s="1">
        <v>46198</v>
      </c>
      <c r="C5745">
        <v>251003</v>
      </c>
      <c r="D5745">
        <v>-2450.5340000000001</v>
      </c>
      <c r="E5745" t="s">
        <v>50</v>
      </c>
      <c r="F5745" t="s">
        <v>114</v>
      </c>
      <c r="G5745" t="s">
        <v>51</v>
      </c>
      <c r="H5745" t="s">
        <v>87</v>
      </c>
    </row>
    <row r="5746" spans="1:8">
      <c r="A5746" t="s">
        <v>62</v>
      </c>
      <c r="B5746" s="1">
        <v>46198</v>
      </c>
      <c r="C5746">
        <v>260004</v>
      </c>
      <c r="D5746">
        <v>-122.51</v>
      </c>
      <c r="E5746" t="s">
        <v>50</v>
      </c>
      <c r="F5746" t="s">
        <v>114</v>
      </c>
      <c r="G5746" t="s">
        <v>51</v>
      </c>
      <c r="H5746" t="s">
        <v>87</v>
      </c>
    </row>
    <row r="5747" spans="1:8">
      <c r="A5747" t="s">
        <v>62</v>
      </c>
      <c r="B5747" s="1">
        <v>46198</v>
      </c>
      <c r="C5747">
        <v>300005</v>
      </c>
      <c r="D5747">
        <v>6581.0640000000003</v>
      </c>
      <c r="E5747" t="s">
        <v>50</v>
      </c>
      <c r="F5747" t="s">
        <v>131</v>
      </c>
      <c r="G5747" t="s">
        <v>51</v>
      </c>
      <c r="H5747" t="s">
        <v>107</v>
      </c>
    </row>
    <row r="5748" spans="1:8">
      <c r="A5748" t="s">
        <v>62</v>
      </c>
      <c r="B5748" s="1">
        <v>46198</v>
      </c>
      <c r="C5748">
        <v>300008</v>
      </c>
      <c r="D5748">
        <v>4829.0569999999998</v>
      </c>
      <c r="E5748" t="s">
        <v>50</v>
      </c>
      <c r="F5748" t="s">
        <v>131</v>
      </c>
      <c r="G5748" t="s">
        <v>51</v>
      </c>
      <c r="H5748" t="s">
        <v>107</v>
      </c>
    </row>
    <row r="5749" spans="1:8">
      <c r="A5749" t="s">
        <v>62</v>
      </c>
      <c r="B5749" s="1">
        <v>46198</v>
      </c>
      <c r="C5749">
        <v>300011</v>
      </c>
      <c r="D5749">
        <v>19.850999999999999</v>
      </c>
      <c r="E5749" t="s">
        <v>50</v>
      </c>
      <c r="F5749" t="s">
        <v>131</v>
      </c>
      <c r="G5749" t="s">
        <v>51</v>
      </c>
      <c r="H5749" t="s">
        <v>107</v>
      </c>
    </row>
    <row r="5750" spans="1:8">
      <c r="A5750" t="s">
        <v>62</v>
      </c>
      <c r="B5750" s="1">
        <v>46198</v>
      </c>
      <c r="C5750">
        <v>300012</v>
      </c>
      <c r="D5750">
        <v>3735.4209999999998</v>
      </c>
      <c r="E5750" t="s">
        <v>50</v>
      </c>
      <c r="F5750" t="s">
        <v>131</v>
      </c>
      <c r="G5750" t="s">
        <v>51</v>
      </c>
      <c r="H5750" t="s">
        <v>107</v>
      </c>
    </row>
    <row r="5751" spans="1:8">
      <c r="A5751" t="s">
        <v>62</v>
      </c>
      <c r="B5751" s="1">
        <v>46198</v>
      </c>
      <c r="C5751">
        <v>300505</v>
      </c>
      <c r="D5751">
        <v>-6308.643</v>
      </c>
      <c r="E5751" t="s">
        <v>50</v>
      </c>
      <c r="F5751" t="s">
        <v>131</v>
      </c>
      <c r="G5751" t="s">
        <v>51</v>
      </c>
      <c r="H5751" t="s">
        <v>107</v>
      </c>
    </row>
    <row r="5752" spans="1:8">
      <c r="A5752" t="s">
        <v>62</v>
      </c>
      <c r="B5752" s="1">
        <v>46198</v>
      </c>
      <c r="C5752">
        <v>300508</v>
      </c>
      <c r="D5752">
        <v>-4829.0569999999998</v>
      </c>
      <c r="E5752" t="s">
        <v>50</v>
      </c>
      <c r="F5752" t="s">
        <v>131</v>
      </c>
      <c r="G5752" t="s">
        <v>51</v>
      </c>
      <c r="H5752" t="s">
        <v>107</v>
      </c>
    </row>
    <row r="5753" spans="1:8">
      <c r="A5753" t="s">
        <v>62</v>
      </c>
      <c r="B5753" s="1">
        <v>46198</v>
      </c>
      <c r="C5753">
        <v>300511</v>
      </c>
      <c r="D5753">
        <v>-19.850999999999999</v>
      </c>
      <c r="E5753" t="s">
        <v>50</v>
      </c>
      <c r="F5753" t="s">
        <v>131</v>
      </c>
      <c r="G5753" t="s">
        <v>51</v>
      </c>
      <c r="H5753" t="s">
        <v>107</v>
      </c>
    </row>
    <row r="5754" spans="1:8">
      <c r="A5754" t="s">
        <v>62</v>
      </c>
      <c r="B5754" s="1">
        <v>46198</v>
      </c>
      <c r="C5754">
        <v>300512</v>
      </c>
      <c r="D5754">
        <v>-3735.4209999999998</v>
      </c>
      <c r="E5754" t="s">
        <v>50</v>
      </c>
      <c r="F5754" t="s">
        <v>131</v>
      </c>
      <c r="G5754" t="s">
        <v>51</v>
      </c>
      <c r="H5754" t="s">
        <v>107</v>
      </c>
    </row>
    <row r="5755" spans="1:8">
      <c r="A5755" t="s">
        <v>62</v>
      </c>
      <c r="B5755" s="1">
        <v>46198</v>
      </c>
      <c r="C5755">
        <v>320003</v>
      </c>
      <c r="D5755">
        <v>2572.71</v>
      </c>
      <c r="E5755" t="s">
        <v>50</v>
      </c>
      <c r="F5755" t="s">
        <v>115</v>
      </c>
      <c r="G5755" t="s">
        <v>51</v>
      </c>
      <c r="H5755" t="s">
        <v>88</v>
      </c>
    </row>
    <row r="5756" spans="1:8">
      <c r="A5756" t="s">
        <v>62</v>
      </c>
      <c r="B5756" s="1">
        <v>46198</v>
      </c>
      <c r="C5756">
        <v>320004</v>
      </c>
      <c r="D5756">
        <v>0.35</v>
      </c>
      <c r="E5756" t="s">
        <v>50</v>
      </c>
      <c r="F5756" t="s">
        <v>115</v>
      </c>
      <c r="G5756" t="s">
        <v>51</v>
      </c>
      <c r="H5756" t="s">
        <v>88</v>
      </c>
    </row>
    <row r="5757" spans="1:8">
      <c r="A5757" t="s">
        <v>62</v>
      </c>
      <c r="B5757" s="1">
        <v>46198</v>
      </c>
      <c r="C5757">
        <v>321006</v>
      </c>
      <c r="D5757">
        <v>24357.741000000002</v>
      </c>
      <c r="E5757" t="s">
        <v>50</v>
      </c>
      <c r="F5757" t="s">
        <v>115</v>
      </c>
      <c r="G5757" t="s">
        <v>51</v>
      </c>
      <c r="H5757" t="s">
        <v>88</v>
      </c>
    </row>
    <row r="5758" spans="1:8">
      <c r="A5758" t="s">
        <v>62</v>
      </c>
      <c r="B5758" s="1">
        <v>46198</v>
      </c>
      <c r="C5758">
        <v>321014</v>
      </c>
      <c r="D5758">
        <v>8707.1080000000002</v>
      </c>
      <c r="E5758" t="s">
        <v>50</v>
      </c>
      <c r="F5758" t="s">
        <v>115</v>
      </c>
      <c r="G5758" t="s">
        <v>51</v>
      </c>
      <c r="H5758" t="s">
        <v>88</v>
      </c>
    </row>
    <row r="5759" spans="1:8">
      <c r="A5759" t="s">
        <v>62</v>
      </c>
      <c r="B5759" s="1">
        <v>46198</v>
      </c>
      <c r="C5759">
        <v>321031</v>
      </c>
      <c r="D5759">
        <v>6190.4859999999999</v>
      </c>
      <c r="E5759" t="s">
        <v>50</v>
      </c>
      <c r="F5759" t="s">
        <v>115</v>
      </c>
      <c r="G5759" t="s">
        <v>51</v>
      </c>
      <c r="H5759" t="s">
        <v>88</v>
      </c>
    </row>
    <row r="5760" spans="1:8">
      <c r="A5760" t="s">
        <v>62</v>
      </c>
      <c r="B5760" s="1">
        <v>46198</v>
      </c>
      <c r="C5760">
        <v>321042</v>
      </c>
      <c r="D5760">
        <v>28.645</v>
      </c>
      <c r="E5760" t="s">
        <v>50</v>
      </c>
      <c r="F5760" t="s">
        <v>115</v>
      </c>
      <c r="G5760" t="s">
        <v>51</v>
      </c>
      <c r="H5760" t="s">
        <v>88</v>
      </c>
    </row>
    <row r="5761" spans="1:8">
      <c r="A5761" t="s">
        <v>62</v>
      </c>
      <c r="B5761" s="1">
        <v>46198</v>
      </c>
      <c r="C5761">
        <v>330049</v>
      </c>
      <c r="D5761">
        <v>167001.55799999999</v>
      </c>
      <c r="E5761" t="s">
        <v>50</v>
      </c>
      <c r="F5761" t="s">
        <v>113</v>
      </c>
      <c r="G5761" t="s">
        <v>51</v>
      </c>
      <c r="H5761" t="s">
        <v>85</v>
      </c>
    </row>
    <row r="5762" spans="1:8">
      <c r="A5762" t="s">
        <v>62</v>
      </c>
      <c r="B5762" s="1">
        <v>46198</v>
      </c>
      <c r="C5762">
        <v>330060</v>
      </c>
      <c r="D5762">
        <v>-80726.248000000007</v>
      </c>
      <c r="E5762" t="s">
        <v>50</v>
      </c>
      <c r="F5762" t="s">
        <v>113</v>
      </c>
      <c r="G5762" t="s">
        <v>51</v>
      </c>
      <c r="H5762" t="s">
        <v>85</v>
      </c>
    </row>
    <row r="5763" spans="1:8">
      <c r="A5763" t="s">
        <v>62</v>
      </c>
      <c r="B5763" s="1">
        <v>46198</v>
      </c>
      <c r="C5763">
        <v>340101</v>
      </c>
      <c r="D5763">
        <v>4591.7740000000003</v>
      </c>
      <c r="E5763" t="s">
        <v>50</v>
      </c>
      <c r="F5763" t="s">
        <v>117</v>
      </c>
      <c r="G5763" t="s">
        <v>51</v>
      </c>
      <c r="H5763" t="s">
        <v>90</v>
      </c>
    </row>
    <row r="5764" spans="1:8">
      <c r="A5764" t="s">
        <v>62</v>
      </c>
      <c r="B5764" s="1">
        <v>46198</v>
      </c>
      <c r="C5764">
        <v>340121</v>
      </c>
      <c r="D5764">
        <v>150308.584</v>
      </c>
      <c r="E5764" t="s">
        <v>50</v>
      </c>
      <c r="F5764" t="s">
        <v>116</v>
      </c>
      <c r="G5764" t="s">
        <v>51</v>
      </c>
      <c r="H5764" t="s">
        <v>89</v>
      </c>
    </row>
    <row r="5765" spans="1:8">
      <c r="A5765" t="s">
        <v>62</v>
      </c>
      <c r="B5765" s="1">
        <v>46198</v>
      </c>
      <c r="C5765">
        <v>340126</v>
      </c>
      <c r="D5765">
        <v>0</v>
      </c>
      <c r="E5765" t="s">
        <v>50</v>
      </c>
      <c r="F5765" t="s">
        <v>116</v>
      </c>
      <c r="G5765" t="s">
        <v>51</v>
      </c>
      <c r="H5765" t="s">
        <v>89</v>
      </c>
    </row>
    <row r="5766" spans="1:8">
      <c r="A5766" t="s">
        <v>62</v>
      </c>
      <c r="B5766" s="1">
        <v>46198</v>
      </c>
      <c r="C5766">
        <v>350003</v>
      </c>
      <c r="D5766">
        <v>-14.583</v>
      </c>
      <c r="E5766" t="s">
        <v>50</v>
      </c>
      <c r="F5766" t="s">
        <v>118</v>
      </c>
      <c r="G5766" t="s">
        <v>51</v>
      </c>
      <c r="H5766" t="s">
        <v>91</v>
      </c>
    </row>
    <row r="5767" spans="1:8">
      <c r="A5767" t="s">
        <v>62</v>
      </c>
      <c r="B5767" s="1">
        <v>46198</v>
      </c>
      <c r="C5767">
        <v>350031</v>
      </c>
      <c r="D5767">
        <v>1096.8230000000001</v>
      </c>
      <c r="E5767" t="s">
        <v>50</v>
      </c>
      <c r="F5767" t="s">
        <v>113</v>
      </c>
      <c r="G5767" t="s">
        <v>51</v>
      </c>
      <c r="H5767" t="s">
        <v>85</v>
      </c>
    </row>
    <row r="5768" spans="1:8">
      <c r="A5768" t="s">
        <v>62</v>
      </c>
      <c r="B5768" s="1">
        <v>46198</v>
      </c>
      <c r="C5768">
        <v>350034</v>
      </c>
      <c r="D5768">
        <v>74.731999999999999</v>
      </c>
      <c r="E5768" t="s">
        <v>50</v>
      </c>
      <c r="F5768" t="s">
        <v>118</v>
      </c>
      <c r="G5768" t="s">
        <v>51</v>
      </c>
      <c r="H5768" t="s">
        <v>91</v>
      </c>
    </row>
    <row r="5769" spans="1:8">
      <c r="A5769" t="s">
        <v>62</v>
      </c>
      <c r="B5769" s="1">
        <v>46198</v>
      </c>
      <c r="C5769">
        <v>352002</v>
      </c>
      <c r="D5769">
        <v>1000.872</v>
      </c>
      <c r="E5769" t="s">
        <v>50</v>
      </c>
      <c r="F5769" t="s">
        <v>117</v>
      </c>
      <c r="G5769" t="s">
        <v>51</v>
      </c>
      <c r="H5769" t="s">
        <v>90</v>
      </c>
    </row>
    <row r="5770" spans="1:8">
      <c r="A5770" t="s">
        <v>62</v>
      </c>
      <c r="B5770" s="1">
        <v>46198</v>
      </c>
      <c r="C5770">
        <v>354006</v>
      </c>
      <c r="D5770">
        <v>0</v>
      </c>
      <c r="E5770" t="s">
        <v>50</v>
      </c>
      <c r="F5770" t="s">
        <v>115</v>
      </c>
      <c r="G5770" t="s">
        <v>51</v>
      </c>
      <c r="H5770" t="s">
        <v>88</v>
      </c>
    </row>
    <row r="5771" spans="1:8">
      <c r="A5771" t="s">
        <v>62</v>
      </c>
      <c r="B5771" s="1">
        <v>46198</v>
      </c>
      <c r="C5771">
        <v>355002</v>
      </c>
      <c r="D5771">
        <v>2809.5520000000001</v>
      </c>
      <c r="E5771" t="s">
        <v>50</v>
      </c>
      <c r="F5771" t="s">
        <v>118</v>
      </c>
      <c r="G5771" t="s">
        <v>51</v>
      </c>
      <c r="H5771" t="s">
        <v>91</v>
      </c>
    </row>
    <row r="5772" spans="1:8">
      <c r="A5772" t="s">
        <v>62</v>
      </c>
      <c r="B5772" s="1">
        <v>46198</v>
      </c>
      <c r="C5772">
        <v>355014</v>
      </c>
      <c r="D5772">
        <v>110.599</v>
      </c>
      <c r="E5772" t="s">
        <v>50</v>
      </c>
      <c r="F5772" t="s">
        <v>118</v>
      </c>
      <c r="G5772" t="s">
        <v>51</v>
      </c>
      <c r="H5772" t="s">
        <v>91</v>
      </c>
    </row>
    <row r="5773" spans="1:8">
      <c r="A5773" t="s">
        <v>62</v>
      </c>
      <c r="B5773" s="1">
        <v>46198</v>
      </c>
      <c r="C5773">
        <v>372004</v>
      </c>
      <c r="D5773">
        <v>123.8</v>
      </c>
      <c r="E5773" t="s">
        <v>50</v>
      </c>
      <c r="F5773" t="s">
        <v>114</v>
      </c>
      <c r="G5773" t="s">
        <v>51</v>
      </c>
      <c r="H5773" t="s">
        <v>87</v>
      </c>
    </row>
    <row r="5774" spans="1:8">
      <c r="A5774" t="s">
        <v>62</v>
      </c>
      <c r="B5774" s="1">
        <v>46198</v>
      </c>
      <c r="C5774">
        <v>410009</v>
      </c>
      <c r="D5774">
        <v>-2105.1089999999999</v>
      </c>
      <c r="E5774" t="s">
        <v>52</v>
      </c>
      <c r="F5774" t="s">
        <v>119</v>
      </c>
      <c r="G5774" t="s">
        <v>51</v>
      </c>
      <c r="H5774" t="s">
        <v>93</v>
      </c>
    </row>
    <row r="5775" spans="1:8">
      <c r="A5775" t="s">
        <v>62</v>
      </c>
      <c r="B5775" s="1">
        <v>46198</v>
      </c>
      <c r="C5775">
        <v>410039</v>
      </c>
      <c r="D5775">
        <v>-2376.6280000000002</v>
      </c>
      <c r="E5775" t="s">
        <v>52</v>
      </c>
      <c r="F5775" t="s">
        <v>119</v>
      </c>
      <c r="G5775" t="s">
        <v>51</v>
      </c>
      <c r="H5775" t="s">
        <v>93</v>
      </c>
    </row>
    <row r="5776" spans="1:8">
      <c r="A5776" t="s">
        <v>62</v>
      </c>
      <c r="B5776" s="1">
        <v>46198</v>
      </c>
      <c r="C5776">
        <v>415004</v>
      </c>
      <c r="D5776">
        <v>0</v>
      </c>
      <c r="E5776" t="s">
        <v>52</v>
      </c>
      <c r="F5776" t="s">
        <v>23</v>
      </c>
      <c r="G5776" t="s">
        <v>51</v>
      </c>
      <c r="H5776" t="s">
        <v>92</v>
      </c>
    </row>
    <row r="5777" spans="1:8">
      <c r="A5777" t="s">
        <v>62</v>
      </c>
      <c r="B5777" s="1">
        <v>46198</v>
      </c>
      <c r="C5777">
        <v>421003</v>
      </c>
      <c r="D5777">
        <v>617.11400000000003</v>
      </c>
      <c r="E5777" t="s">
        <v>52</v>
      </c>
      <c r="F5777" t="s">
        <v>24</v>
      </c>
      <c r="G5777" t="s">
        <v>51</v>
      </c>
      <c r="H5777" t="s">
        <v>94</v>
      </c>
    </row>
    <row r="5778" spans="1:8">
      <c r="A5778" t="s">
        <v>62</v>
      </c>
      <c r="B5778" s="1">
        <v>46198</v>
      </c>
      <c r="C5778">
        <v>421007</v>
      </c>
      <c r="D5778">
        <v>-17.222999999999999</v>
      </c>
      <c r="E5778" t="s">
        <v>52</v>
      </c>
      <c r="F5778" t="s">
        <v>24</v>
      </c>
      <c r="G5778" t="s">
        <v>51</v>
      </c>
      <c r="H5778" t="s">
        <v>94</v>
      </c>
    </row>
    <row r="5779" spans="1:8">
      <c r="A5779" t="s">
        <v>62</v>
      </c>
      <c r="B5779" s="1">
        <v>46198</v>
      </c>
      <c r="C5779">
        <v>510002</v>
      </c>
      <c r="D5779">
        <v>7849.9040000000005</v>
      </c>
      <c r="E5779" t="s">
        <v>52</v>
      </c>
      <c r="F5779" t="s">
        <v>120</v>
      </c>
      <c r="G5779" t="s">
        <v>51</v>
      </c>
      <c r="H5779" t="s">
        <v>95</v>
      </c>
    </row>
    <row r="5780" spans="1:8">
      <c r="A5780" t="s">
        <v>62</v>
      </c>
      <c r="B5780" s="1">
        <v>46198</v>
      </c>
      <c r="C5780">
        <v>510005</v>
      </c>
      <c r="D5780">
        <v>645.58600000000001</v>
      </c>
      <c r="E5780" t="s">
        <v>52</v>
      </c>
      <c r="F5780" t="s">
        <v>120</v>
      </c>
      <c r="G5780" t="s">
        <v>51</v>
      </c>
      <c r="H5780" t="s">
        <v>95</v>
      </c>
    </row>
    <row r="5781" spans="1:8">
      <c r="A5781" t="s">
        <v>62</v>
      </c>
      <c r="B5781" s="1">
        <v>46198</v>
      </c>
      <c r="C5781">
        <v>510006</v>
      </c>
      <c r="D5781">
        <v>511.101</v>
      </c>
      <c r="E5781" t="s">
        <v>52</v>
      </c>
      <c r="F5781" t="s">
        <v>120</v>
      </c>
      <c r="G5781" t="s">
        <v>51</v>
      </c>
      <c r="H5781" t="s">
        <v>95</v>
      </c>
    </row>
    <row r="5782" spans="1:8">
      <c r="A5782" t="s">
        <v>62</v>
      </c>
      <c r="B5782" s="1">
        <v>46198</v>
      </c>
      <c r="C5782">
        <v>510007</v>
      </c>
      <c r="D5782">
        <v>-2314.5859999999998</v>
      </c>
      <c r="E5782" t="s">
        <v>52</v>
      </c>
      <c r="F5782" t="s">
        <v>120</v>
      </c>
      <c r="G5782" t="s">
        <v>51</v>
      </c>
      <c r="H5782" t="s">
        <v>95</v>
      </c>
    </row>
    <row r="5783" spans="1:8">
      <c r="A5783" t="s">
        <v>62</v>
      </c>
      <c r="B5783" s="1">
        <v>46198</v>
      </c>
      <c r="C5783">
        <v>510061</v>
      </c>
      <c r="D5783">
        <v>0</v>
      </c>
      <c r="E5783" t="s">
        <v>52</v>
      </c>
      <c r="F5783" t="s">
        <v>120</v>
      </c>
      <c r="G5783" t="s">
        <v>51</v>
      </c>
      <c r="H5783" t="s">
        <v>95</v>
      </c>
    </row>
    <row r="5784" spans="1:8">
      <c r="A5784" t="s">
        <v>62</v>
      </c>
      <c r="B5784" s="1">
        <v>46198</v>
      </c>
      <c r="C5784">
        <v>510062</v>
      </c>
      <c r="D5784">
        <v>885.87400000000002</v>
      </c>
      <c r="E5784" t="s">
        <v>52</v>
      </c>
      <c r="F5784" t="s">
        <v>120</v>
      </c>
      <c r="G5784" t="s">
        <v>51</v>
      </c>
      <c r="H5784" t="s">
        <v>95</v>
      </c>
    </row>
    <row r="5785" spans="1:8">
      <c r="A5785" t="s">
        <v>62</v>
      </c>
      <c r="B5785" s="1">
        <v>46198</v>
      </c>
      <c r="C5785">
        <v>510065</v>
      </c>
      <c r="D5785">
        <v>51.441000000000003</v>
      </c>
      <c r="E5785" t="s">
        <v>52</v>
      </c>
      <c r="F5785" t="s">
        <v>120</v>
      </c>
      <c r="G5785" t="s">
        <v>51</v>
      </c>
      <c r="H5785" t="s">
        <v>95</v>
      </c>
    </row>
    <row r="5786" spans="1:8">
      <c r="A5786" t="s">
        <v>62</v>
      </c>
      <c r="B5786" s="1">
        <v>46198</v>
      </c>
      <c r="C5786">
        <v>510066</v>
      </c>
      <c r="D5786">
        <v>0</v>
      </c>
      <c r="E5786" t="s">
        <v>52</v>
      </c>
      <c r="F5786" t="s">
        <v>120</v>
      </c>
      <c r="G5786" t="s">
        <v>51</v>
      </c>
      <c r="H5786" t="s">
        <v>95</v>
      </c>
    </row>
    <row r="5787" spans="1:8">
      <c r="A5787" t="s">
        <v>62</v>
      </c>
      <c r="B5787" s="1">
        <v>46198</v>
      </c>
      <c r="C5787">
        <v>521002</v>
      </c>
      <c r="D5787">
        <v>0</v>
      </c>
      <c r="E5787" t="s">
        <v>52</v>
      </c>
      <c r="F5787" t="s">
        <v>120</v>
      </c>
      <c r="G5787" t="s">
        <v>51</v>
      </c>
      <c r="H5787" t="s">
        <v>95</v>
      </c>
    </row>
    <row r="5788" spans="1:8">
      <c r="A5788" t="s">
        <v>62</v>
      </c>
      <c r="B5788" s="1">
        <v>46198</v>
      </c>
      <c r="C5788">
        <v>521004</v>
      </c>
      <c r="D5788">
        <v>0</v>
      </c>
      <c r="E5788" t="s">
        <v>52</v>
      </c>
      <c r="F5788" t="s">
        <v>120</v>
      </c>
      <c r="G5788" t="s">
        <v>51</v>
      </c>
      <c r="H5788" t="s">
        <v>95</v>
      </c>
    </row>
    <row r="5789" spans="1:8">
      <c r="A5789" t="s">
        <v>62</v>
      </c>
      <c r="B5789" s="1">
        <v>46198</v>
      </c>
      <c r="C5789">
        <v>521005</v>
      </c>
      <c r="D5789">
        <v>0</v>
      </c>
      <c r="E5789" t="s">
        <v>52</v>
      </c>
      <c r="F5789" t="s">
        <v>120</v>
      </c>
      <c r="G5789" t="s">
        <v>51</v>
      </c>
      <c r="H5789" t="s">
        <v>95</v>
      </c>
    </row>
    <row r="5790" spans="1:8">
      <c r="A5790" t="s">
        <v>62</v>
      </c>
      <c r="B5790" s="1">
        <v>46198</v>
      </c>
      <c r="C5790">
        <v>521006</v>
      </c>
      <c r="D5790">
        <v>0</v>
      </c>
      <c r="E5790" t="s">
        <v>52</v>
      </c>
      <c r="F5790" t="s">
        <v>120</v>
      </c>
      <c r="G5790" t="s">
        <v>51</v>
      </c>
      <c r="H5790" t="s">
        <v>95</v>
      </c>
    </row>
    <row r="5791" spans="1:8">
      <c r="A5791" t="s">
        <v>62</v>
      </c>
      <c r="B5791" s="1">
        <v>46198</v>
      </c>
      <c r="C5791">
        <v>521014</v>
      </c>
      <c r="D5791">
        <v>0</v>
      </c>
      <c r="E5791" t="s">
        <v>52</v>
      </c>
      <c r="F5791" t="s">
        <v>120</v>
      </c>
      <c r="G5791" t="s">
        <v>51</v>
      </c>
      <c r="H5791" t="s">
        <v>95</v>
      </c>
    </row>
    <row r="5792" spans="1:8">
      <c r="A5792" t="s">
        <v>62</v>
      </c>
      <c r="B5792" s="1">
        <v>46198</v>
      </c>
      <c r="C5792">
        <v>541010</v>
      </c>
      <c r="D5792">
        <v>308.93400000000003</v>
      </c>
      <c r="E5792" t="s">
        <v>52</v>
      </c>
      <c r="F5792" t="s">
        <v>127</v>
      </c>
      <c r="G5792" t="s">
        <v>51</v>
      </c>
      <c r="H5792" t="s">
        <v>103</v>
      </c>
    </row>
    <row r="5793" spans="1:8">
      <c r="A5793" t="s">
        <v>62</v>
      </c>
      <c r="B5793" s="1">
        <v>46198</v>
      </c>
      <c r="C5793">
        <v>552502</v>
      </c>
      <c r="D5793">
        <v>723.79100000000005</v>
      </c>
      <c r="E5793" t="s">
        <v>52</v>
      </c>
      <c r="F5793" t="s">
        <v>122</v>
      </c>
      <c r="G5793" t="s">
        <v>51</v>
      </c>
      <c r="H5793" t="s">
        <v>97</v>
      </c>
    </row>
    <row r="5794" spans="1:8">
      <c r="A5794" t="s">
        <v>62</v>
      </c>
      <c r="B5794" s="1">
        <v>46198</v>
      </c>
      <c r="C5794">
        <v>552504</v>
      </c>
      <c r="D5794">
        <v>99.575000000000003</v>
      </c>
      <c r="E5794" t="s">
        <v>52</v>
      </c>
      <c r="F5794" t="s">
        <v>122</v>
      </c>
      <c r="G5794" t="s">
        <v>51</v>
      </c>
      <c r="H5794" t="s">
        <v>97</v>
      </c>
    </row>
    <row r="5795" spans="1:8">
      <c r="A5795" t="s">
        <v>62</v>
      </c>
      <c r="B5795" s="1">
        <v>46198</v>
      </c>
      <c r="C5795">
        <v>555007</v>
      </c>
      <c r="D5795">
        <v>913.22500000000002</v>
      </c>
      <c r="E5795" t="s">
        <v>52</v>
      </c>
      <c r="F5795" t="s">
        <v>122</v>
      </c>
      <c r="G5795" t="s">
        <v>51</v>
      </c>
      <c r="H5795" t="s">
        <v>97</v>
      </c>
    </row>
    <row r="5796" spans="1:8">
      <c r="A5796" t="s">
        <v>62</v>
      </c>
      <c r="B5796" s="1">
        <v>46198</v>
      </c>
      <c r="C5796">
        <v>555508</v>
      </c>
      <c r="D5796">
        <v>1.3120000000000001</v>
      </c>
      <c r="E5796" t="s">
        <v>52</v>
      </c>
      <c r="F5796" t="s">
        <v>122</v>
      </c>
      <c r="G5796" t="s">
        <v>51</v>
      </c>
      <c r="H5796" t="s">
        <v>97</v>
      </c>
    </row>
    <row r="5797" spans="1:8">
      <c r="A5797" t="s">
        <v>62</v>
      </c>
      <c r="B5797" s="1">
        <v>46198</v>
      </c>
      <c r="C5797">
        <v>556002</v>
      </c>
      <c r="D5797">
        <v>86.415000000000006</v>
      </c>
      <c r="E5797" t="s">
        <v>52</v>
      </c>
      <c r="F5797" t="s">
        <v>126</v>
      </c>
      <c r="G5797" t="s">
        <v>51</v>
      </c>
      <c r="H5797" t="s">
        <v>102</v>
      </c>
    </row>
    <row r="5798" spans="1:8">
      <c r="A5798" t="s">
        <v>62</v>
      </c>
      <c r="B5798" s="1">
        <v>46198</v>
      </c>
      <c r="C5798">
        <v>557002</v>
      </c>
      <c r="D5798">
        <v>126.483</v>
      </c>
      <c r="E5798" t="s">
        <v>52</v>
      </c>
      <c r="F5798" t="s">
        <v>123</v>
      </c>
      <c r="G5798" t="s">
        <v>51</v>
      </c>
      <c r="H5798" t="s">
        <v>98</v>
      </c>
    </row>
    <row r="5799" spans="1:8">
      <c r="A5799" t="s">
        <v>62</v>
      </c>
      <c r="B5799" s="1">
        <v>46198</v>
      </c>
      <c r="C5799">
        <v>558006</v>
      </c>
      <c r="D5799">
        <v>160.25200000000001</v>
      </c>
      <c r="E5799" t="s">
        <v>52</v>
      </c>
      <c r="F5799" t="s">
        <v>124</v>
      </c>
      <c r="G5799" t="s">
        <v>51</v>
      </c>
      <c r="H5799" t="s">
        <v>99</v>
      </c>
    </row>
    <row r="5800" spans="1:8">
      <c r="A5800" t="s">
        <v>62</v>
      </c>
      <c r="B5800" s="1">
        <v>46198</v>
      </c>
      <c r="C5800">
        <v>560008</v>
      </c>
      <c r="D5800">
        <v>86.126999999999995</v>
      </c>
      <c r="E5800" t="s">
        <v>52</v>
      </c>
      <c r="F5800" t="s">
        <v>123</v>
      </c>
      <c r="G5800" t="s">
        <v>51</v>
      </c>
      <c r="H5800" t="s">
        <v>98</v>
      </c>
    </row>
    <row r="5801" spans="1:8">
      <c r="A5801" t="s">
        <v>62</v>
      </c>
      <c r="B5801" s="1">
        <v>46198</v>
      </c>
      <c r="C5801">
        <v>564004</v>
      </c>
      <c r="D5801">
        <v>78.613</v>
      </c>
      <c r="E5801" t="s">
        <v>52</v>
      </c>
      <c r="F5801" t="s">
        <v>119</v>
      </c>
      <c r="G5801" t="s">
        <v>51</v>
      </c>
      <c r="H5801" t="s">
        <v>93</v>
      </c>
    </row>
    <row r="5802" spans="1:8">
      <c r="A5802" t="s">
        <v>62</v>
      </c>
      <c r="B5802" s="1">
        <v>46198</v>
      </c>
      <c r="C5802">
        <v>564006</v>
      </c>
      <c r="D5802">
        <v>-2E-3</v>
      </c>
      <c r="E5802" t="s">
        <v>52</v>
      </c>
      <c r="F5802" t="s">
        <v>124</v>
      </c>
      <c r="G5802" t="s">
        <v>51</v>
      </c>
      <c r="H5802" t="s">
        <v>99</v>
      </c>
    </row>
    <row r="5803" spans="1:8">
      <c r="A5803" t="s">
        <v>62</v>
      </c>
      <c r="B5803" s="1">
        <v>46198</v>
      </c>
      <c r="C5803">
        <v>564020</v>
      </c>
      <c r="D5803">
        <v>136.11600000000001</v>
      </c>
      <c r="E5803" t="s">
        <v>52</v>
      </c>
      <c r="F5803" t="s">
        <v>124</v>
      </c>
      <c r="G5803" t="s">
        <v>51</v>
      </c>
      <c r="H5803" t="s">
        <v>99</v>
      </c>
    </row>
    <row r="5804" spans="1:8">
      <c r="A5804" t="s">
        <v>62</v>
      </c>
      <c r="B5804" s="1">
        <v>46198</v>
      </c>
      <c r="C5804">
        <v>570002</v>
      </c>
      <c r="D5804">
        <v>34.837000000000003</v>
      </c>
      <c r="E5804" t="s">
        <v>52</v>
      </c>
      <c r="F5804" t="s">
        <v>132</v>
      </c>
      <c r="G5804" t="s">
        <v>51</v>
      </c>
      <c r="H5804" t="s">
        <v>108</v>
      </c>
    </row>
    <row r="5805" spans="1:8">
      <c r="A5805" t="s">
        <v>63</v>
      </c>
      <c r="B5805" s="1">
        <v>46198</v>
      </c>
      <c r="C5805">
        <v>210002</v>
      </c>
      <c r="D5805">
        <v>-139.79900000000001</v>
      </c>
      <c r="E5805" t="s">
        <v>50</v>
      </c>
      <c r="F5805" t="s">
        <v>14</v>
      </c>
      <c r="G5805" t="s">
        <v>51</v>
      </c>
      <c r="H5805" t="s">
        <v>84</v>
      </c>
    </row>
    <row r="5806" spans="1:8">
      <c r="A5806" t="s">
        <v>63</v>
      </c>
      <c r="B5806" s="1">
        <v>46198</v>
      </c>
      <c r="C5806">
        <v>220006</v>
      </c>
      <c r="D5806">
        <v>-41601.849000000002</v>
      </c>
      <c r="E5806" t="s">
        <v>50</v>
      </c>
      <c r="F5806" t="s">
        <v>14</v>
      </c>
      <c r="G5806" t="s">
        <v>51</v>
      </c>
      <c r="H5806" t="s">
        <v>84</v>
      </c>
    </row>
    <row r="5807" spans="1:8">
      <c r="A5807" t="s">
        <v>63</v>
      </c>
      <c r="B5807" s="1">
        <v>46198</v>
      </c>
      <c r="C5807">
        <v>240002</v>
      </c>
      <c r="D5807">
        <v>-3.4009999999999998</v>
      </c>
      <c r="E5807" t="s">
        <v>50</v>
      </c>
      <c r="F5807" t="s">
        <v>113</v>
      </c>
      <c r="G5807" t="s">
        <v>51</v>
      </c>
      <c r="H5807" t="s">
        <v>85</v>
      </c>
    </row>
    <row r="5808" spans="1:8">
      <c r="A5808" t="s">
        <v>63</v>
      </c>
      <c r="B5808" s="1">
        <v>46198</v>
      </c>
      <c r="C5808">
        <v>242003</v>
      </c>
      <c r="D5808">
        <v>-24689.206999999999</v>
      </c>
      <c r="E5808" t="s">
        <v>50</v>
      </c>
      <c r="F5808" t="s">
        <v>113</v>
      </c>
      <c r="G5808" t="s">
        <v>51</v>
      </c>
      <c r="H5808" t="s">
        <v>85</v>
      </c>
    </row>
    <row r="5809" spans="1:8">
      <c r="A5809" t="s">
        <v>63</v>
      </c>
      <c r="B5809" s="1">
        <v>46198</v>
      </c>
      <c r="C5809">
        <v>242011</v>
      </c>
      <c r="D5809">
        <v>-188.90299999999999</v>
      </c>
      <c r="E5809" t="s">
        <v>50</v>
      </c>
      <c r="F5809" t="s">
        <v>113</v>
      </c>
      <c r="G5809" t="s">
        <v>51</v>
      </c>
      <c r="H5809" t="s">
        <v>85</v>
      </c>
    </row>
    <row r="5810" spans="1:8">
      <c r="A5810" t="s">
        <v>63</v>
      </c>
      <c r="B5810" s="1">
        <v>46198</v>
      </c>
      <c r="C5810">
        <v>242013</v>
      </c>
      <c r="D5810">
        <v>188.90299999999999</v>
      </c>
      <c r="E5810" t="s">
        <v>50</v>
      </c>
      <c r="F5810" t="s">
        <v>113</v>
      </c>
      <c r="G5810" t="s">
        <v>51</v>
      </c>
      <c r="H5810" t="s">
        <v>85</v>
      </c>
    </row>
    <row r="5811" spans="1:8">
      <c r="A5811" t="s">
        <v>63</v>
      </c>
      <c r="B5811" s="1">
        <v>46198</v>
      </c>
      <c r="C5811">
        <v>242041</v>
      </c>
      <c r="D5811">
        <v>0</v>
      </c>
      <c r="E5811" t="s">
        <v>50</v>
      </c>
      <c r="F5811" t="s">
        <v>113</v>
      </c>
      <c r="G5811" t="s">
        <v>51</v>
      </c>
      <c r="H5811" t="s">
        <v>85</v>
      </c>
    </row>
    <row r="5812" spans="1:8">
      <c r="A5812" t="s">
        <v>63</v>
      </c>
      <c r="B5812" s="1">
        <v>46198</v>
      </c>
      <c r="C5812">
        <v>243002</v>
      </c>
      <c r="D5812">
        <v>-356.06900000000002</v>
      </c>
      <c r="E5812" t="s">
        <v>50</v>
      </c>
      <c r="F5812" t="s">
        <v>113</v>
      </c>
      <c r="G5812" t="s">
        <v>51</v>
      </c>
      <c r="H5812" t="s">
        <v>85</v>
      </c>
    </row>
    <row r="5813" spans="1:8">
      <c r="A5813" t="s">
        <v>63</v>
      </c>
      <c r="B5813" s="1">
        <v>46198</v>
      </c>
      <c r="C5813">
        <v>251002</v>
      </c>
      <c r="D5813">
        <v>0</v>
      </c>
      <c r="E5813" t="s">
        <v>50</v>
      </c>
      <c r="F5813" t="s">
        <v>114</v>
      </c>
      <c r="G5813" t="s">
        <v>51</v>
      </c>
      <c r="H5813" t="s">
        <v>87</v>
      </c>
    </row>
    <row r="5814" spans="1:8">
      <c r="A5814" t="s">
        <v>63</v>
      </c>
      <c r="B5814" s="1">
        <v>46198</v>
      </c>
      <c r="C5814">
        <v>251003</v>
      </c>
      <c r="D5814">
        <v>0</v>
      </c>
      <c r="E5814" t="s">
        <v>50</v>
      </c>
      <c r="F5814" t="s">
        <v>114</v>
      </c>
      <c r="G5814" t="s">
        <v>51</v>
      </c>
      <c r="H5814" t="s">
        <v>87</v>
      </c>
    </row>
    <row r="5815" spans="1:8">
      <c r="A5815" t="s">
        <v>63</v>
      </c>
      <c r="B5815" s="1">
        <v>46198</v>
      </c>
      <c r="C5815">
        <v>251005</v>
      </c>
      <c r="D5815">
        <v>0</v>
      </c>
      <c r="E5815" t="s">
        <v>50</v>
      </c>
      <c r="F5815" t="s">
        <v>115</v>
      </c>
      <c r="G5815" t="s">
        <v>51</v>
      </c>
      <c r="H5815" t="s">
        <v>88</v>
      </c>
    </row>
    <row r="5816" spans="1:8">
      <c r="A5816" t="s">
        <v>63</v>
      </c>
      <c r="B5816" s="1">
        <v>46198</v>
      </c>
      <c r="C5816">
        <v>260004</v>
      </c>
      <c r="D5816">
        <v>-587.42200000000003</v>
      </c>
      <c r="E5816" t="s">
        <v>50</v>
      </c>
      <c r="F5816" t="s">
        <v>114</v>
      </c>
      <c r="G5816" t="s">
        <v>51</v>
      </c>
      <c r="H5816" t="s">
        <v>87</v>
      </c>
    </row>
    <row r="5817" spans="1:8">
      <c r="A5817" t="s">
        <v>63</v>
      </c>
      <c r="B5817" s="1">
        <v>46198</v>
      </c>
      <c r="C5817">
        <v>270026</v>
      </c>
      <c r="D5817">
        <v>-2548.6799999999998</v>
      </c>
      <c r="E5817" t="s">
        <v>50</v>
      </c>
      <c r="F5817" t="s">
        <v>125</v>
      </c>
      <c r="G5817" t="s">
        <v>51</v>
      </c>
      <c r="H5817" t="s">
        <v>100</v>
      </c>
    </row>
    <row r="5818" spans="1:8">
      <c r="A5818" t="s">
        <v>63</v>
      </c>
      <c r="B5818" s="1">
        <v>46198</v>
      </c>
      <c r="C5818">
        <v>270027</v>
      </c>
      <c r="D5818">
        <v>-575.49699999999996</v>
      </c>
      <c r="E5818" t="s">
        <v>50</v>
      </c>
      <c r="F5818" t="s">
        <v>125</v>
      </c>
      <c r="G5818" t="s">
        <v>51</v>
      </c>
      <c r="H5818" t="s">
        <v>100</v>
      </c>
    </row>
    <row r="5819" spans="1:8">
      <c r="A5819" t="s">
        <v>63</v>
      </c>
      <c r="B5819" s="1">
        <v>46198</v>
      </c>
      <c r="C5819">
        <v>300008</v>
      </c>
      <c r="D5819">
        <v>243.22300000000001</v>
      </c>
      <c r="E5819" t="s">
        <v>50</v>
      </c>
      <c r="F5819" t="s">
        <v>131</v>
      </c>
      <c r="G5819" t="s">
        <v>51</v>
      </c>
      <c r="H5819" t="s">
        <v>107</v>
      </c>
    </row>
    <row r="5820" spans="1:8">
      <c r="A5820" t="s">
        <v>63</v>
      </c>
      <c r="B5820" s="1">
        <v>46198</v>
      </c>
      <c r="C5820">
        <v>300508</v>
      </c>
      <c r="D5820">
        <v>-243.22300000000001</v>
      </c>
      <c r="E5820" t="s">
        <v>50</v>
      </c>
      <c r="F5820" t="s">
        <v>131</v>
      </c>
      <c r="G5820" t="s">
        <v>51</v>
      </c>
      <c r="H5820" t="s">
        <v>107</v>
      </c>
    </row>
    <row r="5821" spans="1:8">
      <c r="A5821" t="s">
        <v>63</v>
      </c>
      <c r="B5821" s="1">
        <v>46198</v>
      </c>
      <c r="C5821">
        <v>320003</v>
      </c>
      <c r="D5821">
        <v>10434.564</v>
      </c>
      <c r="E5821" t="s">
        <v>50</v>
      </c>
      <c r="F5821" t="s">
        <v>115</v>
      </c>
      <c r="G5821" t="s">
        <v>51</v>
      </c>
      <c r="H5821" t="s">
        <v>88</v>
      </c>
    </row>
    <row r="5822" spans="1:8">
      <c r="A5822" t="s">
        <v>63</v>
      </c>
      <c r="B5822" s="1">
        <v>46198</v>
      </c>
      <c r="C5822">
        <v>320004</v>
      </c>
      <c r="D5822">
        <v>405.34699999999998</v>
      </c>
      <c r="E5822" t="s">
        <v>50</v>
      </c>
      <c r="F5822" t="s">
        <v>115</v>
      </c>
      <c r="G5822" t="s">
        <v>51</v>
      </c>
      <c r="H5822" t="s">
        <v>88</v>
      </c>
    </row>
    <row r="5823" spans="1:8">
      <c r="A5823" t="s">
        <v>63</v>
      </c>
      <c r="B5823" s="1">
        <v>46198</v>
      </c>
      <c r="C5823">
        <v>321002</v>
      </c>
      <c r="D5823">
        <v>1109.7260000000001</v>
      </c>
      <c r="E5823" t="s">
        <v>50</v>
      </c>
      <c r="F5823" t="s">
        <v>115</v>
      </c>
      <c r="G5823" t="s">
        <v>51</v>
      </c>
      <c r="H5823" t="s">
        <v>88</v>
      </c>
    </row>
    <row r="5824" spans="1:8">
      <c r="A5824" t="s">
        <v>63</v>
      </c>
      <c r="B5824" s="1">
        <v>46198</v>
      </c>
      <c r="C5824">
        <v>340126</v>
      </c>
      <c r="D5824">
        <v>0</v>
      </c>
      <c r="E5824" t="s">
        <v>50</v>
      </c>
      <c r="F5824" t="s">
        <v>116</v>
      </c>
      <c r="G5824" t="s">
        <v>51</v>
      </c>
      <c r="H5824" t="s">
        <v>89</v>
      </c>
    </row>
    <row r="5825" spans="1:8">
      <c r="A5825" t="s">
        <v>63</v>
      </c>
      <c r="B5825" s="1">
        <v>46198</v>
      </c>
      <c r="C5825">
        <v>340261</v>
      </c>
      <c r="D5825">
        <v>43483.222000000002</v>
      </c>
      <c r="E5825" t="s">
        <v>50</v>
      </c>
      <c r="F5825" t="s">
        <v>116</v>
      </c>
      <c r="G5825" t="s">
        <v>51</v>
      </c>
      <c r="H5825" t="s">
        <v>89</v>
      </c>
    </row>
    <row r="5826" spans="1:8">
      <c r="A5826" t="s">
        <v>63</v>
      </c>
      <c r="B5826" s="1">
        <v>46198</v>
      </c>
      <c r="C5826">
        <v>354003</v>
      </c>
      <c r="D5826">
        <v>0</v>
      </c>
      <c r="E5826" t="s">
        <v>50</v>
      </c>
      <c r="F5826" t="s">
        <v>115</v>
      </c>
      <c r="G5826" t="s">
        <v>51</v>
      </c>
      <c r="H5826" t="s">
        <v>88</v>
      </c>
    </row>
    <row r="5827" spans="1:8">
      <c r="A5827" t="s">
        <v>63</v>
      </c>
      <c r="B5827" s="1">
        <v>46198</v>
      </c>
      <c r="C5827">
        <v>354012</v>
      </c>
      <c r="D5827">
        <v>10587.255999999999</v>
      </c>
      <c r="E5827" t="s">
        <v>50</v>
      </c>
      <c r="F5827" t="s">
        <v>115</v>
      </c>
      <c r="G5827" t="s">
        <v>51</v>
      </c>
      <c r="H5827" t="s">
        <v>88</v>
      </c>
    </row>
    <row r="5828" spans="1:8">
      <c r="A5828" t="s">
        <v>63</v>
      </c>
      <c r="B5828" s="1">
        <v>46198</v>
      </c>
      <c r="C5828">
        <v>354014</v>
      </c>
      <c r="D5828">
        <v>4288.4530000000004</v>
      </c>
      <c r="E5828" t="s">
        <v>50</v>
      </c>
      <c r="F5828" t="s">
        <v>115</v>
      </c>
      <c r="G5828" t="s">
        <v>51</v>
      </c>
      <c r="H5828" t="s">
        <v>88</v>
      </c>
    </row>
    <row r="5829" spans="1:8">
      <c r="A5829" t="s">
        <v>63</v>
      </c>
      <c r="B5829" s="1">
        <v>46198</v>
      </c>
      <c r="C5829">
        <v>355013</v>
      </c>
      <c r="D5829">
        <v>0</v>
      </c>
      <c r="E5829" t="s">
        <v>50</v>
      </c>
      <c r="F5829" t="s">
        <v>118</v>
      </c>
      <c r="G5829" t="s">
        <v>51</v>
      </c>
      <c r="H5829" t="s">
        <v>91</v>
      </c>
    </row>
    <row r="5830" spans="1:8">
      <c r="A5830" t="s">
        <v>63</v>
      </c>
      <c r="B5830" s="1">
        <v>46198</v>
      </c>
      <c r="C5830">
        <v>355014</v>
      </c>
      <c r="D5830">
        <v>28.341999999999999</v>
      </c>
      <c r="E5830" t="s">
        <v>50</v>
      </c>
      <c r="F5830" t="s">
        <v>118</v>
      </c>
      <c r="G5830" t="s">
        <v>51</v>
      </c>
      <c r="H5830" t="s">
        <v>91</v>
      </c>
    </row>
    <row r="5831" spans="1:8">
      <c r="A5831" t="s">
        <v>63</v>
      </c>
      <c r="B5831" s="1">
        <v>46198</v>
      </c>
      <c r="C5831">
        <v>360028</v>
      </c>
      <c r="D5831">
        <v>138.09399999999999</v>
      </c>
      <c r="E5831" t="s">
        <v>50</v>
      </c>
      <c r="F5831" t="s">
        <v>125</v>
      </c>
      <c r="G5831" t="s">
        <v>51</v>
      </c>
      <c r="H5831" t="s">
        <v>100</v>
      </c>
    </row>
    <row r="5832" spans="1:8">
      <c r="A5832" t="s">
        <v>63</v>
      </c>
      <c r="B5832" s="1">
        <v>46198</v>
      </c>
      <c r="C5832">
        <v>360030</v>
      </c>
      <c r="D5832">
        <v>965.34199999999998</v>
      </c>
      <c r="E5832" t="s">
        <v>50</v>
      </c>
      <c r="F5832" t="s">
        <v>125</v>
      </c>
      <c r="G5832" t="s">
        <v>51</v>
      </c>
      <c r="H5832" t="s">
        <v>100</v>
      </c>
    </row>
    <row r="5833" spans="1:8">
      <c r="A5833" t="s">
        <v>63</v>
      </c>
      <c r="B5833" s="1">
        <v>46198</v>
      </c>
      <c r="C5833">
        <v>360032</v>
      </c>
      <c r="D5833">
        <v>820.56600000000003</v>
      </c>
      <c r="E5833" t="s">
        <v>50</v>
      </c>
      <c r="F5833" t="s">
        <v>125</v>
      </c>
      <c r="G5833" t="s">
        <v>51</v>
      </c>
      <c r="H5833" t="s">
        <v>100</v>
      </c>
    </row>
    <row r="5834" spans="1:8">
      <c r="A5834" t="s">
        <v>63</v>
      </c>
      <c r="B5834" s="1">
        <v>46198</v>
      </c>
      <c r="C5834">
        <v>372004</v>
      </c>
      <c r="D5834">
        <v>63.412999999999997</v>
      </c>
      <c r="E5834" t="s">
        <v>50</v>
      </c>
      <c r="F5834" t="s">
        <v>114</v>
      </c>
      <c r="G5834" t="s">
        <v>51</v>
      </c>
      <c r="H5834" t="s">
        <v>87</v>
      </c>
    </row>
    <row r="5835" spans="1:8">
      <c r="A5835" t="s">
        <v>63</v>
      </c>
      <c r="B5835" s="1">
        <v>46198</v>
      </c>
      <c r="C5835">
        <v>410002</v>
      </c>
      <c r="D5835">
        <v>-1093.598</v>
      </c>
      <c r="E5835" t="s">
        <v>52</v>
      </c>
      <c r="F5835" t="s">
        <v>119</v>
      </c>
      <c r="G5835" t="s">
        <v>51</v>
      </c>
      <c r="H5835" t="s">
        <v>93</v>
      </c>
    </row>
    <row r="5836" spans="1:8">
      <c r="A5836" t="s">
        <v>63</v>
      </c>
      <c r="B5836" s="1">
        <v>46198</v>
      </c>
      <c r="C5836">
        <v>415002</v>
      </c>
      <c r="D5836">
        <v>251.089</v>
      </c>
      <c r="E5836" t="s">
        <v>52</v>
      </c>
      <c r="F5836" t="s">
        <v>23</v>
      </c>
      <c r="G5836" t="s">
        <v>51</v>
      </c>
      <c r="H5836" t="s">
        <v>92</v>
      </c>
    </row>
    <row r="5837" spans="1:8">
      <c r="A5837" t="s">
        <v>63</v>
      </c>
      <c r="B5837" s="1">
        <v>46198</v>
      </c>
      <c r="C5837">
        <v>415004</v>
      </c>
      <c r="D5837">
        <v>-18242.986000000001</v>
      </c>
      <c r="E5837" t="s">
        <v>52</v>
      </c>
      <c r="F5837" t="s">
        <v>23</v>
      </c>
      <c r="G5837" t="s">
        <v>51</v>
      </c>
      <c r="H5837" t="s">
        <v>92</v>
      </c>
    </row>
    <row r="5838" spans="1:8">
      <c r="A5838" t="s">
        <v>63</v>
      </c>
      <c r="B5838" s="1">
        <v>46198</v>
      </c>
      <c r="C5838">
        <v>421003</v>
      </c>
      <c r="D5838">
        <v>0</v>
      </c>
      <c r="E5838" t="s">
        <v>52</v>
      </c>
      <c r="F5838" t="s">
        <v>24</v>
      </c>
      <c r="G5838" t="s">
        <v>51</v>
      </c>
      <c r="H5838" t="s">
        <v>94</v>
      </c>
    </row>
    <row r="5839" spans="1:8">
      <c r="A5839" t="s">
        <v>63</v>
      </c>
      <c r="B5839" s="1">
        <v>46198</v>
      </c>
      <c r="C5839">
        <v>421007</v>
      </c>
      <c r="D5839">
        <v>-370.51600000000002</v>
      </c>
      <c r="E5839" t="s">
        <v>52</v>
      </c>
      <c r="F5839" t="s">
        <v>24</v>
      </c>
      <c r="G5839" t="s">
        <v>51</v>
      </c>
      <c r="H5839" t="s">
        <v>94</v>
      </c>
    </row>
    <row r="5840" spans="1:8">
      <c r="A5840" t="s">
        <v>63</v>
      </c>
      <c r="B5840" s="1">
        <v>46198</v>
      </c>
      <c r="C5840">
        <v>546002</v>
      </c>
      <c r="D5840">
        <v>15506.539000000001</v>
      </c>
      <c r="E5840" t="s">
        <v>52</v>
      </c>
      <c r="F5840" t="s">
        <v>119</v>
      </c>
      <c r="G5840" t="s">
        <v>51</v>
      </c>
      <c r="H5840" t="s">
        <v>93</v>
      </c>
    </row>
    <row r="5841" spans="1:8">
      <c r="A5841" t="s">
        <v>63</v>
      </c>
      <c r="B5841" s="1">
        <v>46198</v>
      </c>
      <c r="C5841">
        <v>556004</v>
      </c>
      <c r="D5841">
        <v>1.46</v>
      </c>
      <c r="E5841" t="s">
        <v>52</v>
      </c>
      <c r="F5841" t="s">
        <v>122</v>
      </c>
      <c r="G5841" t="s">
        <v>51</v>
      </c>
      <c r="H5841" t="s">
        <v>97</v>
      </c>
    </row>
    <row r="5842" spans="1:8">
      <c r="A5842" t="s">
        <v>63</v>
      </c>
      <c r="B5842" s="1">
        <v>46198</v>
      </c>
      <c r="C5842">
        <v>557002</v>
      </c>
      <c r="D5842">
        <v>1515.1659999999999</v>
      </c>
      <c r="E5842" t="s">
        <v>52</v>
      </c>
      <c r="F5842" t="s">
        <v>123</v>
      </c>
      <c r="G5842" t="s">
        <v>51</v>
      </c>
      <c r="H5842" t="s">
        <v>98</v>
      </c>
    </row>
    <row r="5843" spans="1:8">
      <c r="A5843" t="s">
        <v>63</v>
      </c>
      <c r="B5843" s="1">
        <v>46198</v>
      </c>
      <c r="C5843">
        <v>558006</v>
      </c>
      <c r="D5843">
        <v>13.961</v>
      </c>
      <c r="E5843" t="s">
        <v>52</v>
      </c>
      <c r="F5843" t="s">
        <v>124</v>
      </c>
      <c r="G5843" t="s">
        <v>51</v>
      </c>
      <c r="H5843" t="s">
        <v>99</v>
      </c>
    </row>
    <row r="5844" spans="1:8">
      <c r="A5844" t="s">
        <v>63</v>
      </c>
      <c r="B5844" s="1">
        <v>46198</v>
      </c>
      <c r="C5844">
        <v>560008</v>
      </c>
      <c r="D5844">
        <v>47.53</v>
      </c>
      <c r="E5844" t="s">
        <v>52</v>
      </c>
      <c r="F5844" t="s">
        <v>123</v>
      </c>
      <c r="G5844" t="s">
        <v>51</v>
      </c>
      <c r="H5844" t="s">
        <v>98</v>
      </c>
    </row>
    <row r="5845" spans="1:8">
      <c r="A5845" t="s">
        <v>63</v>
      </c>
      <c r="B5845" s="1">
        <v>46198</v>
      </c>
      <c r="C5845">
        <v>564020</v>
      </c>
      <c r="D5845">
        <v>8.2940000000000005</v>
      </c>
      <c r="E5845" t="s">
        <v>52</v>
      </c>
      <c r="F5845" t="s">
        <v>124</v>
      </c>
      <c r="G5845" t="s">
        <v>51</v>
      </c>
      <c r="H5845" t="s">
        <v>99</v>
      </c>
    </row>
    <row r="5846" spans="1:8">
      <c r="A5846" t="s">
        <v>63</v>
      </c>
      <c r="B5846" s="1">
        <v>46198</v>
      </c>
      <c r="C5846">
        <v>580002</v>
      </c>
      <c r="D5846">
        <v>567.13300000000004</v>
      </c>
      <c r="E5846" t="s">
        <v>52</v>
      </c>
      <c r="F5846" t="s">
        <v>130</v>
      </c>
      <c r="G5846" t="s">
        <v>51</v>
      </c>
      <c r="H5846" t="s">
        <v>106</v>
      </c>
    </row>
    <row r="5847" spans="1:8">
      <c r="A5847" t="s">
        <v>64</v>
      </c>
      <c r="B5847" s="1">
        <v>46198</v>
      </c>
      <c r="C5847">
        <v>210002</v>
      </c>
      <c r="D5847">
        <v>-302.93599999999998</v>
      </c>
      <c r="E5847" t="s">
        <v>50</v>
      </c>
      <c r="F5847" t="s">
        <v>14</v>
      </c>
      <c r="G5847" t="s">
        <v>54</v>
      </c>
      <c r="H5847" t="s">
        <v>84</v>
      </c>
    </row>
    <row r="5848" spans="1:8">
      <c r="A5848" t="s">
        <v>64</v>
      </c>
      <c r="B5848" s="1">
        <v>46198</v>
      </c>
      <c r="C5848">
        <v>220006</v>
      </c>
      <c r="D5848">
        <v>10288.815000000001</v>
      </c>
      <c r="E5848" t="s">
        <v>50</v>
      </c>
      <c r="F5848" t="s">
        <v>14</v>
      </c>
      <c r="G5848" t="s">
        <v>54</v>
      </c>
      <c r="H5848" t="s">
        <v>84</v>
      </c>
    </row>
    <row r="5849" spans="1:8">
      <c r="A5849" t="s">
        <v>64</v>
      </c>
      <c r="B5849" s="1">
        <v>46198</v>
      </c>
      <c r="C5849">
        <v>240002</v>
      </c>
      <c r="D5849">
        <v>0</v>
      </c>
      <c r="E5849" t="s">
        <v>50</v>
      </c>
      <c r="F5849" t="s">
        <v>113</v>
      </c>
      <c r="G5849" t="s">
        <v>54</v>
      </c>
      <c r="H5849" t="s">
        <v>85</v>
      </c>
    </row>
    <row r="5850" spans="1:8">
      <c r="A5850" t="s">
        <v>64</v>
      </c>
      <c r="B5850" s="1">
        <v>46198</v>
      </c>
      <c r="C5850">
        <v>240009</v>
      </c>
      <c r="D5850">
        <v>0</v>
      </c>
      <c r="E5850" t="s">
        <v>50</v>
      </c>
      <c r="F5850" t="s">
        <v>113</v>
      </c>
      <c r="G5850" t="s">
        <v>54</v>
      </c>
      <c r="H5850" t="s">
        <v>85</v>
      </c>
    </row>
    <row r="5851" spans="1:8">
      <c r="A5851" t="s">
        <v>64</v>
      </c>
      <c r="B5851" s="1">
        <v>46198</v>
      </c>
      <c r="C5851">
        <v>242003</v>
      </c>
      <c r="D5851">
        <v>-18979.287</v>
      </c>
      <c r="E5851" t="s">
        <v>50</v>
      </c>
      <c r="F5851" t="s">
        <v>113</v>
      </c>
      <c r="G5851" t="s">
        <v>54</v>
      </c>
      <c r="H5851" t="s">
        <v>85</v>
      </c>
    </row>
    <row r="5852" spans="1:8">
      <c r="A5852" t="s">
        <v>64</v>
      </c>
      <c r="B5852" s="1">
        <v>46198</v>
      </c>
      <c r="C5852">
        <v>242011</v>
      </c>
      <c r="D5852">
        <v>-17921.169999999998</v>
      </c>
      <c r="E5852" t="s">
        <v>50</v>
      </c>
      <c r="F5852" t="s">
        <v>113</v>
      </c>
      <c r="G5852" t="s">
        <v>54</v>
      </c>
      <c r="H5852" t="s">
        <v>85</v>
      </c>
    </row>
    <row r="5853" spans="1:8">
      <c r="A5853" t="s">
        <v>64</v>
      </c>
      <c r="B5853" s="1">
        <v>46198</v>
      </c>
      <c r="C5853">
        <v>242012</v>
      </c>
      <c r="D5853">
        <v>-14991.581</v>
      </c>
      <c r="E5853" t="s">
        <v>50</v>
      </c>
      <c r="F5853" t="s">
        <v>113</v>
      </c>
      <c r="G5853" t="s">
        <v>54</v>
      </c>
      <c r="H5853" t="s">
        <v>85</v>
      </c>
    </row>
    <row r="5854" spans="1:8">
      <c r="A5854" t="s">
        <v>64</v>
      </c>
      <c r="B5854" s="1">
        <v>46198</v>
      </c>
      <c r="C5854">
        <v>242014</v>
      </c>
      <c r="D5854">
        <v>-4036.5189999999998</v>
      </c>
      <c r="E5854" t="s">
        <v>50</v>
      </c>
      <c r="F5854" t="s">
        <v>113</v>
      </c>
      <c r="G5854" t="s">
        <v>54</v>
      </c>
      <c r="H5854" t="s">
        <v>85</v>
      </c>
    </row>
    <row r="5855" spans="1:8">
      <c r="A5855" t="s">
        <v>64</v>
      </c>
      <c r="B5855" s="1">
        <v>46198</v>
      </c>
      <c r="C5855">
        <v>242030</v>
      </c>
      <c r="D5855">
        <v>-281.13900000000001</v>
      </c>
      <c r="E5855" t="s">
        <v>50</v>
      </c>
      <c r="F5855" t="s">
        <v>113</v>
      </c>
      <c r="G5855" t="s">
        <v>54</v>
      </c>
      <c r="H5855" t="s">
        <v>85</v>
      </c>
    </row>
    <row r="5856" spans="1:8">
      <c r="A5856" t="s">
        <v>64</v>
      </c>
      <c r="B5856" s="1">
        <v>46198</v>
      </c>
      <c r="C5856">
        <v>242041</v>
      </c>
      <c r="D5856">
        <v>2855.4430000000002</v>
      </c>
      <c r="E5856" t="s">
        <v>50</v>
      </c>
      <c r="F5856" t="s">
        <v>113</v>
      </c>
      <c r="G5856" t="s">
        <v>54</v>
      </c>
      <c r="H5856" t="s">
        <v>85</v>
      </c>
    </row>
    <row r="5857" spans="1:8">
      <c r="A5857" t="s">
        <v>64</v>
      </c>
      <c r="B5857" s="1">
        <v>46198</v>
      </c>
      <c r="C5857">
        <v>243002</v>
      </c>
      <c r="D5857">
        <v>-241.501</v>
      </c>
      <c r="E5857" t="s">
        <v>50</v>
      </c>
      <c r="F5857" t="s">
        <v>113</v>
      </c>
      <c r="G5857" t="s">
        <v>54</v>
      </c>
      <c r="H5857" t="s">
        <v>85</v>
      </c>
    </row>
    <row r="5858" spans="1:8">
      <c r="A5858" t="s">
        <v>64</v>
      </c>
      <c r="B5858" s="1">
        <v>46198</v>
      </c>
      <c r="C5858">
        <v>245055</v>
      </c>
      <c r="D5858">
        <v>0</v>
      </c>
      <c r="E5858" t="s">
        <v>50</v>
      </c>
      <c r="F5858" t="s">
        <v>113</v>
      </c>
      <c r="G5858" t="s">
        <v>54</v>
      </c>
      <c r="H5858" t="s">
        <v>85</v>
      </c>
    </row>
    <row r="5859" spans="1:8">
      <c r="A5859" t="s">
        <v>64</v>
      </c>
      <c r="B5859" s="1">
        <v>46198</v>
      </c>
      <c r="C5859">
        <v>245058</v>
      </c>
      <c r="D5859">
        <v>0</v>
      </c>
      <c r="E5859" t="s">
        <v>50</v>
      </c>
      <c r="F5859" t="s">
        <v>113</v>
      </c>
      <c r="G5859" t="s">
        <v>54</v>
      </c>
      <c r="H5859" t="s">
        <v>85</v>
      </c>
    </row>
    <row r="5860" spans="1:8">
      <c r="A5860" t="s">
        <v>64</v>
      </c>
      <c r="B5860" s="1">
        <v>46198</v>
      </c>
      <c r="C5860">
        <v>245062</v>
      </c>
      <c r="D5860">
        <v>-17.946000000000002</v>
      </c>
      <c r="E5860" t="s">
        <v>50</v>
      </c>
      <c r="F5860" t="s">
        <v>113</v>
      </c>
      <c r="G5860" t="s">
        <v>54</v>
      </c>
      <c r="H5860" t="s">
        <v>85</v>
      </c>
    </row>
    <row r="5861" spans="1:8">
      <c r="A5861" t="s">
        <v>64</v>
      </c>
      <c r="B5861" s="1">
        <v>46198</v>
      </c>
      <c r="C5861">
        <v>251002</v>
      </c>
      <c r="D5861">
        <v>0</v>
      </c>
      <c r="E5861" t="s">
        <v>50</v>
      </c>
      <c r="F5861" t="s">
        <v>114</v>
      </c>
      <c r="G5861" t="s">
        <v>54</v>
      </c>
      <c r="H5861" t="s">
        <v>87</v>
      </c>
    </row>
    <row r="5862" spans="1:8">
      <c r="A5862" t="s">
        <v>64</v>
      </c>
      <c r="B5862" s="1">
        <v>46198</v>
      </c>
      <c r="C5862">
        <v>251003</v>
      </c>
      <c r="D5862">
        <v>-39907.696000000004</v>
      </c>
      <c r="E5862" t="s">
        <v>50</v>
      </c>
      <c r="F5862" t="s">
        <v>114</v>
      </c>
      <c r="G5862" t="s">
        <v>54</v>
      </c>
      <c r="H5862" t="s">
        <v>87</v>
      </c>
    </row>
    <row r="5863" spans="1:8">
      <c r="A5863" t="s">
        <v>64</v>
      </c>
      <c r="B5863" s="1">
        <v>46198</v>
      </c>
      <c r="C5863">
        <v>257008</v>
      </c>
      <c r="D5863">
        <v>-2358.306</v>
      </c>
      <c r="E5863" t="s">
        <v>50</v>
      </c>
      <c r="F5863" t="s">
        <v>114</v>
      </c>
      <c r="G5863" t="s">
        <v>54</v>
      </c>
      <c r="H5863" t="s">
        <v>87</v>
      </c>
    </row>
    <row r="5864" spans="1:8">
      <c r="A5864" t="s">
        <v>64</v>
      </c>
      <c r="B5864" s="1">
        <v>46198</v>
      </c>
      <c r="C5864">
        <v>257028</v>
      </c>
      <c r="D5864">
        <v>1364.4159999999999</v>
      </c>
      <c r="E5864" t="s">
        <v>50</v>
      </c>
      <c r="F5864" t="s">
        <v>114</v>
      </c>
      <c r="G5864" t="s">
        <v>54</v>
      </c>
      <c r="H5864" t="s">
        <v>87</v>
      </c>
    </row>
    <row r="5865" spans="1:8">
      <c r="A5865" t="s">
        <v>64</v>
      </c>
      <c r="B5865" s="1">
        <v>46198</v>
      </c>
      <c r="C5865">
        <v>257030</v>
      </c>
      <c r="D5865">
        <v>-968.8</v>
      </c>
      <c r="E5865" t="s">
        <v>50</v>
      </c>
      <c r="F5865" t="s">
        <v>114</v>
      </c>
      <c r="G5865" t="s">
        <v>54</v>
      </c>
      <c r="H5865" t="s">
        <v>87</v>
      </c>
    </row>
    <row r="5866" spans="1:8">
      <c r="A5866" t="s">
        <v>64</v>
      </c>
      <c r="B5866" s="1">
        <v>46198</v>
      </c>
      <c r="C5866">
        <v>260004</v>
      </c>
      <c r="D5866">
        <v>-13610.214</v>
      </c>
      <c r="E5866" t="s">
        <v>50</v>
      </c>
      <c r="F5866" t="s">
        <v>114</v>
      </c>
      <c r="G5866" t="s">
        <v>54</v>
      </c>
      <c r="H5866" t="s">
        <v>87</v>
      </c>
    </row>
    <row r="5867" spans="1:8">
      <c r="A5867" t="s">
        <v>64</v>
      </c>
      <c r="B5867" s="1">
        <v>46198</v>
      </c>
      <c r="C5867">
        <v>270026</v>
      </c>
      <c r="D5867">
        <v>-4930.1480000000001</v>
      </c>
      <c r="E5867" t="s">
        <v>50</v>
      </c>
      <c r="F5867" t="s">
        <v>125</v>
      </c>
      <c r="G5867" t="s">
        <v>54</v>
      </c>
      <c r="H5867" t="s">
        <v>100</v>
      </c>
    </row>
    <row r="5868" spans="1:8">
      <c r="A5868" t="s">
        <v>64</v>
      </c>
      <c r="B5868" s="1">
        <v>46198</v>
      </c>
      <c r="C5868">
        <v>270027</v>
      </c>
      <c r="D5868">
        <v>-943.35400000000004</v>
      </c>
      <c r="E5868" t="s">
        <v>50</v>
      </c>
      <c r="F5868" t="s">
        <v>125</v>
      </c>
      <c r="G5868" t="s">
        <v>54</v>
      </c>
      <c r="H5868" t="s">
        <v>100</v>
      </c>
    </row>
    <row r="5869" spans="1:8">
      <c r="A5869" t="s">
        <v>64</v>
      </c>
      <c r="B5869" s="1">
        <v>46198</v>
      </c>
      <c r="C5869">
        <v>320003</v>
      </c>
      <c r="D5869">
        <v>18759.571</v>
      </c>
      <c r="E5869" t="s">
        <v>50</v>
      </c>
      <c r="F5869" t="s">
        <v>115</v>
      </c>
      <c r="G5869" t="s">
        <v>54</v>
      </c>
      <c r="H5869" t="s">
        <v>88</v>
      </c>
    </row>
    <row r="5870" spans="1:8">
      <c r="A5870" t="s">
        <v>64</v>
      </c>
      <c r="B5870" s="1">
        <v>46198</v>
      </c>
      <c r="C5870">
        <v>320004</v>
      </c>
      <c r="D5870">
        <v>118.429</v>
      </c>
      <c r="E5870" t="s">
        <v>50</v>
      </c>
      <c r="F5870" t="s">
        <v>115</v>
      </c>
      <c r="G5870" t="s">
        <v>54</v>
      </c>
      <c r="H5870" t="s">
        <v>88</v>
      </c>
    </row>
    <row r="5871" spans="1:8">
      <c r="A5871" t="s">
        <v>64</v>
      </c>
      <c r="B5871" s="1">
        <v>46198</v>
      </c>
      <c r="C5871">
        <v>321002</v>
      </c>
      <c r="D5871">
        <v>4099.2709999999997</v>
      </c>
      <c r="E5871" t="s">
        <v>50</v>
      </c>
      <c r="F5871" t="s">
        <v>115</v>
      </c>
      <c r="G5871" t="s">
        <v>54</v>
      </c>
      <c r="H5871" t="s">
        <v>88</v>
      </c>
    </row>
    <row r="5872" spans="1:8">
      <c r="A5872" t="s">
        <v>64</v>
      </c>
      <c r="B5872" s="1">
        <v>46198</v>
      </c>
      <c r="C5872">
        <v>321010</v>
      </c>
      <c r="D5872">
        <v>12.448</v>
      </c>
      <c r="E5872" t="s">
        <v>50</v>
      </c>
      <c r="F5872" t="s">
        <v>115</v>
      </c>
      <c r="G5872" t="s">
        <v>54</v>
      </c>
      <c r="H5872" t="s">
        <v>88</v>
      </c>
    </row>
    <row r="5873" spans="1:8">
      <c r="A5873" t="s">
        <v>64</v>
      </c>
      <c r="B5873" s="1">
        <v>46198</v>
      </c>
      <c r="C5873">
        <v>321012</v>
      </c>
      <c r="D5873">
        <v>4243.8280000000004</v>
      </c>
      <c r="E5873" t="s">
        <v>50</v>
      </c>
      <c r="F5873" t="s">
        <v>115</v>
      </c>
      <c r="G5873" t="s">
        <v>54</v>
      </c>
      <c r="H5873" t="s">
        <v>88</v>
      </c>
    </row>
    <row r="5874" spans="1:8">
      <c r="A5874" t="s">
        <v>64</v>
      </c>
      <c r="B5874" s="1">
        <v>46198</v>
      </c>
      <c r="C5874">
        <v>321013</v>
      </c>
      <c r="D5874">
        <v>27.238</v>
      </c>
      <c r="E5874" t="s">
        <v>50</v>
      </c>
      <c r="F5874" t="s">
        <v>115</v>
      </c>
      <c r="G5874" t="s">
        <v>54</v>
      </c>
      <c r="H5874" t="s">
        <v>88</v>
      </c>
    </row>
    <row r="5875" spans="1:8">
      <c r="A5875" t="s">
        <v>64</v>
      </c>
      <c r="B5875" s="1">
        <v>46198</v>
      </c>
      <c r="C5875">
        <v>321014</v>
      </c>
      <c r="D5875">
        <v>12.448</v>
      </c>
      <c r="E5875" t="s">
        <v>50</v>
      </c>
      <c r="F5875" t="s">
        <v>115</v>
      </c>
      <c r="G5875" t="s">
        <v>54</v>
      </c>
      <c r="H5875" t="s">
        <v>88</v>
      </c>
    </row>
    <row r="5876" spans="1:8">
      <c r="A5876" t="s">
        <v>64</v>
      </c>
      <c r="B5876" s="1">
        <v>46198</v>
      </c>
      <c r="C5876">
        <v>321025</v>
      </c>
      <c r="D5876">
        <v>820.55100000000004</v>
      </c>
      <c r="E5876" t="s">
        <v>50</v>
      </c>
      <c r="F5876" t="s">
        <v>115</v>
      </c>
      <c r="G5876" t="s">
        <v>54</v>
      </c>
      <c r="H5876" t="s">
        <v>88</v>
      </c>
    </row>
    <row r="5877" spans="1:8">
      <c r="A5877" t="s">
        <v>64</v>
      </c>
      <c r="B5877" s="1">
        <v>46198</v>
      </c>
      <c r="C5877">
        <v>321029</v>
      </c>
      <c r="D5877">
        <v>14827.663</v>
      </c>
      <c r="E5877" t="s">
        <v>50</v>
      </c>
      <c r="F5877" t="s">
        <v>115</v>
      </c>
      <c r="G5877" t="s">
        <v>54</v>
      </c>
      <c r="H5877" t="s">
        <v>88</v>
      </c>
    </row>
    <row r="5878" spans="1:8">
      <c r="A5878" t="s">
        <v>64</v>
      </c>
      <c r="B5878" s="1">
        <v>46198</v>
      </c>
      <c r="C5878">
        <v>321031</v>
      </c>
      <c r="D5878">
        <v>911.73400000000004</v>
      </c>
      <c r="E5878" t="s">
        <v>50</v>
      </c>
      <c r="F5878" t="s">
        <v>115</v>
      </c>
      <c r="G5878" t="s">
        <v>54</v>
      </c>
      <c r="H5878" t="s">
        <v>88</v>
      </c>
    </row>
    <row r="5879" spans="1:8">
      <c r="A5879" t="s">
        <v>64</v>
      </c>
      <c r="B5879" s="1">
        <v>46198</v>
      </c>
      <c r="C5879">
        <v>321042</v>
      </c>
      <c r="D5879">
        <v>-14.04</v>
      </c>
      <c r="E5879" t="s">
        <v>50</v>
      </c>
      <c r="F5879" t="s">
        <v>115</v>
      </c>
      <c r="G5879" t="s">
        <v>54</v>
      </c>
      <c r="H5879" t="s">
        <v>88</v>
      </c>
    </row>
    <row r="5880" spans="1:8">
      <c r="A5880" t="s">
        <v>64</v>
      </c>
      <c r="B5880" s="1">
        <v>46198</v>
      </c>
      <c r="C5880">
        <v>330120</v>
      </c>
      <c r="D5880">
        <v>0</v>
      </c>
      <c r="E5880" t="s">
        <v>50</v>
      </c>
      <c r="F5880" t="s">
        <v>113</v>
      </c>
      <c r="G5880" t="s">
        <v>54</v>
      </c>
      <c r="H5880" t="s">
        <v>85</v>
      </c>
    </row>
    <row r="5881" spans="1:8">
      <c r="A5881" t="s">
        <v>64</v>
      </c>
      <c r="B5881" s="1">
        <v>46198</v>
      </c>
      <c r="C5881">
        <v>340126</v>
      </c>
      <c r="D5881">
        <v>0</v>
      </c>
      <c r="E5881" t="s">
        <v>50</v>
      </c>
      <c r="F5881" t="s">
        <v>116</v>
      </c>
      <c r="G5881" t="s">
        <v>54</v>
      </c>
      <c r="H5881" t="s">
        <v>89</v>
      </c>
    </row>
    <row r="5882" spans="1:8">
      <c r="A5882" t="s">
        <v>64</v>
      </c>
      <c r="B5882" s="1">
        <v>46198</v>
      </c>
      <c r="C5882">
        <v>340265</v>
      </c>
      <c r="D5882">
        <v>291154.38799999998</v>
      </c>
      <c r="E5882" t="s">
        <v>50</v>
      </c>
      <c r="F5882" t="s">
        <v>116</v>
      </c>
      <c r="G5882" t="s">
        <v>54</v>
      </c>
      <c r="H5882" t="s">
        <v>89</v>
      </c>
    </row>
    <row r="5883" spans="1:8">
      <c r="A5883" t="s">
        <v>64</v>
      </c>
      <c r="B5883" s="1">
        <v>46198</v>
      </c>
      <c r="C5883">
        <v>340266</v>
      </c>
      <c r="D5883">
        <v>-262621.39500000002</v>
      </c>
      <c r="E5883" t="s">
        <v>50</v>
      </c>
      <c r="F5883" t="s">
        <v>116</v>
      </c>
      <c r="G5883" t="s">
        <v>54</v>
      </c>
      <c r="H5883" t="s">
        <v>89</v>
      </c>
    </row>
    <row r="5884" spans="1:8">
      <c r="A5884" t="s">
        <v>64</v>
      </c>
      <c r="B5884" s="1">
        <v>46198</v>
      </c>
      <c r="C5884">
        <v>350003</v>
      </c>
      <c r="D5884">
        <v>0</v>
      </c>
      <c r="E5884" t="s">
        <v>50</v>
      </c>
      <c r="F5884" t="s">
        <v>118</v>
      </c>
      <c r="G5884" t="s">
        <v>54</v>
      </c>
      <c r="H5884" t="s">
        <v>91</v>
      </c>
    </row>
    <row r="5885" spans="1:8">
      <c r="A5885" t="s">
        <v>64</v>
      </c>
      <c r="B5885" s="1">
        <v>46198</v>
      </c>
      <c r="C5885">
        <v>350031</v>
      </c>
      <c r="D5885">
        <v>0</v>
      </c>
      <c r="E5885" t="s">
        <v>50</v>
      </c>
      <c r="F5885" t="s">
        <v>113</v>
      </c>
      <c r="G5885" t="s">
        <v>54</v>
      </c>
      <c r="H5885" t="s">
        <v>85</v>
      </c>
    </row>
    <row r="5886" spans="1:8">
      <c r="A5886" t="s">
        <v>64</v>
      </c>
      <c r="B5886" s="1">
        <v>46198</v>
      </c>
      <c r="C5886">
        <v>352002</v>
      </c>
      <c r="D5886">
        <v>1454.0920000000001</v>
      </c>
      <c r="E5886" t="s">
        <v>50</v>
      </c>
      <c r="F5886" t="s">
        <v>117</v>
      </c>
      <c r="G5886" t="s">
        <v>54</v>
      </c>
      <c r="H5886" t="s">
        <v>90</v>
      </c>
    </row>
    <row r="5887" spans="1:8">
      <c r="A5887" t="s">
        <v>64</v>
      </c>
      <c r="B5887" s="1">
        <v>46198</v>
      </c>
      <c r="C5887">
        <v>354003</v>
      </c>
      <c r="D5887">
        <v>0</v>
      </c>
      <c r="E5887" t="s">
        <v>50</v>
      </c>
      <c r="F5887" t="s">
        <v>115</v>
      </c>
      <c r="G5887" t="s">
        <v>54</v>
      </c>
      <c r="H5887" t="s">
        <v>88</v>
      </c>
    </row>
    <row r="5888" spans="1:8">
      <c r="A5888" t="s">
        <v>64</v>
      </c>
      <c r="B5888" s="1">
        <v>46198</v>
      </c>
      <c r="C5888">
        <v>354005</v>
      </c>
      <c r="D5888">
        <v>0</v>
      </c>
      <c r="E5888" t="s">
        <v>50</v>
      </c>
      <c r="F5888" t="s">
        <v>115</v>
      </c>
      <c r="G5888" t="s">
        <v>54</v>
      </c>
      <c r="H5888" t="s">
        <v>88</v>
      </c>
    </row>
    <row r="5889" spans="1:8">
      <c r="A5889" t="s">
        <v>64</v>
      </c>
      <c r="B5889" s="1">
        <v>46198</v>
      </c>
      <c r="C5889">
        <v>354012</v>
      </c>
      <c r="D5889">
        <v>7276.9070000000002</v>
      </c>
      <c r="E5889" t="s">
        <v>50</v>
      </c>
      <c r="F5889" t="s">
        <v>115</v>
      </c>
      <c r="G5889" t="s">
        <v>54</v>
      </c>
      <c r="H5889" t="s">
        <v>88</v>
      </c>
    </row>
    <row r="5890" spans="1:8">
      <c r="A5890" t="s">
        <v>64</v>
      </c>
      <c r="B5890" s="1">
        <v>46198</v>
      </c>
      <c r="C5890">
        <v>354014</v>
      </c>
      <c r="D5890">
        <v>1294.9069999999999</v>
      </c>
      <c r="E5890" t="s">
        <v>50</v>
      </c>
      <c r="F5890" t="s">
        <v>115</v>
      </c>
      <c r="G5890" t="s">
        <v>54</v>
      </c>
      <c r="H5890" t="s">
        <v>88</v>
      </c>
    </row>
    <row r="5891" spans="1:8">
      <c r="A5891" t="s">
        <v>64</v>
      </c>
      <c r="B5891" s="1">
        <v>46198</v>
      </c>
      <c r="C5891">
        <v>360028</v>
      </c>
      <c r="D5891">
        <v>4930.1480000000001</v>
      </c>
      <c r="E5891" t="s">
        <v>50</v>
      </c>
      <c r="F5891" t="s">
        <v>125</v>
      </c>
      <c r="G5891" t="s">
        <v>54</v>
      </c>
      <c r="H5891" t="s">
        <v>100</v>
      </c>
    </row>
    <row r="5892" spans="1:8">
      <c r="A5892" t="s">
        <v>64</v>
      </c>
      <c r="B5892" s="1">
        <v>46198</v>
      </c>
      <c r="C5892">
        <v>360030</v>
      </c>
      <c r="D5892">
        <v>943.35400000000004</v>
      </c>
      <c r="E5892" t="s">
        <v>50</v>
      </c>
      <c r="F5892" t="s">
        <v>125</v>
      </c>
      <c r="G5892" t="s">
        <v>54</v>
      </c>
      <c r="H5892" t="s">
        <v>100</v>
      </c>
    </row>
    <row r="5893" spans="1:8">
      <c r="A5893" t="s">
        <v>64</v>
      </c>
      <c r="B5893" s="1">
        <v>46198</v>
      </c>
      <c r="C5893">
        <v>372004</v>
      </c>
      <c r="D5893">
        <v>5284.875</v>
      </c>
      <c r="E5893" t="s">
        <v>50</v>
      </c>
      <c r="F5893" t="s">
        <v>114</v>
      </c>
      <c r="G5893" t="s">
        <v>54</v>
      </c>
      <c r="H5893" t="s">
        <v>87</v>
      </c>
    </row>
    <row r="5894" spans="1:8">
      <c r="A5894" t="s">
        <v>64</v>
      </c>
      <c r="B5894" s="1">
        <v>46198</v>
      </c>
      <c r="C5894">
        <v>410002</v>
      </c>
      <c r="D5894">
        <v>-5632.1170000000002</v>
      </c>
      <c r="E5894" t="s">
        <v>52</v>
      </c>
      <c r="F5894" t="s">
        <v>119</v>
      </c>
      <c r="G5894" t="s">
        <v>54</v>
      </c>
      <c r="H5894" t="s">
        <v>93</v>
      </c>
    </row>
    <row r="5895" spans="1:8">
      <c r="A5895" t="s">
        <v>64</v>
      </c>
      <c r="B5895" s="1">
        <v>46198</v>
      </c>
      <c r="C5895">
        <v>410006</v>
      </c>
      <c r="D5895">
        <v>-44.524000000000001</v>
      </c>
      <c r="E5895" t="s">
        <v>52</v>
      </c>
      <c r="F5895" t="s">
        <v>119</v>
      </c>
      <c r="G5895" t="s">
        <v>54</v>
      </c>
      <c r="H5895" t="s">
        <v>93</v>
      </c>
    </row>
    <row r="5896" spans="1:8">
      <c r="A5896" t="s">
        <v>64</v>
      </c>
      <c r="B5896" s="1">
        <v>46198</v>
      </c>
      <c r="C5896">
        <v>410032</v>
      </c>
      <c r="D5896">
        <v>-358.43900000000002</v>
      </c>
      <c r="E5896" t="s">
        <v>52</v>
      </c>
      <c r="F5896" t="s">
        <v>119</v>
      </c>
      <c r="G5896" t="s">
        <v>54</v>
      </c>
      <c r="H5896" t="s">
        <v>93</v>
      </c>
    </row>
    <row r="5897" spans="1:8">
      <c r="A5897" t="s">
        <v>64</v>
      </c>
      <c r="B5897" s="1">
        <v>46198</v>
      </c>
      <c r="C5897">
        <v>410037</v>
      </c>
      <c r="D5897">
        <v>-3057.4450000000002</v>
      </c>
      <c r="E5897" t="s">
        <v>52</v>
      </c>
      <c r="F5897" t="s">
        <v>119</v>
      </c>
      <c r="G5897" t="s">
        <v>54</v>
      </c>
      <c r="H5897" t="s">
        <v>93</v>
      </c>
    </row>
    <row r="5898" spans="1:8">
      <c r="A5898" t="s">
        <v>64</v>
      </c>
      <c r="B5898" s="1">
        <v>46198</v>
      </c>
      <c r="C5898">
        <v>410039</v>
      </c>
      <c r="D5898">
        <v>-471.46100000000001</v>
      </c>
      <c r="E5898" t="s">
        <v>52</v>
      </c>
      <c r="F5898" t="s">
        <v>119</v>
      </c>
      <c r="G5898" t="s">
        <v>54</v>
      </c>
      <c r="H5898" t="s">
        <v>93</v>
      </c>
    </row>
    <row r="5899" spans="1:8">
      <c r="A5899" t="s">
        <v>64</v>
      </c>
      <c r="B5899" s="1">
        <v>46198</v>
      </c>
      <c r="C5899">
        <v>415002</v>
      </c>
      <c r="D5899">
        <v>-1883.713</v>
      </c>
      <c r="E5899" t="s">
        <v>52</v>
      </c>
      <c r="F5899" t="s">
        <v>23</v>
      </c>
      <c r="G5899" t="s">
        <v>54</v>
      </c>
      <c r="H5899" t="s">
        <v>92</v>
      </c>
    </row>
    <row r="5900" spans="1:8">
      <c r="A5900" t="s">
        <v>64</v>
      </c>
      <c r="B5900" s="1">
        <v>46198</v>
      </c>
      <c r="C5900">
        <v>415004</v>
      </c>
      <c r="D5900">
        <v>-4761.4059999999999</v>
      </c>
      <c r="E5900" t="s">
        <v>52</v>
      </c>
      <c r="F5900" t="s">
        <v>23</v>
      </c>
      <c r="G5900" t="s">
        <v>54</v>
      </c>
      <c r="H5900" t="s">
        <v>92</v>
      </c>
    </row>
    <row r="5901" spans="1:8">
      <c r="A5901" t="s">
        <v>64</v>
      </c>
      <c r="B5901" s="1">
        <v>46198</v>
      </c>
      <c r="C5901">
        <v>421002</v>
      </c>
      <c r="D5901">
        <v>7.1520000000000001</v>
      </c>
      <c r="E5901" t="s">
        <v>52</v>
      </c>
      <c r="F5901" t="s">
        <v>24</v>
      </c>
      <c r="G5901" t="s">
        <v>54</v>
      </c>
      <c r="H5901" t="s">
        <v>94</v>
      </c>
    </row>
    <row r="5902" spans="1:8">
      <c r="A5902" t="s">
        <v>64</v>
      </c>
      <c r="B5902" s="1">
        <v>46198</v>
      </c>
      <c r="C5902">
        <v>421003</v>
      </c>
      <c r="D5902">
        <v>585.9</v>
      </c>
      <c r="E5902" t="s">
        <v>52</v>
      </c>
      <c r="F5902" t="s">
        <v>24</v>
      </c>
      <c r="G5902" t="s">
        <v>54</v>
      </c>
      <c r="H5902" t="s">
        <v>94</v>
      </c>
    </row>
    <row r="5903" spans="1:8">
      <c r="A5903" t="s">
        <v>64</v>
      </c>
      <c r="B5903" s="1">
        <v>46198</v>
      </c>
      <c r="C5903">
        <v>421004</v>
      </c>
      <c r="D5903">
        <v>0</v>
      </c>
      <c r="E5903" t="s">
        <v>52</v>
      </c>
      <c r="F5903" t="s">
        <v>24</v>
      </c>
      <c r="G5903" t="s">
        <v>54</v>
      </c>
      <c r="H5903" t="s">
        <v>94</v>
      </c>
    </row>
    <row r="5904" spans="1:8">
      <c r="A5904" t="s">
        <v>64</v>
      </c>
      <c r="B5904" s="1">
        <v>46198</v>
      </c>
      <c r="C5904">
        <v>421007</v>
      </c>
      <c r="D5904">
        <v>-379.28899999999999</v>
      </c>
      <c r="E5904" t="s">
        <v>52</v>
      </c>
      <c r="F5904" t="s">
        <v>24</v>
      </c>
      <c r="G5904" t="s">
        <v>54</v>
      </c>
      <c r="H5904" t="s">
        <v>94</v>
      </c>
    </row>
    <row r="5905" spans="1:8">
      <c r="A5905" t="s">
        <v>64</v>
      </c>
      <c r="B5905" s="1">
        <v>46198</v>
      </c>
      <c r="C5905">
        <v>510002</v>
      </c>
      <c r="D5905">
        <v>11870.459000000001</v>
      </c>
      <c r="E5905" t="s">
        <v>52</v>
      </c>
      <c r="F5905" t="s">
        <v>120</v>
      </c>
      <c r="G5905" t="s">
        <v>54</v>
      </c>
      <c r="H5905" t="s">
        <v>95</v>
      </c>
    </row>
    <row r="5906" spans="1:8">
      <c r="A5906" t="s">
        <v>64</v>
      </c>
      <c r="B5906" s="1">
        <v>46198</v>
      </c>
      <c r="C5906">
        <v>510007</v>
      </c>
      <c r="D5906">
        <v>1046.8009999999999</v>
      </c>
      <c r="E5906" t="s">
        <v>52</v>
      </c>
      <c r="F5906" t="s">
        <v>120</v>
      </c>
      <c r="G5906" t="s">
        <v>54</v>
      </c>
      <c r="H5906" t="s">
        <v>95</v>
      </c>
    </row>
    <row r="5907" spans="1:8">
      <c r="A5907" t="s">
        <v>64</v>
      </c>
      <c r="B5907" s="1">
        <v>46198</v>
      </c>
      <c r="C5907">
        <v>510015</v>
      </c>
      <c r="D5907">
        <v>1678.2439999999999</v>
      </c>
      <c r="E5907" t="s">
        <v>52</v>
      </c>
      <c r="F5907" t="s">
        <v>120</v>
      </c>
      <c r="G5907" t="s">
        <v>54</v>
      </c>
      <c r="H5907" t="s">
        <v>95</v>
      </c>
    </row>
    <row r="5908" spans="1:8">
      <c r="A5908" t="s">
        <v>64</v>
      </c>
      <c r="B5908" s="1">
        <v>46198</v>
      </c>
      <c r="C5908">
        <v>510018</v>
      </c>
      <c r="D5908">
        <v>55.957999999999998</v>
      </c>
      <c r="E5908" t="s">
        <v>52</v>
      </c>
      <c r="F5908" t="s">
        <v>120</v>
      </c>
      <c r="G5908" t="s">
        <v>54</v>
      </c>
      <c r="H5908" t="s">
        <v>95</v>
      </c>
    </row>
    <row r="5909" spans="1:8">
      <c r="A5909" t="s">
        <v>64</v>
      </c>
      <c r="B5909" s="1">
        <v>46198</v>
      </c>
      <c r="C5909">
        <v>510061</v>
      </c>
      <c r="D5909">
        <v>0</v>
      </c>
      <c r="E5909" t="s">
        <v>52</v>
      </c>
      <c r="F5909" t="s">
        <v>120</v>
      </c>
      <c r="G5909" t="s">
        <v>54</v>
      </c>
      <c r="H5909" t="s">
        <v>95</v>
      </c>
    </row>
    <row r="5910" spans="1:8">
      <c r="A5910" t="s">
        <v>64</v>
      </c>
      <c r="B5910" s="1">
        <v>46198</v>
      </c>
      <c r="C5910">
        <v>510062</v>
      </c>
      <c r="D5910">
        <v>248.483</v>
      </c>
      <c r="E5910" t="s">
        <v>52</v>
      </c>
      <c r="F5910" t="s">
        <v>120</v>
      </c>
      <c r="G5910" t="s">
        <v>54</v>
      </c>
      <c r="H5910" t="s">
        <v>95</v>
      </c>
    </row>
    <row r="5911" spans="1:8">
      <c r="A5911" t="s">
        <v>64</v>
      </c>
      <c r="B5911" s="1">
        <v>46198</v>
      </c>
      <c r="C5911">
        <v>510065</v>
      </c>
      <c r="D5911">
        <v>26.61</v>
      </c>
      <c r="E5911" t="s">
        <v>52</v>
      </c>
      <c r="F5911" t="s">
        <v>120</v>
      </c>
      <c r="G5911" t="s">
        <v>54</v>
      </c>
      <c r="H5911" t="s">
        <v>95</v>
      </c>
    </row>
    <row r="5912" spans="1:8">
      <c r="A5912" t="s">
        <v>64</v>
      </c>
      <c r="B5912" s="1">
        <v>46198</v>
      </c>
      <c r="C5912">
        <v>510066</v>
      </c>
      <c r="D5912">
        <v>0</v>
      </c>
      <c r="E5912" t="s">
        <v>52</v>
      </c>
      <c r="F5912" t="s">
        <v>120</v>
      </c>
      <c r="G5912" t="s">
        <v>54</v>
      </c>
      <c r="H5912" t="s">
        <v>95</v>
      </c>
    </row>
    <row r="5913" spans="1:8">
      <c r="A5913" t="s">
        <v>64</v>
      </c>
      <c r="B5913" s="1">
        <v>46198</v>
      </c>
      <c r="C5913">
        <v>521002</v>
      </c>
      <c r="D5913">
        <v>0</v>
      </c>
      <c r="E5913" t="s">
        <v>52</v>
      </c>
      <c r="F5913" t="s">
        <v>120</v>
      </c>
      <c r="G5913" t="s">
        <v>54</v>
      </c>
      <c r="H5913" t="s">
        <v>95</v>
      </c>
    </row>
    <row r="5914" spans="1:8">
      <c r="A5914" t="s">
        <v>64</v>
      </c>
      <c r="B5914" s="1">
        <v>46198</v>
      </c>
      <c r="C5914">
        <v>521006</v>
      </c>
      <c r="D5914">
        <v>0</v>
      </c>
      <c r="E5914" t="s">
        <v>52</v>
      </c>
      <c r="F5914" t="s">
        <v>120</v>
      </c>
      <c r="G5914" t="s">
        <v>54</v>
      </c>
      <c r="H5914" t="s">
        <v>95</v>
      </c>
    </row>
    <row r="5915" spans="1:8">
      <c r="A5915" t="s">
        <v>64</v>
      </c>
      <c r="B5915" s="1">
        <v>46198</v>
      </c>
      <c r="C5915">
        <v>521007</v>
      </c>
      <c r="D5915">
        <v>0</v>
      </c>
      <c r="E5915" t="s">
        <v>52</v>
      </c>
      <c r="F5915" t="s">
        <v>120</v>
      </c>
      <c r="G5915" t="s">
        <v>54</v>
      </c>
      <c r="H5915" t="s">
        <v>95</v>
      </c>
    </row>
    <row r="5916" spans="1:8">
      <c r="A5916" t="s">
        <v>64</v>
      </c>
      <c r="B5916" s="1">
        <v>46198</v>
      </c>
      <c r="C5916">
        <v>521008</v>
      </c>
      <c r="D5916">
        <v>0</v>
      </c>
      <c r="E5916" t="s">
        <v>52</v>
      </c>
      <c r="F5916" t="s">
        <v>120</v>
      </c>
      <c r="G5916" t="s">
        <v>54</v>
      </c>
      <c r="H5916" t="s">
        <v>95</v>
      </c>
    </row>
    <row r="5917" spans="1:8">
      <c r="A5917" t="s">
        <v>64</v>
      </c>
      <c r="B5917" s="1">
        <v>46198</v>
      </c>
      <c r="C5917">
        <v>521014</v>
      </c>
      <c r="D5917">
        <v>0</v>
      </c>
      <c r="E5917" t="s">
        <v>52</v>
      </c>
      <c r="F5917" t="s">
        <v>120</v>
      </c>
      <c r="G5917" t="s">
        <v>54</v>
      </c>
      <c r="H5917" t="s">
        <v>95</v>
      </c>
    </row>
    <row r="5918" spans="1:8">
      <c r="A5918" t="s">
        <v>64</v>
      </c>
      <c r="B5918" s="1">
        <v>46198</v>
      </c>
      <c r="C5918">
        <v>541010</v>
      </c>
      <c r="D5918">
        <v>194.46899999999999</v>
      </c>
      <c r="E5918" t="s">
        <v>52</v>
      </c>
      <c r="F5918" t="s">
        <v>127</v>
      </c>
      <c r="G5918" t="s">
        <v>54</v>
      </c>
      <c r="H5918" t="s">
        <v>103</v>
      </c>
    </row>
    <row r="5919" spans="1:8">
      <c r="A5919" t="s">
        <v>64</v>
      </c>
      <c r="B5919" s="1">
        <v>46198</v>
      </c>
      <c r="C5919">
        <v>546002</v>
      </c>
      <c r="D5919">
        <v>4523.3360000000002</v>
      </c>
      <c r="E5919" t="s">
        <v>52</v>
      </c>
      <c r="F5919" t="s">
        <v>119</v>
      </c>
      <c r="G5919" t="s">
        <v>54</v>
      </c>
      <c r="H5919" t="s">
        <v>93</v>
      </c>
    </row>
    <row r="5920" spans="1:8">
      <c r="A5920" t="s">
        <v>64</v>
      </c>
      <c r="B5920" s="1">
        <v>46198</v>
      </c>
      <c r="C5920">
        <v>546008</v>
      </c>
      <c r="D5920">
        <v>1788.0129999999999</v>
      </c>
      <c r="E5920" t="s">
        <v>52</v>
      </c>
      <c r="F5920" t="s">
        <v>119</v>
      </c>
      <c r="G5920" t="s">
        <v>54</v>
      </c>
      <c r="H5920" t="s">
        <v>93</v>
      </c>
    </row>
    <row r="5921" spans="1:8">
      <c r="A5921" t="s">
        <v>64</v>
      </c>
      <c r="B5921" s="1">
        <v>46198</v>
      </c>
      <c r="C5921">
        <v>552502</v>
      </c>
      <c r="D5921">
        <v>2156.0230000000001</v>
      </c>
      <c r="E5921" t="s">
        <v>52</v>
      </c>
      <c r="F5921" t="s">
        <v>122</v>
      </c>
      <c r="G5921" t="s">
        <v>54</v>
      </c>
      <c r="H5921" t="s">
        <v>97</v>
      </c>
    </row>
    <row r="5922" spans="1:8">
      <c r="A5922" t="s">
        <v>64</v>
      </c>
      <c r="B5922" s="1">
        <v>46198</v>
      </c>
      <c r="C5922">
        <v>555508</v>
      </c>
      <c r="D5922">
        <v>179.63900000000001</v>
      </c>
      <c r="E5922" t="s">
        <v>52</v>
      </c>
      <c r="F5922" t="s">
        <v>122</v>
      </c>
      <c r="G5922" t="s">
        <v>54</v>
      </c>
      <c r="H5922" t="s">
        <v>97</v>
      </c>
    </row>
    <row r="5923" spans="1:8">
      <c r="A5923" t="s">
        <v>64</v>
      </c>
      <c r="B5923" s="1">
        <v>46198</v>
      </c>
      <c r="C5923">
        <v>557002</v>
      </c>
      <c r="D5923">
        <v>2132.2040000000002</v>
      </c>
      <c r="E5923" t="s">
        <v>52</v>
      </c>
      <c r="F5923" t="s">
        <v>123</v>
      </c>
      <c r="G5923" t="s">
        <v>54</v>
      </c>
      <c r="H5923" t="s">
        <v>98</v>
      </c>
    </row>
    <row r="5924" spans="1:8">
      <c r="A5924" t="s">
        <v>64</v>
      </c>
      <c r="B5924" s="1">
        <v>46198</v>
      </c>
      <c r="C5924">
        <v>558003</v>
      </c>
      <c r="D5924">
        <v>145.89099999999999</v>
      </c>
      <c r="E5924" t="s">
        <v>52</v>
      </c>
      <c r="F5924" t="s">
        <v>124</v>
      </c>
      <c r="G5924" t="s">
        <v>54</v>
      </c>
      <c r="H5924" t="s">
        <v>99</v>
      </c>
    </row>
    <row r="5925" spans="1:8">
      <c r="A5925" t="s">
        <v>64</v>
      </c>
      <c r="B5925" s="1">
        <v>46198</v>
      </c>
      <c r="C5925">
        <v>564004</v>
      </c>
      <c r="D5925">
        <v>296.19600000000003</v>
      </c>
      <c r="E5925" t="s">
        <v>52</v>
      </c>
      <c r="F5925" t="s">
        <v>119</v>
      </c>
      <c r="G5925" t="s">
        <v>54</v>
      </c>
      <c r="H5925" t="s">
        <v>93</v>
      </c>
    </row>
    <row r="5926" spans="1:8">
      <c r="A5926" t="s">
        <v>64</v>
      </c>
      <c r="B5926" s="1">
        <v>46198</v>
      </c>
      <c r="C5926">
        <v>564006</v>
      </c>
      <c r="D5926">
        <v>5.0000000000000001E-3</v>
      </c>
      <c r="E5926" t="s">
        <v>52</v>
      </c>
      <c r="F5926" t="s">
        <v>124</v>
      </c>
      <c r="G5926" t="s">
        <v>54</v>
      </c>
      <c r="H5926" t="s">
        <v>99</v>
      </c>
    </row>
    <row r="5927" spans="1:8">
      <c r="A5927" t="s">
        <v>64</v>
      </c>
      <c r="B5927" s="1">
        <v>46198</v>
      </c>
      <c r="C5927">
        <v>564020</v>
      </c>
      <c r="D5927">
        <v>34.228999999999999</v>
      </c>
      <c r="E5927" t="s">
        <v>52</v>
      </c>
      <c r="F5927" t="s">
        <v>124</v>
      </c>
      <c r="G5927" t="s">
        <v>54</v>
      </c>
      <c r="H5927" t="s">
        <v>99</v>
      </c>
    </row>
    <row r="5928" spans="1:8">
      <c r="A5928" t="s">
        <v>64</v>
      </c>
      <c r="B5928" s="1">
        <v>46198</v>
      </c>
      <c r="C5928">
        <v>580002</v>
      </c>
      <c r="D5928">
        <v>932.49199999999996</v>
      </c>
      <c r="E5928" t="s">
        <v>52</v>
      </c>
      <c r="F5928" t="s">
        <v>130</v>
      </c>
      <c r="G5928" t="s">
        <v>54</v>
      </c>
      <c r="H5928" t="s">
        <v>106</v>
      </c>
    </row>
    <row r="5929" spans="1:8">
      <c r="A5929" t="s">
        <v>65</v>
      </c>
      <c r="B5929" s="1">
        <v>46198</v>
      </c>
      <c r="C5929">
        <v>220006</v>
      </c>
      <c r="D5929">
        <v>-66093.051000000007</v>
      </c>
      <c r="E5929" t="s">
        <v>50</v>
      </c>
      <c r="F5929" t="s">
        <v>14</v>
      </c>
      <c r="G5929" t="s">
        <v>56</v>
      </c>
      <c r="H5929" t="s">
        <v>84</v>
      </c>
    </row>
    <row r="5930" spans="1:8">
      <c r="A5930" t="s">
        <v>65</v>
      </c>
      <c r="B5930" s="1">
        <v>46198</v>
      </c>
      <c r="C5930">
        <v>240002</v>
      </c>
      <c r="D5930">
        <v>-142.67699999999999</v>
      </c>
      <c r="E5930" t="s">
        <v>50</v>
      </c>
      <c r="F5930" t="s">
        <v>113</v>
      </c>
      <c r="G5930" t="s">
        <v>56</v>
      </c>
      <c r="H5930" t="s">
        <v>85</v>
      </c>
    </row>
    <row r="5931" spans="1:8">
      <c r="A5931" t="s">
        <v>65</v>
      </c>
      <c r="B5931" s="1">
        <v>46198</v>
      </c>
      <c r="C5931">
        <v>242003</v>
      </c>
      <c r="D5931">
        <v>-123196.16099999999</v>
      </c>
      <c r="E5931" t="s">
        <v>50</v>
      </c>
      <c r="F5931" t="s">
        <v>113</v>
      </c>
      <c r="G5931" t="s">
        <v>56</v>
      </c>
      <c r="H5931" t="s">
        <v>85</v>
      </c>
    </row>
    <row r="5932" spans="1:8">
      <c r="A5932" t="s">
        <v>65</v>
      </c>
      <c r="B5932" s="1">
        <v>46198</v>
      </c>
      <c r="C5932">
        <v>242011</v>
      </c>
      <c r="D5932">
        <v>-907.928</v>
      </c>
      <c r="E5932" t="s">
        <v>50</v>
      </c>
      <c r="F5932" t="s">
        <v>113</v>
      </c>
      <c r="G5932" t="s">
        <v>56</v>
      </c>
      <c r="H5932" t="s">
        <v>85</v>
      </c>
    </row>
    <row r="5933" spans="1:8">
      <c r="A5933" t="s">
        <v>65</v>
      </c>
      <c r="B5933" s="1">
        <v>46198</v>
      </c>
      <c r="C5933">
        <v>242016</v>
      </c>
      <c r="D5933">
        <v>-8578.09</v>
      </c>
      <c r="E5933" t="s">
        <v>50</v>
      </c>
      <c r="F5933" t="s">
        <v>113</v>
      </c>
      <c r="G5933" t="s">
        <v>56</v>
      </c>
      <c r="H5933" t="s">
        <v>85</v>
      </c>
    </row>
    <row r="5934" spans="1:8">
      <c r="A5934" t="s">
        <v>65</v>
      </c>
      <c r="B5934" s="1">
        <v>46198</v>
      </c>
      <c r="C5934">
        <v>242027</v>
      </c>
      <c r="D5934">
        <v>-2885.74</v>
      </c>
      <c r="E5934" t="s">
        <v>50</v>
      </c>
      <c r="F5934" t="s">
        <v>113</v>
      </c>
      <c r="G5934" t="s">
        <v>56</v>
      </c>
      <c r="H5934" t="s">
        <v>85</v>
      </c>
    </row>
    <row r="5935" spans="1:8">
      <c r="A5935" t="s">
        <v>65</v>
      </c>
      <c r="B5935" s="1">
        <v>46198</v>
      </c>
      <c r="C5935">
        <v>242030</v>
      </c>
      <c r="D5935">
        <v>-23.146000000000001</v>
      </c>
      <c r="E5935" t="s">
        <v>50</v>
      </c>
      <c r="F5935" t="s">
        <v>113</v>
      </c>
      <c r="G5935" t="s">
        <v>56</v>
      </c>
      <c r="H5935" t="s">
        <v>85</v>
      </c>
    </row>
    <row r="5936" spans="1:8">
      <c r="A5936" t="s">
        <v>65</v>
      </c>
      <c r="B5936" s="1">
        <v>46198</v>
      </c>
      <c r="C5936">
        <v>242039</v>
      </c>
      <c r="D5936">
        <v>-1928.0650000000001</v>
      </c>
      <c r="E5936" t="s">
        <v>50</v>
      </c>
      <c r="F5936" t="s">
        <v>113</v>
      </c>
      <c r="G5936" t="s">
        <v>56</v>
      </c>
      <c r="H5936" t="s">
        <v>85</v>
      </c>
    </row>
    <row r="5937" spans="1:8">
      <c r="A5937" t="s">
        <v>65</v>
      </c>
      <c r="B5937" s="1">
        <v>46198</v>
      </c>
      <c r="C5937">
        <v>242040</v>
      </c>
      <c r="D5937">
        <v>-576.83699999999999</v>
      </c>
      <c r="E5937" t="s">
        <v>50</v>
      </c>
      <c r="F5937" t="s">
        <v>113</v>
      </c>
      <c r="G5937" t="s">
        <v>56</v>
      </c>
      <c r="H5937" t="s">
        <v>85</v>
      </c>
    </row>
    <row r="5938" spans="1:8">
      <c r="A5938" t="s">
        <v>65</v>
      </c>
      <c r="B5938" s="1">
        <v>46198</v>
      </c>
      <c r="C5938">
        <v>242041</v>
      </c>
      <c r="D5938">
        <v>-45.095999999999997</v>
      </c>
      <c r="E5938" t="s">
        <v>50</v>
      </c>
      <c r="F5938" t="s">
        <v>113</v>
      </c>
      <c r="G5938" t="s">
        <v>56</v>
      </c>
      <c r="H5938" t="s">
        <v>85</v>
      </c>
    </row>
    <row r="5939" spans="1:8">
      <c r="A5939" t="s">
        <v>65</v>
      </c>
      <c r="B5939" s="1">
        <v>46198</v>
      </c>
      <c r="C5939">
        <v>243002</v>
      </c>
      <c r="D5939">
        <v>-2148.5050000000001</v>
      </c>
      <c r="E5939" t="s">
        <v>50</v>
      </c>
      <c r="F5939" t="s">
        <v>113</v>
      </c>
      <c r="G5939" t="s">
        <v>56</v>
      </c>
      <c r="H5939" t="s">
        <v>85</v>
      </c>
    </row>
    <row r="5940" spans="1:8">
      <c r="A5940" t="s">
        <v>65</v>
      </c>
      <c r="B5940" s="1">
        <v>46198</v>
      </c>
      <c r="C5940">
        <v>243003</v>
      </c>
      <c r="D5940">
        <v>-3364.31</v>
      </c>
      <c r="E5940" t="s">
        <v>50</v>
      </c>
      <c r="F5940" t="s">
        <v>113</v>
      </c>
      <c r="G5940" t="s">
        <v>56</v>
      </c>
      <c r="H5940" t="s">
        <v>85</v>
      </c>
    </row>
    <row r="5941" spans="1:8">
      <c r="A5941" t="s">
        <v>65</v>
      </c>
      <c r="B5941" s="1">
        <v>46198</v>
      </c>
      <c r="C5941">
        <v>243010</v>
      </c>
      <c r="D5941">
        <v>0</v>
      </c>
      <c r="E5941" t="s">
        <v>50</v>
      </c>
      <c r="F5941" t="s">
        <v>113</v>
      </c>
      <c r="G5941" t="s">
        <v>56</v>
      </c>
      <c r="H5941" t="s">
        <v>85</v>
      </c>
    </row>
    <row r="5942" spans="1:8">
      <c r="A5942" t="s">
        <v>65</v>
      </c>
      <c r="B5942" s="1">
        <v>46198</v>
      </c>
      <c r="C5942">
        <v>245055</v>
      </c>
      <c r="D5942">
        <v>0</v>
      </c>
      <c r="E5942" t="s">
        <v>50</v>
      </c>
      <c r="F5942" t="s">
        <v>113</v>
      </c>
      <c r="G5942" t="s">
        <v>56</v>
      </c>
      <c r="H5942" t="s">
        <v>85</v>
      </c>
    </row>
    <row r="5943" spans="1:8">
      <c r="A5943" t="s">
        <v>65</v>
      </c>
      <c r="B5943" s="1">
        <v>46198</v>
      </c>
      <c r="C5943">
        <v>245056</v>
      </c>
      <c r="D5943">
        <v>-568.29499999999996</v>
      </c>
      <c r="E5943" t="s">
        <v>50</v>
      </c>
      <c r="F5943" t="s">
        <v>118</v>
      </c>
      <c r="G5943" t="s">
        <v>56</v>
      </c>
      <c r="H5943" t="s">
        <v>91</v>
      </c>
    </row>
    <row r="5944" spans="1:8">
      <c r="A5944" t="s">
        <v>65</v>
      </c>
      <c r="B5944" s="1">
        <v>46198</v>
      </c>
      <c r="C5944">
        <v>245058</v>
      </c>
      <c r="D5944">
        <v>0</v>
      </c>
      <c r="E5944" t="s">
        <v>50</v>
      </c>
      <c r="F5944" t="s">
        <v>113</v>
      </c>
      <c r="G5944" t="s">
        <v>56</v>
      </c>
      <c r="H5944" t="s">
        <v>85</v>
      </c>
    </row>
    <row r="5945" spans="1:8">
      <c r="A5945" t="s">
        <v>65</v>
      </c>
      <c r="B5945" s="1">
        <v>46198</v>
      </c>
      <c r="C5945">
        <v>245062</v>
      </c>
      <c r="D5945">
        <v>-676.34199999999998</v>
      </c>
      <c r="E5945" t="s">
        <v>50</v>
      </c>
      <c r="F5945" t="s">
        <v>113</v>
      </c>
      <c r="G5945" t="s">
        <v>56</v>
      </c>
      <c r="H5945" t="s">
        <v>85</v>
      </c>
    </row>
    <row r="5946" spans="1:8">
      <c r="A5946" t="s">
        <v>65</v>
      </c>
      <c r="B5946" s="1">
        <v>46198</v>
      </c>
      <c r="C5946">
        <v>251002</v>
      </c>
      <c r="D5946">
        <v>0</v>
      </c>
      <c r="E5946" t="s">
        <v>50</v>
      </c>
      <c r="F5946" t="s">
        <v>114</v>
      </c>
      <c r="G5946" t="s">
        <v>56</v>
      </c>
      <c r="H5946" t="s">
        <v>87</v>
      </c>
    </row>
    <row r="5947" spans="1:8">
      <c r="A5947" t="s">
        <v>65</v>
      </c>
      <c r="B5947" s="1">
        <v>46198</v>
      </c>
      <c r="C5947">
        <v>251003</v>
      </c>
      <c r="D5947">
        <v>0</v>
      </c>
      <c r="E5947" t="s">
        <v>50</v>
      </c>
      <c r="F5947" t="s">
        <v>114</v>
      </c>
      <c r="G5947" t="s">
        <v>56</v>
      </c>
      <c r="H5947" t="s">
        <v>87</v>
      </c>
    </row>
    <row r="5948" spans="1:8">
      <c r="A5948" t="s">
        <v>65</v>
      </c>
      <c r="B5948" s="1">
        <v>46198</v>
      </c>
      <c r="C5948">
        <v>257030</v>
      </c>
      <c r="D5948">
        <v>-3493.9920000000002</v>
      </c>
      <c r="E5948" t="s">
        <v>50</v>
      </c>
      <c r="F5948" t="s">
        <v>114</v>
      </c>
      <c r="G5948" t="s">
        <v>56</v>
      </c>
      <c r="H5948" t="s">
        <v>87</v>
      </c>
    </row>
    <row r="5949" spans="1:8">
      <c r="A5949" t="s">
        <v>65</v>
      </c>
      <c r="B5949" s="1">
        <v>46198</v>
      </c>
      <c r="C5949">
        <v>260004</v>
      </c>
      <c r="D5949">
        <v>-21347.429</v>
      </c>
      <c r="E5949" t="s">
        <v>50</v>
      </c>
      <c r="F5949" t="s">
        <v>114</v>
      </c>
      <c r="G5949" t="s">
        <v>56</v>
      </c>
      <c r="H5949" t="s">
        <v>87</v>
      </c>
    </row>
    <row r="5950" spans="1:8">
      <c r="A5950" t="s">
        <v>65</v>
      </c>
      <c r="B5950" s="1">
        <v>46198</v>
      </c>
      <c r="C5950">
        <v>270024</v>
      </c>
      <c r="D5950">
        <v>-13519.54</v>
      </c>
      <c r="E5950" t="s">
        <v>50</v>
      </c>
      <c r="F5950" t="s">
        <v>125</v>
      </c>
      <c r="G5950" t="s">
        <v>56</v>
      </c>
      <c r="H5950" t="s">
        <v>100</v>
      </c>
    </row>
    <row r="5951" spans="1:8">
      <c r="A5951" t="s">
        <v>65</v>
      </c>
      <c r="B5951" s="1">
        <v>46198</v>
      </c>
      <c r="C5951">
        <v>270025</v>
      </c>
      <c r="D5951">
        <v>-1094.682</v>
      </c>
      <c r="E5951" t="s">
        <v>50</v>
      </c>
      <c r="F5951" t="s">
        <v>125</v>
      </c>
      <c r="G5951" t="s">
        <v>56</v>
      </c>
      <c r="H5951" t="s">
        <v>100</v>
      </c>
    </row>
    <row r="5952" spans="1:8">
      <c r="A5952" t="s">
        <v>65</v>
      </c>
      <c r="B5952" s="1">
        <v>46198</v>
      </c>
      <c r="C5952">
        <v>270026</v>
      </c>
      <c r="D5952">
        <v>-387.32400000000001</v>
      </c>
      <c r="E5952" t="s">
        <v>50</v>
      </c>
      <c r="F5952" t="s">
        <v>125</v>
      </c>
      <c r="G5952" t="s">
        <v>56</v>
      </c>
      <c r="H5952" t="s">
        <v>100</v>
      </c>
    </row>
    <row r="5953" spans="1:8">
      <c r="A5953" t="s">
        <v>65</v>
      </c>
      <c r="B5953" s="1">
        <v>46198</v>
      </c>
      <c r="C5953">
        <v>320002</v>
      </c>
      <c r="D5953">
        <v>65636.895000000004</v>
      </c>
      <c r="E5953" t="s">
        <v>50</v>
      </c>
      <c r="F5953" t="s">
        <v>115</v>
      </c>
      <c r="G5953" t="s">
        <v>56</v>
      </c>
      <c r="H5953" t="s">
        <v>88</v>
      </c>
    </row>
    <row r="5954" spans="1:8">
      <c r="A5954" t="s">
        <v>65</v>
      </c>
      <c r="B5954" s="1">
        <v>46198</v>
      </c>
      <c r="C5954">
        <v>321002</v>
      </c>
      <c r="D5954">
        <v>26437.657999999999</v>
      </c>
      <c r="E5954" t="s">
        <v>50</v>
      </c>
      <c r="F5954" t="s">
        <v>115</v>
      </c>
      <c r="G5954" t="s">
        <v>56</v>
      </c>
      <c r="H5954" t="s">
        <v>88</v>
      </c>
    </row>
    <row r="5955" spans="1:8">
      <c r="A5955" t="s">
        <v>65</v>
      </c>
      <c r="B5955" s="1">
        <v>46198</v>
      </c>
      <c r="C5955">
        <v>321029</v>
      </c>
      <c r="D5955">
        <v>793.21</v>
      </c>
      <c r="E5955" t="s">
        <v>50</v>
      </c>
      <c r="F5955" t="s">
        <v>115</v>
      </c>
      <c r="G5955" t="s">
        <v>56</v>
      </c>
      <c r="H5955" t="s">
        <v>88</v>
      </c>
    </row>
    <row r="5956" spans="1:8">
      <c r="A5956" t="s">
        <v>65</v>
      </c>
      <c r="B5956" s="1">
        <v>46198</v>
      </c>
      <c r="C5956">
        <v>321042</v>
      </c>
      <c r="D5956">
        <v>0</v>
      </c>
      <c r="E5956" t="s">
        <v>50</v>
      </c>
      <c r="F5956" t="s">
        <v>115</v>
      </c>
      <c r="G5956" t="s">
        <v>56</v>
      </c>
      <c r="H5956" t="s">
        <v>88</v>
      </c>
    </row>
    <row r="5957" spans="1:8">
      <c r="A5957" t="s">
        <v>65</v>
      </c>
      <c r="B5957" s="1">
        <v>46198</v>
      </c>
      <c r="C5957">
        <v>330116</v>
      </c>
      <c r="D5957">
        <v>2011.068</v>
      </c>
      <c r="E5957" t="s">
        <v>50</v>
      </c>
      <c r="F5957" t="s">
        <v>113</v>
      </c>
      <c r="G5957" t="s">
        <v>56</v>
      </c>
      <c r="H5957" t="s">
        <v>85</v>
      </c>
    </row>
    <row r="5958" spans="1:8">
      <c r="A5958" t="s">
        <v>65</v>
      </c>
      <c r="B5958" s="1">
        <v>46198</v>
      </c>
      <c r="C5958">
        <v>330137</v>
      </c>
      <c r="D5958">
        <v>-4244.7939999999999</v>
      </c>
      <c r="E5958" t="s">
        <v>50</v>
      </c>
      <c r="F5958" t="s">
        <v>113</v>
      </c>
      <c r="G5958" t="s">
        <v>56</v>
      </c>
      <c r="H5958" t="s">
        <v>85</v>
      </c>
    </row>
    <row r="5959" spans="1:8">
      <c r="A5959" t="s">
        <v>65</v>
      </c>
      <c r="B5959" s="1">
        <v>46198</v>
      </c>
      <c r="C5959">
        <v>340208</v>
      </c>
      <c r="D5959">
        <v>105558.90300000001</v>
      </c>
      <c r="E5959" t="s">
        <v>50</v>
      </c>
      <c r="F5959" t="s">
        <v>116</v>
      </c>
      <c r="G5959" t="s">
        <v>56</v>
      </c>
      <c r="H5959" t="s">
        <v>89</v>
      </c>
    </row>
    <row r="5960" spans="1:8">
      <c r="A5960" t="s">
        <v>65</v>
      </c>
      <c r="B5960" s="1">
        <v>46198</v>
      </c>
      <c r="C5960">
        <v>350002</v>
      </c>
      <c r="D5960">
        <v>4244.7939999999999</v>
      </c>
      <c r="E5960" t="s">
        <v>50</v>
      </c>
      <c r="F5960" t="s">
        <v>118</v>
      </c>
      <c r="G5960" t="s">
        <v>56</v>
      </c>
      <c r="H5960" t="s">
        <v>91</v>
      </c>
    </row>
    <row r="5961" spans="1:8">
      <c r="A5961" t="s">
        <v>65</v>
      </c>
      <c r="B5961" s="1">
        <v>46198</v>
      </c>
      <c r="C5961">
        <v>350003</v>
      </c>
      <c r="D5961">
        <v>-2150.3130000000001</v>
      </c>
      <c r="E5961" t="s">
        <v>50</v>
      </c>
      <c r="F5961" t="s">
        <v>118</v>
      </c>
      <c r="G5961" t="s">
        <v>56</v>
      </c>
      <c r="H5961" t="s">
        <v>91</v>
      </c>
    </row>
    <row r="5962" spans="1:8">
      <c r="A5962" t="s">
        <v>65</v>
      </c>
      <c r="B5962" s="1">
        <v>46198</v>
      </c>
      <c r="C5962">
        <v>350007</v>
      </c>
      <c r="D5962">
        <v>0</v>
      </c>
      <c r="E5962" t="s">
        <v>50</v>
      </c>
      <c r="F5962" t="s">
        <v>118</v>
      </c>
      <c r="G5962" t="s">
        <v>56</v>
      </c>
      <c r="H5962" t="s">
        <v>91</v>
      </c>
    </row>
    <row r="5963" spans="1:8">
      <c r="A5963" t="s">
        <v>65</v>
      </c>
      <c r="B5963" s="1">
        <v>46198</v>
      </c>
      <c r="C5963">
        <v>350034</v>
      </c>
      <c r="D5963">
        <v>568.29499999999996</v>
      </c>
      <c r="E5963" t="s">
        <v>50</v>
      </c>
      <c r="F5963" t="s">
        <v>118</v>
      </c>
      <c r="G5963" t="s">
        <v>56</v>
      </c>
      <c r="H5963" t="s">
        <v>91</v>
      </c>
    </row>
    <row r="5964" spans="1:8">
      <c r="A5964" t="s">
        <v>65</v>
      </c>
      <c r="B5964" s="1">
        <v>46198</v>
      </c>
      <c r="C5964">
        <v>354004</v>
      </c>
      <c r="D5964">
        <v>0</v>
      </c>
      <c r="E5964" t="s">
        <v>50</v>
      </c>
      <c r="F5964" t="s">
        <v>115</v>
      </c>
      <c r="G5964" t="s">
        <v>56</v>
      </c>
      <c r="H5964" t="s">
        <v>88</v>
      </c>
    </row>
    <row r="5965" spans="1:8">
      <c r="A5965" t="s">
        <v>65</v>
      </c>
      <c r="B5965" s="1">
        <v>46198</v>
      </c>
      <c r="C5965">
        <v>354006</v>
      </c>
      <c r="D5965">
        <v>0</v>
      </c>
      <c r="E5965" t="s">
        <v>50</v>
      </c>
      <c r="F5965" t="s">
        <v>115</v>
      </c>
      <c r="G5965" t="s">
        <v>56</v>
      </c>
      <c r="H5965" t="s">
        <v>88</v>
      </c>
    </row>
    <row r="5966" spans="1:8">
      <c r="A5966" t="s">
        <v>65</v>
      </c>
      <c r="B5966" s="1">
        <v>46198</v>
      </c>
      <c r="C5966">
        <v>354013</v>
      </c>
      <c r="D5966">
        <v>2265.7449999999999</v>
      </c>
      <c r="E5966" t="s">
        <v>50</v>
      </c>
      <c r="F5966" t="s">
        <v>115</v>
      </c>
      <c r="G5966" t="s">
        <v>56</v>
      </c>
      <c r="H5966" t="s">
        <v>88</v>
      </c>
    </row>
    <row r="5967" spans="1:8">
      <c r="A5967" t="s">
        <v>65</v>
      </c>
      <c r="B5967" s="1">
        <v>46198</v>
      </c>
      <c r="C5967">
        <v>354015</v>
      </c>
      <c r="D5967">
        <v>14526.843999999999</v>
      </c>
      <c r="E5967" t="s">
        <v>50</v>
      </c>
      <c r="F5967" t="s">
        <v>115</v>
      </c>
      <c r="G5967" t="s">
        <v>56</v>
      </c>
      <c r="H5967" t="s">
        <v>88</v>
      </c>
    </row>
    <row r="5968" spans="1:8">
      <c r="A5968" t="s">
        <v>65</v>
      </c>
      <c r="B5968" s="1">
        <v>46198</v>
      </c>
      <c r="C5968">
        <v>355002</v>
      </c>
      <c r="D5968">
        <v>38.771000000000001</v>
      </c>
      <c r="E5968" t="s">
        <v>50</v>
      </c>
      <c r="F5968" t="s">
        <v>118</v>
      </c>
      <c r="G5968" t="s">
        <v>56</v>
      </c>
      <c r="H5968" t="s">
        <v>91</v>
      </c>
    </row>
    <row r="5969" spans="1:8">
      <c r="A5969" t="s">
        <v>65</v>
      </c>
      <c r="B5969" s="1">
        <v>46198</v>
      </c>
      <c r="C5969">
        <v>360026</v>
      </c>
      <c r="D5969">
        <v>15284.797</v>
      </c>
      <c r="E5969" t="s">
        <v>50</v>
      </c>
      <c r="F5969" t="s">
        <v>125</v>
      </c>
      <c r="G5969" t="s">
        <v>56</v>
      </c>
      <c r="H5969" t="s">
        <v>100</v>
      </c>
    </row>
    <row r="5970" spans="1:8">
      <c r="A5970" t="s">
        <v>65</v>
      </c>
      <c r="B5970" s="1">
        <v>46198</v>
      </c>
      <c r="C5970">
        <v>360028</v>
      </c>
      <c r="D5970">
        <v>14319.436</v>
      </c>
      <c r="E5970" t="s">
        <v>50</v>
      </c>
      <c r="F5970" t="s">
        <v>125</v>
      </c>
      <c r="G5970" t="s">
        <v>56</v>
      </c>
      <c r="H5970" t="s">
        <v>100</v>
      </c>
    </row>
    <row r="5971" spans="1:8">
      <c r="A5971" t="s">
        <v>65</v>
      </c>
      <c r="B5971" s="1">
        <v>46198</v>
      </c>
      <c r="C5971">
        <v>360032</v>
      </c>
      <c r="D5971">
        <v>442.17899999999997</v>
      </c>
      <c r="E5971" t="s">
        <v>50</v>
      </c>
      <c r="F5971" t="s">
        <v>125</v>
      </c>
      <c r="G5971" t="s">
        <v>56</v>
      </c>
      <c r="H5971" t="s">
        <v>100</v>
      </c>
    </row>
    <row r="5972" spans="1:8">
      <c r="A5972" t="s">
        <v>65</v>
      </c>
      <c r="B5972" s="1">
        <v>46198</v>
      </c>
      <c r="C5972">
        <v>372004</v>
      </c>
      <c r="D5972">
        <v>1666.221</v>
      </c>
      <c r="E5972" t="s">
        <v>50</v>
      </c>
      <c r="F5972" t="s">
        <v>114</v>
      </c>
      <c r="G5972" t="s">
        <v>56</v>
      </c>
      <c r="H5972" t="s">
        <v>87</v>
      </c>
    </row>
    <row r="5973" spans="1:8">
      <c r="A5973" t="s">
        <v>65</v>
      </c>
      <c r="B5973" s="1">
        <v>46198</v>
      </c>
      <c r="C5973">
        <v>400002</v>
      </c>
      <c r="D5973">
        <v>-19156.243999999999</v>
      </c>
      <c r="E5973" t="s">
        <v>52</v>
      </c>
      <c r="F5973" t="s">
        <v>23</v>
      </c>
      <c r="G5973" t="s">
        <v>56</v>
      </c>
      <c r="H5973" t="s">
        <v>92</v>
      </c>
    </row>
    <row r="5974" spans="1:8">
      <c r="A5974" t="s">
        <v>65</v>
      </c>
      <c r="B5974" s="1">
        <v>46198</v>
      </c>
      <c r="C5974">
        <v>400004</v>
      </c>
      <c r="D5974">
        <v>-57336.97</v>
      </c>
      <c r="E5974" t="s">
        <v>52</v>
      </c>
      <c r="F5974" t="s">
        <v>23</v>
      </c>
      <c r="G5974" t="s">
        <v>56</v>
      </c>
      <c r="H5974" t="s">
        <v>92</v>
      </c>
    </row>
    <row r="5975" spans="1:8">
      <c r="A5975" t="s">
        <v>65</v>
      </c>
      <c r="B5975" s="1">
        <v>46198</v>
      </c>
      <c r="C5975">
        <v>410002</v>
      </c>
      <c r="D5975">
        <v>-7507.75</v>
      </c>
      <c r="E5975" t="s">
        <v>52</v>
      </c>
      <c r="F5975" t="s">
        <v>119</v>
      </c>
      <c r="G5975" t="s">
        <v>56</v>
      </c>
      <c r="H5975" t="s">
        <v>93</v>
      </c>
    </row>
    <row r="5976" spans="1:8">
      <c r="A5976" t="s">
        <v>65</v>
      </c>
      <c r="B5976" s="1">
        <v>46198</v>
      </c>
      <c r="C5976">
        <v>421002</v>
      </c>
      <c r="D5976">
        <v>-5.0000000000000001E-3</v>
      </c>
      <c r="E5976" t="s">
        <v>52</v>
      </c>
      <c r="F5976" t="s">
        <v>24</v>
      </c>
      <c r="G5976" t="s">
        <v>56</v>
      </c>
      <c r="H5976" t="s">
        <v>94</v>
      </c>
    </row>
    <row r="5977" spans="1:8">
      <c r="A5977" t="s">
        <v>65</v>
      </c>
      <c r="B5977" s="1">
        <v>46198</v>
      </c>
      <c r="C5977">
        <v>421003</v>
      </c>
      <c r="D5977">
        <v>36.1</v>
      </c>
      <c r="E5977" t="s">
        <v>52</v>
      </c>
      <c r="F5977" t="s">
        <v>24</v>
      </c>
      <c r="G5977" t="s">
        <v>56</v>
      </c>
      <c r="H5977" t="s">
        <v>94</v>
      </c>
    </row>
    <row r="5978" spans="1:8">
      <c r="A5978" t="s">
        <v>65</v>
      </c>
      <c r="B5978" s="1">
        <v>46198</v>
      </c>
      <c r="C5978">
        <v>421007</v>
      </c>
      <c r="D5978">
        <v>5.0000000000000001E-3</v>
      </c>
      <c r="E5978" t="s">
        <v>52</v>
      </c>
      <c r="F5978" t="s">
        <v>24</v>
      </c>
      <c r="G5978" t="s">
        <v>56</v>
      </c>
      <c r="H5978" t="s">
        <v>94</v>
      </c>
    </row>
    <row r="5979" spans="1:8">
      <c r="A5979" t="s">
        <v>65</v>
      </c>
      <c r="B5979" s="1">
        <v>46198</v>
      </c>
      <c r="C5979">
        <v>510002</v>
      </c>
      <c r="D5979">
        <v>14138.874</v>
      </c>
      <c r="E5979" t="s">
        <v>52</v>
      </c>
      <c r="F5979" t="s">
        <v>120</v>
      </c>
      <c r="G5979" t="s">
        <v>56</v>
      </c>
      <c r="H5979" t="s">
        <v>95</v>
      </c>
    </row>
    <row r="5980" spans="1:8">
      <c r="A5980" t="s">
        <v>65</v>
      </c>
      <c r="B5980" s="1">
        <v>46198</v>
      </c>
      <c r="C5980">
        <v>510005</v>
      </c>
      <c r="D5980">
        <v>1187.28</v>
      </c>
      <c r="E5980" t="s">
        <v>52</v>
      </c>
      <c r="F5980" t="s">
        <v>120</v>
      </c>
      <c r="G5980" t="s">
        <v>56</v>
      </c>
      <c r="H5980" t="s">
        <v>95</v>
      </c>
    </row>
    <row r="5981" spans="1:8">
      <c r="A5981" t="s">
        <v>65</v>
      </c>
      <c r="B5981" s="1">
        <v>46198</v>
      </c>
      <c r="C5981">
        <v>510007</v>
      </c>
      <c r="D5981">
        <v>684.51199999999994</v>
      </c>
      <c r="E5981" t="s">
        <v>52</v>
      </c>
      <c r="F5981" t="s">
        <v>120</v>
      </c>
      <c r="G5981" t="s">
        <v>56</v>
      </c>
      <c r="H5981" t="s">
        <v>95</v>
      </c>
    </row>
    <row r="5982" spans="1:8">
      <c r="A5982" t="s">
        <v>65</v>
      </c>
      <c r="B5982" s="1">
        <v>46198</v>
      </c>
      <c r="C5982">
        <v>510015</v>
      </c>
      <c r="D5982">
        <v>2444.2809999999999</v>
      </c>
      <c r="E5982" t="s">
        <v>52</v>
      </c>
      <c r="F5982" t="s">
        <v>120</v>
      </c>
      <c r="G5982" t="s">
        <v>56</v>
      </c>
      <c r="H5982" t="s">
        <v>95</v>
      </c>
    </row>
    <row r="5983" spans="1:8">
      <c r="A5983" t="s">
        <v>65</v>
      </c>
      <c r="B5983" s="1">
        <v>46198</v>
      </c>
      <c r="C5983">
        <v>510061</v>
      </c>
      <c r="D5983">
        <v>0</v>
      </c>
      <c r="E5983" t="s">
        <v>52</v>
      </c>
      <c r="F5983" t="s">
        <v>120</v>
      </c>
      <c r="G5983" t="s">
        <v>56</v>
      </c>
      <c r="H5983" t="s">
        <v>95</v>
      </c>
    </row>
    <row r="5984" spans="1:8">
      <c r="A5984" t="s">
        <v>65</v>
      </c>
      <c r="B5984" s="1">
        <v>46198</v>
      </c>
      <c r="C5984">
        <v>510064</v>
      </c>
      <c r="D5984">
        <v>239.79400000000001</v>
      </c>
      <c r="E5984" t="s">
        <v>52</v>
      </c>
      <c r="F5984" t="s">
        <v>120</v>
      </c>
      <c r="G5984" t="s">
        <v>56</v>
      </c>
      <c r="H5984" t="s">
        <v>95</v>
      </c>
    </row>
    <row r="5985" spans="1:8">
      <c r="A5985" t="s">
        <v>65</v>
      </c>
      <c r="B5985" s="1">
        <v>46198</v>
      </c>
      <c r="C5985">
        <v>510065</v>
      </c>
      <c r="D5985">
        <v>2580.9</v>
      </c>
      <c r="E5985" t="s">
        <v>52</v>
      </c>
      <c r="F5985" t="s">
        <v>120</v>
      </c>
      <c r="G5985" t="s">
        <v>56</v>
      </c>
      <c r="H5985" t="s">
        <v>95</v>
      </c>
    </row>
    <row r="5986" spans="1:8">
      <c r="A5986" t="s">
        <v>65</v>
      </c>
      <c r="B5986" s="1">
        <v>46198</v>
      </c>
      <c r="C5986">
        <v>510066</v>
      </c>
      <c r="D5986">
        <v>0</v>
      </c>
      <c r="E5986" t="s">
        <v>52</v>
      </c>
      <c r="F5986" t="s">
        <v>120</v>
      </c>
      <c r="G5986" t="s">
        <v>56</v>
      </c>
      <c r="H5986" t="s">
        <v>95</v>
      </c>
    </row>
    <row r="5987" spans="1:8">
      <c r="A5987" t="s">
        <v>65</v>
      </c>
      <c r="B5987" s="1">
        <v>46198</v>
      </c>
      <c r="C5987">
        <v>520020</v>
      </c>
      <c r="D5987">
        <v>318.959</v>
      </c>
      <c r="E5987" t="s">
        <v>52</v>
      </c>
      <c r="F5987" t="s">
        <v>120</v>
      </c>
      <c r="G5987" t="s">
        <v>56</v>
      </c>
      <c r="H5987" t="s">
        <v>95</v>
      </c>
    </row>
    <row r="5988" spans="1:8">
      <c r="A5988" t="s">
        <v>65</v>
      </c>
      <c r="B5988" s="1">
        <v>46198</v>
      </c>
      <c r="C5988">
        <v>521002</v>
      </c>
      <c r="D5988">
        <v>0</v>
      </c>
      <c r="E5988" t="s">
        <v>52</v>
      </c>
      <c r="F5988" t="s">
        <v>120</v>
      </c>
      <c r="G5988" t="s">
        <v>56</v>
      </c>
      <c r="H5988" t="s">
        <v>95</v>
      </c>
    </row>
    <row r="5989" spans="1:8">
      <c r="A5989" t="s">
        <v>65</v>
      </c>
      <c r="B5989" s="1">
        <v>46198</v>
      </c>
      <c r="C5989">
        <v>521004</v>
      </c>
      <c r="D5989">
        <v>0</v>
      </c>
      <c r="E5989" t="s">
        <v>52</v>
      </c>
      <c r="F5989" t="s">
        <v>120</v>
      </c>
      <c r="G5989" t="s">
        <v>56</v>
      </c>
      <c r="H5989" t="s">
        <v>95</v>
      </c>
    </row>
    <row r="5990" spans="1:8">
      <c r="A5990" t="s">
        <v>65</v>
      </c>
      <c r="B5990" s="1">
        <v>46198</v>
      </c>
      <c r="C5990">
        <v>521006</v>
      </c>
      <c r="D5990">
        <v>0</v>
      </c>
      <c r="E5990" t="s">
        <v>52</v>
      </c>
      <c r="F5990" t="s">
        <v>120</v>
      </c>
      <c r="G5990" t="s">
        <v>56</v>
      </c>
      <c r="H5990" t="s">
        <v>95</v>
      </c>
    </row>
    <row r="5991" spans="1:8">
      <c r="A5991" t="s">
        <v>65</v>
      </c>
      <c r="B5991" s="1">
        <v>46198</v>
      </c>
      <c r="C5991">
        <v>521007</v>
      </c>
      <c r="D5991">
        <v>0</v>
      </c>
      <c r="E5991" t="s">
        <v>52</v>
      </c>
      <c r="F5991" t="s">
        <v>120</v>
      </c>
      <c r="G5991" t="s">
        <v>56</v>
      </c>
      <c r="H5991" t="s">
        <v>95</v>
      </c>
    </row>
    <row r="5992" spans="1:8">
      <c r="A5992" t="s">
        <v>65</v>
      </c>
      <c r="B5992" s="1">
        <v>46198</v>
      </c>
      <c r="C5992">
        <v>521009</v>
      </c>
      <c r="D5992">
        <v>0</v>
      </c>
      <c r="E5992" t="s">
        <v>52</v>
      </c>
      <c r="F5992" t="s">
        <v>120</v>
      </c>
      <c r="G5992" t="s">
        <v>56</v>
      </c>
      <c r="H5992" t="s">
        <v>95</v>
      </c>
    </row>
    <row r="5993" spans="1:8">
      <c r="A5993" t="s">
        <v>65</v>
      </c>
      <c r="B5993" s="1">
        <v>46198</v>
      </c>
      <c r="C5993">
        <v>541009</v>
      </c>
      <c r="D5993">
        <v>184.04900000000001</v>
      </c>
      <c r="E5993" t="s">
        <v>52</v>
      </c>
      <c r="F5993" t="s">
        <v>127</v>
      </c>
      <c r="G5993" t="s">
        <v>56</v>
      </c>
      <c r="H5993" t="s">
        <v>103</v>
      </c>
    </row>
    <row r="5994" spans="1:8">
      <c r="A5994" t="s">
        <v>65</v>
      </c>
      <c r="B5994" s="1">
        <v>46198</v>
      </c>
      <c r="C5994">
        <v>541010</v>
      </c>
      <c r="D5994">
        <v>1583.1369999999999</v>
      </c>
      <c r="E5994" t="s">
        <v>52</v>
      </c>
      <c r="F5994" t="s">
        <v>127</v>
      </c>
      <c r="G5994" t="s">
        <v>56</v>
      </c>
      <c r="H5994" t="s">
        <v>103</v>
      </c>
    </row>
    <row r="5995" spans="1:8">
      <c r="A5995" t="s">
        <v>65</v>
      </c>
      <c r="B5995" s="1">
        <v>46198</v>
      </c>
      <c r="C5995">
        <v>546002</v>
      </c>
      <c r="D5995">
        <v>50456.531999999999</v>
      </c>
      <c r="E5995" t="s">
        <v>52</v>
      </c>
      <c r="F5995" t="s">
        <v>119</v>
      </c>
      <c r="G5995" t="s">
        <v>56</v>
      </c>
      <c r="H5995" t="s">
        <v>93</v>
      </c>
    </row>
    <row r="5996" spans="1:8">
      <c r="A5996" t="s">
        <v>65</v>
      </c>
      <c r="B5996" s="1">
        <v>46198</v>
      </c>
      <c r="C5996">
        <v>546013</v>
      </c>
      <c r="D5996">
        <v>94.138999999999996</v>
      </c>
      <c r="E5996" t="s">
        <v>52</v>
      </c>
      <c r="F5996" t="s">
        <v>119</v>
      </c>
      <c r="G5996" t="s">
        <v>56</v>
      </c>
      <c r="H5996" t="s">
        <v>93</v>
      </c>
    </row>
    <row r="5997" spans="1:8">
      <c r="A5997" t="s">
        <v>65</v>
      </c>
      <c r="B5997" s="1">
        <v>46198</v>
      </c>
      <c r="C5997">
        <v>546035</v>
      </c>
      <c r="D5997">
        <v>514.57399999999996</v>
      </c>
      <c r="E5997" t="s">
        <v>52</v>
      </c>
      <c r="F5997" t="s">
        <v>119</v>
      </c>
      <c r="G5997" t="s">
        <v>56</v>
      </c>
      <c r="H5997" t="s">
        <v>93</v>
      </c>
    </row>
    <row r="5998" spans="1:8">
      <c r="A5998" t="s">
        <v>65</v>
      </c>
      <c r="B5998" s="1">
        <v>46198</v>
      </c>
      <c r="C5998">
        <v>546040</v>
      </c>
      <c r="D5998">
        <v>23.001999999999999</v>
      </c>
      <c r="E5998" t="s">
        <v>52</v>
      </c>
      <c r="F5998" t="s">
        <v>119</v>
      </c>
      <c r="G5998" t="s">
        <v>56</v>
      </c>
      <c r="H5998" t="s">
        <v>93</v>
      </c>
    </row>
    <row r="5999" spans="1:8">
      <c r="A5999" t="s">
        <v>65</v>
      </c>
      <c r="B5999" s="1">
        <v>46198</v>
      </c>
      <c r="C5999">
        <v>546045</v>
      </c>
      <c r="D5999">
        <v>-101.63</v>
      </c>
      <c r="E5999" t="s">
        <v>52</v>
      </c>
      <c r="F5999" t="s">
        <v>119</v>
      </c>
      <c r="G5999" t="s">
        <v>56</v>
      </c>
      <c r="H5999" t="s">
        <v>93</v>
      </c>
    </row>
    <row r="6000" spans="1:8">
      <c r="A6000" t="s">
        <v>65</v>
      </c>
      <c r="B6000" s="1">
        <v>46198</v>
      </c>
      <c r="C6000">
        <v>550002</v>
      </c>
      <c r="D6000">
        <v>10388.534</v>
      </c>
      <c r="E6000" t="s">
        <v>52</v>
      </c>
      <c r="F6000" t="s">
        <v>128</v>
      </c>
      <c r="G6000" t="s">
        <v>56</v>
      </c>
      <c r="H6000" t="s">
        <v>104</v>
      </c>
    </row>
    <row r="6001" spans="1:8">
      <c r="A6001" t="s">
        <v>65</v>
      </c>
      <c r="B6001" s="1">
        <v>46198</v>
      </c>
      <c r="C6001">
        <v>552502</v>
      </c>
      <c r="D6001">
        <v>115.58799999999999</v>
      </c>
      <c r="E6001" t="s">
        <v>52</v>
      </c>
      <c r="F6001" t="s">
        <v>122</v>
      </c>
      <c r="G6001" t="s">
        <v>56</v>
      </c>
      <c r="H6001" t="s">
        <v>97</v>
      </c>
    </row>
    <row r="6002" spans="1:8">
      <c r="A6002" t="s">
        <v>65</v>
      </c>
      <c r="B6002" s="1">
        <v>46198</v>
      </c>
      <c r="C6002">
        <v>556002</v>
      </c>
      <c r="D6002">
        <v>29.503</v>
      </c>
      <c r="E6002" t="s">
        <v>52</v>
      </c>
      <c r="F6002" t="s">
        <v>126</v>
      </c>
      <c r="G6002" t="s">
        <v>56</v>
      </c>
      <c r="H6002" t="s">
        <v>102</v>
      </c>
    </row>
    <row r="6003" spans="1:8">
      <c r="A6003" t="s">
        <v>65</v>
      </c>
      <c r="B6003" s="1">
        <v>46198</v>
      </c>
      <c r="C6003">
        <v>557002</v>
      </c>
      <c r="D6003">
        <v>1022.299</v>
      </c>
      <c r="E6003" t="s">
        <v>52</v>
      </c>
      <c r="F6003" t="s">
        <v>123</v>
      </c>
      <c r="G6003" t="s">
        <v>56</v>
      </c>
      <c r="H6003" t="s">
        <v>98</v>
      </c>
    </row>
    <row r="6004" spans="1:8">
      <c r="A6004" t="s">
        <v>65</v>
      </c>
      <c r="B6004" s="1">
        <v>46198</v>
      </c>
      <c r="C6004">
        <v>558012</v>
      </c>
      <c r="D6004">
        <v>1.0940000000000001</v>
      </c>
      <c r="E6004" t="s">
        <v>52</v>
      </c>
      <c r="F6004" t="s">
        <v>126</v>
      </c>
      <c r="G6004" t="s">
        <v>56</v>
      </c>
      <c r="H6004" t="s">
        <v>102</v>
      </c>
    </row>
    <row r="6005" spans="1:8">
      <c r="A6005" t="s">
        <v>65</v>
      </c>
      <c r="B6005" s="1">
        <v>46198</v>
      </c>
      <c r="C6005">
        <v>564004</v>
      </c>
      <c r="D6005">
        <v>1415.8420000000001</v>
      </c>
      <c r="E6005" t="s">
        <v>52</v>
      </c>
      <c r="F6005" t="s">
        <v>119</v>
      </c>
      <c r="G6005" t="s">
        <v>56</v>
      </c>
      <c r="H6005" t="s">
        <v>93</v>
      </c>
    </row>
    <row r="6006" spans="1:8">
      <c r="A6006" t="s">
        <v>65</v>
      </c>
      <c r="B6006" s="1">
        <v>46198</v>
      </c>
      <c r="C6006">
        <v>564020</v>
      </c>
      <c r="D6006">
        <v>198.822</v>
      </c>
      <c r="E6006" t="s">
        <v>52</v>
      </c>
      <c r="F6006" t="s">
        <v>124</v>
      </c>
      <c r="G6006" t="s">
        <v>56</v>
      </c>
      <c r="H6006" t="s">
        <v>99</v>
      </c>
    </row>
    <row r="6007" spans="1:8">
      <c r="A6007" t="s">
        <v>66</v>
      </c>
      <c r="B6007" s="1">
        <v>46198</v>
      </c>
      <c r="C6007">
        <v>220006</v>
      </c>
      <c r="D6007">
        <v>3466.2469999999998</v>
      </c>
      <c r="E6007" t="s">
        <v>50</v>
      </c>
      <c r="F6007" t="s">
        <v>14</v>
      </c>
      <c r="G6007" t="s">
        <v>51</v>
      </c>
      <c r="H6007" t="s">
        <v>84</v>
      </c>
    </row>
    <row r="6008" spans="1:8">
      <c r="A6008" t="s">
        <v>66</v>
      </c>
      <c r="B6008" s="1">
        <v>46198</v>
      </c>
      <c r="C6008">
        <v>240002</v>
      </c>
      <c r="D6008">
        <v>-2918.9189999999999</v>
      </c>
      <c r="E6008" t="s">
        <v>50</v>
      </c>
      <c r="F6008" t="s">
        <v>113</v>
      </c>
      <c r="G6008" t="s">
        <v>51</v>
      </c>
      <c r="H6008" t="s">
        <v>85</v>
      </c>
    </row>
    <row r="6009" spans="1:8">
      <c r="A6009" t="s">
        <v>66</v>
      </c>
      <c r="B6009" s="1">
        <v>46198</v>
      </c>
      <c r="C6009">
        <v>242003</v>
      </c>
      <c r="D6009">
        <v>-19155.445</v>
      </c>
      <c r="E6009" t="s">
        <v>50</v>
      </c>
      <c r="F6009" t="s">
        <v>113</v>
      </c>
      <c r="G6009" t="s">
        <v>51</v>
      </c>
      <c r="H6009" t="s">
        <v>85</v>
      </c>
    </row>
    <row r="6010" spans="1:8">
      <c r="A6010" t="s">
        <v>66</v>
      </c>
      <c r="B6010" s="1">
        <v>46198</v>
      </c>
      <c r="C6010">
        <v>242019</v>
      </c>
      <c r="D6010">
        <v>-31505.423999999999</v>
      </c>
      <c r="E6010" t="s">
        <v>50</v>
      </c>
      <c r="F6010" t="s">
        <v>113</v>
      </c>
      <c r="G6010" t="s">
        <v>51</v>
      </c>
      <c r="H6010" t="s">
        <v>85</v>
      </c>
    </row>
    <row r="6011" spans="1:8">
      <c r="A6011" t="s">
        <v>66</v>
      </c>
      <c r="B6011" s="1">
        <v>46198</v>
      </c>
      <c r="C6011">
        <v>242041</v>
      </c>
      <c r="D6011">
        <v>4.0549999999999997</v>
      </c>
      <c r="E6011" t="s">
        <v>50</v>
      </c>
      <c r="F6011" t="s">
        <v>113</v>
      </c>
      <c r="G6011" t="s">
        <v>51</v>
      </c>
      <c r="H6011" t="s">
        <v>85</v>
      </c>
    </row>
    <row r="6012" spans="1:8">
      <c r="A6012" t="s">
        <v>66</v>
      </c>
      <c r="B6012" s="1">
        <v>46198</v>
      </c>
      <c r="C6012">
        <v>243002</v>
      </c>
      <c r="D6012">
        <v>-7185.1970000000001</v>
      </c>
      <c r="E6012" t="s">
        <v>50</v>
      </c>
      <c r="F6012" t="s">
        <v>113</v>
      </c>
      <c r="G6012" t="s">
        <v>51</v>
      </c>
      <c r="H6012" t="s">
        <v>85</v>
      </c>
    </row>
    <row r="6013" spans="1:8">
      <c r="A6013" t="s">
        <v>66</v>
      </c>
      <c r="B6013" s="1">
        <v>46198</v>
      </c>
      <c r="C6013">
        <v>251002</v>
      </c>
      <c r="D6013">
        <v>0</v>
      </c>
      <c r="E6013" t="s">
        <v>50</v>
      </c>
      <c r="F6013" t="s">
        <v>114</v>
      </c>
      <c r="G6013" t="s">
        <v>51</v>
      </c>
      <c r="H6013" t="s">
        <v>87</v>
      </c>
    </row>
    <row r="6014" spans="1:8">
      <c r="A6014" t="s">
        <v>66</v>
      </c>
      <c r="B6014" s="1">
        <v>46198</v>
      </c>
      <c r="C6014">
        <v>251003</v>
      </c>
      <c r="D6014">
        <v>0</v>
      </c>
      <c r="E6014" t="s">
        <v>50</v>
      </c>
      <c r="F6014" t="s">
        <v>114</v>
      </c>
      <c r="G6014" t="s">
        <v>51</v>
      </c>
      <c r="H6014" t="s">
        <v>87</v>
      </c>
    </row>
    <row r="6015" spans="1:8">
      <c r="A6015" t="s">
        <v>66</v>
      </c>
      <c r="B6015" s="1">
        <v>46198</v>
      </c>
      <c r="C6015">
        <v>251005</v>
      </c>
      <c r="D6015">
        <v>1453.4849999999999</v>
      </c>
      <c r="E6015" t="s">
        <v>50</v>
      </c>
      <c r="F6015" t="s">
        <v>115</v>
      </c>
      <c r="G6015" t="s">
        <v>51</v>
      </c>
      <c r="H6015" t="s">
        <v>88</v>
      </c>
    </row>
    <row r="6016" spans="1:8">
      <c r="A6016" t="s">
        <v>66</v>
      </c>
      <c r="B6016" s="1">
        <v>46198</v>
      </c>
      <c r="C6016">
        <v>260004</v>
      </c>
      <c r="D6016">
        <v>-2591.6419999999998</v>
      </c>
      <c r="E6016" t="s">
        <v>50</v>
      </c>
      <c r="F6016" t="s">
        <v>114</v>
      </c>
      <c r="G6016" t="s">
        <v>51</v>
      </c>
      <c r="H6016" t="s">
        <v>87</v>
      </c>
    </row>
    <row r="6017" spans="1:8">
      <c r="A6017" t="s">
        <v>66</v>
      </c>
      <c r="B6017" s="1">
        <v>46198</v>
      </c>
      <c r="C6017">
        <v>320002</v>
      </c>
      <c r="D6017">
        <v>7887.9369999999999</v>
      </c>
      <c r="E6017" t="s">
        <v>50</v>
      </c>
      <c r="F6017" t="s">
        <v>115</v>
      </c>
      <c r="G6017" t="s">
        <v>51</v>
      </c>
      <c r="H6017" t="s">
        <v>88</v>
      </c>
    </row>
    <row r="6018" spans="1:8">
      <c r="A6018" t="s">
        <v>66</v>
      </c>
      <c r="B6018" s="1">
        <v>46198</v>
      </c>
      <c r="C6018">
        <v>321002</v>
      </c>
      <c r="D6018">
        <v>29186.485000000001</v>
      </c>
      <c r="E6018" t="s">
        <v>50</v>
      </c>
      <c r="F6018" t="s">
        <v>115</v>
      </c>
      <c r="G6018" t="s">
        <v>51</v>
      </c>
      <c r="H6018" t="s">
        <v>88</v>
      </c>
    </row>
    <row r="6019" spans="1:8">
      <c r="A6019" t="s">
        <v>66</v>
      </c>
      <c r="B6019" s="1">
        <v>46198</v>
      </c>
      <c r="C6019">
        <v>340314</v>
      </c>
      <c r="D6019">
        <v>14676.15</v>
      </c>
      <c r="E6019" t="s">
        <v>50</v>
      </c>
      <c r="F6019" t="s">
        <v>116</v>
      </c>
      <c r="G6019" t="s">
        <v>51</v>
      </c>
      <c r="H6019" t="s">
        <v>89</v>
      </c>
    </row>
    <row r="6020" spans="1:8">
      <c r="A6020" t="s">
        <v>66</v>
      </c>
      <c r="B6020" s="1">
        <v>46198</v>
      </c>
      <c r="C6020">
        <v>354004</v>
      </c>
      <c r="D6020">
        <v>0</v>
      </c>
      <c r="E6020" t="s">
        <v>50</v>
      </c>
      <c r="F6020" t="s">
        <v>115</v>
      </c>
      <c r="G6020" t="s">
        <v>51</v>
      </c>
      <c r="H6020" t="s">
        <v>88</v>
      </c>
    </row>
    <row r="6021" spans="1:8">
      <c r="A6021" t="s">
        <v>66</v>
      </c>
      <c r="B6021" s="1">
        <v>46198</v>
      </c>
      <c r="C6021">
        <v>354013</v>
      </c>
      <c r="D6021">
        <v>0</v>
      </c>
      <c r="E6021" t="s">
        <v>50</v>
      </c>
      <c r="F6021" t="s">
        <v>115</v>
      </c>
      <c r="G6021" t="s">
        <v>51</v>
      </c>
      <c r="H6021" t="s">
        <v>88</v>
      </c>
    </row>
    <row r="6022" spans="1:8">
      <c r="A6022" t="s">
        <v>66</v>
      </c>
      <c r="B6022" s="1">
        <v>46198</v>
      </c>
      <c r="C6022">
        <v>355013</v>
      </c>
      <c r="D6022">
        <v>2518.73</v>
      </c>
      <c r="E6022" t="s">
        <v>50</v>
      </c>
      <c r="F6022" t="s">
        <v>118</v>
      </c>
      <c r="G6022" t="s">
        <v>51</v>
      </c>
      <c r="H6022" t="s">
        <v>91</v>
      </c>
    </row>
    <row r="6023" spans="1:8">
      <c r="A6023" t="s">
        <v>66</v>
      </c>
      <c r="B6023" s="1">
        <v>46198</v>
      </c>
      <c r="C6023">
        <v>372004</v>
      </c>
      <c r="D6023">
        <v>2377.7600000000002</v>
      </c>
      <c r="E6023" t="s">
        <v>50</v>
      </c>
      <c r="F6023" t="s">
        <v>114</v>
      </c>
      <c r="G6023" t="s">
        <v>51</v>
      </c>
      <c r="H6023" t="s">
        <v>87</v>
      </c>
    </row>
    <row r="6024" spans="1:8">
      <c r="A6024" t="s">
        <v>66</v>
      </c>
      <c r="B6024" s="1">
        <v>46198</v>
      </c>
      <c r="C6024">
        <v>400002</v>
      </c>
      <c r="D6024">
        <v>-5645.52</v>
      </c>
      <c r="E6024" t="s">
        <v>52</v>
      </c>
      <c r="F6024" t="s">
        <v>23</v>
      </c>
      <c r="G6024" t="s">
        <v>51</v>
      </c>
      <c r="H6024" t="s">
        <v>92</v>
      </c>
    </row>
    <row r="6025" spans="1:8">
      <c r="A6025" t="s">
        <v>66</v>
      </c>
      <c r="B6025" s="1">
        <v>46198</v>
      </c>
      <c r="C6025">
        <v>400004</v>
      </c>
      <c r="D6025">
        <v>1565.848</v>
      </c>
      <c r="E6025" t="s">
        <v>52</v>
      </c>
      <c r="F6025" t="s">
        <v>23</v>
      </c>
      <c r="G6025" t="s">
        <v>51</v>
      </c>
      <c r="H6025" t="s">
        <v>92</v>
      </c>
    </row>
    <row r="6026" spans="1:8">
      <c r="A6026" t="s">
        <v>66</v>
      </c>
      <c r="B6026" s="1">
        <v>46198</v>
      </c>
      <c r="C6026">
        <v>410002</v>
      </c>
      <c r="D6026">
        <v>-19246.191999999999</v>
      </c>
      <c r="E6026" t="s">
        <v>52</v>
      </c>
      <c r="F6026" t="s">
        <v>119</v>
      </c>
      <c r="G6026" t="s">
        <v>51</v>
      </c>
      <c r="H6026" t="s">
        <v>93</v>
      </c>
    </row>
    <row r="6027" spans="1:8">
      <c r="A6027" t="s">
        <v>66</v>
      </c>
      <c r="B6027" s="1">
        <v>46198</v>
      </c>
      <c r="C6027">
        <v>421003</v>
      </c>
      <c r="D6027">
        <v>-0.439</v>
      </c>
      <c r="E6027" t="s">
        <v>52</v>
      </c>
      <c r="F6027" t="s">
        <v>24</v>
      </c>
      <c r="G6027" t="s">
        <v>51</v>
      </c>
      <c r="H6027" t="s">
        <v>94</v>
      </c>
    </row>
    <row r="6028" spans="1:8">
      <c r="A6028" t="s">
        <v>66</v>
      </c>
      <c r="B6028" s="1">
        <v>46198</v>
      </c>
      <c r="C6028">
        <v>546002</v>
      </c>
      <c r="D6028">
        <v>-1330.9690000000001</v>
      </c>
      <c r="E6028" t="s">
        <v>52</v>
      </c>
      <c r="F6028" t="s">
        <v>119</v>
      </c>
      <c r="G6028" t="s">
        <v>51</v>
      </c>
      <c r="H6028" t="s">
        <v>93</v>
      </c>
    </row>
    <row r="6029" spans="1:8">
      <c r="A6029" t="s">
        <v>66</v>
      </c>
      <c r="B6029" s="1">
        <v>46198</v>
      </c>
      <c r="C6029">
        <v>546018</v>
      </c>
      <c r="D6029">
        <v>287.14600000000002</v>
      </c>
      <c r="E6029" t="s">
        <v>52</v>
      </c>
      <c r="F6029" t="s">
        <v>119</v>
      </c>
      <c r="G6029" t="s">
        <v>51</v>
      </c>
      <c r="H6029" t="s">
        <v>93</v>
      </c>
    </row>
    <row r="6030" spans="1:8">
      <c r="A6030" t="s">
        <v>66</v>
      </c>
      <c r="B6030" s="1">
        <v>46198</v>
      </c>
      <c r="C6030">
        <v>547002</v>
      </c>
      <c r="D6030">
        <v>22884.007000000001</v>
      </c>
      <c r="E6030" t="s">
        <v>52</v>
      </c>
      <c r="F6030" t="s">
        <v>121</v>
      </c>
      <c r="G6030" t="s">
        <v>51</v>
      </c>
      <c r="H6030" t="s">
        <v>96</v>
      </c>
    </row>
    <row r="6031" spans="1:8">
      <c r="A6031" t="s">
        <v>66</v>
      </c>
      <c r="B6031" s="1">
        <v>46198</v>
      </c>
      <c r="C6031">
        <v>547011</v>
      </c>
      <c r="D6031">
        <v>173.506</v>
      </c>
      <c r="E6031" t="s">
        <v>52</v>
      </c>
      <c r="F6031" t="s">
        <v>121</v>
      </c>
      <c r="G6031" t="s">
        <v>51</v>
      </c>
      <c r="H6031" t="s">
        <v>96</v>
      </c>
    </row>
    <row r="6032" spans="1:8">
      <c r="A6032" t="s">
        <v>66</v>
      </c>
      <c r="B6032" s="1">
        <v>46198</v>
      </c>
      <c r="C6032">
        <v>557002</v>
      </c>
      <c r="D6032">
        <v>87.668000000000006</v>
      </c>
      <c r="E6032" t="s">
        <v>52</v>
      </c>
      <c r="F6032" t="s">
        <v>123</v>
      </c>
      <c r="G6032" t="s">
        <v>51</v>
      </c>
      <c r="H6032" t="s">
        <v>98</v>
      </c>
    </row>
    <row r="6033" spans="1:8">
      <c r="A6033" t="s">
        <v>66</v>
      </c>
      <c r="B6033" s="1">
        <v>46198</v>
      </c>
      <c r="C6033">
        <v>564019</v>
      </c>
      <c r="D6033">
        <v>2964.3470000000002</v>
      </c>
      <c r="E6033" t="s">
        <v>52</v>
      </c>
      <c r="F6033" t="s">
        <v>119</v>
      </c>
      <c r="G6033" t="s">
        <v>51</v>
      </c>
      <c r="H6033" t="s">
        <v>93</v>
      </c>
    </row>
    <row r="6034" spans="1:8">
      <c r="A6034" t="s">
        <v>66</v>
      </c>
      <c r="B6034" s="1">
        <v>46198</v>
      </c>
      <c r="C6034">
        <v>564021</v>
      </c>
      <c r="D6034">
        <v>62.652000000000001</v>
      </c>
      <c r="E6034" t="s">
        <v>52</v>
      </c>
      <c r="F6034" t="s">
        <v>124</v>
      </c>
      <c r="G6034" t="s">
        <v>51</v>
      </c>
      <c r="H6034" t="s">
        <v>99</v>
      </c>
    </row>
    <row r="6035" spans="1:8">
      <c r="A6035" t="s">
        <v>67</v>
      </c>
      <c r="B6035" s="1">
        <v>46198</v>
      </c>
      <c r="C6035">
        <v>220006</v>
      </c>
      <c r="D6035">
        <v>9816.7530000000006</v>
      </c>
      <c r="E6035" t="s">
        <v>50</v>
      </c>
      <c r="F6035" t="s">
        <v>14</v>
      </c>
      <c r="G6035" t="s">
        <v>56</v>
      </c>
      <c r="H6035" t="s">
        <v>84</v>
      </c>
    </row>
    <row r="6036" spans="1:8">
      <c r="A6036" t="s">
        <v>67</v>
      </c>
      <c r="B6036" s="1">
        <v>46198</v>
      </c>
      <c r="C6036">
        <v>240002</v>
      </c>
      <c r="D6036">
        <v>-201.434</v>
      </c>
      <c r="E6036" t="s">
        <v>50</v>
      </c>
      <c r="F6036" t="s">
        <v>113</v>
      </c>
      <c r="G6036" t="s">
        <v>56</v>
      </c>
      <c r="H6036" t="s">
        <v>85</v>
      </c>
    </row>
    <row r="6037" spans="1:8">
      <c r="A6037" t="s">
        <v>67</v>
      </c>
      <c r="B6037" s="1">
        <v>46198</v>
      </c>
      <c r="C6037">
        <v>240009</v>
      </c>
      <c r="D6037">
        <v>0</v>
      </c>
      <c r="E6037" t="s">
        <v>50</v>
      </c>
      <c r="F6037" t="s">
        <v>113</v>
      </c>
      <c r="G6037" t="s">
        <v>56</v>
      </c>
      <c r="H6037" t="s">
        <v>85</v>
      </c>
    </row>
    <row r="6038" spans="1:8">
      <c r="A6038" t="s">
        <v>67</v>
      </c>
      <c r="B6038" s="1">
        <v>46198</v>
      </c>
      <c r="C6038">
        <v>243002</v>
      </c>
      <c r="D6038">
        <v>-244.809</v>
      </c>
      <c r="E6038" t="s">
        <v>50</v>
      </c>
      <c r="F6038" t="s">
        <v>113</v>
      </c>
      <c r="G6038" t="s">
        <v>56</v>
      </c>
      <c r="H6038" t="s">
        <v>85</v>
      </c>
    </row>
    <row r="6039" spans="1:8">
      <c r="A6039" t="s">
        <v>67</v>
      </c>
      <c r="B6039" s="1">
        <v>46198</v>
      </c>
      <c r="C6039">
        <v>330132</v>
      </c>
      <c r="D6039">
        <v>-8833.9639999999999</v>
      </c>
      <c r="E6039" t="s">
        <v>50</v>
      </c>
      <c r="F6039" t="s">
        <v>113</v>
      </c>
      <c r="G6039" t="s">
        <v>56</v>
      </c>
      <c r="H6039" t="s">
        <v>85</v>
      </c>
    </row>
    <row r="6040" spans="1:8">
      <c r="A6040" t="s">
        <v>67</v>
      </c>
      <c r="B6040" s="1">
        <v>46198</v>
      </c>
      <c r="C6040">
        <v>330147</v>
      </c>
      <c r="D6040">
        <v>-2069.1219999999998</v>
      </c>
      <c r="E6040" t="s">
        <v>50</v>
      </c>
      <c r="F6040" t="s">
        <v>113</v>
      </c>
      <c r="G6040" t="s">
        <v>56</v>
      </c>
      <c r="H6040" t="s">
        <v>85</v>
      </c>
    </row>
    <row r="6041" spans="1:8">
      <c r="A6041" t="s">
        <v>67</v>
      </c>
      <c r="B6041" s="1">
        <v>46198</v>
      </c>
      <c r="C6041">
        <v>340237</v>
      </c>
      <c r="D6041">
        <v>994.02800000000002</v>
      </c>
      <c r="E6041" t="s">
        <v>50</v>
      </c>
      <c r="F6041" t="s">
        <v>116</v>
      </c>
      <c r="G6041" t="s">
        <v>56</v>
      </c>
      <c r="H6041" t="s">
        <v>89</v>
      </c>
    </row>
    <row r="6042" spans="1:8">
      <c r="A6042" t="s">
        <v>67</v>
      </c>
      <c r="B6042" s="1">
        <v>46198</v>
      </c>
      <c r="C6042">
        <v>340240</v>
      </c>
      <c r="D6042">
        <v>36.796999999999997</v>
      </c>
      <c r="E6042" t="s">
        <v>50</v>
      </c>
      <c r="F6042" t="s">
        <v>116</v>
      </c>
      <c r="G6042" t="s">
        <v>56</v>
      </c>
      <c r="H6042" t="s">
        <v>89</v>
      </c>
    </row>
    <row r="6043" spans="1:8">
      <c r="A6043" t="s">
        <v>67</v>
      </c>
      <c r="B6043" s="1">
        <v>46198</v>
      </c>
      <c r="C6043">
        <v>340313</v>
      </c>
      <c r="D6043">
        <v>9.109</v>
      </c>
      <c r="E6043" t="s">
        <v>50</v>
      </c>
      <c r="F6043" t="s">
        <v>116</v>
      </c>
      <c r="G6043" t="s">
        <v>56</v>
      </c>
      <c r="H6043" t="s">
        <v>89</v>
      </c>
    </row>
    <row r="6044" spans="1:8">
      <c r="A6044" t="s">
        <v>67</v>
      </c>
      <c r="B6044" s="1">
        <v>46198</v>
      </c>
      <c r="C6044">
        <v>350007</v>
      </c>
      <c r="D6044">
        <v>0</v>
      </c>
      <c r="E6044" t="s">
        <v>50</v>
      </c>
      <c r="F6044" t="s">
        <v>118</v>
      </c>
      <c r="G6044" t="s">
        <v>56</v>
      </c>
      <c r="H6044" t="s">
        <v>91</v>
      </c>
    </row>
    <row r="6045" spans="1:8">
      <c r="A6045" t="s">
        <v>67</v>
      </c>
      <c r="B6045" s="1">
        <v>46198</v>
      </c>
      <c r="C6045">
        <v>350031</v>
      </c>
      <c r="D6045">
        <v>0</v>
      </c>
      <c r="E6045" t="s">
        <v>50</v>
      </c>
      <c r="F6045" t="s">
        <v>113</v>
      </c>
      <c r="G6045" t="s">
        <v>56</v>
      </c>
      <c r="H6045" t="s">
        <v>85</v>
      </c>
    </row>
    <row r="6046" spans="1:8">
      <c r="A6046" t="s">
        <v>67</v>
      </c>
      <c r="B6046" s="1">
        <v>46198</v>
      </c>
      <c r="C6046">
        <v>372004</v>
      </c>
      <c r="D6046">
        <v>55.218000000000004</v>
      </c>
      <c r="E6046" t="s">
        <v>50</v>
      </c>
      <c r="F6046" t="s">
        <v>114</v>
      </c>
      <c r="G6046" t="s">
        <v>56</v>
      </c>
      <c r="H6046" t="s">
        <v>87</v>
      </c>
    </row>
    <row r="6047" spans="1:8">
      <c r="A6047" t="s">
        <v>67</v>
      </c>
      <c r="B6047" s="1">
        <v>46198</v>
      </c>
      <c r="C6047">
        <v>421003</v>
      </c>
      <c r="D6047">
        <v>1.704</v>
      </c>
      <c r="E6047" t="s">
        <v>52</v>
      </c>
      <c r="F6047" t="s">
        <v>24</v>
      </c>
      <c r="G6047" t="s">
        <v>56</v>
      </c>
      <c r="H6047" t="s">
        <v>94</v>
      </c>
    </row>
    <row r="6048" spans="1:8">
      <c r="A6048" t="s">
        <v>67</v>
      </c>
      <c r="B6048" s="1">
        <v>46198</v>
      </c>
      <c r="C6048">
        <v>421004</v>
      </c>
      <c r="D6048">
        <v>-71.182000000000002</v>
      </c>
      <c r="E6048" t="s">
        <v>52</v>
      </c>
      <c r="F6048" t="s">
        <v>24</v>
      </c>
      <c r="G6048" t="s">
        <v>56</v>
      </c>
      <c r="H6048" t="s">
        <v>94</v>
      </c>
    </row>
    <row r="6049" spans="1:8">
      <c r="A6049" t="s">
        <v>67</v>
      </c>
      <c r="B6049" s="1">
        <v>46198</v>
      </c>
      <c r="C6049">
        <v>552502</v>
      </c>
      <c r="D6049">
        <v>20.812000000000001</v>
      </c>
      <c r="E6049" t="s">
        <v>52</v>
      </c>
      <c r="F6049" t="s">
        <v>122</v>
      </c>
      <c r="G6049" t="s">
        <v>56</v>
      </c>
      <c r="H6049" t="s">
        <v>97</v>
      </c>
    </row>
    <row r="6050" spans="1:8">
      <c r="A6050" t="s">
        <v>67</v>
      </c>
      <c r="B6050" s="1">
        <v>46198</v>
      </c>
      <c r="C6050">
        <v>557002</v>
      </c>
      <c r="D6050">
        <v>451.06599999999997</v>
      </c>
      <c r="E6050" t="s">
        <v>52</v>
      </c>
      <c r="F6050" t="s">
        <v>123</v>
      </c>
      <c r="G6050" t="s">
        <v>56</v>
      </c>
      <c r="H6050" t="s">
        <v>98</v>
      </c>
    </row>
    <row r="6051" spans="1:8">
      <c r="A6051" t="s">
        <v>67</v>
      </c>
      <c r="B6051" s="1">
        <v>46198</v>
      </c>
      <c r="C6051">
        <v>564020</v>
      </c>
      <c r="D6051">
        <v>37.149000000000001</v>
      </c>
      <c r="E6051" t="s">
        <v>52</v>
      </c>
      <c r="F6051" t="s">
        <v>124</v>
      </c>
      <c r="G6051" t="s">
        <v>56</v>
      </c>
      <c r="H6051" t="s">
        <v>99</v>
      </c>
    </row>
    <row r="6052" spans="1:8">
      <c r="A6052" t="s">
        <v>68</v>
      </c>
      <c r="B6052" s="1">
        <v>46198</v>
      </c>
      <c r="C6052">
        <v>220006</v>
      </c>
      <c r="D6052">
        <v>-21934.698</v>
      </c>
      <c r="E6052" t="s">
        <v>50</v>
      </c>
      <c r="F6052" t="s">
        <v>14</v>
      </c>
      <c r="G6052" t="s">
        <v>51</v>
      </c>
      <c r="H6052" t="s">
        <v>84</v>
      </c>
    </row>
    <row r="6053" spans="1:8">
      <c r="A6053" t="s">
        <v>68</v>
      </c>
      <c r="B6053" s="1">
        <v>46198</v>
      </c>
      <c r="C6053">
        <v>240002</v>
      </c>
      <c r="D6053">
        <v>-61.188000000000002</v>
      </c>
      <c r="E6053" t="s">
        <v>50</v>
      </c>
      <c r="F6053" t="s">
        <v>113</v>
      </c>
      <c r="G6053" t="s">
        <v>51</v>
      </c>
      <c r="H6053" t="s">
        <v>85</v>
      </c>
    </row>
    <row r="6054" spans="1:8">
      <c r="A6054" t="s">
        <v>68</v>
      </c>
      <c r="B6054" s="1">
        <v>46198</v>
      </c>
      <c r="C6054">
        <v>243002</v>
      </c>
      <c r="D6054">
        <v>-22.481999999999999</v>
      </c>
      <c r="E6054" t="s">
        <v>50</v>
      </c>
      <c r="F6054" t="s">
        <v>113</v>
      </c>
      <c r="G6054" t="s">
        <v>51</v>
      </c>
      <c r="H6054" t="s">
        <v>85</v>
      </c>
    </row>
    <row r="6055" spans="1:8">
      <c r="A6055" t="s">
        <v>68</v>
      </c>
      <c r="B6055" s="1">
        <v>46198</v>
      </c>
      <c r="C6055">
        <v>330019</v>
      </c>
      <c r="D6055">
        <v>21894.05</v>
      </c>
      <c r="E6055" t="s">
        <v>50</v>
      </c>
      <c r="F6055" t="s">
        <v>113</v>
      </c>
      <c r="G6055" t="s">
        <v>51</v>
      </c>
      <c r="H6055" t="s">
        <v>85</v>
      </c>
    </row>
    <row r="6056" spans="1:8">
      <c r="A6056" t="s">
        <v>68</v>
      </c>
      <c r="B6056" s="1">
        <v>46198</v>
      </c>
      <c r="C6056">
        <v>340016</v>
      </c>
      <c r="D6056">
        <v>29.341999999999999</v>
      </c>
      <c r="E6056" t="s">
        <v>50</v>
      </c>
      <c r="F6056" t="s">
        <v>116</v>
      </c>
      <c r="G6056" t="s">
        <v>51</v>
      </c>
      <c r="H6056" t="s">
        <v>89</v>
      </c>
    </row>
    <row r="6057" spans="1:8">
      <c r="A6057" t="s">
        <v>68</v>
      </c>
      <c r="B6057" s="1">
        <v>46198</v>
      </c>
      <c r="C6057">
        <v>372004</v>
      </c>
      <c r="D6057">
        <v>7.9809999999999999</v>
      </c>
      <c r="E6057" t="s">
        <v>50</v>
      </c>
      <c r="F6057" t="s">
        <v>114</v>
      </c>
      <c r="G6057" t="s">
        <v>51</v>
      </c>
      <c r="H6057" t="s">
        <v>87</v>
      </c>
    </row>
    <row r="6058" spans="1:8">
      <c r="A6058" t="s">
        <v>68</v>
      </c>
      <c r="B6058" s="1">
        <v>46198</v>
      </c>
      <c r="C6058">
        <v>557002</v>
      </c>
      <c r="D6058">
        <v>34.781999999999996</v>
      </c>
      <c r="E6058" t="s">
        <v>52</v>
      </c>
      <c r="F6058" t="s">
        <v>123</v>
      </c>
      <c r="G6058" t="s">
        <v>51</v>
      </c>
      <c r="H6058" t="s">
        <v>98</v>
      </c>
    </row>
    <row r="6059" spans="1:8">
      <c r="A6059" t="s">
        <v>68</v>
      </c>
      <c r="B6059" s="1">
        <v>46198</v>
      </c>
      <c r="C6059">
        <v>564021</v>
      </c>
      <c r="D6059">
        <v>52.994</v>
      </c>
      <c r="E6059" t="s">
        <v>52</v>
      </c>
      <c r="F6059" t="s">
        <v>124</v>
      </c>
      <c r="G6059" t="s">
        <v>51</v>
      </c>
      <c r="H6059" t="s">
        <v>99</v>
      </c>
    </row>
    <row r="6060" spans="1:8">
      <c r="A6060" t="s">
        <v>69</v>
      </c>
      <c r="B6060" s="1">
        <v>46198</v>
      </c>
      <c r="C6060">
        <v>220006</v>
      </c>
      <c r="D6060">
        <v>-534556.11399999994</v>
      </c>
      <c r="E6060" t="s">
        <v>50</v>
      </c>
      <c r="F6060" t="s">
        <v>14</v>
      </c>
      <c r="G6060" t="s">
        <v>51</v>
      </c>
      <c r="H6060" t="s">
        <v>84</v>
      </c>
    </row>
    <row r="6061" spans="1:8">
      <c r="A6061" t="s">
        <v>69</v>
      </c>
      <c r="B6061" s="1">
        <v>46198</v>
      </c>
      <c r="C6061">
        <v>240002</v>
      </c>
      <c r="D6061">
        <v>455.375</v>
      </c>
      <c r="E6061" t="s">
        <v>50</v>
      </c>
      <c r="F6061" t="s">
        <v>113</v>
      </c>
      <c r="G6061" t="s">
        <v>51</v>
      </c>
      <c r="H6061" t="s">
        <v>85</v>
      </c>
    </row>
    <row r="6062" spans="1:8">
      <c r="A6062" t="s">
        <v>69</v>
      </c>
      <c r="B6062" s="1">
        <v>46198</v>
      </c>
      <c r="C6062">
        <v>240003</v>
      </c>
      <c r="D6062">
        <v>-0.80200000000000005</v>
      </c>
      <c r="E6062" t="s">
        <v>50</v>
      </c>
      <c r="F6062" t="s">
        <v>113</v>
      </c>
      <c r="G6062" t="s">
        <v>51</v>
      </c>
      <c r="H6062" t="s">
        <v>85</v>
      </c>
    </row>
    <row r="6063" spans="1:8">
      <c r="A6063" t="s">
        <v>69</v>
      </c>
      <c r="B6063" s="1">
        <v>46198</v>
      </c>
      <c r="C6063">
        <v>240007</v>
      </c>
      <c r="D6063">
        <v>0</v>
      </c>
      <c r="E6063" t="s">
        <v>50</v>
      </c>
      <c r="F6063" t="s">
        <v>131</v>
      </c>
      <c r="G6063" t="s">
        <v>51</v>
      </c>
      <c r="H6063" t="s">
        <v>107</v>
      </c>
    </row>
    <row r="6064" spans="1:8">
      <c r="A6064" t="s">
        <v>69</v>
      </c>
      <c r="B6064" s="1">
        <v>46198</v>
      </c>
      <c r="C6064">
        <v>240009</v>
      </c>
      <c r="D6064">
        <v>-489.726</v>
      </c>
      <c r="E6064" t="s">
        <v>50</v>
      </c>
      <c r="F6064" t="s">
        <v>113</v>
      </c>
      <c r="G6064" t="s">
        <v>51</v>
      </c>
      <c r="H6064" t="s">
        <v>85</v>
      </c>
    </row>
    <row r="6065" spans="1:8">
      <c r="A6065" t="s">
        <v>69</v>
      </c>
      <c r="B6065" s="1">
        <v>46198</v>
      </c>
      <c r="C6065">
        <v>242003</v>
      </c>
      <c r="D6065">
        <v>148257.114</v>
      </c>
      <c r="E6065" t="s">
        <v>50</v>
      </c>
      <c r="F6065" t="s">
        <v>113</v>
      </c>
      <c r="G6065" t="s">
        <v>51</v>
      </c>
      <c r="H6065" t="s">
        <v>85</v>
      </c>
    </row>
    <row r="6066" spans="1:8">
      <c r="A6066" t="s">
        <v>69</v>
      </c>
      <c r="B6066" s="1">
        <v>46198</v>
      </c>
      <c r="C6066">
        <v>242011</v>
      </c>
      <c r="D6066">
        <v>-244.00399999999999</v>
      </c>
      <c r="E6066" t="s">
        <v>50</v>
      </c>
      <c r="F6066" t="s">
        <v>113</v>
      </c>
      <c r="G6066" t="s">
        <v>51</v>
      </c>
      <c r="H6066" t="s">
        <v>85</v>
      </c>
    </row>
    <row r="6067" spans="1:8">
      <c r="A6067" t="s">
        <v>69</v>
      </c>
      <c r="B6067" s="1">
        <v>46198</v>
      </c>
      <c r="C6067">
        <v>242012</v>
      </c>
      <c r="D6067">
        <v>0.26100000000000001</v>
      </c>
      <c r="E6067" t="s">
        <v>50</v>
      </c>
      <c r="F6067" t="s">
        <v>113</v>
      </c>
      <c r="G6067" t="s">
        <v>51</v>
      </c>
      <c r="H6067" t="s">
        <v>85</v>
      </c>
    </row>
    <row r="6068" spans="1:8">
      <c r="A6068" t="s">
        <v>69</v>
      </c>
      <c r="B6068" s="1">
        <v>46198</v>
      </c>
      <c r="C6068">
        <v>242014</v>
      </c>
      <c r="D6068">
        <v>-11.368</v>
      </c>
      <c r="E6068" t="s">
        <v>50</v>
      </c>
      <c r="F6068" t="s">
        <v>113</v>
      </c>
      <c r="G6068" t="s">
        <v>51</v>
      </c>
      <c r="H6068" t="s">
        <v>85</v>
      </c>
    </row>
    <row r="6069" spans="1:8">
      <c r="A6069" t="s">
        <v>69</v>
      </c>
      <c r="B6069" s="1">
        <v>46198</v>
      </c>
      <c r="C6069">
        <v>242019</v>
      </c>
      <c r="D6069">
        <v>6423.93</v>
      </c>
      <c r="E6069" t="s">
        <v>50</v>
      </c>
      <c r="F6069" t="s">
        <v>113</v>
      </c>
      <c r="G6069" t="s">
        <v>51</v>
      </c>
      <c r="H6069" t="s">
        <v>85</v>
      </c>
    </row>
    <row r="6070" spans="1:8">
      <c r="A6070" t="s">
        <v>69</v>
      </c>
      <c r="B6070" s="1">
        <v>46198</v>
      </c>
      <c r="C6070">
        <v>242038</v>
      </c>
      <c r="D6070">
        <v>-11.773</v>
      </c>
      <c r="E6070" t="s">
        <v>50</v>
      </c>
      <c r="F6070" t="s">
        <v>113</v>
      </c>
      <c r="G6070" t="s">
        <v>51</v>
      </c>
      <c r="H6070" t="s">
        <v>85</v>
      </c>
    </row>
    <row r="6071" spans="1:8">
      <c r="A6071" t="s">
        <v>69</v>
      </c>
      <c r="B6071" s="1">
        <v>46198</v>
      </c>
      <c r="C6071">
        <v>242041</v>
      </c>
      <c r="D6071">
        <v>-627.75400000000002</v>
      </c>
      <c r="E6071" t="s">
        <v>50</v>
      </c>
      <c r="F6071" t="s">
        <v>113</v>
      </c>
      <c r="G6071" t="s">
        <v>51</v>
      </c>
      <c r="H6071" t="s">
        <v>85</v>
      </c>
    </row>
    <row r="6072" spans="1:8">
      <c r="A6072" t="s">
        <v>69</v>
      </c>
      <c r="B6072" s="1">
        <v>46198</v>
      </c>
      <c r="C6072">
        <v>243002</v>
      </c>
      <c r="D6072">
        <v>-2942.6590000000001</v>
      </c>
      <c r="E6072" t="s">
        <v>50</v>
      </c>
      <c r="F6072" t="s">
        <v>113</v>
      </c>
      <c r="G6072" t="s">
        <v>51</v>
      </c>
      <c r="H6072" t="s">
        <v>85</v>
      </c>
    </row>
    <row r="6073" spans="1:8">
      <c r="A6073" t="s">
        <v>69</v>
      </c>
      <c r="B6073" s="1">
        <v>46198</v>
      </c>
      <c r="C6073">
        <v>243003</v>
      </c>
      <c r="D6073">
        <v>-6679.8620000000001</v>
      </c>
      <c r="E6073" t="s">
        <v>50</v>
      </c>
      <c r="F6073" t="s">
        <v>113</v>
      </c>
      <c r="G6073" t="s">
        <v>51</v>
      </c>
      <c r="H6073" t="s">
        <v>85</v>
      </c>
    </row>
    <row r="6074" spans="1:8">
      <c r="A6074" t="s">
        <v>69</v>
      </c>
      <c r="B6074" s="1">
        <v>46198</v>
      </c>
      <c r="C6074">
        <v>243010</v>
      </c>
      <c r="D6074">
        <v>-257.36</v>
      </c>
      <c r="E6074" t="s">
        <v>50</v>
      </c>
      <c r="F6074" t="s">
        <v>113</v>
      </c>
      <c r="G6074" t="s">
        <v>51</v>
      </c>
      <c r="H6074" t="s">
        <v>85</v>
      </c>
    </row>
    <row r="6075" spans="1:8">
      <c r="A6075" t="s">
        <v>69</v>
      </c>
      <c r="B6075" s="1">
        <v>46198</v>
      </c>
      <c r="C6075">
        <v>245010</v>
      </c>
      <c r="D6075">
        <v>-1645.742</v>
      </c>
      <c r="E6075" t="s">
        <v>50</v>
      </c>
      <c r="F6075" t="s">
        <v>20</v>
      </c>
      <c r="G6075" t="s">
        <v>51</v>
      </c>
      <c r="H6075" t="s">
        <v>86</v>
      </c>
    </row>
    <row r="6076" spans="1:8">
      <c r="A6076" t="s">
        <v>69</v>
      </c>
      <c r="B6076" s="1">
        <v>46198</v>
      </c>
      <c r="C6076">
        <v>245055</v>
      </c>
      <c r="D6076">
        <v>0</v>
      </c>
      <c r="E6076" t="s">
        <v>50</v>
      </c>
      <c r="F6076" t="s">
        <v>113</v>
      </c>
      <c r="G6076" t="s">
        <v>51</v>
      </c>
      <c r="H6076" t="s">
        <v>85</v>
      </c>
    </row>
    <row r="6077" spans="1:8">
      <c r="A6077" t="s">
        <v>69</v>
      </c>
      <c r="B6077" s="1">
        <v>46198</v>
      </c>
      <c r="C6077">
        <v>245056</v>
      </c>
      <c r="D6077">
        <v>0</v>
      </c>
      <c r="E6077" t="s">
        <v>50</v>
      </c>
      <c r="F6077" t="s">
        <v>118</v>
      </c>
      <c r="G6077" t="s">
        <v>51</v>
      </c>
      <c r="H6077" t="s">
        <v>91</v>
      </c>
    </row>
    <row r="6078" spans="1:8">
      <c r="A6078" t="s">
        <v>69</v>
      </c>
      <c r="B6078" s="1">
        <v>46198</v>
      </c>
      <c r="C6078">
        <v>245058</v>
      </c>
      <c r="D6078">
        <v>0</v>
      </c>
      <c r="E6078" t="s">
        <v>50</v>
      </c>
      <c r="F6078" t="s">
        <v>113</v>
      </c>
      <c r="G6078" t="s">
        <v>51</v>
      </c>
      <c r="H6078" t="s">
        <v>85</v>
      </c>
    </row>
    <row r="6079" spans="1:8">
      <c r="A6079" t="s">
        <v>69</v>
      </c>
      <c r="B6079" s="1">
        <v>46198</v>
      </c>
      <c r="C6079">
        <v>245062</v>
      </c>
      <c r="D6079">
        <v>-2276.6439999999998</v>
      </c>
      <c r="E6079" t="s">
        <v>50</v>
      </c>
      <c r="F6079" t="s">
        <v>113</v>
      </c>
      <c r="G6079" t="s">
        <v>51</v>
      </c>
      <c r="H6079" t="s">
        <v>85</v>
      </c>
    </row>
    <row r="6080" spans="1:8">
      <c r="A6080" t="s">
        <v>69</v>
      </c>
      <c r="B6080" s="1">
        <v>46198</v>
      </c>
      <c r="C6080">
        <v>250003</v>
      </c>
      <c r="D6080">
        <v>-2087.9560000000001</v>
      </c>
      <c r="E6080" t="s">
        <v>50</v>
      </c>
      <c r="F6080" t="s">
        <v>114</v>
      </c>
      <c r="G6080" t="s">
        <v>51</v>
      </c>
      <c r="H6080" t="s">
        <v>87</v>
      </c>
    </row>
    <row r="6081" spans="1:8">
      <c r="A6081" t="s">
        <v>69</v>
      </c>
      <c r="B6081" s="1">
        <v>46198</v>
      </c>
      <c r="C6081">
        <v>250020</v>
      </c>
      <c r="D6081">
        <v>0</v>
      </c>
      <c r="E6081" t="s">
        <v>50</v>
      </c>
      <c r="F6081" t="s">
        <v>114</v>
      </c>
      <c r="G6081" t="s">
        <v>51</v>
      </c>
      <c r="H6081" t="s">
        <v>87</v>
      </c>
    </row>
    <row r="6082" spans="1:8">
      <c r="A6082" t="s">
        <v>69</v>
      </c>
      <c r="B6082" s="1">
        <v>46198</v>
      </c>
      <c r="C6082">
        <v>251002</v>
      </c>
      <c r="D6082">
        <v>-5501.0519999999997</v>
      </c>
      <c r="E6082" t="s">
        <v>50</v>
      </c>
      <c r="F6082" t="s">
        <v>114</v>
      </c>
      <c r="G6082" t="s">
        <v>51</v>
      </c>
      <c r="H6082" t="s">
        <v>87</v>
      </c>
    </row>
    <row r="6083" spans="1:8">
      <c r="A6083" t="s">
        <v>69</v>
      </c>
      <c r="B6083" s="1">
        <v>46198</v>
      </c>
      <c r="C6083">
        <v>251003</v>
      </c>
      <c r="D6083">
        <v>-2555.4119999999998</v>
      </c>
      <c r="E6083" t="s">
        <v>50</v>
      </c>
      <c r="F6083" t="s">
        <v>114</v>
      </c>
      <c r="G6083" t="s">
        <v>51</v>
      </c>
      <c r="H6083" t="s">
        <v>87</v>
      </c>
    </row>
    <row r="6084" spans="1:8">
      <c r="A6084" t="s">
        <v>69</v>
      </c>
      <c r="B6084" s="1">
        <v>46198</v>
      </c>
      <c r="C6084">
        <v>257005</v>
      </c>
      <c r="D6084">
        <v>-692.89099999999996</v>
      </c>
      <c r="E6084" t="s">
        <v>50</v>
      </c>
      <c r="F6084" t="s">
        <v>114</v>
      </c>
      <c r="G6084" t="s">
        <v>51</v>
      </c>
      <c r="H6084" t="s">
        <v>87</v>
      </c>
    </row>
    <row r="6085" spans="1:8">
      <c r="A6085" t="s">
        <v>69</v>
      </c>
      <c r="B6085" s="1">
        <v>46198</v>
      </c>
      <c r="C6085">
        <v>257027</v>
      </c>
      <c r="D6085">
        <v>20.082000000000001</v>
      </c>
      <c r="E6085" t="s">
        <v>50</v>
      </c>
      <c r="F6085" t="s">
        <v>114</v>
      </c>
      <c r="G6085" t="s">
        <v>51</v>
      </c>
      <c r="H6085" t="s">
        <v>87</v>
      </c>
    </row>
    <row r="6086" spans="1:8">
      <c r="A6086" t="s">
        <v>69</v>
      </c>
      <c r="B6086" s="1">
        <v>46198</v>
      </c>
      <c r="C6086">
        <v>257030</v>
      </c>
      <c r="D6086">
        <v>-12.218</v>
      </c>
      <c r="E6086" t="s">
        <v>50</v>
      </c>
      <c r="F6086" t="s">
        <v>114</v>
      </c>
      <c r="G6086" t="s">
        <v>51</v>
      </c>
      <c r="H6086" t="s">
        <v>87</v>
      </c>
    </row>
    <row r="6087" spans="1:8">
      <c r="A6087" t="s">
        <v>69</v>
      </c>
      <c r="B6087" s="1">
        <v>46198</v>
      </c>
      <c r="C6087">
        <v>260004</v>
      </c>
      <c r="D6087">
        <v>-3702.944</v>
      </c>
      <c r="E6087" t="s">
        <v>50</v>
      </c>
      <c r="F6087" t="s">
        <v>114</v>
      </c>
      <c r="G6087" t="s">
        <v>51</v>
      </c>
      <c r="H6087" t="s">
        <v>87</v>
      </c>
    </row>
    <row r="6088" spans="1:8">
      <c r="A6088" t="s">
        <v>69</v>
      </c>
      <c r="B6088" s="1">
        <v>46198</v>
      </c>
      <c r="C6088">
        <v>270025</v>
      </c>
      <c r="D6088">
        <v>2134.761</v>
      </c>
      <c r="E6088" t="s">
        <v>50</v>
      </c>
      <c r="F6088" t="s">
        <v>125</v>
      </c>
      <c r="G6088" t="s">
        <v>51</v>
      </c>
      <c r="H6088" t="s">
        <v>100</v>
      </c>
    </row>
    <row r="6089" spans="1:8">
      <c r="A6089" t="s">
        <v>69</v>
      </c>
      <c r="B6089" s="1">
        <v>46198</v>
      </c>
      <c r="C6089">
        <v>270026</v>
      </c>
      <c r="D6089">
        <v>-693.48500000000001</v>
      </c>
      <c r="E6089" t="s">
        <v>50</v>
      </c>
      <c r="F6089" t="s">
        <v>125</v>
      </c>
      <c r="G6089" t="s">
        <v>51</v>
      </c>
      <c r="H6089" t="s">
        <v>100</v>
      </c>
    </row>
    <row r="6090" spans="1:8">
      <c r="A6090" t="s">
        <v>69</v>
      </c>
      <c r="B6090" s="1">
        <v>46198</v>
      </c>
      <c r="C6090">
        <v>300008</v>
      </c>
      <c r="D6090">
        <v>1339.088</v>
      </c>
      <c r="E6090" t="s">
        <v>50</v>
      </c>
      <c r="F6090" t="s">
        <v>131</v>
      </c>
      <c r="G6090" t="s">
        <v>51</v>
      </c>
      <c r="H6090" t="s">
        <v>107</v>
      </c>
    </row>
    <row r="6091" spans="1:8">
      <c r="A6091" t="s">
        <v>69</v>
      </c>
      <c r="B6091" s="1">
        <v>46198</v>
      </c>
      <c r="C6091">
        <v>300508</v>
      </c>
      <c r="D6091">
        <v>-470.95600000000002</v>
      </c>
      <c r="E6091" t="s">
        <v>50</v>
      </c>
      <c r="F6091" t="s">
        <v>131</v>
      </c>
      <c r="G6091" t="s">
        <v>51</v>
      </c>
      <c r="H6091" t="s">
        <v>107</v>
      </c>
    </row>
    <row r="6092" spans="1:8">
      <c r="A6092" t="s">
        <v>69</v>
      </c>
      <c r="B6092" s="1">
        <v>46198</v>
      </c>
      <c r="C6092">
        <v>303003</v>
      </c>
      <c r="D6092">
        <v>0</v>
      </c>
      <c r="E6092" t="s">
        <v>50</v>
      </c>
      <c r="F6092" t="s">
        <v>131</v>
      </c>
      <c r="G6092" t="s">
        <v>51</v>
      </c>
      <c r="H6092" t="s">
        <v>107</v>
      </c>
    </row>
    <row r="6093" spans="1:8">
      <c r="A6093" t="s">
        <v>69</v>
      </c>
      <c r="B6093" s="1">
        <v>46198</v>
      </c>
      <c r="C6093">
        <v>320002</v>
      </c>
      <c r="D6093">
        <v>56388.83</v>
      </c>
      <c r="E6093" t="s">
        <v>50</v>
      </c>
      <c r="F6093" t="s">
        <v>115</v>
      </c>
      <c r="G6093" t="s">
        <v>51</v>
      </c>
      <c r="H6093" t="s">
        <v>88</v>
      </c>
    </row>
    <row r="6094" spans="1:8">
      <c r="A6094" t="s">
        <v>69</v>
      </c>
      <c r="B6094" s="1">
        <v>46198</v>
      </c>
      <c r="C6094">
        <v>320003</v>
      </c>
      <c r="D6094">
        <v>1088.9929999999999</v>
      </c>
      <c r="E6094" t="s">
        <v>50</v>
      </c>
      <c r="F6094" t="s">
        <v>115</v>
      </c>
      <c r="G6094" t="s">
        <v>51</v>
      </c>
      <c r="H6094" t="s">
        <v>88</v>
      </c>
    </row>
    <row r="6095" spans="1:8">
      <c r="A6095" t="s">
        <v>69</v>
      </c>
      <c r="B6095" s="1">
        <v>46198</v>
      </c>
      <c r="C6095">
        <v>320004</v>
      </c>
      <c r="D6095">
        <v>20.029</v>
      </c>
      <c r="E6095" t="s">
        <v>50</v>
      </c>
      <c r="F6095" t="s">
        <v>115</v>
      </c>
      <c r="G6095" t="s">
        <v>51</v>
      </c>
      <c r="H6095" t="s">
        <v>88</v>
      </c>
    </row>
    <row r="6096" spans="1:8">
      <c r="A6096" t="s">
        <v>69</v>
      </c>
      <c r="B6096" s="1">
        <v>46198</v>
      </c>
      <c r="C6096">
        <v>320023</v>
      </c>
      <c r="D6096">
        <v>-4366.5320000000002</v>
      </c>
      <c r="E6096" t="s">
        <v>50</v>
      </c>
      <c r="F6096" t="s">
        <v>115</v>
      </c>
      <c r="G6096" t="s">
        <v>51</v>
      </c>
      <c r="H6096" t="s">
        <v>88</v>
      </c>
    </row>
    <row r="6097" spans="1:8">
      <c r="A6097" t="s">
        <v>69</v>
      </c>
      <c r="B6097" s="1">
        <v>46198</v>
      </c>
      <c r="C6097">
        <v>320024</v>
      </c>
      <c r="D6097">
        <v>0</v>
      </c>
      <c r="E6097" t="s">
        <v>50</v>
      </c>
      <c r="F6097" t="s">
        <v>115</v>
      </c>
      <c r="G6097" t="s">
        <v>51</v>
      </c>
      <c r="H6097" t="s">
        <v>88</v>
      </c>
    </row>
    <row r="6098" spans="1:8">
      <c r="A6098" t="s">
        <v>69</v>
      </c>
      <c r="B6098" s="1">
        <v>46198</v>
      </c>
      <c r="C6098">
        <v>321002</v>
      </c>
      <c r="D6098">
        <v>5421.8770000000004</v>
      </c>
      <c r="E6098" t="s">
        <v>50</v>
      </c>
      <c r="F6098" t="s">
        <v>115</v>
      </c>
      <c r="G6098" t="s">
        <v>51</v>
      </c>
      <c r="H6098" t="s">
        <v>88</v>
      </c>
    </row>
    <row r="6099" spans="1:8">
      <c r="A6099" t="s">
        <v>69</v>
      </c>
      <c r="B6099" s="1">
        <v>46198</v>
      </c>
      <c r="C6099">
        <v>321013</v>
      </c>
      <c r="D6099">
        <v>-638.31299999999999</v>
      </c>
      <c r="E6099" t="s">
        <v>50</v>
      </c>
      <c r="F6099" t="s">
        <v>115</v>
      </c>
      <c r="G6099" t="s">
        <v>51</v>
      </c>
      <c r="H6099" t="s">
        <v>88</v>
      </c>
    </row>
    <row r="6100" spans="1:8">
      <c r="A6100" t="s">
        <v>69</v>
      </c>
      <c r="B6100" s="1">
        <v>46198</v>
      </c>
      <c r="C6100">
        <v>321025</v>
      </c>
      <c r="D6100">
        <v>-2592.431</v>
      </c>
      <c r="E6100" t="s">
        <v>50</v>
      </c>
      <c r="F6100" t="s">
        <v>115</v>
      </c>
      <c r="G6100" t="s">
        <v>51</v>
      </c>
      <c r="H6100" t="s">
        <v>88</v>
      </c>
    </row>
    <row r="6101" spans="1:8">
      <c r="A6101" t="s">
        <v>69</v>
      </c>
      <c r="B6101" s="1">
        <v>46198</v>
      </c>
      <c r="C6101">
        <v>321028</v>
      </c>
      <c r="D6101">
        <v>0</v>
      </c>
      <c r="E6101" t="s">
        <v>50</v>
      </c>
      <c r="F6101" t="s">
        <v>115</v>
      </c>
      <c r="G6101" t="s">
        <v>51</v>
      </c>
      <c r="H6101" t="s">
        <v>88</v>
      </c>
    </row>
    <row r="6102" spans="1:8">
      <c r="A6102" t="s">
        <v>69</v>
      </c>
      <c r="B6102" s="1">
        <v>46198</v>
      </c>
      <c r="C6102">
        <v>321029</v>
      </c>
      <c r="D6102">
        <v>12381.68</v>
      </c>
      <c r="E6102" t="s">
        <v>50</v>
      </c>
      <c r="F6102" t="s">
        <v>115</v>
      </c>
      <c r="G6102" t="s">
        <v>51</v>
      </c>
      <c r="H6102" t="s">
        <v>88</v>
      </c>
    </row>
    <row r="6103" spans="1:8">
      <c r="A6103" t="s">
        <v>69</v>
      </c>
      <c r="B6103" s="1">
        <v>46198</v>
      </c>
      <c r="C6103">
        <v>321042</v>
      </c>
      <c r="D6103">
        <v>-2405.7190000000001</v>
      </c>
      <c r="E6103" t="s">
        <v>50</v>
      </c>
      <c r="F6103" t="s">
        <v>115</v>
      </c>
      <c r="G6103" t="s">
        <v>51</v>
      </c>
      <c r="H6103" t="s">
        <v>88</v>
      </c>
    </row>
    <row r="6104" spans="1:8">
      <c r="A6104" t="s">
        <v>69</v>
      </c>
      <c r="B6104" s="1">
        <v>46198</v>
      </c>
      <c r="C6104">
        <v>330020</v>
      </c>
      <c r="D6104">
        <v>-1261.3689999999999</v>
      </c>
      <c r="E6104" t="s">
        <v>50</v>
      </c>
      <c r="F6104" t="s">
        <v>113</v>
      </c>
      <c r="G6104" t="s">
        <v>51</v>
      </c>
      <c r="H6104" t="s">
        <v>85</v>
      </c>
    </row>
    <row r="6105" spans="1:8">
      <c r="A6105" t="s">
        <v>69</v>
      </c>
      <c r="B6105" s="1">
        <v>46198</v>
      </c>
      <c r="C6105">
        <v>330056</v>
      </c>
      <c r="D6105">
        <v>0</v>
      </c>
      <c r="E6105" t="s">
        <v>50</v>
      </c>
      <c r="F6105" t="s">
        <v>113</v>
      </c>
      <c r="G6105" t="s">
        <v>51</v>
      </c>
      <c r="H6105" t="s">
        <v>85</v>
      </c>
    </row>
    <row r="6106" spans="1:8">
      <c r="A6106" t="s">
        <v>69</v>
      </c>
      <c r="B6106" s="1">
        <v>46198</v>
      </c>
      <c r="C6106">
        <v>330147</v>
      </c>
      <c r="D6106">
        <v>2401.98</v>
      </c>
      <c r="E6106" t="s">
        <v>50</v>
      </c>
      <c r="F6106" t="s">
        <v>113</v>
      </c>
      <c r="G6106" t="s">
        <v>51</v>
      </c>
      <c r="H6106" t="s">
        <v>85</v>
      </c>
    </row>
    <row r="6107" spans="1:8">
      <c r="A6107" t="s">
        <v>69</v>
      </c>
      <c r="B6107" s="1">
        <v>46198</v>
      </c>
      <c r="C6107">
        <v>340031</v>
      </c>
      <c r="D6107">
        <v>297295.42499999999</v>
      </c>
      <c r="E6107" t="s">
        <v>50</v>
      </c>
      <c r="F6107" t="s">
        <v>116</v>
      </c>
      <c r="G6107" t="s">
        <v>51</v>
      </c>
      <c r="H6107" t="s">
        <v>89</v>
      </c>
    </row>
    <row r="6108" spans="1:8">
      <c r="A6108" t="s">
        <v>69</v>
      </c>
      <c r="B6108" s="1">
        <v>46198</v>
      </c>
      <c r="C6108">
        <v>340126</v>
      </c>
      <c r="D6108">
        <v>0</v>
      </c>
      <c r="E6108" t="s">
        <v>50</v>
      </c>
      <c r="F6108" t="s">
        <v>116</v>
      </c>
      <c r="G6108" t="s">
        <v>51</v>
      </c>
      <c r="H6108" t="s">
        <v>89</v>
      </c>
    </row>
    <row r="6109" spans="1:8">
      <c r="A6109" t="s">
        <v>69</v>
      </c>
      <c r="B6109" s="1">
        <v>46198</v>
      </c>
      <c r="C6109">
        <v>350002</v>
      </c>
      <c r="D6109">
        <v>1216.6569999999999</v>
      </c>
      <c r="E6109" t="s">
        <v>50</v>
      </c>
      <c r="F6109" t="s">
        <v>118</v>
      </c>
      <c r="G6109" t="s">
        <v>51</v>
      </c>
      <c r="H6109" t="s">
        <v>91</v>
      </c>
    </row>
    <row r="6110" spans="1:8">
      <c r="A6110" t="s">
        <v>69</v>
      </c>
      <c r="B6110" s="1">
        <v>46198</v>
      </c>
      <c r="C6110">
        <v>350003</v>
      </c>
      <c r="D6110">
        <v>-3.5430000000000001</v>
      </c>
      <c r="E6110" t="s">
        <v>50</v>
      </c>
      <c r="F6110" t="s">
        <v>118</v>
      </c>
      <c r="G6110" t="s">
        <v>51</v>
      </c>
      <c r="H6110" t="s">
        <v>91</v>
      </c>
    </row>
    <row r="6111" spans="1:8">
      <c r="A6111" t="s">
        <v>69</v>
      </c>
      <c r="B6111" s="1">
        <v>46198</v>
      </c>
      <c r="C6111">
        <v>350007</v>
      </c>
      <c r="D6111">
        <v>0</v>
      </c>
      <c r="E6111" t="s">
        <v>50</v>
      </c>
      <c r="F6111" t="s">
        <v>118</v>
      </c>
      <c r="G6111" t="s">
        <v>51</v>
      </c>
      <c r="H6111" t="s">
        <v>91</v>
      </c>
    </row>
    <row r="6112" spans="1:8">
      <c r="A6112" t="s">
        <v>69</v>
      </c>
      <c r="B6112" s="1">
        <v>46198</v>
      </c>
      <c r="C6112">
        <v>350031</v>
      </c>
      <c r="D6112">
        <v>489.726</v>
      </c>
      <c r="E6112" t="s">
        <v>50</v>
      </c>
      <c r="F6112" t="s">
        <v>113</v>
      </c>
      <c r="G6112" t="s">
        <v>51</v>
      </c>
      <c r="H6112" t="s">
        <v>85</v>
      </c>
    </row>
    <row r="6113" spans="1:8">
      <c r="A6113" t="s">
        <v>69</v>
      </c>
      <c r="B6113" s="1">
        <v>46198</v>
      </c>
      <c r="C6113">
        <v>350034</v>
      </c>
      <c r="D6113">
        <v>0</v>
      </c>
      <c r="E6113" t="s">
        <v>50</v>
      </c>
      <c r="F6113" t="s">
        <v>118</v>
      </c>
      <c r="G6113" t="s">
        <v>51</v>
      </c>
      <c r="H6113" t="s">
        <v>91</v>
      </c>
    </row>
    <row r="6114" spans="1:8">
      <c r="A6114" t="s">
        <v>69</v>
      </c>
      <c r="B6114" s="1">
        <v>46198</v>
      </c>
      <c r="C6114">
        <v>352002</v>
      </c>
      <c r="D6114">
        <v>1663.518</v>
      </c>
      <c r="E6114" t="s">
        <v>50</v>
      </c>
      <c r="F6114" t="s">
        <v>117</v>
      </c>
      <c r="G6114" t="s">
        <v>51</v>
      </c>
      <c r="H6114" t="s">
        <v>90</v>
      </c>
    </row>
    <row r="6115" spans="1:8">
      <c r="A6115" t="s">
        <v>69</v>
      </c>
      <c r="B6115" s="1">
        <v>46198</v>
      </c>
      <c r="C6115">
        <v>354004</v>
      </c>
      <c r="D6115">
        <v>0</v>
      </c>
      <c r="E6115" t="s">
        <v>50</v>
      </c>
      <c r="F6115" t="s">
        <v>115</v>
      </c>
      <c r="G6115" t="s">
        <v>51</v>
      </c>
      <c r="H6115" t="s">
        <v>88</v>
      </c>
    </row>
    <row r="6116" spans="1:8">
      <c r="A6116" t="s">
        <v>69</v>
      </c>
      <c r="B6116" s="1">
        <v>46198</v>
      </c>
      <c r="C6116">
        <v>354006</v>
      </c>
      <c r="D6116">
        <v>0</v>
      </c>
      <c r="E6116" t="s">
        <v>50</v>
      </c>
      <c r="F6116" t="s">
        <v>115</v>
      </c>
      <c r="G6116" t="s">
        <v>51</v>
      </c>
      <c r="H6116" t="s">
        <v>88</v>
      </c>
    </row>
    <row r="6117" spans="1:8">
      <c r="A6117" t="s">
        <v>69</v>
      </c>
      <c r="B6117" s="1">
        <v>46198</v>
      </c>
      <c r="C6117">
        <v>354008</v>
      </c>
      <c r="D6117">
        <v>0</v>
      </c>
      <c r="E6117" t="s">
        <v>50</v>
      </c>
      <c r="F6117" t="s">
        <v>115</v>
      </c>
      <c r="G6117" t="s">
        <v>51</v>
      </c>
      <c r="H6117" t="s">
        <v>88</v>
      </c>
    </row>
    <row r="6118" spans="1:8">
      <c r="A6118" t="s">
        <v>69</v>
      </c>
      <c r="B6118" s="1">
        <v>46198</v>
      </c>
      <c r="C6118">
        <v>354011</v>
      </c>
      <c r="D6118">
        <v>0</v>
      </c>
      <c r="E6118" t="s">
        <v>50</v>
      </c>
      <c r="F6118" t="s">
        <v>115</v>
      </c>
      <c r="G6118" t="s">
        <v>51</v>
      </c>
      <c r="H6118" t="s">
        <v>88</v>
      </c>
    </row>
    <row r="6119" spans="1:8">
      <c r="A6119" t="s">
        <v>69</v>
      </c>
      <c r="B6119" s="1">
        <v>46198</v>
      </c>
      <c r="C6119">
        <v>354013</v>
      </c>
      <c r="D6119">
        <v>12368.592000000001</v>
      </c>
      <c r="E6119" t="s">
        <v>50</v>
      </c>
      <c r="F6119" t="s">
        <v>115</v>
      </c>
      <c r="G6119" t="s">
        <v>51</v>
      </c>
      <c r="H6119" t="s">
        <v>88</v>
      </c>
    </row>
    <row r="6120" spans="1:8">
      <c r="A6120" t="s">
        <v>69</v>
      </c>
      <c r="B6120" s="1">
        <v>46198</v>
      </c>
      <c r="C6120">
        <v>354015</v>
      </c>
      <c r="D6120">
        <v>5009.1030000000001</v>
      </c>
      <c r="E6120" t="s">
        <v>50</v>
      </c>
      <c r="F6120" t="s">
        <v>115</v>
      </c>
      <c r="G6120" t="s">
        <v>51</v>
      </c>
      <c r="H6120" t="s">
        <v>88</v>
      </c>
    </row>
    <row r="6121" spans="1:8">
      <c r="A6121" t="s">
        <v>69</v>
      </c>
      <c r="B6121" s="1">
        <v>46198</v>
      </c>
      <c r="C6121">
        <v>360030</v>
      </c>
      <c r="D6121">
        <v>728.07500000000005</v>
      </c>
      <c r="E6121" t="s">
        <v>50</v>
      </c>
      <c r="F6121" t="s">
        <v>125</v>
      </c>
      <c r="G6121" t="s">
        <v>51</v>
      </c>
      <c r="H6121" t="s">
        <v>100</v>
      </c>
    </row>
    <row r="6122" spans="1:8">
      <c r="A6122" t="s">
        <v>69</v>
      </c>
      <c r="B6122" s="1">
        <v>46198</v>
      </c>
      <c r="C6122">
        <v>372004</v>
      </c>
      <c r="D6122">
        <v>1253.2139999999999</v>
      </c>
      <c r="E6122" t="s">
        <v>50</v>
      </c>
      <c r="F6122" t="s">
        <v>114</v>
      </c>
      <c r="G6122" t="s">
        <v>51</v>
      </c>
      <c r="H6122" t="s">
        <v>87</v>
      </c>
    </row>
    <row r="6123" spans="1:8">
      <c r="A6123" t="s">
        <v>69</v>
      </c>
      <c r="B6123" s="1">
        <v>46198</v>
      </c>
      <c r="C6123">
        <v>400002</v>
      </c>
      <c r="D6123">
        <v>-11226.806</v>
      </c>
      <c r="E6123" t="s">
        <v>52</v>
      </c>
      <c r="F6123" t="s">
        <v>23</v>
      </c>
      <c r="G6123" t="s">
        <v>51</v>
      </c>
      <c r="H6123" t="s">
        <v>92</v>
      </c>
    </row>
    <row r="6124" spans="1:8">
      <c r="A6124" t="s">
        <v>69</v>
      </c>
      <c r="B6124" s="1">
        <v>46198</v>
      </c>
      <c r="C6124">
        <v>400004</v>
      </c>
      <c r="D6124">
        <v>-35214.017</v>
      </c>
      <c r="E6124" t="s">
        <v>52</v>
      </c>
      <c r="F6124" t="s">
        <v>23</v>
      </c>
      <c r="G6124" t="s">
        <v>51</v>
      </c>
      <c r="H6124" t="s">
        <v>92</v>
      </c>
    </row>
    <row r="6125" spans="1:8">
      <c r="A6125" t="s">
        <v>69</v>
      </c>
      <c r="B6125" s="1">
        <v>46198</v>
      </c>
      <c r="C6125">
        <v>410002</v>
      </c>
      <c r="D6125">
        <v>-11823.493</v>
      </c>
      <c r="E6125" t="s">
        <v>52</v>
      </c>
      <c r="F6125" t="s">
        <v>119</v>
      </c>
      <c r="G6125" t="s">
        <v>51</v>
      </c>
      <c r="H6125" t="s">
        <v>93</v>
      </c>
    </row>
    <row r="6126" spans="1:8">
      <c r="A6126" t="s">
        <v>69</v>
      </c>
      <c r="B6126" s="1">
        <v>46198</v>
      </c>
      <c r="C6126">
        <v>410036</v>
      </c>
      <c r="D6126">
        <v>3504.5619999999999</v>
      </c>
      <c r="E6126" t="s">
        <v>52</v>
      </c>
      <c r="F6126" t="s">
        <v>119</v>
      </c>
      <c r="G6126" t="s">
        <v>51</v>
      </c>
      <c r="H6126" t="s">
        <v>93</v>
      </c>
    </row>
    <row r="6127" spans="1:8">
      <c r="A6127" t="s">
        <v>69</v>
      </c>
      <c r="B6127" s="1">
        <v>46198</v>
      </c>
      <c r="C6127">
        <v>410037</v>
      </c>
      <c r="D6127">
        <v>-4969.1639999999998</v>
      </c>
      <c r="E6127" t="s">
        <v>52</v>
      </c>
      <c r="F6127" t="s">
        <v>119</v>
      </c>
      <c r="G6127" t="s">
        <v>51</v>
      </c>
      <c r="H6127" t="s">
        <v>93</v>
      </c>
    </row>
    <row r="6128" spans="1:8">
      <c r="A6128" t="s">
        <v>69</v>
      </c>
      <c r="B6128" s="1">
        <v>46198</v>
      </c>
      <c r="C6128">
        <v>421002</v>
      </c>
      <c r="D6128">
        <v>-94.013000000000005</v>
      </c>
      <c r="E6128" t="s">
        <v>52</v>
      </c>
      <c r="F6128" t="s">
        <v>24</v>
      </c>
      <c r="G6128" t="s">
        <v>51</v>
      </c>
      <c r="H6128" t="s">
        <v>94</v>
      </c>
    </row>
    <row r="6129" spans="1:8">
      <c r="A6129" t="s">
        <v>69</v>
      </c>
      <c r="B6129" s="1">
        <v>46198</v>
      </c>
      <c r="C6129">
        <v>421003</v>
      </c>
      <c r="D6129">
        <v>323.87</v>
      </c>
      <c r="E6129" t="s">
        <v>52</v>
      </c>
      <c r="F6129" t="s">
        <v>24</v>
      </c>
      <c r="G6129" t="s">
        <v>51</v>
      </c>
      <c r="H6129" t="s">
        <v>94</v>
      </c>
    </row>
    <row r="6130" spans="1:8">
      <c r="A6130" t="s">
        <v>69</v>
      </c>
      <c r="B6130" s="1">
        <v>46198</v>
      </c>
      <c r="C6130">
        <v>421007</v>
      </c>
      <c r="D6130">
        <v>919.35400000000004</v>
      </c>
      <c r="E6130" t="s">
        <v>52</v>
      </c>
      <c r="F6130" t="s">
        <v>24</v>
      </c>
      <c r="G6130" t="s">
        <v>51</v>
      </c>
      <c r="H6130" t="s">
        <v>94</v>
      </c>
    </row>
    <row r="6131" spans="1:8">
      <c r="A6131" t="s">
        <v>69</v>
      </c>
      <c r="B6131" s="1">
        <v>46198</v>
      </c>
      <c r="C6131">
        <v>510002</v>
      </c>
      <c r="D6131">
        <v>18033.928</v>
      </c>
      <c r="E6131" t="s">
        <v>52</v>
      </c>
      <c r="F6131" t="s">
        <v>120</v>
      </c>
      <c r="G6131" t="s">
        <v>51</v>
      </c>
      <c r="H6131" t="s">
        <v>95</v>
      </c>
    </row>
    <row r="6132" spans="1:8">
      <c r="A6132" t="s">
        <v>69</v>
      </c>
      <c r="B6132" s="1">
        <v>46198</v>
      </c>
      <c r="C6132">
        <v>510005</v>
      </c>
      <c r="D6132">
        <v>-700.57600000000002</v>
      </c>
      <c r="E6132" t="s">
        <v>52</v>
      </c>
      <c r="F6132" t="s">
        <v>120</v>
      </c>
      <c r="G6132" t="s">
        <v>51</v>
      </c>
      <c r="H6132" t="s">
        <v>95</v>
      </c>
    </row>
    <row r="6133" spans="1:8">
      <c r="A6133" t="s">
        <v>69</v>
      </c>
      <c r="B6133" s="1">
        <v>46198</v>
      </c>
      <c r="C6133">
        <v>510007</v>
      </c>
      <c r="D6133">
        <v>1747.3889999999999</v>
      </c>
      <c r="E6133" t="s">
        <v>52</v>
      </c>
      <c r="F6133" t="s">
        <v>120</v>
      </c>
      <c r="G6133" t="s">
        <v>51</v>
      </c>
      <c r="H6133" t="s">
        <v>95</v>
      </c>
    </row>
    <row r="6134" spans="1:8">
      <c r="A6134" t="s">
        <v>69</v>
      </c>
      <c r="B6134" s="1">
        <v>46198</v>
      </c>
      <c r="C6134">
        <v>510048</v>
      </c>
      <c r="D6134">
        <v>88.15</v>
      </c>
      <c r="E6134" t="s">
        <v>52</v>
      </c>
      <c r="F6134" t="s">
        <v>127</v>
      </c>
      <c r="G6134" t="s">
        <v>51</v>
      </c>
      <c r="H6134" t="s">
        <v>103</v>
      </c>
    </row>
    <row r="6135" spans="1:8">
      <c r="A6135" t="s">
        <v>69</v>
      </c>
      <c r="B6135" s="1">
        <v>46198</v>
      </c>
      <c r="C6135">
        <v>510061</v>
      </c>
      <c r="D6135">
        <v>0</v>
      </c>
      <c r="E6135" t="s">
        <v>52</v>
      </c>
      <c r="F6135" t="s">
        <v>120</v>
      </c>
      <c r="G6135" t="s">
        <v>51</v>
      </c>
      <c r="H6135" t="s">
        <v>95</v>
      </c>
    </row>
    <row r="6136" spans="1:8">
      <c r="A6136" t="s">
        <v>69</v>
      </c>
      <c r="B6136" s="1">
        <v>46198</v>
      </c>
      <c r="C6136">
        <v>510065</v>
      </c>
      <c r="D6136">
        <v>89.119</v>
      </c>
      <c r="E6136" t="s">
        <v>52</v>
      </c>
      <c r="F6136" t="s">
        <v>120</v>
      </c>
      <c r="G6136" t="s">
        <v>51</v>
      </c>
      <c r="H6136" t="s">
        <v>95</v>
      </c>
    </row>
    <row r="6137" spans="1:8">
      <c r="A6137" t="s">
        <v>69</v>
      </c>
      <c r="B6137" s="1">
        <v>46198</v>
      </c>
      <c r="C6137">
        <v>520020</v>
      </c>
      <c r="D6137">
        <v>-211.983</v>
      </c>
      <c r="E6137" t="s">
        <v>52</v>
      </c>
      <c r="F6137" t="s">
        <v>120</v>
      </c>
      <c r="G6137" t="s">
        <v>51</v>
      </c>
      <c r="H6137" t="s">
        <v>95</v>
      </c>
    </row>
    <row r="6138" spans="1:8">
      <c r="A6138" t="s">
        <v>69</v>
      </c>
      <c r="B6138" s="1">
        <v>46198</v>
      </c>
      <c r="C6138">
        <v>520021</v>
      </c>
      <c r="D6138">
        <v>114.52200000000001</v>
      </c>
      <c r="E6138" t="s">
        <v>52</v>
      </c>
      <c r="F6138" t="s">
        <v>126</v>
      </c>
      <c r="G6138" t="s">
        <v>51</v>
      </c>
      <c r="H6138" t="s">
        <v>102</v>
      </c>
    </row>
    <row r="6139" spans="1:8">
      <c r="A6139" t="s">
        <v>69</v>
      </c>
      <c r="B6139" s="1">
        <v>46198</v>
      </c>
      <c r="C6139">
        <v>521002</v>
      </c>
      <c r="D6139">
        <v>0</v>
      </c>
      <c r="E6139" t="s">
        <v>52</v>
      </c>
      <c r="F6139" t="s">
        <v>120</v>
      </c>
      <c r="G6139" t="s">
        <v>51</v>
      </c>
      <c r="H6139" t="s">
        <v>95</v>
      </c>
    </row>
    <row r="6140" spans="1:8">
      <c r="A6140" t="s">
        <v>69</v>
      </c>
      <c r="B6140" s="1">
        <v>46198</v>
      </c>
      <c r="C6140">
        <v>521004</v>
      </c>
      <c r="D6140">
        <v>0</v>
      </c>
      <c r="E6140" t="s">
        <v>52</v>
      </c>
      <c r="F6140" t="s">
        <v>120</v>
      </c>
      <c r="G6140" t="s">
        <v>51</v>
      </c>
      <c r="H6140" t="s">
        <v>95</v>
      </c>
    </row>
    <row r="6141" spans="1:8">
      <c r="A6141" t="s">
        <v>69</v>
      </c>
      <c r="B6141" s="1">
        <v>46198</v>
      </c>
      <c r="C6141">
        <v>521006</v>
      </c>
      <c r="D6141">
        <v>0</v>
      </c>
      <c r="E6141" t="s">
        <v>52</v>
      </c>
      <c r="F6141" t="s">
        <v>120</v>
      </c>
      <c r="G6141" t="s">
        <v>51</v>
      </c>
      <c r="H6141" t="s">
        <v>95</v>
      </c>
    </row>
    <row r="6142" spans="1:8">
      <c r="A6142" t="s">
        <v>69</v>
      </c>
      <c r="B6142" s="1">
        <v>46198</v>
      </c>
      <c r="C6142">
        <v>541004</v>
      </c>
      <c r="D6142">
        <v>26.486999999999998</v>
      </c>
      <c r="E6142" t="s">
        <v>52</v>
      </c>
      <c r="F6142" t="s">
        <v>127</v>
      </c>
      <c r="G6142" t="s">
        <v>51</v>
      </c>
      <c r="H6142" t="s">
        <v>103</v>
      </c>
    </row>
    <row r="6143" spans="1:8">
      <c r="A6143" t="s">
        <v>69</v>
      </c>
      <c r="B6143" s="1">
        <v>46198</v>
      </c>
      <c r="C6143">
        <v>541010</v>
      </c>
      <c r="D6143">
        <v>194.01499999999999</v>
      </c>
      <c r="E6143" t="s">
        <v>52</v>
      </c>
      <c r="F6143" t="s">
        <v>127</v>
      </c>
      <c r="G6143" t="s">
        <v>51</v>
      </c>
      <c r="H6143" t="s">
        <v>103</v>
      </c>
    </row>
    <row r="6144" spans="1:8">
      <c r="A6144" t="s">
        <v>69</v>
      </c>
      <c r="B6144" s="1">
        <v>46198</v>
      </c>
      <c r="C6144">
        <v>544006</v>
      </c>
      <c r="D6144">
        <v>133.65</v>
      </c>
      <c r="E6144" t="s">
        <v>52</v>
      </c>
      <c r="F6144" t="s">
        <v>127</v>
      </c>
      <c r="G6144" t="s">
        <v>51</v>
      </c>
      <c r="H6144" t="s">
        <v>103</v>
      </c>
    </row>
    <row r="6145" spans="1:8">
      <c r="A6145" t="s">
        <v>69</v>
      </c>
      <c r="B6145" s="1">
        <v>46198</v>
      </c>
      <c r="C6145">
        <v>546002</v>
      </c>
      <c r="D6145">
        <v>29931.909</v>
      </c>
      <c r="E6145" t="s">
        <v>52</v>
      </c>
      <c r="F6145" t="s">
        <v>119</v>
      </c>
      <c r="G6145" t="s">
        <v>51</v>
      </c>
      <c r="H6145" t="s">
        <v>93</v>
      </c>
    </row>
    <row r="6146" spans="1:8">
      <c r="A6146" t="s">
        <v>69</v>
      </c>
      <c r="B6146" s="1">
        <v>46198</v>
      </c>
      <c r="C6146">
        <v>546008</v>
      </c>
      <c r="D6146">
        <v>11.254</v>
      </c>
      <c r="E6146" t="s">
        <v>52</v>
      </c>
      <c r="F6146" t="s">
        <v>119</v>
      </c>
      <c r="G6146" t="s">
        <v>51</v>
      </c>
      <c r="H6146" t="s">
        <v>93</v>
      </c>
    </row>
    <row r="6147" spans="1:8">
      <c r="A6147" t="s">
        <v>69</v>
      </c>
      <c r="B6147" s="1">
        <v>46198</v>
      </c>
      <c r="C6147">
        <v>546013</v>
      </c>
      <c r="D6147">
        <v>-195.13900000000001</v>
      </c>
      <c r="E6147" t="s">
        <v>52</v>
      </c>
      <c r="F6147" t="s">
        <v>119</v>
      </c>
      <c r="G6147" t="s">
        <v>51</v>
      </c>
      <c r="H6147" t="s">
        <v>93</v>
      </c>
    </row>
    <row r="6148" spans="1:8">
      <c r="A6148" t="s">
        <v>69</v>
      </c>
      <c r="B6148" s="1">
        <v>46198</v>
      </c>
      <c r="C6148">
        <v>546015</v>
      </c>
      <c r="D6148">
        <v>-74.045000000000002</v>
      </c>
      <c r="E6148" t="s">
        <v>52</v>
      </c>
      <c r="F6148" t="s">
        <v>119</v>
      </c>
      <c r="G6148" t="s">
        <v>51</v>
      </c>
      <c r="H6148" t="s">
        <v>93</v>
      </c>
    </row>
    <row r="6149" spans="1:8">
      <c r="A6149" t="s">
        <v>69</v>
      </c>
      <c r="B6149" s="1">
        <v>46198</v>
      </c>
      <c r="C6149">
        <v>550002</v>
      </c>
      <c r="D6149">
        <v>23723.87</v>
      </c>
      <c r="E6149" t="s">
        <v>52</v>
      </c>
      <c r="F6149" t="s">
        <v>128</v>
      </c>
      <c r="G6149" t="s">
        <v>51</v>
      </c>
      <c r="H6149" t="s">
        <v>104</v>
      </c>
    </row>
    <row r="6150" spans="1:8">
      <c r="A6150" t="s">
        <v>69</v>
      </c>
      <c r="B6150" s="1">
        <v>46198</v>
      </c>
      <c r="C6150">
        <v>550003</v>
      </c>
      <c r="D6150">
        <v>-4593.1289999999999</v>
      </c>
      <c r="E6150" t="s">
        <v>52</v>
      </c>
      <c r="F6150" t="s">
        <v>128</v>
      </c>
      <c r="G6150" t="s">
        <v>51</v>
      </c>
      <c r="H6150" t="s">
        <v>104</v>
      </c>
    </row>
    <row r="6151" spans="1:8">
      <c r="A6151" t="s">
        <v>69</v>
      </c>
      <c r="B6151" s="1">
        <v>46198</v>
      </c>
      <c r="C6151">
        <v>551002</v>
      </c>
      <c r="D6151">
        <v>0</v>
      </c>
      <c r="E6151" t="s">
        <v>52</v>
      </c>
      <c r="F6151" t="s">
        <v>129</v>
      </c>
      <c r="G6151" t="s">
        <v>51</v>
      </c>
      <c r="H6151" t="s">
        <v>105</v>
      </c>
    </row>
    <row r="6152" spans="1:8">
      <c r="A6152" t="s">
        <v>69</v>
      </c>
      <c r="B6152" s="1">
        <v>46198</v>
      </c>
      <c r="C6152">
        <v>551003</v>
      </c>
      <c r="D6152">
        <v>575.05600000000004</v>
      </c>
      <c r="E6152" t="s">
        <v>52</v>
      </c>
      <c r="F6152" t="s">
        <v>129</v>
      </c>
      <c r="G6152" t="s">
        <v>51</v>
      </c>
      <c r="H6152" t="s">
        <v>105</v>
      </c>
    </row>
    <row r="6153" spans="1:8">
      <c r="A6153" t="s">
        <v>69</v>
      </c>
      <c r="B6153" s="1">
        <v>46198</v>
      </c>
      <c r="C6153">
        <v>552502</v>
      </c>
      <c r="D6153">
        <v>1634.989</v>
      </c>
      <c r="E6153" t="s">
        <v>52</v>
      </c>
      <c r="F6153" t="s">
        <v>122</v>
      </c>
      <c r="G6153" t="s">
        <v>51</v>
      </c>
      <c r="H6153" t="s">
        <v>97</v>
      </c>
    </row>
    <row r="6154" spans="1:8">
      <c r="A6154" t="s">
        <v>69</v>
      </c>
      <c r="B6154" s="1">
        <v>46198</v>
      </c>
      <c r="C6154">
        <v>555508</v>
      </c>
      <c r="D6154">
        <v>6.36</v>
      </c>
      <c r="E6154" t="s">
        <v>52</v>
      </c>
      <c r="F6154" t="s">
        <v>122</v>
      </c>
      <c r="G6154" t="s">
        <v>51</v>
      </c>
      <c r="H6154" t="s">
        <v>97</v>
      </c>
    </row>
    <row r="6155" spans="1:8">
      <c r="A6155" t="s">
        <v>69</v>
      </c>
      <c r="B6155" s="1">
        <v>46198</v>
      </c>
      <c r="C6155">
        <v>556002</v>
      </c>
      <c r="D6155">
        <v>70.850999999999999</v>
      </c>
      <c r="E6155" t="s">
        <v>52</v>
      </c>
      <c r="F6155" t="s">
        <v>126</v>
      </c>
      <c r="G6155" t="s">
        <v>51</v>
      </c>
      <c r="H6155" t="s">
        <v>102</v>
      </c>
    </row>
    <row r="6156" spans="1:8">
      <c r="A6156" t="s">
        <v>69</v>
      </c>
      <c r="B6156" s="1">
        <v>46198</v>
      </c>
      <c r="C6156">
        <v>557002</v>
      </c>
      <c r="D6156">
        <v>893.65899999999999</v>
      </c>
      <c r="E6156" t="s">
        <v>52</v>
      </c>
      <c r="F6156" t="s">
        <v>123</v>
      </c>
      <c r="G6156" t="s">
        <v>51</v>
      </c>
      <c r="H6156" t="s">
        <v>98</v>
      </c>
    </row>
    <row r="6157" spans="1:8">
      <c r="A6157" t="s">
        <v>69</v>
      </c>
      <c r="B6157" s="1">
        <v>46198</v>
      </c>
      <c r="C6157">
        <v>558006</v>
      </c>
      <c r="D6157">
        <v>-589.51900000000001</v>
      </c>
      <c r="E6157" t="s">
        <v>52</v>
      </c>
      <c r="F6157" t="s">
        <v>124</v>
      </c>
      <c r="G6157" t="s">
        <v>51</v>
      </c>
      <c r="H6157" t="s">
        <v>99</v>
      </c>
    </row>
    <row r="6158" spans="1:8">
      <c r="A6158" t="s">
        <v>69</v>
      </c>
      <c r="B6158" s="1">
        <v>46198</v>
      </c>
      <c r="C6158">
        <v>558012</v>
      </c>
      <c r="D6158">
        <v>4.649</v>
      </c>
      <c r="E6158" t="s">
        <v>52</v>
      </c>
      <c r="F6158" t="s">
        <v>126</v>
      </c>
      <c r="G6158" t="s">
        <v>51</v>
      </c>
      <c r="H6158" t="s">
        <v>102</v>
      </c>
    </row>
    <row r="6159" spans="1:8">
      <c r="A6159" t="s">
        <v>69</v>
      </c>
      <c r="B6159" s="1">
        <v>46198</v>
      </c>
      <c r="C6159">
        <v>559002</v>
      </c>
      <c r="D6159">
        <v>15.391</v>
      </c>
      <c r="E6159" t="s">
        <v>52</v>
      </c>
      <c r="F6159" t="s">
        <v>126</v>
      </c>
      <c r="G6159" t="s">
        <v>51</v>
      </c>
      <c r="H6159" t="s">
        <v>102</v>
      </c>
    </row>
    <row r="6160" spans="1:8">
      <c r="A6160" t="s">
        <v>69</v>
      </c>
      <c r="B6160" s="1">
        <v>46198</v>
      </c>
      <c r="C6160">
        <v>560008</v>
      </c>
      <c r="D6160">
        <v>283.17200000000003</v>
      </c>
      <c r="E6160" t="s">
        <v>52</v>
      </c>
      <c r="F6160" t="s">
        <v>123</v>
      </c>
      <c r="G6160" t="s">
        <v>51</v>
      </c>
      <c r="H6160" t="s">
        <v>98</v>
      </c>
    </row>
    <row r="6161" spans="1:8">
      <c r="A6161" t="s">
        <v>69</v>
      </c>
      <c r="B6161" s="1">
        <v>46198</v>
      </c>
      <c r="C6161">
        <v>563002</v>
      </c>
      <c r="D6161">
        <v>1104.463</v>
      </c>
      <c r="E6161" t="s">
        <v>52</v>
      </c>
      <c r="F6161" t="s">
        <v>124</v>
      </c>
      <c r="G6161" t="s">
        <v>51</v>
      </c>
      <c r="H6161" t="s">
        <v>99</v>
      </c>
    </row>
    <row r="6162" spans="1:8">
      <c r="A6162" t="s">
        <v>69</v>
      </c>
      <c r="B6162" s="1">
        <v>46198</v>
      </c>
      <c r="C6162">
        <v>564019</v>
      </c>
      <c r="D6162">
        <v>6274.5690000000004</v>
      </c>
      <c r="E6162" t="s">
        <v>52</v>
      </c>
      <c r="F6162" t="s">
        <v>119</v>
      </c>
      <c r="G6162" t="s">
        <v>51</v>
      </c>
      <c r="H6162" t="s">
        <v>93</v>
      </c>
    </row>
    <row r="6163" spans="1:8">
      <c r="A6163" t="s">
        <v>69</v>
      </c>
      <c r="B6163" s="1">
        <v>46198</v>
      </c>
      <c r="C6163">
        <v>564020</v>
      </c>
      <c r="D6163">
        <v>94.097999999999999</v>
      </c>
      <c r="E6163" t="s">
        <v>52</v>
      </c>
      <c r="F6163" t="s">
        <v>124</v>
      </c>
      <c r="G6163" t="s">
        <v>51</v>
      </c>
      <c r="H6163" t="s">
        <v>99</v>
      </c>
    </row>
    <row r="6164" spans="1:8">
      <c r="A6164" t="s">
        <v>69</v>
      </c>
      <c r="B6164" s="1">
        <v>46198</v>
      </c>
      <c r="C6164">
        <v>564021</v>
      </c>
      <c r="D6164">
        <v>0.871</v>
      </c>
      <c r="E6164" t="s">
        <v>52</v>
      </c>
      <c r="F6164" t="s">
        <v>124</v>
      </c>
      <c r="G6164" t="s">
        <v>51</v>
      </c>
      <c r="H6164" t="s">
        <v>99</v>
      </c>
    </row>
    <row r="6165" spans="1:8">
      <c r="A6165" t="s">
        <v>69</v>
      </c>
      <c r="B6165" s="1">
        <v>46198</v>
      </c>
      <c r="C6165">
        <v>570002</v>
      </c>
      <c r="D6165">
        <v>56.68</v>
      </c>
      <c r="E6165" t="s">
        <v>52</v>
      </c>
      <c r="F6165" t="s">
        <v>132</v>
      </c>
      <c r="G6165" t="s">
        <v>51</v>
      </c>
      <c r="H6165" t="s">
        <v>108</v>
      </c>
    </row>
    <row r="6166" spans="1:8">
      <c r="A6166" t="s">
        <v>70</v>
      </c>
      <c r="B6166" s="1">
        <v>46198</v>
      </c>
      <c r="C6166">
        <v>220006</v>
      </c>
      <c r="D6166">
        <v>4370.95</v>
      </c>
      <c r="E6166" t="s">
        <v>50</v>
      </c>
      <c r="F6166" t="s">
        <v>14</v>
      </c>
      <c r="G6166" t="s">
        <v>56</v>
      </c>
      <c r="H6166" t="s">
        <v>84</v>
      </c>
    </row>
    <row r="6167" spans="1:8">
      <c r="A6167" t="s">
        <v>70</v>
      </c>
      <c r="B6167" s="1">
        <v>46198</v>
      </c>
      <c r="C6167">
        <v>240002</v>
      </c>
      <c r="D6167">
        <v>-92.400999999999996</v>
      </c>
      <c r="E6167" t="s">
        <v>50</v>
      </c>
      <c r="F6167" t="s">
        <v>113</v>
      </c>
      <c r="G6167" t="s">
        <v>56</v>
      </c>
      <c r="H6167" t="s">
        <v>85</v>
      </c>
    </row>
    <row r="6168" spans="1:8">
      <c r="A6168" t="s">
        <v>70</v>
      </c>
      <c r="B6168" s="1">
        <v>46198</v>
      </c>
      <c r="C6168">
        <v>240009</v>
      </c>
      <c r="D6168">
        <v>0</v>
      </c>
      <c r="E6168" t="s">
        <v>50</v>
      </c>
      <c r="F6168" t="s">
        <v>113</v>
      </c>
      <c r="G6168" t="s">
        <v>56</v>
      </c>
      <c r="H6168" t="s">
        <v>85</v>
      </c>
    </row>
    <row r="6169" spans="1:8">
      <c r="A6169" t="s">
        <v>70</v>
      </c>
      <c r="B6169" s="1">
        <v>46198</v>
      </c>
      <c r="C6169">
        <v>243002</v>
      </c>
      <c r="D6169">
        <v>-555.52099999999996</v>
      </c>
      <c r="E6169" t="s">
        <v>50</v>
      </c>
      <c r="F6169" t="s">
        <v>113</v>
      </c>
      <c r="G6169" t="s">
        <v>56</v>
      </c>
      <c r="H6169" t="s">
        <v>85</v>
      </c>
    </row>
    <row r="6170" spans="1:8">
      <c r="A6170" t="s">
        <v>70</v>
      </c>
      <c r="B6170" s="1">
        <v>46198</v>
      </c>
      <c r="C6170">
        <v>330141</v>
      </c>
      <c r="D6170">
        <v>-3729.9279999999999</v>
      </c>
      <c r="E6170" t="s">
        <v>50</v>
      </c>
      <c r="F6170" t="s">
        <v>113</v>
      </c>
      <c r="G6170" t="s">
        <v>56</v>
      </c>
      <c r="H6170" t="s">
        <v>85</v>
      </c>
    </row>
    <row r="6171" spans="1:8">
      <c r="A6171" t="s">
        <v>70</v>
      </c>
      <c r="B6171" s="1">
        <v>46198</v>
      </c>
      <c r="C6171">
        <v>340165</v>
      </c>
      <c r="D6171">
        <v>0</v>
      </c>
      <c r="E6171" t="s">
        <v>50</v>
      </c>
      <c r="F6171" t="s">
        <v>116</v>
      </c>
      <c r="G6171" t="s">
        <v>56</v>
      </c>
      <c r="H6171" t="s">
        <v>89</v>
      </c>
    </row>
    <row r="6172" spans="1:8">
      <c r="A6172" t="s">
        <v>70</v>
      </c>
      <c r="B6172" s="1">
        <v>46198</v>
      </c>
      <c r="C6172">
        <v>350031</v>
      </c>
      <c r="D6172">
        <v>0</v>
      </c>
      <c r="E6172" t="s">
        <v>50</v>
      </c>
      <c r="F6172" t="s">
        <v>113</v>
      </c>
      <c r="G6172" t="s">
        <v>56</v>
      </c>
      <c r="H6172" t="s">
        <v>85</v>
      </c>
    </row>
    <row r="6173" spans="1:8">
      <c r="A6173" t="s">
        <v>70</v>
      </c>
      <c r="B6173" s="1">
        <v>46198</v>
      </c>
      <c r="C6173">
        <v>355002</v>
      </c>
      <c r="D6173">
        <v>173.21899999999999</v>
      </c>
      <c r="E6173" t="s">
        <v>50</v>
      </c>
      <c r="F6173" t="s">
        <v>118</v>
      </c>
      <c r="G6173" t="s">
        <v>56</v>
      </c>
      <c r="H6173" t="s">
        <v>91</v>
      </c>
    </row>
    <row r="6174" spans="1:8">
      <c r="A6174" t="s">
        <v>70</v>
      </c>
      <c r="B6174" s="1">
        <v>46198</v>
      </c>
      <c r="C6174">
        <v>552502</v>
      </c>
      <c r="D6174">
        <v>14.361000000000001</v>
      </c>
      <c r="E6174" t="s">
        <v>52</v>
      </c>
      <c r="F6174" t="s">
        <v>122</v>
      </c>
      <c r="G6174" t="s">
        <v>56</v>
      </c>
      <c r="H6174" t="s">
        <v>97</v>
      </c>
    </row>
    <row r="6175" spans="1:8">
      <c r="A6175" t="s">
        <v>70</v>
      </c>
      <c r="B6175" s="1">
        <v>46198</v>
      </c>
      <c r="C6175">
        <v>557002</v>
      </c>
      <c r="D6175">
        <v>-187.864</v>
      </c>
      <c r="E6175" t="s">
        <v>52</v>
      </c>
      <c r="F6175" t="s">
        <v>123</v>
      </c>
      <c r="G6175" t="s">
        <v>56</v>
      </c>
      <c r="H6175" t="s">
        <v>98</v>
      </c>
    </row>
    <row r="6176" spans="1:8">
      <c r="A6176" t="s">
        <v>70</v>
      </c>
      <c r="B6176" s="1">
        <v>46198</v>
      </c>
      <c r="C6176">
        <v>557003</v>
      </c>
      <c r="D6176">
        <v>8.2200000000000006</v>
      </c>
      <c r="E6176" t="s">
        <v>52</v>
      </c>
      <c r="F6176" t="s">
        <v>123</v>
      </c>
      <c r="G6176" t="s">
        <v>56</v>
      </c>
      <c r="H6176" t="s">
        <v>98</v>
      </c>
    </row>
    <row r="6177" spans="1:8">
      <c r="A6177" t="s">
        <v>71</v>
      </c>
      <c r="B6177" s="1">
        <v>46198</v>
      </c>
      <c r="C6177">
        <v>220006</v>
      </c>
      <c r="D6177">
        <v>35694.612000000001</v>
      </c>
      <c r="E6177" t="s">
        <v>50</v>
      </c>
      <c r="F6177" t="s">
        <v>14</v>
      </c>
      <c r="G6177" t="s">
        <v>56</v>
      </c>
      <c r="H6177" t="s">
        <v>84</v>
      </c>
    </row>
    <row r="6178" spans="1:8">
      <c r="A6178" t="s">
        <v>71</v>
      </c>
      <c r="B6178" s="1">
        <v>46198</v>
      </c>
      <c r="C6178">
        <v>240002</v>
      </c>
      <c r="D6178">
        <v>-69.334999999999994</v>
      </c>
      <c r="E6178" t="s">
        <v>50</v>
      </c>
      <c r="F6178" t="s">
        <v>113</v>
      </c>
      <c r="G6178" t="s">
        <v>56</v>
      </c>
      <c r="H6178" t="s">
        <v>85</v>
      </c>
    </row>
    <row r="6179" spans="1:8">
      <c r="A6179" t="s">
        <v>71</v>
      </c>
      <c r="B6179" s="1">
        <v>46198</v>
      </c>
      <c r="C6179">
        <v>240003</v>
      </c>
      <c r="D6179">
        <v>-24.757000000000001</v>
      </c>
      <c r="E6179" t="s">
        <v>50</v>
      </c>
      <c r="F6179" t="s">
        <v>113</v>
      </c>
      <c r="G6179" t="s">
        <v>56</v>
      </c>
      <c r="H6179" t="s">
        <v>85</v>
      </c>
    </row>
    <row r="6180" spans="1:8">
      <c r="A6180" t="s">
        <v>71</v>
      </c>
      <c r="B6180" s="1">
        <v>46198</v>
      </c>
      <c r="C6180">
        <v>240009</v>
      </c>
      <c r="D6180">
        <v>-14.439</v>
      </c>
      <c r="E6180" t="s">
        <v>50</v>
      </c>
      <c r="F6180" t="s">
        <v>113</v>
      </c>
      <c r="G6180" t="s">
        <v>56</v>
      </c>
      <c r="H6180" t="s">
        <v>85</v>
      </c>
    </row>
    <row r="6181" spans="1:8">
      <c r="A6181" t="s">
        <v>71</v>
      </c>
      <c r="B6181" s="1">
        <v>46198</v>
      </c>
      <c r="C6181">
        <v>242003</v>
      </c>
      <c r="D6181">
        <v>-624.06700000000001</v>
      </c>
      <c r="E6181" t="s">
        <v>50</v>
      </c>
      <c r="F6181" t="s">
        <v>113</v>
      </c>
      <c r="G6181" t="s">
        <v>56</v>
      </c>
      <c r="H6181" t="s">
        <v>85</v>
      </c>
    </row>
    <row r="6182" spans="1:8">
      <c r="A6182" t="s">
        <v>71</v>
      </c>
      <c r="B6182" s="1">
        <v>46198</v>
      </c>
      <c r="C6182">
        <v>243002</v>
      </c>
      <c r="D6182">
        <v>0</v>
      </c>
      <c r="E6182" t="s">
        <v>50</v>
      </c>
      <c r="F6182" t="s">
        <v>113</v>
      </c>
      <c r="G6182" t="s">
        <v>56</v>
      </c>
      <c r="H6182" t="s">
        <v>85</v>
      </c>
    </row>
    <row r="6183" spans="1:8">
      <c r="A6183" t="s">
        <v>71</v>
      </c>
      <c r="B6183" s="1">
        <v>46198</v>
      </c>
      <c r="C6183">
        <v>257005</v>
      </c>
      <c r="D6183">
        <v>-99.658000000000001</v>
      </c>
      <c r="E6183" t="s">
        <v>50</v>
      </c>
      <c r="F6183" t="s">
        <v>114</v>
      </c>
      <c r="G6183" t="s">
        <v>56</v>
      </c>
      <c r="H6183" t="s">
        <v>87</v>
      </c>
    </row>
    <row r="6184" spans="1:8">
      <c r="A6184" t="s">
        <v>71</v>
      </c>
      <c r="B6184" s="1">
        <v>46198</v>
      </c>
      <c r="C6184">
        <v>257008</v>
      </c>
      <c r="D6184">
        <v>178.78299999999999</v>
      </c>
      <c r="E6184" t="s">
        <v>50</v>
      </c>
      <c r="F6184" t="s">
        <v>114</v>
      </c>
      <c r="G6184" t="s">
        <v>56</v>
      </c>
      <c r="H6184" t="s">
        <v>87</v>
      </c>
    </row>
    <row r="6185" spans="1:8">
      <c r="A6185" t="s">
        <v>71</v>
      </c>
      <c r="B6185" s="1">
        <v>46198</v>
      </c>
      <c r="C6185">
        <v>260004</v>
      </c>
      <c r="D6185">
        <v>4.0000000000000001E-3</v>
      </c>
      <c r="E6185" t="s">
        <v>50</v>
      </c>
      <c r="F6185" t="s">
        <v>114</v>
      </c>
      <c r="G6185" t="s">
        <v>56</v>
      </c>
      <c r="H6185" t="s">
        <v>87</v>
      </c>
    </row>
    <row r="6186" spans="1:8">
      <c r="A6186" t="s">
        <v>71</v>
      </c>
      <c r="B6186" s="1">
        <v>46198</v>
      </c>
      <c r="C6186">
        <v>321004</v>
      </c>
      <c r="D6186">
        <v>0</v>
      </c>
      <c r="E6186" t="s">
        <v>50</v>
      </c>
      <c r="F6186" t="s">
        <v>115</v>
      </c>
      <c r="G6186" t="s">
        <v>56</v>
      </c>
      <c r="H6186" t="s">
        <v>88</v>
      </c>
    </row>
    <row r="6187" spans="1:8">
      <c r="A6187" t="s">
        <v>71</v>
      </c>
      <c r="B6187" s="1">
        <v>46198</v>
      </c>
      <c r="C6187">
        <v>321030</v>
      </c>
      <c r="D6187">
        <v>556.721</v>
      </c>
      <c r="E6187" t="s">
        <v>50</v>
      </c>
      <c r="F6187" t="s">
        <v>115</v>
      </c>
      <c r="G6187" t="s">
        <v>56</v>
      </c>
      <c r="H6187" t="s">
        <v>88</v>
      </c>
    </row>
    <row r="6188" spans="1:8">
      <c r="A6188" t="s">
        <v>71</v>
      </c>
      <c r="B6188" s="1">
        <v>46198</v>
      </c>
      <c r="C6188">
        <v>330124</v>
      </c>
      <c r="D6188">
        <v>-2044.8510000000001</v>
      </c>
      <c r="E6188" t="s">
        <v>50</v>
      </c>
      <c r="F6188" t="s">
        <v>113</v>
      </c>
      <c r="G6188" t="s">
        <v>56</v>
      </c>
      <c r="H6188" t="s">
        <v>85</v>
      </c>
    </row>
    <row r="6189" spans="1:8">
      <c r="A6189" t="s">
        <v>71</v>
      </c>
      <c r="B6189" s="1">
        <v>46198</v>
      </c>
      <c r="C6189">
        <v>330130</v>
      </c>
      <c r="D6189">
        <v>-38284.53</v>
      </c>
      <c r="E6189" t="s">
        <v>50</v>
      </c>
      <c r="F6189" t="s">
        <v>113</v>
      </c>
      <c r="G6189" t="s">
        <v>56</v>
      </c>
      <c r="H6189" t="s">
        <v>85</v>
      </c>
    </row>
    <row r="6190" spans="1:8">
      <c r="A6190" t="s">
        <v>71</v>
      </c>
      <c r="B6190" s="1">
        <v>46198</v>
      </c>
      <c r="C6190">
        <v>340234</v>
      </c>
      <c r="D6190">
        <v>4.8879999999999999</v>
      </c>
      <c r="E6190" t="s">
        <v>50</v>
      </c>
      <c r="F6190" t="s">
        <v>116</v>
      </c>
      <c r="G6190" t="s">
        <v>56</v>
      </c>
      <c r="H6190" t="s">
        <v>89</v>
      </c>
    </row>
    <row r="6191" spans="1:8">
      <c r="A6191" t="s">
        <v>71</v>
      </c>
      <c r="B6191" s="1">
        <v>46198</v>
      </c>
      <c r="C6191">
        <v>340267</v>
      </c>
      <c r="D6191">
        <v>4369.96</v>
      </c>
      <c r="E6191" t="s">
        <v>50</v>
      </c>
      <c r="F6191" t="s">
        <v>116</v>
      </c>
      <c r="G6191" t="s">
        <v>56</v>
      </c>
      <c r="H6191" t="s">
        <v>89</v>
      </c>
    </row>
    <row r="6192" spans="1:8">
      <c r="A6192" t="s">
        <v>71</v>
      </c>
      <c r="B6192" s="1">
        <v>46198</v>
      </c>
      <c r="C6192">
        <v>350031</v>
      </c>
      <c r="D6192">
        <v>14.439</v>
      </c>
      <c r="E6192" t="s">
        <v>50</v>
      </c>
      <c r="F6192" t="s">
        <v>113</v>
      </c>
      <c r="G6192" t="s">
        <v>56</v>
      </c>
      <c r="H6192" t="s">
        <v>85</v>
      </c>
    </row>
    <row r="6193" spans="1:8">
      <c r="A6193" t="s">
        <v>71</v>
      </c>
      <c r="B6193" s="1">
        <v>46198</v>
      </c>
      <c r="C6193">
        <v>360019</v>
      </c>
      <c r="D6193">
        <v>26.367999999999999</v>
      </c>
      <c r="E6193" t="s">
        <v>50</v>
      </c>
      <c r="F6193" t="s">
        <v>125</v>
      </c>
      <c r="G6193" t="s">
        <v>56</v>
      </c>
      <c r="H6193" t="s">
        <v>100</v>
      </c>
    </row>
    <row r="6194" spans="1:8">
      <c r="A6194" t="s">
        <v>71</v>
      </c>
      <c r="B6194" s="1">
        <v>46198</v>
      </c>
      <c r="C6194">
        <v>360022</v>
      </c>
      <c r="D6194">
        <v>63.98</v>
      </c>
      <c r="E6194" t="s">
        <v>50</v>
      </c>
      <c r="F6194" t="s">
        <v>125</v>
      </c>
      <c r="G6194" t="s">
        <v>56</v>
      </c>
      <c r="H6194" t="s">
        <v>100</v>
      </c>
    </row>
    <row r="6195" spans="1:8">
      <c r="A6195" t="s">
        <v>71</v>
      </c>
      <c r="B6195" s="1">
        <v>46198</v>
      </c>
      <c r="C6195">
        <v>372002</v>
      </c>
      <c r="D6195">
        <v>16.754999999999999</v>
      </c>
      <c r="E6195" t="s">
        <v>50</v>
      </c>
      <c r="F6195" t="s">
        <v>114</v>
      </c>
      <c r="G6195" t="s">
        <v>56</v>
      </c>
      <c r="H6195" t="s">
        <v>87</v>
      </c>
    </row>
    <row r="6196" spans="1:8">
      <c r="A6196" t="s">
        <v>71</v>
      </c>
      <c r="B6196" s="1">
        <v>46198</v>
      </c>
      <c r="C6196">
        <v>372004</v>
      </c>
      <c r="D6196">
        <v>44.082000000000001</v>
      </c>
      <c r="E6196" t="s">
        <v>50</v>
      </c>
      <c r="F6196" t="s">
        <v>114</v>
      </c>
      <c r="G6196" t="s">
        <v>56</v>
      </c>
      <c r="H6196" t="s">
        <v>87</v>
      </c>
    </row>
    <row r="6197" spans="1:8">
      <c r="A6197" t="s">
        <v>71</v>
      </c>
      <c r="B6197" s="1">
        <v>46198</v>
      </c>
      <c r="C6197">
        <v>421002</v>
      </c>
      <c r="D6197">
        <v>-26.308</v>
      </c>
      <c r="E6197" t="s">
        <v>52</v>
      </c>
      <c r="F6197" t="s">
        <v>24</v>
      </c>
      <c r="G6197" t="s">
        <v>56</v>
      </c>
      <c r="H6197" t="s">
        <v>94</v>
      </c>
    </row>
    <row r="6198" spans="1:8">
      <c r="A6198" t="s">
        <v>71</v>
      </c>
      <c r="B6198" s="1">
        <v>46198</v>
      </c>
      <c r="C6198">
        <v>421003</v>
      </c>
      <c r="D6198">
        <v>30.649000000000001</v>
      </c>
      <c r="E6198" t="s">
        <v>52</v>
      </c>
      <c r="F6198" t="s">
        <v>24</v>
      </c>
      <c r="G6198" t="s">
        <v>56</v>
      </c>
      <c r="H6198" t="s">
        <v>94</v>
      </c>
    </row>
    <row r="6199" spans="1:8">
      <c r="A6199" t="s">
        <v>71</v>
      </c>
      <c r="B6199" s="1">
        <v>46198</v>
      </c>
      <c r="C6199">
        <v>557002</v>
      </c>
      <c r="D6199">
        <v>-41.192999999999998</v>
      </c>
      <c r="E6199" t="s">
        <v>52</v>
      </c>
      <c r="F6199" t="s">
        <v>123</v>
      </c>
      <c r="G6199" t="s">
        <v>56</v>
      </c>
      <c r="H6199" t="s">
        <v>98</v>
      </c>
    </row>
    <row r="6200" spans="1:8">
      <c r="A6200" t="s">
        <v>71</v>
      </c>
      <c r="B6200" s="1">
        <v>46198</v>
      </c>
      <c r="C6200">
        <v>564019</v>
      </c>
      <c r="D6200">
        <v>166.02099999999999</v>
      </c>
      <c r="E6200" t="s">
        <v>52</v>
      </c>
      <c r="F6200" t="s">
        <v>119</v>
      </c>
      <c r="G6200" t="s">
        <v>56</v>
      </c>
      <c r="H6200" t="s">
        <v>93</v>
      </c>
    </row>
    <row r="6201" spans="1:8">
      <c r="A6201" t="s">
        <v>71</v>
      </c>
      <c r="B6201" s="1">
        <v>46198</v>
      </c>
      <c r="C6201">
        <v>564020</v>
      </c>
      <c r="D6201">
        <v>64.233000000000004</v>
      </c>
      <c r="E6201" t="s">
        <v>52</v>
      </c>
      <c r="F6201" t="s">
        <v>124</v>
      </c>
      <c r="G6201" t="s">
        <v>56</v>
      </c>
      <c r="H6201" t="s">
        <v>99</v>
      </c>
    </row>
    <row r="6202" spans="1:8">
      <c r="A6202" t="s">
        <v>72</v>
      </c>
      <c r="B6202" s="1">
        <v>46198</v>
      </c>
      <c r="C6202">
        <v>220006</v>
      </c>
      <c r="D6202">
        <v>-614365.70600000001</v>
      </c>
      <c r="E6202" t="s">
        <v>50</v>
      </c>
      <c r="F6202" t="s">
        <v>14</v>
      </c>
      <c r="G6202" t="s">
        <v>56</v>
      </c>
      <c r="H6202" t="s">
        <v>84</v>
      </c>
    </row>
    <row r="6203" spans="1:8">
      <c r="A6203" t="s">
        <v>72</v>
      </c>
      <c r="B6203" s="1">
        <v>46198</v>
      </c>
      <c r="C6203">
        <v>240002</v>
      </c>
      <c r="D6203">
        <v>0</v>
      </c>
      <c r="E6203" t="s">
        <v>50</v>
      </c>
      <c r="F6203" t="s">
        <v>113</v>
      </c>
      <c r="G6203" t="s">
        <v>56</v>
      </c>
      <c r="H6203" t="s">
        <v>85</v>
      </c>
    </row>
    <row r="6204" spans="1:8">
      <c r="A6204" t="s">
        <v>72</v>
      </c>
      <c r="B6204" s="1">
        <v>46198</v>
      </c>
      <c r="C6204">
        <v>240003</v>
      </c>
      <c r="D6204">
        <v>0</v>
      </c>
      <c r="E6204" t="s">
        <v>50</v>
      </c>
      <c r="F6204" t="s">
        <v>113</v>
      </c>
      <c r="G6204" t="s">
        <v>56</v>
      </c>
      <c r="H6204" t="s">
        <v>85</v>
      </c>
    </row>
    <row r="6205" spans="1:8">
      <c r="A6205" t="s">
        <v>72</v>
      </c>
      <c r="B6205" s="1">
        <v>46198</v>
      </c>
      <c r="C6205">
        <v>242003</v>
      </c>
      <c r="D6205">
        <v>-31289.089</v>
      </c>
      <c r="E6205" t="s">
        <v>50</v>
      </c>
      <c r="F6205" t="s">
        <v>113</v>
      </c>
      <c r="G6205" t="s">
        <v>56</v>
      </c>
      <c r="H6205" t="s">
        <v>85</v>
      </c>
    </row>
    <row r="6206" spans="1:8">
      <c r="A6206" t="s">
        <v>72</v>
      </c>
      <c r="B6206" s="1">
        <v>46198</v>
      </c>
      <c r="C6206">
        <v>242007</v>
      </c>
      <c r="D6206">
        <v>0</v>
      </c>
      <c r="E6206" t="s">
        <v>50</v>
      </c>
      <c r="F6206" t="s">
        <v>113</v>
      </c>
      <c r="G6206" t="s">
        <v>56</v>
      </c>
      <c r="H6206" t="s">
        <v>85</v>
      </c>
    </row>
    <row r="6207" spans="1:8">
      <c r="A6207" t="s">
        <v>72</v>
      </c>
      <c r="B6207" s="1">
        <v>46198</v>
      </c>
      <c r="C6207">
        <v>242012</v>
      </c>
      <c r="D6207">
        <v>-2238.268</v>
      </c>
      <c r="E6207" t="s">
        <v>50</v>
      </c>
      <c r="F6207" t="s">
        <v>113</v>
      </c>
      <c r="G6207" t="s">
        <v>56</v>
      </c>
      <c r="H6207" t="s">
        <v>85</v>
      </c>
    </row>
    <row r="6208" spans="1:8">
      <c r="A6208" t="s">
        <v>72</v>
      </c>
      <c r="B6208" s="1">
        <v>46198</v>
      </c>
      <c r="C6208">
        <v>242013</v>
      </c>
      <c r="D6208">
        <v>-266.87400000000002</v>
      </c>
      <c r="E6208" t="s">
        <v>50</v>
      </c>
      <c r="F6208" t="s">
        <v>113</v>
      </c>
      <c r="G6208" t="s">
        <v>56</v>
      </c>
      <c r="H6208" t="s">
        <v>85</v>
      </c>
    </row>
    <row r="6209" spans="1:8">
      <c r="A6209" t="s">
        <v>72</v>
      </c>
      <c r="B6209" s="1">
        <v>46198</v>
      </c>
      <c r="C6209">
        <v>242023</v>
      </c>
      <c r="D6209">
        <v>-8861.1360000000004</v>
      </c>
      <c r="E6209" t="s">
        <v>50</v>
      </c>
      <c r="F6209" t="s">
        <v>113</v>
      </c>
      <c r="G6209" t="s">
        <v>56</v>
      </c>
      <c r="H6209" t="s">
        <v>85</v>
      </c>
    </row>
    <row r="6210" spans="1:8">
      <c r="A6210" t="s">
        <v>72</v>
      </c>
      <c r="B6210" s="1">
        <v>46198</v>
      </c>
      <c r="C6210">
        <v>242027</v>
      </c>
      <c r="D6210">
        <v>-2584.7539999999999</v>
      </c>
      <c r="E6210" t="s">
        <v>50</v>
      </c>
      <c r="F6210" t="s">
        <v>113</v>
      </c>
      <c r="G6210" t="s">
        <v>56</v>
      </c>
      <c r="H6210" t="s">
        <v>85</v>
      </c>
    </row>
    <row r="6211" spans="1:8">
      <c r="A6211" t="s">
        <v>72</v>
      </c>
      <c r="B6211" s="1">
        <v>46198</v>
      </c>
      <c r="C6211">
        <v>242030</v>
      </c>
      <c r="D6211">
        <v>-298.19200000000001</v>
      </c>
      <c r="E6211" t="s">
        <v>50</v>
      </c>
      <c r="F6211" t="s">
        <v>113</v>
      </c>
      <c r="G6211" t="s">
        <v>56</v>
      </c>
      <c r="H6211" t="s">
        <v>85</v>
      </c>
    </row>
    <row r="6212" spans="1:8">
      <c r="A6212" t="s">
        <v>72</v>
      </c>
      <c r="B6212" s="1">
        <v>46198</v>
      </c>
      <c r="C6212">
        <v>242039</v>
      </c>
      <c r="D6212">
        <v>-17378.457999999999</v>
      </c>
      <c r="E6212" t="s">
        <v>50</v>
      </c>
      <c r="F6212" t="s">
        <v>113</v>
      </c>
      <c r="G6212" t="s">
        <v>56</v>
      </c>
      <c r="H6212" t="s">
        <v>85</v>
      </c>
    </row>
    <row r="6213" spans="1:8">
      <c r="A6213" t="s">
        <v>72</v>
      </c>
      <c r="B6213" s="1">
        <v>46198</v>
      </c>
      <c r="C6213">
        <v>242041</v>
      </c>
      <c r="D6213">
        <v>858.78200000000004</v>
      </c>
      <c r="E6213" t="s">
        <v>50</v>
      </c>
      <c r="F6213" t="s">
        <v>113</v>
      </c>
      <c r="G6213" t="s">
        <v>56</v>
      </c>
      <c r="H6213" t="s">
        <v>85</v>
      </c>
    </row>
    <row r="6214" spans="1:8">
      <c r="A6214" t="s">
        <v>72</v>
      </c>
      <c r="B6214" s="1">
        <v>46198</v>
      </c>
      <c r="C6214">
        <v>243002</v>
      </c>
      <c r="D6214">
        <v>-7163.99</v>
      </c>
      <c r="E6214" t="s">
        <v>50</v>
      </c>
      <c r="F6214" t="s">
        <v>113</v>
      </c>
      <c r="G6214" t="s">
        <v>56</v>
      </c>
      <c r="H6214" t="s">
        <v>85</v>
      </c>
    </row>
    <row r="6215" spans="1:8">
      <c r="A6215" t="s">
        <v>72</v>
      </c>
      <c r="B6215" s="1">
        <v>46198</v>
      </c>
      <c r="C6215">
        <v>243003</v>
      </c>
      <c r="D6215">
        <v>-7239.7370000000001</v>
      </c>
      <c r="E6215" t="s">
        <v>50</v>
      </c>
      <c r="F6215" t="s">
        <v>113</v>
      </c>
      <c r="G6215" t="s">
        <v>56</v>
      </c>
      <c r="H6215" t="s">
        <v>85</v>
      </c>
    </row>
    <row r="6216" spans="1:8">
      <c r="A6216" t="s">
        <v>72</v>
      </c>
      <c r="B6216" s="1">
        <v>46198</v>
      </c>
      <c r="C6216">
        <v>243010</v>
      </c>
      <c r="D6216">
        <v>-231.95099999999999</v>
      </c>
      <c r="E6216" t="s">
        <v>50</v>
      </c>
      <c r="F6216" t="s">
        <v>113</v>
      </c>
      <c r="G6216" t="s">
        <v>56</v>
      </c>
      <c r="H6216" t="s">
        <v>85</v>
      </c>
    </row>
    <row r="6217" spans="1:8">
      <c r="A6217" t="s">
        <v>72</v>
      </c>
      <c r="B6217" s="1">
        <v>46198</v>
      </c>
      <c r="C6217">
        <v>245002</v>
      </c>
      <c r="D6217">
        <v>-10.231</v>
      </c>
      <c r="E6217" t="s">
        <v>50</v>
      </c>
      <c r="F6217" t="s">
        <v>113</v>
      </c>
      <c r="G6217" t="s">
        <v>56</v>
      </c>
      <c r="H6217" t="s">
        <v>85</v>
      </c>
    </row>
    <row r="6218" spans="1:8">
      <c r="A6218" t="s">
        <v>72</v>
      </c>
      <c r="B6218" s="1">
        <v>46198</v>
      </c>
      <c r="C6218">
        <v>245049</v>
      </c>
      <c r="D6218">
        <v>2130.913</v>
      </c>
      <c r="E6218" t="s">
        <v>50</v>
      </c>
      <c r="F6218" t="s">
        <v>113</v>
      </c>
      <c r="G6218" t="s">
        <v>56</v>
      </c>
      <c r="H6218" t="s">
        <v>85</v>
      </c>
    </row>
    <row r="6219" spans="1:8">
      <c r="A6219" t="s">
        <v>72</v>
      </c>
      <c r="B6219" s="1">
        <v>46198</v>
      </c>
      <c r="C6219">
        <v>245055</v>
      </c>
      <c r="D6219">
        <v>0</v>
      </c>
      <c r="E6219" t="s">
        <v>50</v>
      </c>
      <c r="F6219" t="s">
        <v>113</v>
      </c>
      <c r="G6219" t="s">
        <v>56</v>
      </c>
      <c r="H6219" t="s">
        <v>85</v>
      </c>
    </row>
    <row r="6220" spans="1:8">
      <c r="A6220" t="s">
        <v>72</v>
      </c>
      <c r="B6220" s="1">
        <v>46198</v>
      </c>
      <c r="C6220">
        <v>245056</v>
      </c>
      <c r="D6220">
        <v>-914.678</v>
      </c>
      <c r="E6220" t="s">
        <v>50</v>
      </c>
      <c r="F6220" t="s">
        <v>118</v>
      </c>
      <c r="G6220" t="s">
        <v>56</v>
      </c>
      <c r="H6220" t="s">
        <v>91</v>
      </c>
    </row>
    <row r="6221" spans="1:8">
      <c r="A6221" t="s">
        <v>72</v>
      </c>
      <c r="B6221" s="1">
        <v>46198</v>
      </c>
      <c r="C6221">
        <v>245058</v>
      </c>
      <c r="D6221">
        <v>0</v>
      </c>
      <c r="E6221" t="s">
        <v>50</v>
      </c>
      <c r="F6221" t="s">
        <v>113</v>
      </c>
      <c r="G6221" t="s">
        <v>56</v>
      </c>
      <c r="H6221" t="s">
        <v>85</v>
      </c>
    </row>
    <row r="6222" spans="1:8">
      <c r="A6222" t="s">
        <v>72</v>
      </c>
      <c r="B6222" s="1">
        <v>46198</v>
      </c>
      <c r="C6222">
        <v>245062</v>
      </c>
      <c r="D6222">
        <v>-3566.6010000000001</v>
      </c>
      <c r="E6222" t="s">
        <v>50</v>
      </c>
      <c r="F6222" t="s">
        <v>113</v>
      </c>
      <c r="G6222" t="s">
        <v>56</v>
      </c>
      <c r="H6222" t="s">
        <v>85</v>
      </c>
    </row>
    <row r="6223" spans="1:8">
      <c r="A6223" t="s">
        <v>72</v>
      </c>
      <c r="B6223" s="1">
        <v>46198</v>
      </c>
      <c r="C6223">
        <v>250007</v>
      </c>
      <c r="D6223">
        <v>-6186.8639999999996</v>
      </c>
      <c r="E6223" t="s">
        <v>50</v>
      </c>
      <c r="F6223" t="s">
        <v>113</v>
      </c>
      <c r="G6223" t="s">
        <v>56</v>
      </c>
      <c r="H6223" t="s">
        <v>85</v>
      </c>
    </row>
    <row r="6224" spans="1:8">
      <c r="A6224" t="s">
        <v>72</v>
      </c>
      <c r="B6224" s="1">
        <v>46198</v>
      </c>
      <c r="C6224">
        <v>251002</v>
      </c>
      <c r="D6224">
        <v>-40021.862000000001</v>
      </c>
      <c r="E6224" t="s">
        <v>50</v>
      </c>
      <c r="F6224" t="s">
        <v>114</v>
      </c>
      <c r="G6224" t="s">
        <v>56</v>
      </c>
      <c r="H6224" t="s">
        <v>87</v>
      </c>
    </row>
    <row r="6225" spans="1:8">
      <c r="A6225" t="s">
        <v>72</v>
      </c>
      <c r="B6225" s="1">
        <v>46198</v>
      </c>
      <c r="C6225">
        <v>251003</v>
      </c>
      <c r="D6225">
        <v>-2107.7579999999998</v>
      </c>
      <c r="E6225" t="s">
        <v>50</v>
      </c>
      <c r="F6225" t="s">
        <v>114</v>
      </c>
      <c r="G6225" t="s">
        <v>56</v>
      </c>
      <c r="H6225" t="s">
        <v>87</v>
      </c>
    </row>
    <row r="6226" spans="1:8">
      <c r="A6226" t="s">
        <v>72</v>
      </c>
      <c r="B6226" s="1">
        <v>46198</v>
      </c>
      <c r="C6226">
        <v>251005</v>
      </c>
      <c r="D6226">
        <v>0</v>
      </c>
      <c r="E6226" t="s">
        <v>50</v>
      </c>
      <c r="F6226" t="s">
        <v>115</v>
      </c>
      <c r="G6226" t="s">
        <v>56</v>
      </c>
      <c r="H6226" t="s">
        <v>88</v>
      </c>
    </row>
    <row r="6227" spans="1:8">
      <c r="A6227" t="s">
        <v>72</v>
      </c>
      <c r="B6227" s="1">
        <v>46198</v>
      </c>
      <c r="C6227">
        <v>257005</v>
      </c>
      <c r="D6227">
        <v>-5550.848</v>
      </c>
      <c r="E6227" t="s">
        <v>50</v>
      </c>
      <c r="F6227" t="s">
        <v>114</v>
      </c>
      <c r="G6227" t="s">
        <v>56</v>
      </c>
      <c r="H6227" t="s">
        <v>87</v>
      </c>
    </row>
    <row r="6228" spans="1:8">
      <c r="A6228" t="s">
        <v>72</v>
      </c>
      <c r="B6228" s="1">
        <v>46198</v>
      </c>
      <c r="C6228">
        <v>257014</v>
      </c>
      <c r="D6228">
        <v>-21281.882000000001</v>
      </c>
      <c r="E6228" t="s">
        <v>50</v>
      </c>
      <c r="F6228" t="s">
        <v>114</v>
      </c>
      <c r="G6228" t="s">
        <v>56</v>
      </c>
      <c r="H6228" t="s">
        <v>87</v>
      </c>
    </row>
    <row r="6229" spans="1:8">
      <c r="A6229" t="s">
        <v>72</v>
      </c>
      <c r="B6229" s="1">
        <v>46198</v>
      </c>
      <c r="C6229">
        <v>257030</v>
      </c>
      <c r="D6229">
        <v>-13083.271000000001</v>
      </c>
      <c r="E6229" t="s">
        <v>50</v>
      </c>
      <c r="F6229" t="s">
        <v>114</v>
      </c>
      <c r="G6229" t="s">
        <v>56</v>
      </c>
      <c r="H6229" t="s">
        <v>87</v>
      </c>
    </row>
    <row r="6230" spans="1:8">
      <c r="A6230" t="s">
        <v>72</v>
      </c>
      <c r="B6230" s="1">
        <v>46198</v>
      </c>
      <c r="C6230">
        <v>260004</v>
      </c>
      <c r="D6230">
        <v>-19477.335999999999</v>
      </c>
      <c r="E6230" t="s">
        <v>50</v>
      </c>
      <c r="F6230" t="s">
        <v>114</v>
      </c>
      <c r="G6230" t="s">
        <v>56</v>
      </c>
      <c r="H6230" t="s">
        <v>87</v>
      </c>
    </row>
    <row r="6231" spans="1:8">
      <c r="A6231" t="s">
        <v>72</v>
      </c>
      <c r="B6231" s="1">
        <v>46198</v>
      </c>
      <c r="C6231">
        <v>270024</v>
      </c>
      <c r="D6231">
        <v>-68906.013999999996</v>
      </c>
      <c r="E6231" t="s">
        <v>50</v>
      </c>
      <c r="F6231" t="s">
        <v>125</v>
      </c>
      <c r="G6231" t="s">
        <v>56</v>
      </c>
      <c r="H6231" t="s">
        <v>100</v>
      </c>
    </row>
    <row r="6232" spans="1:8">
      <c r="A6232" t="s">
        <v>72</v>
      </c>
      <c r="B6232" s="1">
        <v>46198</v>
      </c>
      <c r="C6232">
        <v>270025</v>
      </c>
      <c r="D6232">
        <v>-52991.445</v>
      </c>
      <c r="E6232" t="s">
        <v>50</v>
      </c>
      <c r="F6232" t="s">
        <v>125</v>
      </c>
      <c r="G6232" t="s">
        <v>56</v>
      </c>
      <c r="H6232" t="s">
        <v>100</v>
      </c>
    </row>
    <row r="6233" spans="1:8">
      <c r="A6233" t="s">
        <v>72</v>
      </c>
      <c r="B6233" s="1">
        <v>46198</v>
      </c>
      <c r="C6233">
        <v>270027</v>
      </c>
      <c r="D6233">
        <v>-3377.221</v>
      </c>
      <c r="E6233" t="s">
        <v>50</v>
      </c>
      <c r="F6233" t="s">
        <v>125</v>
      </c>
      <c r="G6233" t="s">
        <v>56</v>
      </c>
      <c r="H6233" t="s">
        <v>100</v>
      </c>
    </row>
    <row r="6234" spans="1:8">
      <c r="A6234" t="s">
        <v>72</v>
      </c>
      <c r="B6234" s="1">
        <v>46198</v>
      </c>
      <c r="C6234">
        <v>320002</v>
      </c>
      <c r="D6234">
        <v>266810.56300000002</v>
      </c>
      <c r="E6234" t="s">
        <v>50</v>
      </c>
      <c r="F6234" t="s">
        <v>115</v>
      </c>
      <c r="G6234" t="s">
        <v>56</v>
      </c>
      <c r="H6234" t="s">
        <v>88</v>
      </c>
    </row>
    <row r="6235" spans="1:8">
      <c r="A6235" t="s">
        <v>72</v>
      </c>
      <c r="B6235" s="1">
        <v>46198</v>
      </c>
      <c r="C6235">
        <v>320003</v>
      </c>
      <c r="D6235">
        <v>-1670.9770000000001</v>
      </c>
      <c r="E6235" t="s">
        <v>50</v>
      </c>
      <c r="F6235" t="s">
        <v>115</v>
      </c>
      <c r="G6235" t="s">
        <v>56</v>
      </c>
      <c r="H6235" t="s">
        <v>88</v>
      </c>
    </row>
    <row r="6236" spans="1:8">
      <c r="A6236" t="s">
        <v>72</v>
      </c>
      <c r="B6236" s="1">
        <v>46198</v>
      </c>
      <c r="C6236">
        <v>320004</v>
      </c>
      <c r="D6236">
        <v>-2823.2220000000002</v>
      </c>
      <c r="E6236" t="s">
        <v>50</v>
      </c>
      <c r="F6236" t="s">
        <v>115</v>
      </c>
      <c r="G6236" t="s">
        <v>56</v>
      </c>
      <c r="H6236" t="s">
        <v>88</v>
      </c>
    </row>
    <row r="6237" spans="1:8">
      <c r="A6237" t="s">
        <v>72</v>
      </c>
      <c r="B6237" s="1">
        <v>46198</v>
      </c>
      <c r="C6237">
        <v>320024</v>
      </c>
      <c r="D6237">
        <v>0</v>
      </c>
      <c r="E6237" t="s">
        <v>50</v>
      </c>
      <c r="F6237" t="s">
        <v>115</v>
      </c>
      <c r="G6237" t="s">
        <v>56</v>
      </c>
      <c r="H6237" t="s">
        <v>88</v>
      </c>
    </row>
    <row r="6238" spans="1:8">
      <c r="A6238" t="s">
        <v>72</v>
      </c>
      <c r="B6238" s="1">
        <v>46198</v>
      </c>
      <c r="C6238">
        <v>321002</v>
      </c>
      <c r="D6238">
        <v>12692.825000000001</v>
      </c>
      <c r="E6238" t="s">
        <v>50</v>
      </c>
      <c r="F6238" t="s">
        <v>115</v>
      </c>
      <c r="G6238" t="s">
        <v>56</v>
      </c>
      <c r="H6238" t="s">
        <v>88</v>
      </c>
    </row>
    <row r="6239" spans="1:8">
      <c r="A6239" t="s">
        <v>72</v>
      </c>
      <c r="B6239" s="1">
        <v>46198</v>
      </c>
      <c r="C6239">
        <v>321004</v>
      </c>
      <c r="D6239">
        <v>5700.1790000000001</v>
      </c>
      <c r="E6239" t="s">
        <v>50</v>
      </c>
      <c r="F6239" t="s">
        <v>115</v>
      </c>
      <c r="G6239" t="s">
        <v>56</v>
      </c>
      <c r="H6239" t="s">
        <v>88</v>
      </c>
    </row>
    <row r="6240" spans="1:8">
      <c r="A6240" t="s">
        <v>72</v>
      </c>
      <c r="B6240" s="1">
        <v>46198</v>
      </c>
      <c r="C6240">
        <v>321012</v>
      </c>
      <c r="D6240">
        <v>21.565999999999999</v>
      </c>
      <c r="E6240" t="s">
        <v>50</v>
      </c>
      <c r="F6240" t="s">
        <v>115</v>
      </c>
      <c r="G6240" t="s">
        <v>56</v>
      </c>
      <c r="H6240" t="s">
        <v>88</v>
      </c>
    </row>
    <row r="6241" spans="1:8">
      <c r="A6241" t="s">
        <v>72</v>
      </c>
      <c r="B6241" s="1">
        <v>46198</v>
      </c>
      <c r="C6241">
        <v>321025</v>
      </c>
      <c r="D6241">
        <v>8011.1509999999998</v>
      </c>
      <c r="E6241" t="s">
        <v>50</v>
      </c>
      <c r="F6241" t="s">
        <v>115</v>
      </c>
      <c r="G6241" t="s">
        <v>56</v>
      </c>
      <c r="H6241" t="s">
        <v>88</v>
      </c>
    </row>
    <row r="6242" spans="1:8">
      <c r="A6242" t="s">
        <v>72</v>
      </c>
      <c r="B6242" s="1">
        <v>46198</v>
      </c>
      <c r="C6242">
        <v>321042</v>
      </c>
      <c r="D6242">
        <v>6.4790000000000001</v>
      </c>
      <c r="E6242" t="s">
        <v>50</v>
      </c>
      <c r="F6242" t="s">
        <v>115</v>
      </c>
      <c r="G6242" t="s">
        <v>56</v>
      </c>
      <c r="H6242" t="s">
        <v>88</v>
      </c>
    </row>
    <row r="6243" spans="1:8">
      <c r="A6243" t="s">
        <v>72</v>
      </c>
      <c r="B6243" s="1">
        <v>46198</v>
      </c>
      <c r="C6243">
        <v>330125</v>
      </c>
      <c r="D6243">
        <v>0</v>
      </c>
      <c r="E6243" t="s">
        <v>50</v>
      </c>
      <c r="F6243" t="s">
        <v>113</v>
      </c>
      <c r="G6243" t="s">
        <v>56</v>
      </c>
      <c r="H6243" t="s">
        <v>85</v>
      </c>
    </row>
    <row r="6244" spans="1:8">
      <c r="A6244" t="s">
        <v>72</v>
      </c>
      <c r="B6244" s="1">
        <v>46198</v>
      </c>
      <c r="C6244">
        <v>330131</v>
      </c>
      <c r="D6244">
        <v>48037.173999999999</v>
      </c>
      <c r="E6244" t="s">
        <v>50</v>
      </c>
      <c r="F6244" t="s">
        <v>113</v>
      </c>
      <c r="G6244" t="s">
        <v>56</v>
      </c>
      <c r="H6244" t="s">
        <v>85</v>
      </c>
    </row>
    <row r="6245" spans="1:8">
      <c r="A6245" t="s">
        <v>72</v>
      </c>
      <c r="B6245" s="1">
        <v>46198</v>
      </c>
      <c r="C6245">
        <v>340126</v>
      </c>
      <c r="D6245">
        <v>0</v>
      </c>
      <c r="E6245" t="s">
        <v>50</v>
      </c>
      <c r="F6245" t="s">
        <v>116</v>
      </c>
      <c r="G6245" t="s">
        <v>56</v>
      </c>
      <c r="H6245" t="s">
        <v>89</v>
      </c>
    </row>
    <row r="6246" spans="1:8">
      <c r="A6246" t="s">
        <v>72</v>
      </c>
      <c r="B6246" s="1">
        <v>46198</v>
      </c>
      <c r="C6246">
        <v>340243</v>
      </c>
      <c r="D6246">
        <v>165871.53700000001</v>
      </c>
      <c r="E6246" t="s">
        <v>50</v>
      </c>
      <c r="F6246" t="s">
        <v>116</v>
      </c>
      <c r="G6246" t="s">
        <v>56</v>
      </c>
      <c r="H6246" t="s">
        <v>89</v>
      </c>
    </row>
    <row r="6247" spans="1:8">
      <c r="A6247" t="s">
        <v>72</v>
      </c>
      <c r="B6247" s="1">
        <v>46198</v>
      </c>
      <c r="C6247">
        <v>340244</v>
      </c>
      <c r="D6247">
        <v>1291976.6170000001</v>
      </c>
      <c r="E6247" t="s">
        <v>50</v>
      </c>
      <c r="F6247" t="s">
        <v>116</v>
      </c>
      <c r="G6247" t="s">
        <v>56</v>
      </c>
      <c r="H6247" t="s">
        <v>89</v>
      </c>
    </row>
    <row r="6248" spans="1:8">
      <c r="A6248" t="s">
        <v>72</v>
      </c>
      <c r="B6248" s="1">
        <v>46198</v>
      </c>
      <c r="C6248">
        <v>340245</v>
      </c>
      <c r="D6248">
        <v>-1360405.102</v>
      </c>
      <c r="E6248" t="s">
        <v>50</v>
      </c>
      <c r="F6248" t="s">
        <v>116</v>
      </c>
      <c r="G6248" t="s">
        <v>56</v>
      </c>
      <c r="H6248" t="s">
        <v>89</v>
      </c>
    </row>
    <row r="6249" spans="1:8">
      <c r="A6249" t="s">
        <v>72</v>
      </c>
      <c r="B6249" s="1">
        <v>46198</v>
      </c>
      <c r="C6249">
        <v>340246</v>
      </c>
      <c r="D6249">
        <v>254001.67300000001</v>
      </c>
      <c r="E6249" t="s">
        <v>50</v>
      </c>
      <c r="F6249" t="s">
        <v>116</v>
      </c>
      <c r="G6249" t="s">
        <v>56</v>
      </c>
      <c r="H6249" t="s">
        <v>89</v>
      </c>
    </row>
    <row r="6250" spans="1:8">
      <c r="A6250" t="s">
        <v>72</v>
      </c>
      <c r="B6250" s="1">
        <v>46198</v>
      </c>
      <c r="C6250">
        <v>340247</v>
      </c>
      <c r="D6250">
        <v>2587520.6669999999</v>
      </c>
      <c r="E6250" t="s">
        <v>50</v>
      </c>
      <c r="F6250" t="s">
        <v>116</v>
      </c>
      <c r="G6250" t="s">
        <v>56</v>
      </c>
      <c r="H6250" t="s">
        <v>89</v>
      </c>
    </row>
    <row r="6251" spans="1:8">
      <c r="A6251" t="s">
        <v>72</v>
      </c>
      <c r="B6251" s="1">
        <v>46198</v>
      </c>
      <c r="C6251">
        <v>340248</v>
      </c>
      <c r="D6251">
        <v>-2740811.2650000001</v>
      </c>
      <c r="E6251" t="s">
        <v>50</v>
      </c>
      <c r="F6251" t="s">
        <v>116</v>
      </c>
      <c r="G6251" t="s">
        <v>56</v>
      </c>
      <c r="H6251" t="s">
        <v>89</v>
      </c>
    </row>
    <row r="6252" spans="1:8">
      <c r="A6252" t="s">
        <v>72</v>
      </c>
      <c r="B6252" s="1">
        <v>46198</v>
      </c>
      <c r="C6252">
        <v>340249</v>
      </c>
      <c r="D6252">
        <v>2656.0439999999999</v>
      </c>
      <c r="E6252" t="s">
        <v>50</v>
      </c>
      <c r="F6252" t="s">
        <v>116</v>
      </c>
      <c r="G6252" t="s">
        <v>56</v>
      </c>
      <c r="H6252" t="s">
        <v>89</v>
      </c>
    </row>
    <row r="6253" spans="1:8">
      <c r="A6253" t="s">
        <v>72</v>
      </c>
      <c r="B6253" s="1">
        <v>46198</v>
      </c>
      <c r="C6253">
        <v>340250</v>
      </c>
      <c r="D6253">
        <v>1220826.8060000001</v>
      </c>
      <c r="E6253" t="s">
        <v>50</v>
      </c>
      <c r="F6253" t="s">
        <v>116</v>
      </c>
      <c r="G6253" t="s">
        <v>56</v>
      </c>
      <c r="H6253" t="s">
        <v>89</v>
      </c>
    </row>
    <row r="6254" spans="1:8">
      <c r="A6254" t="s">
        <v>72</v>
      </c>
      <c r="B6254" s="1">
        <v>46198</v>
      </c>
      <c r="C6254">
        <v>340251</v>
      </c>
      <c r="D6254">
        <v>-1044257.4790000001</v>
      </c>
      <c r="E6254" t="s">
        <v>50</v>
      </c>
      <c r="F6254" t="s">
        <v>116</v>
      </c>
      <c r="G6254" t="s">
        <v>56</v>
      </c>
      <c r="H6254" t="s">
        <v>89</v>
      </c>
    </row>
    <row r="6255" spans="1:8">
      <c r="A6255" t="s">
        <v>72</v>
      </c>
      <c r="B6255" s="1">
        <v>46198</v>
      </c>
      <c r="C6255">
        <v>350002</v>
      </c>
      <c r="D6255">
        <v>1933.1020000000001</v>
      </c>
      <c r="E6255" t="s">
        <v>50</v>
      </c>
      <c r="F6255" t="s">
        <v>118</v>
      </c>
      <c r="G6255" t="s">
        <v>56</v>
      </c>
      <c r="H6255" t="s">
        <v>91</v>
      </c>
    </row>
    <row r="6256" spans="1:8">
      <c r="A6256" t="s">
        <v>72</v>
      </c>
      <c r="B6256" s="1">
        <v>46198</v>
      </c>
      <c r="C6256">
        <v>350003</v>
      </c>
      <c r="D6256">
        <v>-1116.885</v>
      </c>
      <c r="E6256" t="s">
        <v>50</v>
      </c>
      <c r="F6256" t="s">
        <v>118</v>
      </c>
      <c r="G6256" t="s">
        <v>56</v>
      </c>
      <c r="H6256" t="s">
        <v>91</v>
      </c>
    </row>
    <row r="6257" spans="1:8">
      <c r="A6257" t="s">
        <v>72</v>
      </c>
      <c r="B6257" s="1">
        <v>46198</v>
      </c>
      <c r="C6257">
        <v>350007</v>
      </c>
      <c r="D6257">
        <v>0</v>
      </c>
      <c r="E6257" t="s">
        <v>50</v>
      </c>
      <c r="F6257" t="s">
        <v>118</v>
      </c>
      <c r="G6257" t="s">
        <v>56</v>
      </c>
      <c r="H6257" t="s">
        <v>91</v>
      </c>
    </row>
    <row r="6258" spans="1:8">
      <c r="A6258" t="s">
        <v>72</v>
      </c>
      <c r="B6258" s="1">
        <v>46198</v>
      </c>
      <c r="C6258">
        <v>350034</v>
      </c>
      <c r="D6258">
        <v>914.678</v>
      </c>
      <c r="E6258" t="s">
        <v>50</v>
      </c>
      <c r="F6258" t="s">
        <v>118</v>
      </c>
      <c r="G6258" t="s">
        <v>56</v>
      </c>
      <c r="H6258" t="s">
        <v>91</v>
      </c>
    </row>
    <row r="6259" spans="1:8">
      <c r="A6259" t="s">
        <v>72</v>
      </c>
      <c r="B6259" s="1">
        <v>46198</v>
      </c>
      <c r="C6259">
        <v>354006</v>
      </c>
      <c r="D6259">
        <v>0</v>
      </c>
      <c r="E6259" t="s">
        <v>50</v>
      </c>
      <c r="F6259" t="s">
        <v>115</v>
      </c>
      <c r="G6259" t="s">
        <v>56</v>
      </c>
      <c r="H6259" t="s">
        <v>88</v>
      </c>
    </row>
    <row r="6260" spans="1:8">
      <c r="A6260" t="s">
        <v>72</v>
      </c>
      <c r="B6260" s="1">
        <v>46198</v>
      </c>
      <c r="C6260">
        <v>354007</v>
      </c>
      <c r="D6260">
        <v>0</v>
      </c>
      <c r="E6260" t="s">
        <v>50</v>
      </c>
      <c r="F6260" t="s">
        <v>115</v>
      </c>
      <c r="G6260" t="s">
        <v>56</v>
      </c>
      <c r="H6260" t="s">
        <v>88</v>
      </c>
    </row>
    <row r="6261" spans="1:8">
      <c r="A6261" t="s">
        <v>72</v>
      </c>
      <c r="B6261" s="1">
        <v>46198</v>
      </c>
      <c r="C6261">
        <v>354008</v>
      </c>
      <c r="D6261">
        <v>0</v>
      </c>
      <c r="E6261" t="s">
        <v>50</v>
      </c>
      <c r="F6261" t="s">
        <v>115</v>
      </c>
      <c r="G6261" t="s">
        <v>56</v>
      </c>
      <c r="H6261" t="s">
        <v>88</v>
      </c>
    </row>
    <row r="6262" spans="1:8">
      <c r="A6262" t="s">
        <v>72</v>
      </c>
      <c r="B6262" s="1">
        <v>46198</v>
      </c>
      <c r="C6262">
        <v>354011</v>
      </c>
      <c r="D6262">
        <v>0</v>
      </c>
      <c r="E6262" t="s">
        <v>50</v>
      </c>
      <c r="F6262" t="s">
        <v>115</v>
      </c>
      <c r="G6262" t="s">
        <v>56</v>
      </c>
      <c r="H6262" t="s">
        <v>88</v>
      </c>
    </row>
    <row r="6263" spans="1:8">
      <c r="A6263" t="s">
        <v>72</v>
      </c>
      <c r="B6263" s="1">
        <v>46198</v>
      </c>
      <c r="C6263">
        <v>354015</v>
      </c>
      <c r="D6263">
        <v>107928.70299999999</v>
      </c>
      <c r="E6263" t="s">
        <v>50</v>
      </c>
      <c r="F6263" t="s">
        <v>115</v>
      </c>
      <c r="G6263" t="s">
        <v>56</v>
      </c>
      <c r="H6263" t="s">
        <v>88</v>
      </c>
    </row>
    <row r="6264" spans="1:8">
      <c r="A6264" t="s">
        <v>72</v>
      </c>
      <c r="B6264" s="1">
        <v>46198</v>
      </c>
      <c r="C6264">
        <v>355002</v>
      </c>
      <c r="D6264">
        <v>415.74099999999999</v>
      </c>
      <c r="E6264" t="s">
        <v>50</v>
      </c>
      <c r="F6264" t="s">
        <v>118</v>
      </c>
      <c r="G6264" t="s">
        <v>56</v>
      </c>
      <c r="H6264" t="s">
        <v>91</v>
      </c>
    </row>
    <row r="6265" spans="1:8">
      <c r="A6265" t="s">
        <v>72</v>
      </c>
      <c r="B6265" s="1">
        <v>46198</v>
      </c>
      <c r="C6265">
        <v>355013</v>
      </c>
      <c r="D6265">
        <v>24362.469000000001</v>
      </c>
      <c r="E6265" t="s">
        <v>50</v>
      </c>
      <c r="F6265" t="s">
        <v>118</v>
      </c>
      <c r="G6265" t="s">
        <v>56</v>
      </c>
      <c r="H6265" t="s">
        <v>91</v>
      </c>
    </row>
    <row r="6266" spans="1:8">
      <c r="A6266" t="s">
        <v>72</v>
      </c>
      <c r="B6266" s="1">
        <v>46198</v>
      </c>
      <c r="C6266">
        <v>360026</v>
      </c>
      <c r="D6266">
        <v>21929.456999999999</v>
      </c>
      <c r="E6266" t="s">
        <v>50</v>
      </c>
      <c r="F6266" t="s">
        <v>125</v>
      </c>
      <c r="G6266" t="s">
        <v>56</v>
      </c>
      <c r="H6266" t="s">
        <v>100</v>
      </c>
    </row>
    <row r="6267" spans="1:8">
      <c r="A6267" t="s">
        <v>72</v>
      </c>
      <c r="B6267" s="1">
        <v>46198</v>
      </c>
      <c r="C6267">
        <v>360028</v>
      </c>
      <c r="D6267">
        <v>46177.417000000001</v>
      </c>
      <c r="E6267" t="s">
        <v>50</v>
      </c>
      <c r="F6267" t="s">
        <v>125</v>
      </c>
      <c r="G6267" t="s">
        <v>56</v>
      </c>
      <c r="H6267" t="s">
        <v>100</v>
      </c>
    </row>
    <row r="6268" spans="1:8">
      <c r="A6268" t="s">
        <v>72</v>
      </c>
      <c r="B6268" s="1">
        <v>46198</v>
      </c>
      <c r="C6268">
        <v>360030</v>
      </c>
      <c r="D6268">
        <v>18694.758000000002</v>
      </c>
      <c r="E6268" t="s">
        <v>50</v>
      </c>
      <c r="F6268" t="s">
        <v>125</v>
      </c>
      <c r="G6268" t="s">
        <v>56</v>
      </c>
      <c r="H6268" t="s">
        <v>100</v>
      </c>
    </row>
    <row r="6269" spans="1:8">
      <c r="A6269" t="s">
        <v>72</v>
      </c>
      <c r="B6269" s="1">
        <v>46198</v>
      </c>
      <c r="C6269">
        <v>372004</v>
      </c>
      <c r="D6269">
        <v>3542.4850000000001</v>
      </c>
      <c r="E6269" t="s">
        <v>50</v>
      </c>
      <c r="F6269" t="s">
        <v>114</v>
      </c>
      <c r="G6269" t="s">
        <v>56</v>
      </c>
      <c r="H6269" t="s">
        <v>87</v>
      </c>
    </row>
    <row r="6270" spans="1:8">
      <c r="A6270" t="s">
        <v>72</v>
      </c>
      <c r="B6270" s="1">
        <v>46198</v>
      </c>
      <c r="C6270">
        <v>400002</v>
      </c>
      <c r="D6270">
        <v>-110861.83900000001</v>
      </c>
      <c r="E6270" t="s">
        <v>52</v>
      </c>
      <c r="F6270" t="s">
        <v>23</v>
      </c>
      <c r="G6270" t="s">
        <v>56</v>
      </c>
      <c r="H6270" t="s">
        <v>92</v>
      </c>
    </row>
    <row r="6271" spans="1:8">
      <c r="A6271" t="s">
        <v>72</v>
      </c>
      <c r="B6271" s="1">
        <v>46198</v>
      </c>
      <c r="C6271">
        <v>400004</v>
      </c>
      <c r="D6271">
        <v>-301403.73300000001</v>
      </c>
      <c r="E6271" t="s">
        <v>52</v>
      </c>
      <c r="F6271" t="s">
        <v>23</v>
      </c>
      <c r="G6271" t="s">
        <v>56</v>
      </c>
      <c r="H6271" t="s">
        <v>92</v>
      </c>
    </row>
    <row r="6272" spans="1:8">
      <c r="A6272" t="s">
        <v>72</v>
      </c>
      <c r="B6272" s="1">
        <v>46198</v>
      </c>
      <c r="C6272">
        <v>410002</v>
      </c>
      <c r="D6272">
        <v>-12390.421</v>
      </c>
      <c r="E6272" t="s">
        <v>52</v>
      </c>
      <c r="F6272" t="s">
        <v>119</v>
      </c>
      <c r="G6272" t="s">
        <v>56</v>
      </c>
      <c r="H6272" t="s">
        <v>93</v>
      </c>
    </row>
    <row r="6273" spans="1:8">
      <c r="A6273" t="s">
        <v>72</v>
      </c>
      <c r="B6273" s="1">
        <v>46198</v>
      </c>
      <c r="C6273">
        <v>410005</v>
      </c>
      <c r="D6273">
        <v>-5564.3729999999996</v>
      </c>
      <c r="E6273" t="s">
        <v>52</v>
      </c>
      <c r="F6273" t="s">
        <v>119</v>
      </c>
      <c r="G6273" t="s">
        <v>56</v>
      </c>
      <c r="H6273" t="s">
        <v>93</v>
      </c>
    </row>
    <row r="6274" spans="1:8">
      <c r="A6274" t="s">
        <v>72</v>
      </c>
      <c r="B6274" s="1">
        <v>46198</v>
      </c>
      <c r="C6274">
        <v>410032</v>
      </c>
      <c r="D6274">
        <v>-1630.6079999999999</v>
      </c>
      <c r="E6274" t="s">
        <v>52</v>
      </c>
      <c r="F6274" t="s">
        <v>119</v>
      </c>
      <c r="G6274" t="s">
        <v>56</v>
      </c>
      <c r="H6274" t="s">
        <v>93</v>
      </c>
    </row>
    <row r="6275" spans="1:8">
      <c r="A6275" t="s">
        <v>72</v>
      </c>
      <c r="B6275" s="1">
        <v>46198</v>
      </c>
      <c r="C6275">
        <v>421002</v>
      </c>
      <c r="D6275">
        <v>-10145.66</v>
      </c>
      <c r="E6275" t="s">
        <v>52</v>
      </c>
      <c r="F6275" t="s">
        <v>24</v>
      </c>
      <c r="G6275" t="s">
        <v>56</v>
      </c>
      <c r="H6275" t="s">
        <v>94</v>
      </c>
    </row>
    <row r="6276" spans="1:8">
      <c r="A6276" t="s">
        <v>72</v>
      </c>
      <c r="B6276" s="1">
        <v>46198</v>
      </c>
      <c r="C6276">
        <v>421003</v>
      </c>
      <c r="D6276">
        <v>-2214.0720000000001</v>
      </c>
      <c r="E6276" t="s">
        <v>52</v>
      </c>
      <c r="F6276" t="s">
        <v>24</v>
      </c>
      <c r="G6276" t="s">
        <v>56</v>
      </c>
      <c r="H6276" t="s">
        <v>94</v>
      </c>
    </row>
    <row r="6277" spans="1:8">
      <c r="A6277" t="s">
        <v>72</v>
      </c>
      <c r="B6277" s="1">
        <v>46198</v>
      </c>
      <c r="C6277">
        <v>421004</v>
      </c>
      <c r="D6277">
        <v>-7301.8710000000001</v>
      </c>
      <c r="E6277" t="s">
        <v>52</v>
      </c>
      <c r="F6277" t="s">
        <v>24</v>
      </c>
      <c r="G6277" t="s">
        <v>56</v>
      </c>
      <c r="H6277" t="s">
        <v>94</v>
      </c>
    </row>
    <row r="6278" spans="1:8">
      <c r="A6278" t="s">
        <v>72</v>
      </c>
      <c r="B6278" s="1">
        <v>46198</v>
      </c>
      <c r="C6278">
        <v>421007</v>
      </c>
      <c r="D6278">
        <v>2257.623</v>
      </c>
      <c r="E6278" t="s">
        <v>52</v>
      </c>
      <c r="F6278" t="s">
        <v>24</v>
      </c>
      <c r="G6278" t="s">
        <v>56</v>
      </c>
      <c r="H6278" t="s">
        <v>94</v>
      </c>
    </row>
    <row r="6279" spans="1:8">
      <c r="A6279" t="s">
        <v>72</v>
      </c>
      <c r="B6279" s="1">
        <v>46198</v>
      </c>
      <c r="C6279">
        <v>510002</v>
      </c>
      <c r="D6279">
        <v>90723.83</v>
      </c>
      <c r="E6279" t="s">
        <v>52</v>
      </c>
      <c r="F6279" t="s">
        <v>120</v>
      </c>
      <c r="G6279" t="s">
        <v>56</v>
      </c>
      <c r="H6279" t="s">
        <v>95</v>
      </c>
    </row>
    <row r="6280" spans="1:8">
      <c r="A6280" t="s">
        <v>72</v>
      </c>
      <c r="B6280" s="1">
        <v>46198</v>
      </c>
      <c r="C6280">
        <v>510005</v>
      </c>
      <c r="D6280">
        <v>2282.6320000000001</v>
      </c>
      <c r="E6280" t="s">
        <v>52</v>
      </c>
      <c r="F6280" t="s">
        <v>120</v>
      </c>
      <c r="G6280" t="s">
        <v>56</v>
      </c>
      <c r="H6280" t="s">
        <v>95</v>
      </c>
    </row>
    <row r="6281" spans="1:8">
      <c r="A6281" t="s">
        <v>72</v>
      </c>
      <c r="B6281" s="1">
        <v>46198</v>
      </c>
      <c r="C6281">
        <v>510007</v>
      </c>
      <c r="D6281">
        <v>671.15300000000002</v>
      </c>
      <c r="E6281" t="s">
        <v>52</v>
      </c>
      <c r="F6281" t="s">
        <v>120</v>
      </c>
      <c r="G6281" t="s">
        <v>56</v>
      </c>
      <c r="H6281" t="s">
        <v>95</v>
      </c>
    </row>
    <row r="6282" spans="1:8">
      <c r="A6282" t="s">
        <v>72</v>
      </c>
      <c r="B6282" s="1">
        <v>46198</v>
      </c>
      <c r="C6282">
        <v>510015</v>
      </c>
      <c r="D6282">
        <v>3138.6149999999998</v>
      </c>
      <c r="E6282" t="s">
        <v>52</v>
      </c>
      <c r="F6282" t="s">
        <v>120</v>
      </c>
      <c r="G6282" t="s">
        <v>56</v>
      </c>
      <c r="H6282" t="s">
        <v>95</v>
      </c>
    </row>
    <row r="6283" spans="1:8">
      <c r="A6283" t="s">
        <v>72</v>
      </c>
      <c r="B6283" s="1">
        <v>46198</v>
      </c>
      <c r="C6283">
        <v>510018</v>
      </c>
      <c r="D6283">
        <v>4106.2809999999999</v>
      </c>
      <c r="E6283" t="s">
        <v>52</v>
      </c>
      <c r="F6283" t="s">
        <v>120</v>
      </c>
      <c r="G6283" t="s">
        <v>56</v>
      </c>
      <c r="H6283" t="s">
        <v>95</v>
      </c>
    </row>
    <row r="6284" spans="1:8">
      <c r="A6284" t="s">
        <v>72</v>
      </c>
      <c r="B6284" s="1">
        <v>46198</v>
      </c>
      <c r="C6284">
        <v>510061</v>
      </c>
      <c r="D6284">
        <v>0</v>
      </c>
      <c r="E6284" t="s">
        <v>52</v>
      </c>
      <c r="F6284" t="s">
        <v>120</v>
      </c>
      <c r="G6284" t="s">
        <v>56</v>
      </c>
      <c r="H6284" t="s">
        <v>95</v>
      </c>
    </row>
    <row r="6285" spans="1:8">
      <c r="A6285" t="s">
        <v>72</v>
      </c>
      <c r="B6285" s="1">
        <v>46198</v>
      </c>
      <c r="C6285">
        <v>510062</v>
      </c>
      <c r="D6285">
        <v>-2424.192</v>
      </c>
      <c r="E6285" t="s">
        <v>52</v>
      </c>
      <c r="F6285" t="s">
        <v>120</v>
      </c>
      <c r="G6285" t="s">
        <v>56</v>
      </c>
      <c r="H6285" t="s">
        <v>95</v>
      </c>
    </row>
    <row r="6286" spans="1:8">
      <c r="A6286" t="s">
        <v>72</v>
      </c>
      <c r="B6286" s="1">
        <v>46198</v>
      </c>
      <c r="C6286">
        <v>510065</v>
      </c>
      <c r="D6286">
        <v>1156.154</v>
      </c>
      <c r="E6286" t="s">
        <v>52</v>
      </c>
      <c r="F6286" t="s">
        <v>120</v>
      </c>
      <c r="G6286" t="s">
        <v>56</v>
      </c>
      <c r="H6286" t="s">
        <v>95</v>
      </c>
    </row>
    <row r="6287" spans="1:8">
      <c r="A6287" t="s">
        <v>72</v>
      </c>
      <c r="B6287" s="1">
        <v>46198</v>
      </c>
      <c r="C6287">
        <v>510066</v>
      </c>
      <c r="D6287">
        <v>0</v>
      </c>
      <c r="E6287" t="s">
        <v>52</v>
      </c>
      <c r="F6287" t="s">
        <v>120</v>
      </c>
      <c r="G6287" t="s">
        <v>56</v>
      </c>
      <c r="H6287" t="s">
        <v>95</v>
      </c>
    </row>
    <row r="6288" spans="1:8">
      <c r="A6288" t="s">
        <v>72</v>
      </c>
      <c r="B6288" s="1">
        <v>46198</v>
      </c>
      <c r="C6288">
        <v>520021</v>
      </c>
      <c r="D6288">
        <v>110.227</v>
      </c>
      <c r="E6288" t="s">
        <v>52</v>
      </c>
      <c r="F6288" t="s">
        <v>126</v>
      </c>
      <c r="G6288" t="s">
        <v>56</v>
      </c>
      <c r="H6288" t="s">
        <v>102</v>
      </c>
    </row>
    <row r="6289" spans="1:8">
      <c r="A6289" t="s">
        <v>72</v>
      </c>
      <c r="B6289" s="1">
        <v>46198</v>
      </c>
      <c r="C6289">
        <v>521002</v>
      </c>
      <c r="D6289">
        <v>0</v>
      </c>
      <c r="E6289" t="s">
        <v>52</v>
      </c>
      <c r="F6289" t="s">
        <v>120</v>
      </c>
      <c r="G6289" t="s">
        <v>56</v>
      </c>
      <c r="H6289" t="s">
        <v>95</v>
      </c>
    </row>
    <row r="6290" spans="1:8">
      <c r="A6290" t="s">
        <v>72</v>
      </c>
      <c r="B6290" s="1">
        <v>46198</v>
      </c>
      <c r="C6290">
        <v>521006</v>
      </c>
      <c r="D6290">
        <v>0</v>
      </c>
      <c r="E6290" t="s">
        <v>52</v>
      </c>
      <c r="F6290" t="s">
        <v>120</v>
      </c>
      <c r="G6290" t="s">
        <v>56</v>
      </c>
      <c r="H6290" t="s">
        <v>95</v>
      </c>
    </row>
    <row r="6291" spans="1:8">
      <c r="A6291" t="s">
        <v>72</v>
      </c>
      <c r="B6291" s="1">
        <v>46198</v>
      </c>
      <c r="C6291">
        <v>521007</v>
      </c>
      <c r="D6291">
        <v>0</v>
      </c>
      <c r="E6291" t="s">
        <v>52</v>
      </c>
      <c r="F6291" t="s">
        <v>120</v>
      </c>
      <c r="G6291" t="s">
        <v>56</v>
      </c>
      <c r="H6291" t="s">
        <v>95</v>
      </c>
    </row>
    <row r="6292" spans="1:8">
      <c r="A6292" t="s">
        <v>72</v>
      </c>
      <c r="B6292" s="1">
        <v>46198</v>
      </c>
      <c r="C6292">
        <v>521008</v>
      </c>
      <c r="D6292">
        <v>0</v>
      </c>
      <c r="E6292" t="s">
        <v>52</v>
      </c>
      <c r="F6292" t="s">
        <v>120</v>
      </c>
      <c r="G6292" t="s">
        <v>56</v>
      </c>
      <c r="H6292" t="s">
        <v>95</v>
      </c>
    </row>
    <row r="6293" spans="1:8">
      <c r="A6293" t="s">
        <v>72</v>
      </c>
      <c r="B6293" s="1">
        <v>46198</v>
      </c>
      <c r="C6293">
        <v>521014</v>
      </c>
      <c r="D6293">
        <v>0</v>
      </c>
      <c r="E6293" t="s">
        <v>52</v>
      </c>
      <c r="F6293" t="s">
        <v>120</v>
      </c>
      <c r="G6293" t="s">
        <v>56</v>
      </c>
      <c r="H6293" t="s">
        <v>95</v>
      </c>
    </row>
    <row r="6294" spans="1:8">
      <c r="A6294" t="s">
        <v>72</v>
      </c>
      <c r="B6294" s="1">
        <v>46198</v>
      </c>
      <c r="C6294">
        <v>541004</v>
      </c>
      <c r="D6294">
        <v>1502.5519999999999</v>
      </c>
      <c r="E6294" t="s">
        <v>52</v>
      </c>
      <c r="F6294" t="s">
        <v>127</v>
      </c>
      <c r="G6294" t="s">
        <v>56</v>
      </c>
      <c r="H6294" t="s">
        <v>103</v>
      </c>
    </row>
    <row r="6295" spans="1:8">
      <c r="A6295" t="s">
        <v>72</v>
      </c>
      <c r="B6295" s="1">
        <v>46198</v>
      </c>
      <c r="C6295">
        <v>541009</v>
      </c>
      <c r="D6295">
        <v>3.59</v>
      </c>
      <c r="E6295" t="s">
        <v>52</v>
      </c>
      <c r="F6295" t="s">
        <v>127</v>
      </c>
      <c r="G6295" t="s">
        <v>56</v>
      </c>
      <c r="H6295" t="s">
        <v>103</v>
      </c>
    </row>
    <row r="6296" spans="1:8">
      <c r="A6296" t="s">
        <v>72</v>
      </c>
      <c r="B6296" s="1">
        <v>46198</v>
      </c>
      <c r="C6296">
        <v>541010</v>
      </c>
      <c r="D6296">
        <v>857.30499999999995</v>
      </c>
      <c r="E6296" t="s">
        <v>52</v>
      </c>
      <c r="F6296" t="s">
        <v>127</v>
      </c>
      <c r="G6296" t="s">
        <v>56</v>
      </c>
      <c r="H6296" t="s">
        <v>103</v>
      </c>
    </row>
    <row r="6297" spans="1:8">
      <c r="A6297" t="s">
        <v>72</v>
      </c>
      <c r="B6297" s="1">
        <v>46198</v>
      </c>
      <c r="C6297">
        <v>541013</v>
      </c>
      <c r="D6297">
        <v>301.51799999999997</v>
      </c>
      <c r="E6297" t="s">
        <v>52</v>
      </c>
      <c r="F6297" t="s">
        <v>127</v>
      </c>
      <c r="G6297" t="s">
        <v>56</v>
      </c>
      <c r="H6297" t="s">
        <v>103</v>
      </c>
    </row>
    <row r="6298" spans="1:8">
      <c r="A6298" t="s">
        <v>72</v>
      </c>
      <c r="B6298" s="1">
        <v>46198</v>
      </c>
      <c r="C6298">
        <v>546002</v>
      </c>
      <c r="D6298">
        <v>265235.28999999998</v>
      </c>
      <c r="E6298" t="s">
        <v>52</v>
      </c>
      <c r="F6298" t="s">
        <v>119</v>
      </c>
      <c r="G6298" t="s">
        <v>56</v>
      </c>
      <c r="H6298" t="s">
        <v>93</v>
      </c>
    </row>
    <row r="6299" spans="1:8">
      <c r="A6299" t="s">
        <v>72</v>
      </c>
      <c r="B6299" s="1">
        <v>46198</v>
      </c>
      <c r="C6299">
        <v>546005</v>
      </c>
      <c r="D6299">
        <v>-3433.3609999999999</v>
      </c>
      <c r="E6299" t="s">
        <v>52</v>
      </c>
      <c r="F6299" t="s">
        <v>119</v>
      </c>
      <c r="G6299" t="s">
        <v>56</v>
      </c>
      <c r="H6299" t="s">
        <v>93</v>
      </c>
    </row>
    <row r="6300" spans="1:8">
      <c r="A6300" t="s">
        <v>72</v>
      </c>
      <c r="B6300" s="1">
        <v>46198</v>
      </c>
      <c r="C6300">
        <v>546015</v>
      </c>
      <c r="D6300">
        <v>283.47399999999999</v>
      </c>
      <c r="E6300" t="s">
        <v>52</v>
      </c>
      <c r="F6300" t="s">
        <v>119</v>
      </c>
      <c r="G6300" t="s">
        <v>56</v>
      </c>
      <c r="H6300" t="s">
        <v>93</v>
      </c>
    </row>
    <row r="6301" spans="1:8">
      <c r="A6301" t="s">
        <v>72</v>
      </c>
      <c r="B6301" s="1">
        <v>46198</v>
      </c>
      <c r="C6301">
        <v>546016</v>
      </c>
      <c r="D6301">
        <v>89.804000000000002</v>
      </c>
      <c r="E6301" t="s">
        <v>52</v>
      </c>
      <c r="F6301" t="s">
        <v>119</v>
      </c>
      <c r="G6301" t="s">
        <v>56</v>
      </c>
      <c r="H6301" t="s">
        <v>93</v>
      </c>
    </row>
    <row r="6302" spans="1:8">
      <c r="A6302" t="s">
        <v>72</v>
      </c>
      <c r="B6302" s="1">
        <v>46198</v>
      </c>
      <c r="C6302">
        <v>546024</v>
      </c>
      <c r="D6302">
        <v>3215.6460000000002</v>
      </c>
      <c r="E6302" t="s">
        <v>52</v>
      </c>
      <c r="F6302" t="s">
        <v>119</v>
      </c>
      <c r="G6302" t="s">
        <v>56</v>
      </c>
      <c r="H6302" t="s">
        <v>93</v>
      </c>
    </row>
    <row r="6303" spans="1:8">
      <c r="A6303" t="s">
        <v>72</v>
      </c>
      <c r="B6303" s="1">
        <v>46198</v>
      </c>
      <c r="C6303">
        <v>546035</v>
      </c>
      <c r="D6303">
        <v>1228.768</v>
      </c>
      <c r="E6303" t="s">
        <v>52</v>
      </c>
      <c r="F6303" t="s">
        <v>119</v>
      </c>
      <c r="G6303" t="s">
        <v>56</v>
      </c>
      <c r="H6303" t="s">
        <v>93</v>
      </c>
    </row>
    <row r="6304" spans="1:8">
      <c r="A6304" t="s">
        <v>72</v>
      </c>
      <c r="B6304" s="1">
        <v>46198</v>
      </c>
      <c r="C6304">
        <v>546040</v>
      </c>
      <c r="D6304">
        <v>291.08699999999999</v>
      </c>
      <c r="E6304" t="s">
        <v>52</v>
      </c>
      <c r="F6304" t="s">
        <v>119</v>
      </c>
      <c r="G6304" t="s">
        <v>56</v>
      </c>
      <c r="H6304" t="s">
        <v>93</v>
      </c>
    </row>
    <row r="6305" spans="1:8">
      <c r="A6305" t="s">
        <v>72</v>
      </c>
      <c r="B6305" s="1">
        <v>46198</v>
      </c>
      <c r="C6305">
        <v>546045</v>
      </c>
      <c r="D6305">
        <v>241.965</v>
      </c>
      <c r="E6305" t="s">
        <v>52</v>
      </c>
      <c r="F6305" t="s">
        <v>119</v>
      </c>
      <c r="G6305" t="s">
        <v>56</v>
      </c>
      <c r="H6305" t="s">
        <v>93</v>
      </c>
    </row>
    <row r="6306" spans="1:8">
      <c r="A6306" t="s">
        <v>72</v>
      </c>
      <c r="B6306" s="1">
        <v>46198</v>
      </c>
      <c r="C6306">
        <v>547002</v>
      </c>
      <c r="D6306">
        <v>11044.138000000001</v>
      </c>
      <c r="E6306" t="s">
        <v>52</v>
      </c>
      <c r="F6306" t="s">
        <v>121</v>
      </c>
      <c r="G6306" t="s">
        <v>56</v>
      </c>
      <c r="H6306" t="s">
        <v>96</v>
      </c>
    </row>
    <row r="6307" spans="1:8">
      <c r="A6307" t="s">
        <v>72</v>
      </c>
      <c r="B6307" s="1">
        <v>46198</v>
      </c>
      <c r="C6307">
        <v>550002</v>
      </c>
      <c r="D6307">
        <v>20789.27</v>
      </c>
      <c r="E6307" t="s">
        <v>52</v>
      </c>
      <c r="F6307" t="s">
        <v>128</v>
      </c>
      <c r="G6307" t="s">
        <v>56</v>
      </c>
      <c r="H6307" t="s">
        <v>104</v>
      </c>
    </row>
    <row r="6308" spans="1:8">
      <c r="A6308" t="s">
        <v>72</v>
      </c>
      <c r="B6308" s="1">
        <v>46198</v>
      </c>
      <c r="C6308">
        <v>556002</v>
      </c>
      <c r="D6308">
        <v>116.14</v>
      </c>
      <c r="E6308" t="s">
        <v>52</v>
      </c>
      <c r="F6308" t="s">
        <v>126</v>
      </c>
      <c r="G6308" t="s">
        <v>56</v>
      </c>
      <c r="H6308" t="s">
        <v>102</v>
      </c>
    </row>
    <row r="6309" spans="1:8">
      <c r="A6309" t="s">
        <v>72</v>
      </c>
      <c r="B6309" s="1">
        <v>46198</v>
      </c>
      <c r="C6309">
        <v>557002</v>
      </c>
      <c r="D6309">
        <v>4843.9049999999997</v>
      </c>
      <c r="E6309" t="s">
        <v>52</v>
      </c>
      <c r="F6309" t="s">
        <v>123</v>
      </c>
      <c r="G6309" t="s">
        <v>56</v>
      </c>
      <c r="H6309" t="s">
        <v>98</v>
      </c>
    </row>
    <row r="6310" spans="1:8">
      <c r="A6310" t="s">
        <v>72</v>
      </c>
      <c r="B6310" s="1">
        <v>46198</v>
      </c>
      <c r="C6310">
        <v>558012</v>
      </c>
      <c r="D6310">
        <v>108.59399999999999</v>
      </c>
      <c r="E6310" t="s">
        <v>52</v>
      </c>
      <c r="F6310" t="s">
        <v>126</v>
      </c>
      <c r="G6310" t="s">
        <v>56</v>
      </c>
      <c r="H6310" t="s">
        <v>102</v>
      </c>
    </row>
    <row r="6311" spans="1:8">
      <c r="A6311" t="s">
        <v>72</v>
      </c>
      <c r="B6311" s="1">
        <v>46198</v>
      </c>
      <c r="C6311">
        <v>564006</v>
      </c>
      <c r="D6311">
        <v>0.107</v>
      </c>
      <c r="E6311" t="s">
        <v>52</v>
      </c>
      <c r="F6311" t="s">
        <v>124</v>
      </c>
      <c r="G6311" t="s">
        <v>56</v>
      </c>
      <c r="H6311" t="s">
        <v>99</v>
      </c>
    </row>
    <row r="6312" spans="1:8">
      <c r="A6312" t="s">
        <v>72</v>
      </c>
      <c r="B6312" s="1">
        <v>46198</v>
      </c>
      <c r="C6312">
        <v>564019</v>
      </c>
      <c r="D6312">
        <v>27017.823</v>
      </c>
      <c r="E6312" t="s">
        <v>52</v>
      </c>
      <c r="F6312" t="s">
        <v>119</v>
      </c>
      <c r="G6312" t="s">
        <v>56</v>
      </c>
      <c r="H6312" t="s">
        <v>93</v>
      </c>
    </row>
    <row r="6313" spans="1:8">
      <c r="A6313" t="s">
        <v>72</v>
      </c>
      <c r="B6313" s="1">
        <v>46198</v>
      </c>
      <c r="C6313">
        <v>564020</v>
      </c>
      <c r="D6313">
        <v>212.023</v>
      </c>
      <c r="E6313" t="s">
        <v>52</v>
      </c>
      <c r="F6313" t="s">
        <v>124</v>
      </c>
      <c r="G6313" t="s">
        <v>56</v>
      </c>
      <c r="H6313" t="s">
        <v>99</v>
      </c>
    </row>
    <row r="6314" spans="1:8">
      <c r="A6314" t="s">
        <v>72</v>
      </c>
      <c r="B6314" s="1">
        <v>46198</v>
      </c>
      <c r="C6314">
        <v>580002</v>
      </c>
      <c r="D6314">
        <v>3296.759</v>
      </c>
      <c r="E6314" t="s">
        <v>52</v>
      </c>
      <c r="F6314" t="s">
        <v>130</v>
      </c>
      <c r="G6314" t="s">
        <v>56</v>
      </c>
      <c r="H6314" t="s">
        <v>106</v>
      </c>
    </row>
    <row r="6315" spans="1:8">
      <c r="A6315" t="s">
        <v>73</v>
      </c>
      <c r="B6315" s="1">
        <v>46198</v>
      </c>
      <c r="C6315">
        <v>210002</v>
      </c>
      <c r="D6315">
        <v>-74533.114000000001</v>
      </c>
      <c r="E6315" t="s">
        <v>50</v>
      </c>
      <c r="F6315" t="s">
        <v>14</v>
      </c>
      <c r="G6315" t="s">
        <v>56</v>
      </c>
      <c r="H6315" t="s">
        <v>84</v>
      </c>
    </row>
    <row r="6316" spans="1:8">
      <c r="A6316" t="s">
        <v>73</v>
      </c>
      <c r="B6316" s="1">
        <v>46198</v>
      </c>
      <c r="C6316">
        <v>220006</v>
      </c>
      <c r="D6316">
        <v>-294966.10399999999</v>
      </c>
      <c r="E6316" t="s">
        <v>50</v>
      </c>
      <c r="F6316" t="s">
        <v>14</v>
      </c>
      <c r="G6316" t="s">
        <v>56</v>
      </c>
      <c r="H6316" t="s">
        <v>84</v>
      </c>
    </row>
    <row r="6317" spans="1:8">
      <c r="A6317" t="s">
        <v>73</v>
      </c>
      <c r="B6317" s="1">
        <v>46198</v>
      </c>
      <c r="C6317">
        <v>240002</v>
      </c>
      <c r="D6317">
        <v>-5897.3220000000001</v>
      </c>
      <c r="E6317" t="s">
        <v>50</v>
      </c>
      <c r="F6317" t="s">
        <v>113</v>
      </c>
      <c r="G6317" t="s">
        <v>56</v>
      </c>
      <c r="H6317" t="s">
        <v>85</v>
      </c>
    </row>
    <row r="6318" spans="1:8">
      <c r="A6318" t="s">
        <v>73</v>
      </c>
      <c r="B6318" s="1">
        <v>46198</v>
      </c>
      <c r="C6318">
        <v>240003</v>
      </c>
      <c r="D6318">
        <v>-242.72499999999999</v>
      </c>
      <c r="E6318" t="s">
        <v>50</v>
      </c>
      <c r="F6318" t="s">
        <v>113</v>
      </c>
      <c r="G6318" t="s">
        <v>56</v>
      </c>
      <c r="H6318" t="s">
        <v>85</v>
      </c>
    </row>
    <row r="6319" spans="1:8">
      <c r="A6319" t="s">
        <v>73</v>
      </c>
      <c r="B6319" s="1">
        <v>46198</v>
      </c>
      <c r="C6319">
        <v>240009</v>
      </c>
      <c r="D6319">
        <v>-112.40600000000001</v>
      </c>
      <c r="E6319" t="s">
        <v>50</v>
      </c>
      <c r="F6319" t="s">
        <v>113</v>
      </c>
      <c r="G6319" t="s">
        <v>56</v>
      </c>
      <c r="H6319" t="s">
        <v>85</v>
      </c>
    </row>
    <row r="6320" spans="1:8">
      <c r="A6320" t="s">
        <v>73</v>
      </c>
      <c r="B6320" s="1">
        <v>46198</v>
      </c>
      <c r="C6320">
        <v>242003</v>
      </c>
      <c r="D6320">
        <v>-825026.46799999999</v>
      </c>
      <c r="E6320" t="s">
        <v>50</v>
      </c>
      <c r="F6320" t="s">
        <v>113</v>
      </c>
      <c r="G6320" t="s">
        <v>56</v>
      </c>
      <c r="H6320" t="s">
        <v>85</v>
      </c>
    </row>
    <row r="6321" spans="1:8">
      <c r="A6321" t="s">
        <v>73</v>
      </c>
      <c r="B6321" s="1">
        <v>46198</v>
      </c>
      <c r="C6321">
        <v>242007</v>
      </c>
      <c r="D6321">
        <v>2424.1750000000002</v>
      </c>
      <c r="E6321" t="s">
        <v>50</v>
      </c>
      <c r="F6321" t="s">
        <v>113</v>
      </c>
      <c r="G6321" t="s">
        <v>56</v>
      </c>
      <c r="H6321" t="s">
        <v>85</v>
      </c>
    </row>
    <row r="6322" spans="1:8">
      <c r="A6322" t="s">
        <v>73</v>
      </c>
      <c r="B6322" s="1">
        <v>46198</v>
      </c>
      <c r="C6322">
        <v>242011</v>
      </c>
      <c r="D6322">
        <v>-124350.569</v>
      </c>
      <c r="E6322" t="s">
        <v>50</v>
      </c>
      <c r="F6322" t="s">
        <v>113</v>
      </c>
      <c r="G6322" t="s">
        <v>56</v>
      </c>
      <c r="H6322" t="s">
        <v>85</v>
      </c>
    </row>
    <row r="6323" spans="1:8">
      <c r="A6323" t="s">
        <v>73</v>
      </c>
      <c r="B6323" s="1">
        <v>46198</v>
      </c>
      <c r="C6323">
        <v>242012</v>
      </c>
      <c r="D6323">
        <v>-46152.607000000004</v>
      </c>
      <c r="E6323" t="s">
        <v>50</v>
      </c>
      <c r="F6323" t="s">
        <v>113</v>
      </c>
      <c r="G6323" t="s">
        <v>56</v>
      </c>
      <c r="H6323" t="s">
        <v>85</v>
      </c>
    </row>
    <row r="6324" spans="1:8">
      <c r="A6324" t="s">
        <v>73</v>
      </c>
      <c r="B6324" s="1">
        <v>46198</v>
      </c>
      <c r="C6324">
        <v>242014</v>
      </c>
      <c r="D6324">
        <v>-18888.267</v>
      </c>
      <c r="E6324" t="s">
        <v>50</v>
      </c>
      <c r="F6324" t="s">
        <v>113</v>
      </c>
      <c r="G6324" t="s">
        <v>56</v>
      </c>
      <c r="H6324" t="s">
        <v>85</v>
      </c>
    </row>
    <row r="6325" spans="1:8">
      <c r="A6325" t="s">
        <v>73</v>
      </c>
      <c r="B6325" s="1">
        <v>46198</v>
      </c>
      <c r="C6325">
        <v>242019</v>
      </c>
      <c r="D6325">
        <v>6.8319999999999999</v>
      </c>
      <c r="E6325" t="s">
        <v>50</v>
      </c>
      <c r="F6325" t="s">
        <v>113</v>
      </c>
      <c r="G6325" t="s">
        <v>56</v>
      </c>
      <c r="H6325" t="s">
        <v>85</v>
      </c>
    </row>
    <row r="6326" spans="1:8">
      <c r="A6326" t="s">
        <v>73</v>
      </c>
      <c r="B6326" s="1">
        <v>46198</v>
      </c>
      <c r="C6326">
        <v>242022</v>
      </c>
      <c r="D6326">
        <v>-7043.2269999999999</v>
      </c>
      <c r="E6326" t="s">
        <v>50</v>
      </c>
      <c r="F6326" t="s">
        <v>113</v>
      </c>
      <c r="G6326" t="s">
        <v>56</v>
      </c>
      <c r="H6326" t="s">
        <v>85</v>
      </c>
    </row>
    <row r="6327" spans="1:8">
      <c r="A6327" t="s">
        <v>73</v>
      </c>
      <c r="B6327" s="1">
        <v>46198</v>
      </c>
      <c r="C6327">
        <v>242023</v>
      </c>
      <c r="D6327">
        <v>-22153.47</v>
      </c>
      <c r="E6327" t="s">
        <v>50</v>
      </c>
      <c r="F6327" t="s">
        <v>113</v>
      </c>
      <c r="G6327" t="s">
        <v>56</v>
      </c>
      <c r="H6327" t="s">
        <v>85</v>
      </c>
    </row>
    <row r="6328" spans="1:8">
      <c r="A6328" t="s">
        <v>73</v>
      </c>
      <c r="B6328" s="1">
        <v>46198</v>
      </c>
      <c r="C6328">
        <v>242030</v>
      </c>
      <c r="D6328">
        <v>-94245.042000000001</v>
      </c>
      <c r="E6328" t="s">
        <v>50</v>
      </c>
      <c r="F6328" t="s">
        <v>113</v>
      </c>
      <c r="G6328" t="s">
        <v>56</v>
      </c>
      <c r="H6328" t="s">
        <v>85</v>
      </c>
    </row>
    <row r="6329" spans="1:8">
      <c r="A6329" t="s">
        <v>73</v>
      </c>
      <c r="B6329" s="1">
        <v>46198</v>
      </c>
      <c r="C6329">
        <v>242036</v>
      </c>
      <c r="D6329">
        <v>-7544.9380000000001</v>
      </c>
      <c r="E6329" t="s">
        <v>50</v>
      </c>
      <c r="F6329" t="s">
        <v>113</v>
      </c>
      <c r="G6329" t="s">
        <v>56</v>
      </c>
      <c r="H6329" t="s">
        <v>85</v>
      </c>
    </row>
    <row r="6330" spans="1:8">
      <c r="A6330" t="s">
        <v>73</v>
      </c>
      <c r="B6330" s="1">
        <v>46198</v>
      </c>
      <c r="C6330">
        <v>242038</v>
      </c>
      <c r="D6330">
        <v>-745.65</v>
      </c>
      <c r="E6330" t="s">
        <v>50</v>
      </c>
      <c r="F6330" t="s">
        <v>113</v>
      </c>
      <c r="G6330" t="s">
        <v>56</v>
      </c>
      <c r="H6330" t="s">
        <v>85</v>
      </c>
    </row>
    <row r="6331" spans="1:8">
      <c r="A6331" t="s">
        <v>73</v>
      </c>
      <c r="B6331" s="1">
        <v>46198</v>
      </c>
      <c r="C6331">
        <v>242039</v>
      </c>
      <c r="D6331">
        <v>-85461.854000000007</v>
      </c>
      <c r="E6331" t="s">
        <v>50</v>
      </c>
      <c r="F6331" t="s">
        <v>113</v>
      </c>
      <c r="G6331" t="s">
        <v>56</v>
      </c>
      <c r="H6331" t="s">
        <v>85</v>
      </c>
    </row>
    <row r="6332" spans="1:8">
      <c r="A6332" t="s">
        <v>73</v>
      </c>
      <c r="B6332" s="1">
        <v>46198</v>
      </c>
      <c r="C6332">
        <v>242041</v>
      </c>
      <c r="D6332">
        <v>-27203.998</v>
      </c>
      <c r="E6332" t="s">
        <v>50</v>
      </c>
      <c r="F6332" t="s">
        <v>113</v>
      </c>
      <c r="G6332" t="s">
        <v>56</v>
      </c>
      <c r="H6332" t="s">
        <v>85</v>
      </c>
    </row>
    <row r="6333" spans="1:8">
      <c r="A6333" t="s">
        <v>73</v>
      </c>
      <c r="B6333" s="1">
        <v>46198</v>
      </c>
      <c r="C6333">
        <v>243002</v>
      </c>
      <c r="D6333">
        <v>-3429.4949999999999</v>
      </c>
      <c r="E6333" t="s">
        <v>50</v>
      </c>
      <c r="F6333" t="s">
        <v>113</v>
      </c>
      <c r="G6333" t="s">
        <v>56</v>
      </c>
      <c r="H6333" t="s">
        <v>85</v>
      </c>
    </row>
    <row r="6334" spans="1:8">
      <c r="A6334" t="s">
        <v>73</v>
      </c>
      <c r="B6334" s="1">
        <v>46198</v>
      </c>
      <c r="C6334">
        <v>243003</v>
      </c>
      <c r="D6334">
        <v>-45103.195</v>
      </c>
      <c r="E6334" t="s">
        <v>50</v>
      </c>
      <c r="F6334" t="s">
        <v>113</v>
      </c>
      <c r="G6334" t="s">
        <v>56</v>
      </c>
      <c r="H6334" t="s">
        <v>85</v>
      </c>
    </row>
    <row r="6335" spans="1:8">
      <c r="A6335" t="s">
        <v>73</v>
      </c>
      <c r="B6335" s="1">
        <v>46198</v>
      </c>
      <c r="C6335">
        <v>243010</v>
      </c>
      <c r="D6335">
        <v>0</v>
      </c>
      <c r="E6335" t="s">
        <v>50</v>
      </c>
      <c r="F6335" t="s">
        <v>113</v>
      </c>
      <c r="G6335" t="s">
        <v>56</v>
      </c>
      <c r="H6335" t="s">
        <v>85</v>
      </c>
    </row>
    <row r="6336" spans="1:8">
      <c r="A6336" t="s">
        <v>73</v>
      </c>
      <c r="B6336" s="1">
        <v>46198</v>
      </c>
      <c r="C6336">
        <v>245004</v>
      </c>
      <c r="D6336">
        <v>0</v>
      </c>
      <c r="E6336" t="s">
        <v>50</v>
      </c>
      <c r="F6336" t="s">
        <v>113</v>
      </c>
      <c r="G6336" t="s">
        <v>56</v>
      </c>
      <c r="H6336" t="s">
        <v>85</v>
      </c>
    </row>
    <row r="6337" spans="1:8">
      <c r="A6337" t="s">
        <v>73</v>
      </c>
      <c r="B6337" s="1">
        <v>46198</v>
      </c>
      <c r="C6337">
        <v>245010</v>
      </c>
      <c r="D6337">
        <v>-2230.4079999999999</v>
      </c>
      <c r="E6337" t="s">
        <v>50</v>
      </c>
      <c r="F6337" t="s">
        <v>20</v>
      </c>
      <c r="G6337" t="s">
        <v>56</v>
      </c>
      <c r="H6337" t="s">
        <v>86</v>
      </c>
    </row>
    <row r="6338" spans="1:8">
      <c r="A6338" t="s">
        <v>73</v>
      </c>
      <c r="B6338" s="1">
        <v>46198</v>
      </c>
      <c r="C6338">
        <v>245049</v>
      </c>
      <c r="D6338">
        <v>-3.6999999999999998E-2</v>
      </c>
      <c r="E6338" t="s">
        <v>50</v>
      </c>
      <c r="F6338" t="s">
        <v>113</v>
      </c>
      <c r="G6338" t="s">
        <v>56</v>
      </c>
      <c r="H6338" t="s">
        <v>85</v>
      </c>
    </row>
    <row r="6339" spans="1:8">
      <c r="A6339" t="s">
        <v>73</v>
      </c>
      <c r="B6339" s="1">
        <v>46198</v>
      </c>
      <c r="C6339">
        <v>245055</v>
      </c>
      <c r="D6339">
        <v>0</v>
      </c>
      <c r="E6339" t="s">
        <v>50</v>
      </c>
      <c r="F6339" t="s">
        <v>113</v>
      </c>
      <c r="G6339" t="s">
        <v>56</v>
      </c>
      <c r="H6339" t="s">
        <v>85</v>
      </c>
    </row>
    <row r="6340" spans="1:8">
      <c r="A6340" t="s">
        <v>73</v>
      </c>
      <c r="B6340" s="1">
        <v>46198</v>
      </c>
      <c r="C6340">
        <v>245056</v>
      </c>
      <c r="D6340">
        <v>-8.6379999999999999</v>
      </c>
      <c r="E6340" t="s">
        <v>50</v>
      </c>
      <c r="F6340" t="s">
        <v>118</v>
      </c>
      <c r="G6340" t="s">
        <v>56</v>
      </c>
      <c r="H6340" t="s">
        <v>91</v>
      </c>
    </row>
    <row r="6341" spans="1:8">
      <c r="A6341" t="s">
        <v>73</v>
      </c>
      <c r="B6341" s="1">
        <v>46198</v>
      </c>
      <c r="C6341">
        <v>245058</v>
      </c>
      <c r="D6341">
        <v>0</v>
      </c>
      <c r="E6341" t="s">
        <v>50</v>
      </c>
      <c r="F6341" t="s">
        <v>113</v>
      </c>
      <c r="G6341" t="s">
        <v>56</v>
      </c>
      <c r="H6341" t="s">
        <v>85</v>
      </c>
    </row>
    <row r="6342" spans="1:8">
      <c r="A6342" t="s">
        <v>73</v>
      </c>
      <c r="B6342" s="1">
        <v>46198</v>
      </c>
      <c r="C6342">
        <v>245062</v>
      </c>
      <c r="D6342">
        <v>-824.03800000000001</v>
      </c>
      <c r="E6342" t="s">
        <v>50</v>
      </c>
      <c r="F6342" t="s">
        <v>113</v>
      </c>
      <c r="G6342" t="s">
        <v>56</v>
      </c>
      <c r="H6342" t="s">
        <v>85</v>
      </c>
    </row>
    <row r="6343" spans="1:8">
      <c r="A6343" t="s">
        <v>73</v>
      </c>
      <c r="B6343" s="1">
        <v>46198</v>
      </c>
      <c r="C6343">
        <v>250003</v>
      </c>
      <c r="D6343">
        <v>-2167.4720000000002</v>
      </c>
      <c r="E6343" t="s">
        <v>50</v>
      </c>
      <c r="F6343" t="s">
        <v>114</v>
      </c>
      <c r="G6343" t="s">
        <v>56</v>
      </c>
      <c r="H6343" t="s">
        <v>87</v>
      </c>
    </row>
    <row r="6344" spans="1:8">
      <c r="A6344" t="s">
        <v>73</v>
      </c>
      <c r="B6344" s="1">
        <v>46198</v>
      </c>
      <c r="C6344">
        <v>250007</v>
      </c>
      <c r="D6344">
        <v>0</v>
      </c>
      <c r="E6344" t="s">
        <v>50</v>
      </c>
      <c r="F6344" t="s">
        <v>113</v>
      </c>
      <c r="G6344" t="s">
        <v>56</v>
      </c>
      <c r="H6344" t="s">
        <v>85</v>
      </c>
    </row>
    <row r="6345" spans="1:8">
      <c r="A6345" t="s">
        <v>73</v>
      </c>
      <c r="B6345" s="1">
        <v>46198</v>
      </c>
      <c r="C6345">
        <v>250019</v>
      </c>
      <c r="D6345">
        <v>0</v>
      </c>
      <c r="E6345" t="s">
        <v>50</v>
      </c>
      <c r="F6345" t="s">
        <v>114</v>
      </c>
      <c r="G6345" t="s">
        <v>56</v>
      </c>
      <c r="H6345" t="s">
        <v>87</v>
      </c>
    </row>
    <row r="6346" spans="1:8">
      <c r="A6346" t="s">
        <v>73</v>
      </c>
      <c r="B6346" s="1">
        <v>46198</v>
      </c>
      <c r="C6346">
        <v>251002</v>
      </c>
      <c r="D6346">
        <v>-12837.703</v>
      </c>
      <c r="E6346" t="s">
        <v>50</v>
      </c>
      <c r="F6346" t="s">
        <v>114</v>
      </c>
      <c r="G6346" t="s">
        <v>56</v>
      </c>
      <c r="H6346" t="s">
        <v>87</v>
      </c>
    </row>
    <row r="6347" spans="1:8">
      <c r="A6347" t="s">
        <v>73</v>
      </c>
      <c r="B6347" s="1">
        <v>46198</v>
      </c>
      <c r="C6347">
        <v>251003</v>
      </c>
      <c r="D6347">
        <v>-5778.375</v>
      </c>
      <c r="E6347" t="s">
        <v>50</v>
      </c>
      <c r="F6347" t="s">
        <v>114</v>
      </c>
      <c r="G6347" t="s">
        <v>56</v>
      </c>
      <c r="H6347" t="s">
        <v>87</v>
      </c>
    </row>
    <row r="6348" spans="1:8">
      <c r="A6348" t="s">
        <v>73</v>
      </c>
      <c r="B6348" s="1">
        <v>46198</v>
      </c>
      <c r="C6348">
        <v>251004</v>
      </c>
      <c r="D6348">
        <v>0</v>
      </c>
      <c r="E6348" t="s">
        <v>50</v>
      </c>
      <c r="F6348" t="s">
        <v>115</v>
      </c>
      <c r="G6348" t="s">
        <v>56</v>
      </c>
      <c r="H6348" t="s">
        <v>88</v>
      </c>
    </row>
    <row r="6349" spans="1:8">
      <c r="A6349" t="s">
        <v>73</v>
      </c>
      <c r="B6349" s="1">
        <v>46198</v>
      </c>
      <c r="C6349">
        <v>251005</v>
      </c>
      <c r="D6349">
        <v>0</v>
      </c>
      <c r="E6349" t="s">
        <v>50</v>
      </c>
      <c r="F6349" t="s">
        <v>115</v>
      </c>
      <c r="G6349" t="s">
        <v>56</v>
      </c>
      <c r="H6349" t="s">
        <v>88</v>
      </c>
    </row>
    <row r="6350" spans="1:8">
      <c r="A6350" t="s">
        <v>73</v>
      </c>
      <c r="B6350" s="1">
        <v>46198</v>
      </c>
      <c r="C6350">
        <v>256027</v>
      </c>
      <c r="D6350">
        <v>23110.18</v>
      </c>
      <c r="E6350" t="s">
        <v>50</v>
      </c>
      <c r="F6350" t="s">
        <v>113</v>
      </c>
      <c r="G6350" t="s">
        <v>56</v>
      </c>
      <c r="H6350" t="s">
        <v>85</v>
      </c>
    </row>
    <row r="6351" spans="1:8">
      <c r="A6351" t="s">
        <v>73</v>
      </c>
      <c r="B6351" s="1">
        <v>46198</v>
      </c>
      <c r="C6351">
        <v>256030</v>
      </c>
      <c r="D6351">
        <v>0</v>
      </c>
      <c r="E6351" t="s">
        <v>50</v>
      </c>
      <c r="F6351" t="s">
        <v>113</v>
      </c>
      <c r="G6351" t="s">
        <v>56</v>
      </c>
      <c r="H6351" t="s">
        <v>85</v>
      </c>
    </row>
    <row r="6352" spans="1:8">
      <c r="A6352" t="s">
        <v>73</v>
      </c>
      <c r="B6352" s="1">
        <v>46198</v>
      </c>
      <c r="C6352">
        <v>256039</v>
      </c>
      <c r="D6352">
        <v>0</v>
      </c>
      <c r="E6352" t="s">
        <v>50</v>
      </c>
      <c r="F6352" t="s">
        <v>113</v>
      </c>
      <c r="G6352" t="s">
        <v>56</v>
      </c>
      <c r="H6352" t="s">
        <v>85</v>
      </c>
    </row>
    <row r="6353" spans="1:8">
      <c r="A6353" t="s">
        <v>73</v>
      </c>
      <c r="B6353" s="1">
        <v>46198</v>
      </c>
      <c r="C6353">
        <v>256040</v>
      </c>
      <c r="D6353">
        <v>-1043463.596</v>
      </c>
      <c r="E6353" t="s">
        <v>50</v>
      </c>
      <c r="F6353" t="s">
        <v>113</v>
      </c>
      <c r="G6353" t="s">
        <v>56</v>
      </c>
      <c r="H6353" t="s">
        <v>85</v>
      </c>
    </row>
    <row r="6354" spans="1:8">
      <c r="A6354" t="s">
        <v>73</v>
      </c>
      <c r="B6354" s="1">
        <v>46198</v>
      </c>
      <c r="C6354">
        <v>256041</v>
      </c>
      <c r="D6354">
        <v>-7681.05</v>
      </c>
      <c r="E6354" t="s">
        <v>50</v>
      </c>
      <c r="F6354" t="s">
        <v>113</v>
      </c>
      <c r="G6354" t="s">
        <v>56</v>
      </c>
      <c r="H6354" t="s">
        <v>85</v>
      </c>
    </row>
    <row r="6355" spans="1:8">
      <c r="A6355" t="s">
        <v>73</v>
      </c>
      <c r="B6355" s="1">
        <v>46198</v>
      </c>
      <c r="C6355">
        <v>257005</v>
      </c>
      <c r="D6355">
        <v>0</v>
      </c>
      <c r="E6355" t="s">
        <v>50</v>
      </c>
      <c r="F6355" t="s">
        <v>114</v>
      </c>
      <c r="G6355" t="s">
        <v>56</v>
      </c>
      <c r="H6355" t="s">
        <v>87</v>
      </c>
    </row>
    <row r="6356" spans="1:8">
      <c r="A6356" t="s">
        <v>73</v>
      </c>
      <c r="B6356" s="1">
        <v>46198</v>
      </c>
      <c r="C6356">
        <v>257022</v>
      </c>
      <c r="D6356">
        <v>0</v>
      </c>
      <c r="E6356" t="s">
        <v>50</v>
      </c>
      <c r="F6356" t="s">
        <v>114</v>
      </c>
      <c r="G6356" t="s">
        <v>56</v>
      </c>
      <c r="H6356" t="s">
        <v>87</v>
      </c>
    </row>
    <row r="6357" spans="1:8">
      <c r="A6357" t="s">
        <v>73</v>
      </c>
      <c r="B6357" s="1">
        <v>46198</v>
      </c>
      <c r="C6357">
        <v>257027</v>
      </c>
      <c r="D6357">
        <v>-2311.8679999999999</v>
      </c>
      <c r="E6357" t="s">
        <v>50</v>
      </c>
      <c r="F6357" t="s">
        <v>114</v>
      </c>
      <c r="G6357" t="s">
        <v>56</v>
      </c>
      <c r="H6357" t="s">
        <v>87</v>
      </c>
    </row>
    <row r="6358" spans="1:8">
      <c r="A6358" t="s">
        <v>73</v>
      </c>
      <c r="B6358" s="1">
        <v>46198</v>
      </c>
      <c r="C6358">
        <v>260004</v>
      </c>
      <c r="D6358">
        <v>-81534.934999999998</v>
      </c>
      <c r="E6358" t="s">
        <v>50</v>
      </c>
      <c r="F6358" t="s">
        <v>114</v>
      </c>
      <c r="G6358" t="s">
        <v>56</v>
      </c>
      <c r="H6358" t="s">
        <v>87</v>
      </c>
    </row>
    <row r="6359" spans="1:8">
      <c r="A6359" t="s">
        <v>73</v>
      </c>
      <c r="B6359" s="1">
        <v>46198</v>
      </c>
      <c r="C6359">
        <v>270020</v>
      </c>
      <c r="D6359">
        <v>0</v>
      </c>
      <c r="E6359" t="s">
        <v>50</v>
      </c>
      <c r="F6359" t="s">
        <v>125</v>
      </c>
      <c r="G6359" t="s">
        <v>56</v>
      </c>
      <c r="H6359" t="s">
        <v>100</v>
      </c>
    </row>
    <row r="6360" spans="1:8">
      <c r="A6360" t="s">
        <v>73</v>
      </c>
      <c r="B6360" s="1">
        <v>46198</v>
      </c>
      <c r="C6360">
        <v>270024</v>
      </c>
      <c r="D6360">
        <v>0</v>
      </c>
      <c r="E6360" t="s">
        <v>50</v>
      </c>
      <c r="F6360" t="s">
        <v>125</v>
      </c>
      <c r="G6360" t="s">
        <v>56</v>
      </c>
      <c r="H6360" t="s">
        <v>100</v>
      </c>
    </row>
    <row r="6361" spans="1:8">
      <c r="A6361" t="s">
        <v>73</v>
      </c>
      <c r="B6361" s="1">
        <v>46198</v>
      </c>
      <c r="C6361">
        <v>270025</v>
      </c>
      <c r="D6361">
        <v>-29330.718000000001</v>
      </c>
      <c r="E6361" t="s">
        <v>50</v>
      </c>
      <c r="F6361" t="s">
        <v>125</v>
      </c>
      <c r="G6361" t="s">
        <v>56</v>
      </c>
      <c r="H6361" t="s">
        <v>100</v>
      </c>
    </row>
    <row r="6362" spans="1:8">
      <c r="A6362" t="s">
        <v>73</v>
      </c>
      <c r="B6362" s="1">
        <v>46198</v>
      </c>
      <c r="C6362">
        <v>270026</v>
      </c>
      <c r="D6362">
        <v>-9917.0779999999995</v>
      </c>
      <c r="E6362" t="s">
        <v>50</v>
      </c>
      <c r="F6362" t="s">
        <v>125</v>
      </c>
      <c r="G6362" t="s">
        <v>56</v>
      </c>
      <c r="H6362" t="s">
        <v>100</v>
      </c>
    </row>
    <row r="6363" spans="1:8">
      <c r="A6363" t="s">
        <v>73</v>
      </c>
      <c r="B6363" s="1">
        <v>46198</v>
      </c>
      <c r="C6363">
        <v>270027</v>
      </c>
      <c r="D6363">
        <v>-3747.9720000000002</v>
      </c>
      <c r="E6363" t="s">
        <v>50</v>
      </c>
      <c r="F6363" t="s">
        <v>125</v>
      </c>
      <c r="G6363" t="s">
        <v>56</v>
      </c>
      <c r="H6363" t="s">
        <v>100</v>
      </c>
    </row>
    <row r="6364" spans="1:8">
      <c r="A6364" t="s">
        <v>73</v>
      </c>
      <c r="B6364" s="1">
        <v>46198</v>
      </c>
      <c r="C6364">
        <v>275002</v>
      </c>
      <c r="D6364">
        <v>-88.995999999999995</v>
      </c>
      <c r="E6364" t="s">
        <v>50</v>
      </c>
      <c r="F6364" t="s">
        <v>125</v>
      </c>
      <c r="G6364" t="s">
        <v>56</v>
      </c>
      <c r="H6364" t="s">
        <v>100</v>
      </c>
    </row>
    <row r="6365" spans="1:8">
      <c r="A6365" t="s">
        <v>73</v>
      </c>
      <c r="B6365" s="1">
        <v>46198</v>
      </c>
      <c r="C6365">
        <v>300008</v>
      </c>
      <c r="D6365">
        <v>2687.0770000000002</v>
      </c>
      <c r="E6365" t="s">
        <v>50</v>
      </c>
      <c r="F6365" t="s">
        <v>131</v>
      </c>
      <c r="G6365" t="s">
        <v>56</v>
      </c>
      <c r="H6365" t="s">
        <v>107</v>
      </c>
    </row>
    <row r="6366" spans="1:8">
      <c r="A6366" t="s">
        <v>73</v>
      </c>
      <c r="B6366" s="1">
        <v>46198</v>
      </c>
      <c r="C6366">
        <v>300011</v>
      </c>
      <c r="D6366">
        <v>42.384</v>
      </c>
      <c r="E6366" t="s">
        <v>50</v>
      </c>
      <c r="F6366" t="s">
        <v>131</v>
      </c>
      <c r="G6366" t="s">
        <v>56</v>
      </c>
      <c r="H6366" t="s">
        <v>107</v>
      </c>
    </row>
    <row r="6367" spans="1:8">
      <c r="A6367" t="s">
        <v>73</v>
      </c>
      <c r="B6367" s="1">
        <v>46198</v>
      </c>
      <c r="C6367">
        <v>300012</v>
      </c>
      <c r="D6367">
        <v>64.567999999999998</v>
      </c>
      <c r="E6367" t="s">
        <v>50</v>
      </c>
      <c r="F6367" t="s">
        <v>131</v>
      </c>
      <c r="G6367" t="s">
        <v>56</v>
      </c>
      <c r="H6367" t="s">
        <v>107</v>
      </c>
    </row>
    <row r="6368" spans="1:8">
      <c r="A6368" t="s">
        <v>73</v>
      </c>
      <c r="B6368" s="1">
        <v>46198</v>
      </c>
      <c r="C6368">
        <v>300508</v>
      </c>
      <c r="D6368">
        <v>-2162.04</v>
      </c>
      <c r="E6368" t="s">
        <v>50</v>
      </c>
      <c r="F6368" t="s">
        <v>131</v>
      </c>
      <c r="G6368" t="s">
        <v>56</v>
      </c>
      <c r="H6368" t="s">
        <v>107</v>
      </c>
    </row>
    <row r="6369" spans="1:8">
      <c r="A6369" t="s">
        <v>73</v>
      </c>
      <c r="B6369" s="1">
        <v>46198</v>
      </c>
      <c r="C6369">
        <v>300511</v>
      </c>
      <c r="D6369">
        <v>-34.631</v>
      </c>
      <c r="E6369" t="s">
        <v>50</v>
      </c>
      <c r="F6369" t="s">
        <v>131</v>
      </c>
      <c r="G6369" t="s">
        <v>56</v>
      </c>
      <c r="H6369" t="s">
        <v>107</v>
      </c>
    </row>
    <row r="6370" spans="1:8">
      <c r="A6370" t="s">
        <v>73</v>
      </c>
      <c r="B6370" s="1">
        <v>46198</v>
      </c>
      <c r="C6370">
        <v>300512</v>
      </c>
      <c r="D6370">
        <v>-46.277999999999999</v>
      </c>
      <c r="E6370" t="s">
        <v>50</v>
      </c>
      <c r="F6370" t="s">
        <v>131</v>
      </c>
      <c r="G6370" t="s">
        <v>56</v>
      </c>
      <c r="H6370" t="s">
        <v>107</v>
      </c>
    </row>
    <row r="6371" spans="1:8">
      <c r="A6371" t="s">
        <v>73</v>
      </c>
      <c r="B6371" s="1">
        <v>46198</v>
      </c>
      <c r="C6371">
        <v>303003</v>
      </c>
      <c r="D6371">
        <v>0</v>
      </c>
      <c r="E6371" t="s">
        <v>50</v>
      </c>
      <c r="F6371" t="s">
        <v>131</v>
      </c>
      <c r="G6371" t="s">
        <v>56</v>
      </c>
      <c r="H6371" t="s">
        <v>107</v>
      </c>
    </row>
    <row r="6372" spans="1:8">
      <c r="A6372" t="s">
        <v>73</v>
      </c>
      <c r="B6372" s="1">
        <v>46198</v>
      </c>
      <c r="C6372">
        <v>310022</v>
      </c>
      <c r="D6372">
        <v>1196603.594</v>
      </c>
      <c r="E6372" t="s">
        <v>50</v>
      </c>
      <c r="F6372" t="s">
        <v>14</v>
      </c>
      <c r="G6372" t="s">
        <v>56</v>
      </c>
      <c r="H6372" t="s">
        <v>84</v>
      </c>
    </row>
    <row r="6373" spans="1:8">
      <c r="A6373" t="s">
        <v>73</v>
      </c>
      <c r="B6373" s="1">
        <v>46198</v>
      </c>
      <c r="C6373">
        <v>320002</v>
      </c>
      <c r="D6373">
        <v>36758.298000000003</v>
      </c>
      <c r="E6373" t="s">
        <v>50</v>
      </c>
      <c r="F6373" t="s">
        <v>115</v>
      </c>
      <c r="G6373" t="s">
        <v>56</v>
      </c>
      <c r="H6373" t="s">
        <v>88</v>
      </c>
    </row>
    <row r="6374" spans="1:8">
      <c r="A6374" t="s">
        <v>73</v>
      </c>
      <c r="B6374" s="1">
        <v>46198</v>
      </c>
      <c r="C6374">
        <v>320003</v>
      </c>
      <c r="D6374">
        <v>356372.18099999998</v>
      </c>
      <c r="E6374" t="s">
        <v>50</v>
      </c>
      <c r="F6374" t="s">
        <v>115</v>
      </c>
      <c r="G6374" t="s">
        <v>56</v>
      </c>
      <c r="H6374" t="s">
        <v>88</v>
      </c>
    </row>
    <row r="6375" spans="1:8">
      <c r="A6375" t="s">
        <v>73</v>
      </c>
      <c r="B6375" s="1">
        <v>46198</v>
      </c>
      <c r="C6375">
        <v>320004</v>
      </c>
      <c r="D6375">
        <v>4797.3220000000001</v>
      </c>
      <c r="E6375" t="s">
        <v>50</v>
      </c>
      <c r="F6375" t="s">
        <v>115</v>
      </c>
      <c r="G6375" t="s">
        <v>56</v>
      </c>
      <c r="H6375" t="s">
        <v>88</v>
      </c>
    </row>
    <row r="6376" spans="1:8">
      <c r="A6376" t="s">
        <v>73</v>
      </c>
      <c r="B6376" s="1">
        <v>46198</v>
      </c>
      <c r="C6376">
        <v>320018</v>
      </c>
      <c r="D6376">
        <v>1245.0119999999999</v>
      </c>
      <c r="E6376" t="s">
        <v>50</v>
      </c>
      <c r="F6376" t="s">
        <v>115</v>
      </c>
      <c r="G6376" t="s">
        <v>56</v>
      </c>
      <c r="H6376" t="s">
        <v>88</v>
      </c>
    </row>
    <row r="6377" spans="1:8">
      <c r="A6377" t="s">
        <v>73</v>
      </c>
      <c r="B6377" s="1">
        <v>46198</v>
      </c>
      <c r="C6377">
        <v>320023</v>
      </c>
      <c r="D6377">
        <v>-5055.9570000000003</v>
      </c>
      <c r="E6377" t="s">
        <v>50</v>
      </c>
      <c r="F6377" t="s">
        <v>115</v>
      </c>
      <c r="G6377" t="s">
        <v>56</v>
      </c>
      <c r="H6377" t="s">
        <v>88</v>
      </c>
    </row>
    <row r="6378" spans="1:8">
      <c r="A6378" t="s">
        <v>73</v>
      </c>
      <c r="B6378" s="1">
        <v>46198</v>
      </c>
      <c r="C6378">
        <v>321002</v>
      </c>
      <c r="D6378">
        <v>79918.659</v>
      </c>
      <c r="E6378" t="s">
        <v>50</v>
      </c>
      <c r="F6378" t="s">
        <v>115</v>
      </c>
      <c r="G6378" t="s">
        <v>56</v>
      </c>
      <c r="H6378" t="s">
        <v>88</v>
      </c>
    </row>
    <row r="6379" spans="1:8">
      <c r="A6379" t="s">
        <v>73</v>
      </c>
      <c r="B6379" s="1">
        <v>46198</v>
      </c>
      <c r="C6379">
        <v>321004</v>
      </c>
      <c r="D6379">
        <v>3850.9549999999999</v>
      </c>
      <c r="E6379" t="s">
        <v>50</v>
      </c>
      <c r="F6379" t="s">
        <v>115</v>
      </c>
      <c r="G6379" t="s">
        <v>56</v>
      </c>
      <c r="H6379" t="s">
        <v>88</v>
      </c>
    </row>
    <row r="6380" spans="1:8">
      <c r="A6380" t="s">
        <v>73</v>
      </c>
      <c r="B6380" s="1">
        <v>46198</v>
      </c>
      <c r="C6380">
        <v>321012</v>
      </c>
      <c r="D6380">
        <v>126048.855</v>
      </c>
      <c r="E6380" t="s">
        <v>50</v>
      </c>
      <c r="F6380" t="s">
        <v>115</v>
      </c>
      <c r="G6380" t="s">
        <v>56</v>
      </c>
      <c r="H6380" t="s">
        <v>88</v>
      </c>
    </row>
    <row r="6381" spans="1:8">
      <c r="A6381" t="s">
        <v>73</v>
      </c>
      <c r="B6381" s="1">
        <v>46198</v>
      </c>
      <c r="C6381">
        <v>321013</v>
      </c>
      <c r="D6381">
        <v>3311.953</v>
      </c>
      <c r="E6381" t="s">
        <v>50</v>
      </c>
      <c r="F6381" t="s">
        <v>115</v>
      </c>
      <c r="G6381" t="s">
        <v>56</v>
      </c>
      <c r="H6381" t="s">
        <v>88</v>
      </c>
    </row>
    <row r="6382" spans="1:8">
      <c r="A6382" t="s">
        <v>73</v>
      </c>
      <c r="B6382" s="1">
        <v>46198</v>
      </c>
      <c r="C6382">
        <v>321014</v>
      </c>
      <c r="D6382">
        <v>69240.394</v>
      </c>
      <c r="E6382" t="s">
        <v>50</v>
      </c>
      <c r="F6382" t="s">
        <v>115</v>
      </c>
      <c r="G6382" t="s">
        <v>56</v>
      </c>
      <c r="H6382" t="s">
        <v>88</v>
      </c>
    </row>
    <row r="6383" spans="1:8">
      <c r="A6383" t="s">
        <v>73</v>
      </c>
      <c r="B6383" s="1">
        <v>46198</v>
      </c>
      <c r="C6383">
        <v>321021</v>
      </c>
      <c r="D6383">
        <v>34241.114999999998</v>
      </c>
      <c r="E6383" t="s">
        <v>50</v>
      </c>
      <c r="F6383" t="s">
        <v>115</v>
      </c>
      <c r="G6383" t="s">
        <v>56</v>
      </c>
      <c r="H6383" t="s">
        <v>88</v>
      </c>
    </row>
    <row r="6384" spans="1:8">
      <c r="A6384" t="s">
        <v>73</v>
      </c>
      <c r="B6384" s="1">
        <v>46198</v>
      </c>
      <c r="C6384">
        <v>321028</v>
      </c>
      <c r="D6384">
        <v>2467.0549999999998</v>
      </c>
      <c r="E6384" t="s">
        <v>50</v>
      </c>
      <c r="F6384" t="s">
        <v>115</v>
      </c>
      <c r="G6384" t="s">
        <v>56</v>
      </c>
      <c r="H6384" t="s">
        <v>88</v>
      </c>
    </row>
    <row r="6385" spans="1:8">
      <c r="A6385" t="s">
        <v>73</v>
      </c>
      <c r="B6385" s="1">
        <v>46198</v>
      </c>
      <c r="C6385">
        <v>321029</v>
      </c>
      <c r="D6385">
        <v>155812.878</v>
      </c>
      <c r="E6385" t="s">
        <v>50</v>
      </c>
      <c r="F6385" t="s">
        <v>115</v>
      </c>
      <c r="G6385" t="s">
        <v>56</v>
      </c>
      <c r="H6385" t="s">
        <v>88</v>
      </c>
    </row>
    <row r="6386" spans="1:8">
      <c r="A6386" t="s">
        <v>73</v>
      </c>
      <c r="B6386" s="1">
        <v>46198</v>
      </c>
      <c r="C6386">
        <v>321030</v>
      </c>
      <c r="D6386">
        <v>2798.194</v>
      </c>
      <c r="E6386" t="s">
        <v>50</v>
      </c>
      <c r="F6386" t="s">
        <v>115</v>
      </c>
      <c r="G6386" t="s">
        <v>56</v>
      </c>
      <c r="H6386" t="s">
        <v>88</v>
      </c>
    </row>
    <row r="6387" spans="1:8">
      <c r="A6387" t="s">
        <v>73</v>
      </c>
      <c r="B6387" s="1">
        <v>46198</v>
      </c>
      <c r="C6387">
        <v>321031</v>
      </c>
      <c r="D6387">
        <v>73835.979000000007</v>
      </c>
      <c r="E6387" t="s">
        <v>50</v>
      </c>
      <c r="F6387" t="s">
        <v>115</v>
      </c>
      <c r="G6387" t="s">
        <v>56</v>
      </c>
      <c r="H6387" t="s">
        <v>88</v>
      </c>
    </row>
    <row r="6388" spans="1:8">
      <c r="A6388" t="s">
        <v>73</v>
      </c>
      <c r="B6388" s="1">
        <v>46198</v>
      </c>
      <c r="C6388">
        <v>321042</v>
      </c>
      <c r="D6388">
        <v>4821.982</v>
      </c>
      <c r="E6388" t="s">
        <v>50</v>
      </c>
      <c r="F6388" t="s">
        <v>115</v>
      </c>
      <c r="G6388" t="s">
        <v>56</v>
      </c>
      <c r="H6388" t="s">
        <v>88</v>
      </c>
    </row>
    <row r="6389" spans="1:8">
      <c r="A6389" t="s">
        <v>73</v>
      </c>
      <c r="B6389" s="1">
        <v>46198</v>
      </c>
      <c r="C6389">
        <v>330044</v>
      </c>
      <c r="D6389">
        <v>2051.1509999999998</v>
      </c>
      <c r="E6389" t="s">
        <v>50</v>
      </c>
      <c r="F6389" t="s">
        <v>113</v>
      </c>
      <c r="G6389" t="s">
        <v>56</v>
      </c>
      <c r="H6389" t="s">
        <v>85</v>
      </c>
    </row>
    <row r="6390" spans="1:8">
      <c r="A6390" t="s">
        <v>73</v>
      </c>
      <c r="B6390" s="1">
        <v>46198</v>
      </c>
      <c r="C6390">
        <v>330107</v>
      </c>
      <c r="D6390">
        <v>-1030.346</v>
      </c>
      <c r="E6390" t="s">
        <v>50</v>
      </c>
      <c r="F6390" t="s">
        <v>113</v>
      </c>
      <c r="G6390" t="s">
        <v>56</v>
      </c>
      <c r="H6390" t="s">
        <v>85</v>
      </c>
    </row>
    <row r="6391" spans="1:8">
      <c r="A6391" t="s">
        <v>73</v>
      </c>
      <c r="B6391" s="1">
        <v>46198</v>
      </c>
      <c r="C6391">
        <v>330141</v>
      </c>
      <c r="D6391">
        <v>3714.0770000000002</v>
      </c>
      <c r="E6391" t="s">
        <v>50</v>
      </c>
      <c r="F6391" t="s">
        <v>113</v>
      </c>
      <c r="G6391" t="s">
        <v>56</v>
      </c>
      <c r="H6391" t="s">
        <v>85</v>
      </c>
    </row>
    <row r="6392" spans="1:8">
      <c r="A6392" t="s">
        <v>73</v>
      </c>
      <c r="B6392" s="1">
        <v>46198</v>
      </c>
      <c r="C6392">
        <v>330143</v>
      </c>
      <c r="D6392">
        <v>2134.5259999999998</v>
      </c>
      <c r="E6392" t="s">
        <v>50</v>
      </c>
      <c r="F6392" t="s">
        <v>113</v>
      </c>
      <c r="G6392" t="s">
        <v>56</v>
      </c>
      <c r="H6392" t="s">
        <v>85</v>
      </c>
    </row>
    <row r="6393" spans="1:8">
      <c r="A6393" t="s">
        <v>73</v>
      </c>
      <c r="B6393" s="1">
        <v>46198</v>
      </c>
      <c r="C6393">
        <v>340126</v>
      </c>
      <c r="D6393">
        <v>-6269.2470000000003</v>
      </c>
      <c r="E6393" t="s">
        <v>50</v>
      </c>
      <c r="F6393" t="s">
        <v>116</v>
      </c>
      <c r="G6393" t="s">
        <v>56</v>
      </c>
      <c r="H6393" t="s">
        <v>89</v>
      </c>
    </row>
    <row r="6394" spans="1:8">
      <c r="A6394" t="s">
        <v>73</v>
      </c>
      <c r="B6394" s="1">
        <v>46198</v>
      </c>
      <c r="C6394">
        <v>340165</v>
      </c>
      <c r="D6394">
        <v>338098.96</v>
      </c>
      <c r="E6394" t="s">
        <v>50</v>
      </c>
      <c r="F6394" t="s">
        <v>116</v>
      </c>
      <c r="G6394" t="s">
        <v>56</v>
      </c>
      <c r="H6394" t="s">
        <v>89</v>
      </c>
    </row>
    <row r="6395" spans="1:8">
      <c r="A6395" t="s">
        <v>73</v>
      </c>
      <c r="B6395" s="1">
        <v>46198</v>
      </c>
      <c r="C6395">
        <v>350002</v>
      </c>
      <c r="D6395">
        <v>540.21600000000001</v>
      </c>
      <c r="E6395" t="s">
        <v>50</v>
      </c>
      <c r="F6395" t="s">
        <v>118</v>
      </c>
      <c r="G6395" t="s">
        <v>56</v>
      </c>
      <c r="H6395" t="s">
        <v>91</v>
      </c>
    </row>
    <row r="6396" spans="1:8">
      <c r="A6396" t="s">
        <v>73</v>
      </c>
      <c r="B6396" s="1">
        <v>46198</v>
      </c>
      <c r="C6396">
        <v>350003</v>
      </c>
      <c r="D6396">
        <v>151.56899999999999</v>
      </c>
      <c r="E6396" t="s">
        <v>50</v>
      </c>
      <c r="F6396" t="s">
        <v>118</v>
      </c>
      <c r="G6396" t="s">
        <v>56</v>
      </c>
      <c r="H6396" t="s">
        <v>91</v>
      </c>
    </row>
    <row r="6397" spans="1:8">
      <c r="A6397" t="s">
        <v>73</v>
      </c>
      <c r="B6397" s="1">
        <v>46198</v>
      </c>
      <c r="C6397">
        <v>350007</v>
      </c>
      <c r="D6397">
        <v>4.4349999999999996</v>
      </c>
      <c r="E6397" t="s">
        <v>50</v>
      </c>
      <c r="F6397" t="s">
        <v>118</v>
      </c>
      <c r="G6397" t="s">
        <v>56</v>
      </c>
      <c r="H6397" t="s">
        <v>91</v>
      </c>
    </row>
    <row r="6398" spans="1:8">
      <c r="A6398" t="s">
        <v>73</v>
      </c>
      <c r="B6398" s="1">
        <v>46198</v>
      </c>
      <c r="C6398">
        <v>350031</v>
      </c>
      <c r="D6398">
        <v>112.40600000000001</v>
      </c>
      <c r="E6398" t="s">
        <v>50</v>
      </c>
      <c r="F6398" t="s">
        <v>113</v>
      </c>
      <c r="G6398" t="s">
        <v>56</v>
      </c>
      <c r="H6398" t="s">
        <v>85</v>
      </c>
    </row>
    <row r="6399" spans="1:8">
      <c r="A6399" t="s">
        <v>73</v>
      </c>
      <c r="B6399" s="1">
        <v>46198</v>
      </c>
      <c r="C6399">
        <v>350034</v>
      </c>
      <c r="D6399">
        <v>8.6379999999999999</v>
      </c>
      <c r="E6399" t="s">
        <v>50</v>
      </c>
      <c r="F6399" t="s">
        <v>118</v>
      </c>
      <c r="G6399" t="s">
        <v>56</v>
      </c>
      <c r="H6399" t="s">
        <v>91</v>
      </c>
    </row>
    <row r="6400" spans="1:8">
      <c r="A6400" t="s">
        <v>73</v>
      </c>
      <c r="B6400" s="1">
        <v>46198</v>
      </c>
      <c r="C6400">
        <v>354003</v>
      </c>
      <c r="D6400">
        <v>0</v>
      </c>
      <c r="E6400" t="s">
        <v>50</v>
      </c>
      <c r="F6400" t="s">
        <v>115</v>
      </c>
      <c r="G6400" t="s">
        <v>56</v>
      </c>
      <c r="H6400" t="s">
        <v>88</v>
      </c>
    </row>
    <row r="6401" spans="1:8">
      <c r="A6401" t="s">
        <v>73</v>
      </c>
      <c r="B6401" s="1">
        <v>46198</v>
      </c>
      <c r="C6401">
        <v>354005</v>
      </c>
      <c r="D6401">
        <v>0</v>
      </c>
      <c r="E6401" t="s">
        <v>50</v>
      </c>
      <c r="F6401" t="s">
        <v>115</v>
      </c>
      <c r="G6401" t="s">
        <v>56</v>
      </c>
      <c r="H6401" t="s">
        <v>88</v>
      </c>
    </row>
    <row r="6402" spans="1:8">
      <c r="A6402" t="s">
        <v>73</v>
      </c>
      <c r="B6402" s="1">
        <v>46198</v>
      </c>
      <c r="C6402">
        <v>354006</v>
      </c>
      <c r="D6402">
        <v>0</v>
      </c>
      <c r="E6402" t="s">
        <v>50</v>
      </c>
      <c r="F6402" t="s">
        <v>115</v>
      </c>
      <c r="G6402" t="s">
        <v>56</v>
      </c>
      <c r="H6402" t="s">
        <v>88</v>
      </c>
    </row>
    <row r="6403" spans="1:8">
      <c r="A6403" t="s">
        <v>73</v>
      </c>
      <c r="B6403" s="1">
        <v>46198</v>
      </c>
      <c r="C6403">
        <v>354008</v>
      </c>
      <c r="D6403">
        <v>0</v>
      </c>
      <c r="E6403" t="s">
        <v>50</v>
      </c>
      <c r="F6403" t="s">
        <v>115</v>
      </c>
      <c r="G6403" t="s">
        <v>56</v>
      </c>
      <c r="H6403" t="s">
        <v>88</v>
      </c>
    </row>
    <row r="6404" spans="1:8">
      <c r="A6404" t="s">
        <v>73</v>
      </c>
      <c r="B6404" s="1">
        <v>46198</v>
      </c>
      <c r="C6404">
        <v>354012</v>
      </c>
      <c r="D6404">
        <v>270376.77500000002</v>
      </c>
      <c r="E6404" t="s">
        <v>50</v>
      </c>
      <c r="F6404" t="s">
        <v>115</v>
      </c>
      <c r="G6404" t="s">
        <v>56</v>
      </c>
      <c r="H6404" t="s">
        <v>88</v>
      </c>
    </row>
    <row r="6405" spans="1:8">
      <c r="A6405" t="s">
        <v>73</v>
      </c>
      <c r="B6405" s="1">
        <v>46198</v>
      </c>
      <c r="C6405">
        <v>354014</v>
      </c>
      <c r="D6405">
        <v>42751.135999999999</v>
      </c>
      <c r="E6405" t="s">
        <v>50</v>
      </c>
      <c r="F6405" t="s">
        <v>115</v>
      </c>
      <c r="G6405" t="s">
        <v>56</v>
      </c>
      <c r="H6405" t="s">
        <v>88</v>
      </c>
    </row>
    <row r="6406" spans="1:8">
      <c r="A6406" t="s">
        <v>73</v>
      </c>
      <c r="B6406" s="1">
        <v>46198</v>
      </c>
      <c r="C6406">
        <v>354015</v>
      </c>
      <c r="D6406">
        <v>17228.04</v>
      </c>
      <c r="E6406" t="s">
        <v>50</v>
      </c>
      <c r="F6406" t="s">
        <v>115</v>
      </c>
      <c r="G6406" t="s">
        <v>56</v>
      </c>
      <c r="H6406" t="s">
        <v>88</v>
      </c>
    </row>
    <row r="6407" spans="1:8">
      <c r="A6407" t="s">
        <v>73</v>
      </c>
      <c r="B6407" s="1">
        <v>46198</v>
      </c>
      <c r="C6407">
        <v>355002</v>
      </c>
      <c r="D6407">
        <v>705.28899999999999</v>
      </c>
      <c r="E6407" t="s">
        <v>50</v>
      </c>
      <c r="F6407" t="s">
        <v>118</v>
      </c>
      <c r="G6407" t="s">
        <v>56</v>
      </c>
      <c r="H6407" t="s">
        <v>91</v>
      </c>
    </row>
    <row r="6408" spans="1:8">
      <c r="A6408" t="s">
        <v>73</v>
      </c>
      <c r="B6408" s="1">
        <v>46198</v>
      </c>
      <c r="C6408">
        <v>360022</v>
      </c>
      <c r="D6408">
        <v>0</v>
      </c>
      <c r="E6408" t="s">
        <v>50</v>
      </c>
      <c r="F6408" t="s">
        <v>125</v>
      </c>
      <c r="G6408" t="s">
        <v>56</v>
      </c>
      <c r="H6408" t="s">
        <v>100</v>
      </c>
    </row>
    <row r="6409" spans="1:8">
      <c r="A6409" t="s">
        <v>73</v>
      </c>
      <c r="B6409" s="1">
        <v>46198</v>
      </c>
      <c r="C6409">
        <v>360026</v>
      </c>
      <c r="D6409">
        <v>-5738.1580000000004</v>
      </c>
      <c r="E6409" t="s">
        <v>50</v>
      </c>
      <c r="F6409" t="s">
        <v>125</v>
      </c>
      <c r="G6409" t="s">
        <v>56</v>
      </c>
      <c r="H6409" t="s">
        <v>100</v>
      </c>
    </row>
    <row r="6410" spans="1:8">
      <c r="A6410" t="s">
        <v>73</v>
      </c>
      <c r="B6410" s="1">
        <v>46198</v>
      </c>
      <c r="C6410">
        <v>360028</v>
      </c>
      <c r="D6410">
        <v>24984.083999999999</v>
      </c>
      <c r="E6410" t="s">
        <v>50</v>
      </c>
      <c r="F6410" t="s">
        <v>125</v>
      </c>
      <c r="G6410" t="s">
        <v>56</v>
      </c>
      <c r="H6410" t="s">
        <v>100</v>
      </c>
    </row>
    <row r="6411" spans="1:8">
      <c r="A6411" t="s">
        <v>73</v>
      </c>
      <c r="B6411" s="1">
        <v>46198</v>
      </c>
      <c r="C6411">
        <v>360030</v>
      </c>
      <c r="D6411">
        <v>9206.1810000000005</v>
      </c>
      <c r="E6411" t="s">
        <v>50</v>
      </c>
      <c r="F6411" t="s">
        <v>125</v>
      </c>
      <c r="G6411" t="s">
        <v>56</v>
      </c>
      <c r="H6411" t="s">
        <v>100</v>
      </c>
    </row>
    <row r="6412" spans="1:8">
      <c r="A6412" t="s">
        <v>73</v>
      </c>
      <c r="B6412" s="1">
        <v>46198</v>
      </c>
      <c r="C6412">
        <v>360032</v>
      </c>
      <c r="D6412">
        <v>2265.8069999999998</v>
      </c>
      <c r="E6412" t="s">
        <v>50</v>
      </c>
      <c r="F6412" t="s">
        <v>125</v>
      </c>
      <c r="G6412" t="s">
        <v>56</v>
      </c>
      <c r="H6412" t="s">
        <v>100</v>
      </c>
    </row>
    <row r="6413" spans="1:8">
      <c r="A6413" t="s">
        <v>73</v>
      </c>
      <c r="B6413" s="1">
        <v>46198</v>
      </c>
      <c r="C6413">
        <v>372004</v>
      </c>
      <c r="D6413">
        <v>25945.625</v>
      </c>
      <c r="E6413" t="s">
        <v>50</v>
      </c>
      <c r="F6413" t="s">
        <v>114</v>
      </c>
      <c r="G6413" t="s">
        <v>56</v>
      </c>
      <c r="H6413" t="s">
        <v>87</v>
      </c>
    </row>
    <row r="6414" spans="1:8">
      <c r="A6414" t="s">
        <v>73</v>
      </c>
      <c r="B6414" s="1">
        <v>46198</v>
      </c>
      <c r="C6414">
        <v>400002</v>
      </c>
      <c r="D6414">
        <v>-11541.366</v>
      </c>
      <c r="E6414" t="s">
        <v>52</v>
      </c>
      <c r="F6414" t="s">
        <v>23</v>
      </c>
      <c r="G6414" t="s">
        <v>56</v>
      </c>
      <c r="H6414" t="s">
        <v>92</v>
      </c>
    </row>
    <row r="6415" spans="1:8">
      <c r="A6415" t="s">
        <v>73</v>
      </c>
      <c r="B6415" s="1">
        <v>46198</v>
      </c>
      <c r="C6415">
        <v>400004</v>
      </c>
      <c r="D6415">
        <v>-41350.743000000002</v>
      </c>
      <c r="E6415" t="s">
        <v>52</v>
      </c>
      <c r="F6415" t="s">
        <v>23</v>
      </c>
      <c r="G6415" t="s">
        <v>56</v>
      </c>
      <c r="H6415" t="s">
        <v>92</v>
      </c>
    </row>
    <row r="6416" spans="1:8">
      <c r="A6416" t="s">
        <v>73</v>
      </c>
      <c r="B6416" s="1">
        <v>46198</v>
      </c>
      <c r="C6416">
        <v>410002</v>
      </c>
      <c r="D6416">
        <v>-10808.118</v>
      </c>
      <c r="E6416" t="s">
        <v>52</v>
      </c>
      <c r="F6416" t="s">
        <v>119</v>
      </c>
      <c r="G6416" t="s">
        <v>56</v>
      </c>
      <c r="H6416" t="s">
        <v>93</v>
      </c>
    </row>
    <row r="6417" spans="1:8">
      <c r="A6417" t="s">
        <v>73</v>
      </c>
      <c r="B6417" s="1">
        <v>46198</v>
      </c>
      <c r="C6417">
        <v>410005</v>
      </c>
      <c r="D6417">
        <v>-3872.4169999999999</v>
      </c>
      <c r="E6417" t="s">
        <v>52</v>
      </c>
      <c r="F6417" t="s">
        <v>119</v>
      </c>
      <c r="G6417" t="s">
        <v>56</v>
      </c>
      <c r="H6417" t="s">
        <v>93</v>
      </c>
    </row>
    <row r="6418" spans="1:8">
      <c r="A6418" t="s">
        <v>73</v>
      </c>
      <c r="B6418" s="1">
        <v>46198</v>
      </c>
      <c r="C6418">
        <v>410006</v>
      </c>
      <c r="D6418">
        <v>-37964.038</v>
      </c>
      <c r="E6418" t="s">
        <v>52</v>
      </c>
      <c r="F6418" t="s">
        <v>119</v>
      </c>
      <c r="G6418" t="s">
        <v>56</v>
      </c>
      <c r="H6418" t="s">
        <v>93</v>
      </c>
    </row>
    <row r="6419" spans="1:8">
      <c r="A6419" t="s">
        <v>73</v>
      </c>
      <c r="B6419" s="1">
        <v>46198</v>
      </c>
      <c r="C6419">
        <v>410009</v>
      </c>
      <c r="D6419">
        <v>-22373.119999999999</v>
      </c>
      <c r="E6419" t="s">
        <v>52</v>
      </c>
      <c r="F6419" t="s">
        <v>119</v>
      </c>
      <c r="G6419" t="s">
        <v>56</v>
      </c>
      <c r="H6419" t="s">
        <v>93</v>
      </c>
    </row>
    <row r="6420" spans="1:8">
      <c r="A6420" t="s">
        <v>73</v>
      </c>
      <c r="B6420" s="1">
        <v>46198</v>
      </c>
      <c r="C6420">
        <v>410015</v>
      </c>
      <c r="D6420">
        <v>-2121.6419999999998</v>
      </c>
      <c r="E6420" t="s">
        <v>52</v>
      </c>
      <c r="F6420" t="s">
        <v>119</v>
      </c>
      <c r="G6420" t="s">
        <v>56</v>
      </c>
      <c r="H6420" t="s">
        <v>93</v>
      </c>
    </row>
    <row r="6421" spans="1:8">
      <c r="A6421" t="s">
        <v>73</v>
      </c>
      <c r="B6421" s="1">
        <v>46198</v>
      </c>
      <c r="C6421">
        <v>410018</v>
      </c>
      <c r="D6421">
        <v>-3211.989</v>
      </c>
      <c r="E6421" t="s">
        <v>52</v>
      </c>
      <c r="F6421" t="s">
        <v>119</v>
      </c>
      <c r="G6421" t="s">
        <v>56</v>
      </c>
      <c r="H6421" t="s">
        <v>93</v>
      </c>
    </row>
    <row r="6422" spans="1:8">
      <c r="A6422" t="s">
        <v>73</v>
      </c>
      <c r="B6422" s="1">
        <v>46198</v>
      </c>
      <c r="C6422">
        <v>410036</v>
      </c>
      <c r="D6422">
        <v>-1206.932</v>
      </c>
      <c r="E6422" t="s">
        <v>52</v>
      </c>
      <c r="F6422" t="s">
        <v>119</v>
      </c>
      <c r="G6422" t="s">
        <v>56</v>
      </c>
      <c r="H6422" t="s">
        <v>93</v>
      </c>
    </row>
    <row r="6423" spans="1:8">
      <c r="A6423" t="s">
        <v>73</v>
      </c>
      <c r="B6423" s="1">
        <v>46198</v>
      </c>
      <c r="C6423">
        <v>410037</v>
      </c>
      <c r="D6423">
        <v>-49560.464999999997</v>
      </c>
      <c r="E6423" t="s">
        <v>52</v>
      </c>
      <c r="F6423" t="s">
        <v>119</v>
      </c>
      <c r="G6423" t="s">
        <v>56</v>
      </c>
      <c r="H6423" t="s">
        <v>93</v>
      </c>
    </row>
    <row r="6424" spans="1:8">
      <c r="A6424" t="s">
        <v>73</v>
      </c>
      <c r="B6424" s="1">
        <v>46198</v>
      </c>
      <c r="C6424">
        <v>410039</v>
      </c>
      <c r="D6424">
        <v>-14294.27</v>
      </c>
      <c r="E6424" t="s">
        <v>52</v>
      </c>
      <c r="F6424" t="s">
        <v>119</v>
      </c>
      <c r="G6424" t="s">
        <v>56</v>
      </c>
      <c r="H6424" t="s">
        <v>93</v>
      </c>
    </row>
    <row r="6425" spans="1:8">
      <c r="A6425" t="s">
        <v>73</v>
      </c>
      <c r="B6425" s="1">
        <v>46198</v>
      </c>
      <c r="C6425">
        <v>410040</v>
      </c>
      <c r="D6425">
        <v>-511.26600000000002</v>
      </c>
      <c r="E6425" t="s">
        <v>52</v>
      </c>
      <c r="F6425" t="s">
        <v>119</v>
      </c>
      <c r="G6425" t="s">
        <v>56</v>
      </c>
      <c r="H6425" t="s">
        <v>93</v>
      </c>
    </row>
    <row r="6426" spans="1:8">
      <c r="A6426" t="s">
        <v>73</v>
      </c>
      <c r="B6426" s="1">
        <v>46198</v>
      </c>
      <c r="C6426">
        <v>415002</v>
      </c>
      <c r="D6426">
        <v>-128965.439</v>
      </c>
      <c r="E6426" t="s">
        <v>52</v>
      </c>
      <c r="F6426" t="s">
        <v>23</v>
      </c>
      <c r="G6426" t="s">
        <v>56</v>
      </c>
      <c r="H6426" t="s">
        <v>92</v>
      </c>
    </row>
    <row r="6427" spans="1:8">
      <c r="A6427" t="s">
        <v>73</v>
      </c>
      <c r="B6427" s="1">
        <v>46198</v>
      </c>
      <c r="C6427">
        <v>415004</v>
      </c>
      <c r="D6427">
        <v>-282466.85700000002</v>
      </c>
      <c r="E6427" t="s">
        <v>52</v>
      </c>
      <c r="F6427" t="s">
        <v>23</v>
      </c>
      <c r="G6427" t="s">
        <v>56</v>
      </c>
      <c r="H6427" t="s">
        <v>92</v>
      </c>
    </row>
    <row r="6428" spans="1:8">
      <c r="A6428" t="s">
        <v>73</v>
      </c>
      <c r="B6428" s="1">
        <v>46198</v>
      </c>
      <c r="C6428">
        <v>418003</v>
      </c>
      <c r="D6428">
        <v>3.0000000000000001E-3</v>
      </c>
      <c r="E6428" t="s">
        <v>52</v>
      </c>
      <c r="F6428" t="s">
        <v>119</v>
      </c>
      <c r="G6428" t="s">
        <v>56</v>
      </c>
      <c r="H6428" t="s">
        <v>93</v>
      </c>
    </row>
    <row r="6429" spans="1:8">
      <c r="A6429" t="s">
        <v>73</v>
      </c>
      <c r="B6429" s="1">
        <v>46198</v>
      </c>
      <c r="C6429">
        <v>421002</v>
      </c>
      <c r="D6429">
        <v>-4887.7579999999998</v>
      </c>
      <c r="E6429" t="s">
        <v>52</v>
      </c>
      <c r="F6429" t="s">
        <v>24</v>
      </c>
      <c r="G6429" t="s">
        <v>56</v>
      </c>
      <c r="H6429" t="s">
        <v>94</v>
      </c>
    </row>
    <row r="6430" spans="1:8">
      <c r="A6430" t="s">
        <v>73</v>
      </c>
      <c r="B6430" s="1">
        <v>46198</v>
      </c>
      <c r="C6430">
        <v>421003</v>
      </c>
      <c r="D6430">
        <v>22622.019</v>
      </c>
      <c r="E6430" t="s">
        <v>52</v>
      </c>
      <c r="F6430" t="s">
        <v>24</v>
      </c>
      <c r="G6430" t="s">
        <v>56</v>
      </c>
      <c r="H6430" t="s">
        <v>94</v>
      </c>
    </row>
    <row r="6431" spans="1:8">
      <c r="A6431" t="s">
        <v>73</v>
      </c>
      <c r="B6431" s="1">
        <v>46198</v>
      </c>
      <c r="C6431">
        <v>421004</v>
      </c>
      <c r="D6431">
        <v>1559.9960000000001</v>
      </c>
      <c r="E6431" t="s">
        <v>52</v>
      </c>
      <c r="F6431" t="s">
        <v>24</v>
      </c>
      <c r="G6431" t="s">
        <v>56</v>
      </c>
      <c r="H6431" t="s">
        <v>94</v>
      </c>
    </row>
    <row r="6432" spans="1:8">
      <c r="A6432" t="s">
        <v>73</v>
      </c>
      <c r="B6432" s="1">
        <v>46198</v>
      </c>
      <c r="C6432">
        <v>421007</v>
      </c>
      <c r="D6432">
        <v>-10837.6</v>
      </c>
      <c r="E6432" t="s">
        <v>52</v>
      </c>
      <c r="F6432" t="s">
        <v>24</v>
      </c>
      <c r="G6432" t="s">
        <v>56</v>
      </c>
      <c r="H6432" t="s">
        <v>94</v>
      </c>
    </row>
    <row r="6433" spans="1:8">
      <c r="A6433" t="s">
        <v>73</v>
      </c>
      <c r="B6433" s="1">
        <v>46198</v>
      </c>
      <c r="C6433">
        <v>423002</v>
      </c>
      <c r="D6433">
        <v>-5244.348</v>
      </c>
      <c r="E6433" t="s">
        <v>52</v>
      </c>
      <c r="F6433" t="s">
        <v>24</v>
      </c>
      <c r="G6433" t="s">
        <v>56</v>
      </c>
      <c r="H6433" t="s">
        <v>94</v>
      </c>
    </row>
    <row r="6434" spans="1:8">
      <c r="A6434" t="s">
        <v>73</v>
      </c>
      <c r="B6434" s="1">
        <v>46198</v>
      </c>
      <c r="C6434">
        <v>510002</v>
      </c>
      <c r="D6434">
        <v>45867.464</v>
      </c>
      <c r="E6434" t="s">
        <v>52</v>
      </c>
      <c r="F6434" t="s">
        <v>120</v>
      </c>
      <c r="G6434" t="s">
        <v>56</v>
      </c>
      <c r="H6434" t="s">
        <v>95</v>
      </c>
    </row>
    <row r="6435" spans="1:8">
      <c r="A6435" t="s">
        <v>73</v>
      </c>
      <c r="B6435" s="1">
        <v>46198</v>
      </c>
      <c r="C6435">
        <v>510005</v>
      </c>
      <c r="D6435">
        <v>-850.15</v>
      </c>
      <c r="E6435" t="s">
        <v>52</v>
      </c>
      <c r="F6435" t="s">
        <v>120</v>
      </c>
      <c r="G6435" t="s">
        <v>56</v>
      </c>
      <c r="H6435" t="s">
        <v>95</v>
      </c>
    </row>
    <row r="6436" spans="1:8">
      <c r="A6436" t="s">
        <v>73</v>
      </c>
      <c r="B6436" s="1">
        <v>46198</v>
      </c>
      <c r="C6436">
        <v>510007</v>
      </c>
      <c r="D6436">
        <v>-146.38200000000001</v>
      </c>
      <c r="E6436" t="s">
        <v>52</v>
      </c>
      <c r="F6436" t="s">
        <v>120</v>
      </c>
      <c r="G6436" t="s">
        <v>56</v>
      </c>
      <c r="H6436" t="s">
        <v>95</v>
      </c>
    </row>
    <row r="6437" spans="1:8">
      <c r="A6437" t="s">
        <v>73</v>
      </c>
      <c r="B6437" s="1">
        <v>46198</v>
      </c>
      <c r="C6437">
        <v>510061</v>
      </c>
      <c r="D6437">
        <v>0</v>
      </c>
      <c r="E6437" t="s">
        <v>52</v>
      </c>
      <c r="F6437" t="s">
        <v>120</v>
      </c>
      <c r="G6437" t="s">
        <v>56</v>
      </c>
      <c r="H6437" t="s">
        <v>95</v>
      </c>
    </row>
    <row r="6438" spans="1:8">
      <c r="A6438" t="s">
        <v>73</v>
      </c>
      <c r="B6438" s="1">
        <v>46198</v>
      </c>
      <c r="C6438">
        <v>510062</v>
      </c>
      <c r="D6438">
        <v>0</v>
      </c>
      <c r="E6438" t="s">
        <v>52</v>
      </c>
      <c r="F6438" t="s">
        <v>120</v>
      </c>
      <c r="G6438" t="s">
        <v>56</v>
      </c>
      <c r="H6438" t="s">
        <v>95</v>
      </c>
    </row>
    <row r="6439" spans="1:8">
      <c r="A6439" t="s">
        <v>73</v>
      </c>
      <c r="B6439" s="1">
        <v>46198</v>
      </c>
      <c r="C6439">
        <v>510065</v>
      </c>
      <c r="D6439">
        <v>100.92400000000001</v>
      </c>
      <c r="E6439" t="s">
        <v>52</v>
      </c>
      <c r="F6439" t="s">
        <v>120</v>
      </c>
      <c r="G6439" t="s">
        <v>56</v>
      </c>
      <c r="H6439" t="s">
        <v>95</v>
      </c>
    </row>
    <row r="6440" spans="1:8">
      <c r="A6440" t="s">
        <v>73</v>
      </c>
      <c r="B6440" s="1">
        <v>46198</v>
      </c>
      <c r="C6440">
        <v>510066</v>
      </c>
      <c r="D6440">
        <v>0</v>
      </c>
      <c r="E6440" t="s">
        <v>52</v>
      </c>
      <c r="F6440" t="s">
        <v>120</v>
      </c>
      <c r="G6440" t="s">
        <v>56</v>
      </c>
      <c r="H6440" t="s">
        <v>95</v>
      </c>
    </row>
    <row r="6441" spans="1:8">
      <c r="A6441" t="s">
        <v>73</v>
      </c>
      <c r="B6441" s="1">
        <v>46198</v>
      </c>
      <c r="C6441">
        <v>520011</v>
      </c>
      <c r="D6441">
        <v>3296.9940000000001</v>
      </c>
      <c r="E6441" t="s">
        <v>52</v>
      </c>
      <c r="F6441" t="s">
        <v>120</v>
      </c>
      <c r="G6441" t="s">
        <v>56</v>
      </c>
      <c r="H6441" t="s">
        <v>95</v>
      </c>
    </row>
    <row r="6442" spans="1:8">
      <c r="A6442" t="s">
        <v>73</v>
      </c>
      <c r="B6442" s="1">
        <v>46198</v>
      </c>
      <c r="C6442">
        <v>520021</v>
      </c>
      <c r="D6442">
        <v>-0.25</v>
      </c>
      <c r="E6442" t="s">
        <v>52</v>
      </c>
      <c r="F6442" t="s">
        <v>126</v>
      </c>
      <c r="G6442" t="s">
        <v>56</v>
      </c>
      <c r="H6442" t="s">
        <v>102</v>
      </c>
    </row>
    <row r="6443" spans="1:8">
      <c r="A6443" t="s">
        <v>73</v>
      </c>
      <c r="B6443" s="1">
        <v>46198</v>
      </c>
      <c r="C6443">
        <v>521002</v>
      </c>
      <c r="D6443">
        <v>0</v>
      </c>
      <c r="E6443" t="s">
        <v>52</v>
      </c>
      <c r="F6443" t="s">
        <v>120</v>
      </c>
      <c r="G6443" t="s">
        <v>56</v>
      </c>
      <c r="H6443" t="s">
        <v>95</v>
      </c>
    </row>
    <row r="6444" spans="1:8">
      <c r="A6444" t="s">
        <v>73</v>
      </c>
      <c r="B6444" s="1">
        <v>46198</v>
      </c>
      <c r="C6444">
        <v>521004</v>
      </c>
      <c r="D6444">
        <v>0</v>
      </c>
      <c r="E6444" t="s">
        <v>52</v>
      </c>
      <c r="F6444" t="s">
        <v>120</v>
      </c>
      <c r="G6444" t="s">
        <v>56</v>
      </c>
      <c r="H6444" t="s">
        <v>95</v>
      </c>
    </row>
    <row r="6445" spans="1:8">
      <c r="A6445" t="s">
        <v>73</v>
      </c>
      <c r="B6445" s="1">
        <v>46198</v>
      </c>
      <c r="C6445">
        <v>521006</v>
      </c>
      <c r="D6445">
        <v>0</v>
      </c>
      <c r="E6445" t="s">
        <v>52</v>
      </c>
      <c r="F6445" t="s">
        <v>120</v>
      </c>
      <c r="G6445" t="s">
        <v>56</v>
      </c>
      <c r="H6445" t="s">
        <v>95</v>
      </c>
    </row>
    <row r="6446" spans="1:8">
      <c r="A6446" t="s">
        <v>73</v>
      </c>
      <c r="B6446" s="1">
        <v>46198</v>
      </c>
      <c r="C6446">
        <v>521007</v>
      </c>
      <c r="D6446">
        <v>0</v>
      </c>
      <c r="E6446" t="s">
        <v>52</v>
      </c>
      <c r="F6446" t="s">
        <v>120</v>
      </c>
      <c r="G6446" t="s">
        <v>56</v>
      </c>
      <c r="H6446" t="s">
        <v>95</v>
      </c>
    </row>
    <row r="6447" spans="1:8">
      <c r="A6447" t="s">
        <v>73</v>
      </c>
      <c r="B6447" s="1">
        <v>46198</v>
      </c>
      <c r="C6447">
        <v>540004</v>
      </c>
      <c r="D6447">
        <v>225.00399999999999</v>
      </c>
      <c r="E6447" t="s">
        <v>52</v>
      </c>
      <c r="F6447" t="s">
        <v>29</v>
      </c>
      <c r="G6447" t="s">
        <v>56</v>
      </c>
      <c r="H6447" t="s">
        <v>109</v>
      </c>
    </row>
    <row r="6448" spans="1:8">
      <c r="A6448" t="s">
        <v>73</v>
      </c>
      <c r="B6448" s="1">
        <v>46198</v>
      </c>
      <c r="C6448">
        <v>540009</v>
      </c>
      <c r="D6448">
        <v>7723.8590000000004</v>
      </c>
      <c r="E6448" t="s">
        <v>52</v>
      </c>
      <c r="F6448" t="s">
        <v>26</v>
      </c>
      <c r="G6448" t="s">
        <v>56</v>
      </c>
      <c r="H6448" t="s">
        <v>101</v>
      </c>
    </row>
    <row r="6449" spans="1:8">
      <c r="A6449" t="s">
        <v>73</v>
      </c>
      <c r="B6449" s="1">
        <v>46198</v>
      </c>
      <c r="C6449">
        <v>541003</v>
      </c>
      <c r="D6449">
        <v>332.50799999999998</v>
      </c>
      <c r="E6449" t="s">
        <v>52</v>
      </c>
      <c r="F6449" t="s">
        <v>127</v>
      </c>
      <c r="G6449" t="s">
        <v>56</v>
      </c>
      <c r="H6449" t="s">
        <v>103</v>
      </c>
    </row>
    <row r="6450" spans="1:8">
      <c r="A6450" t="s">
        <v>73</v>
      </c>
      <c r="B6450" s="1">
        <v>46198</v>
      </c>
      <c r="C6450">
        <v>541004</v>
      </c>
      <c r="D6450">
        <v>-179.727</v>
      </c>
      <c r="E6450" t="s">
        <v>52</v>
      </c>
      <c r="F6450" t="s">
        <v>127</v>
      </c>
      <c r="G6450" t="s">
        <v>56</v>
      </c>
      <c r="H6450" t="s">
        <v>103</v>
      </c>
    </row>
    <row r="6451" spans="1:8">
      <c r="A6451" t="s">
        <v>73</v>
      </c>
      <c r="B6451" s="1">
        <v>46198</v>
      </c>
      <c r="C6451">
        <v>541009</v>
      </c>
      <c r="D6451">
        <v>2820.3649999999998</v>
      </c>
      <c r="E6451" t="s">
        <v>52</v>
      </c>
      <c r="F6451" t="s">
        <v>127</v>
      </c>
      <c r="G6451" t="s">
        <v>56</v>
      </c>
      <c r="H6451" t="s">
        <v>103</v>
      </c>
    </row>
    <row r="6452" spans="1:8">
      <c r="A6452" t="s">
        <v>73</v>
      </c>
      <c r="B6452" s="1">
        <v>46198</v>
      </c>
      <c r="C6452">
        <v>541010</v>
      </c>
      <c r="D6452">
        <v>557.59900000000005</v>
      </c>
      <c r="E6452" t="s">
        <v>52</v>
      </c>
      <c r="F6452" t="s">
        <v>127</v>
      </c>
      <c r="G6452" t="s">
        <v>56</v>
      </c>
      <c r="H6452" t="s">
        <v>103</v>
      </c>
    </row>
    <row r="6453" spans="1:8">
      <c r="A6453" t="s">
        <v>73</v>
      </c>
      <c r="B6453" s="1">
        <v>46198</v>
      </c>
      <c r="C6453">
        <v>546002</v>
      </c>
      <c r="D6453">
        <v>284959.45699999999</v>
      </c>
      <c r="E6453" t="s">
        <v>52</v>
      </c>
      <c r="F6453" t="s">
        <v>119</v>
      </c>
      <c r="G6453" t="s">
        <v>56</v>
      </c>
      <c r="H6453" t="s">
        <v>93</v>
      </c>
    </row>
    <row r="6454" spans="1:8">
      <c r="A6454" t="s">
        <v>73</v>
      </c>
      <c r="B6454" s="1">
        <v>46198</v>
      </c>
      <c r="C6454">
        <v>546008</v>
      </c>
      <c r="D6454">
        <v>5562.5020000000004</v>
      </c>
      <c r="E6454" t="s">
        <v>52</v>
      </c>
      <c r="F6454" t="s">
        <v>119</v>
      </c>
      <c r="G6454" t="s">
        <v>56</v>
      </c>
      <c r="H6454" t="s">
        <v>93</v>
      </c>
    </row>
    <row r="6455" spans="1:8">
      <c r="A6455" t="s">
        <v>73</v>
      </c>
      <c r="B6455" s="1">
        <v>46198</v>
      </c>
      <c r="C6455">
        <v>546013</v>
      </c>
      <c r="D6455">
        <v>38609.358</v>
      </c>
      <c r="E6455" t="s">
        <v>52</v>
      </c>
      <c r="F6455" t="s">
        <v>119</v>
      </c>
      <c r="G6455" t="s">
        <v>56</v>
      </c>
      <c r="H6455" t="s">
        <v>93</v>
      </c>
    </row>
    <row r="6456" spans="1:8">
      <c r="A6456" t="s">
        <v>73</v>
      </c>
      <c r="B6456" s="1">
        <v>46198</v>
      </c>
      <c r="C6456">
        <v>546015</v>
      </c>
      <c r="D6456">
        <v>8912.2890000000007</v>
      </c>
      <c r="E6456" t="s">
        <v>52</v>
      </c>
      <c r="F6456" t="s">
        <v>119</v>
      </c>
      <c r="G6456" t="s">
        <v>56</v>
      </c>
      <c r="H6456" t="s">
        <v>93</v>
      </c>
    </row>
    <row r="6457" spans="1:8">
      <c r="A6457" t="s">
        <v>73</v>
      </c>
      <c r="B6457" s="1">
        <v>46198</v>
      </c>
      <c r="C6457">
        <v>546022</v>
      </c>
      <c r="D6457">
        <v>11647.498</v>
      </c>
      <c r="E6457" t="s">
        <v>52</v>
      </c>
      <c r="F6457" t="s">
        <v>119</v>
      </c>
      <c r="G6457" t="s">
        <v>56</v>
      </c>
      <c r="H6457" t="s">
        <v>93</v>
      </c>
    </row>
    <row r="6458" spans="1:8">
      <c r="A6458" t="s">
        <v>73</v>
      </c>
      <c r="B6458" s="1">
        <v>46198</v>
      </c>
      <c r="C6458">
        <v>546024</v>
      </c>
      <c r="D6458">
        <v>1533.3579999999999</v>
      </c>
      <c r="E6458" t="s">
        <v>52</v>
      </c>
      <c r="F6458" t="s">
        <v>119</v>
      </c>
      <c r="G6458" t="s">
        <v>56</v>
      </c>
      <c r="H6458" t="s">
        <v>93</v>
      </c>
    </row>
    <row r="6459" spans="1:8">
      <c r="A6459" t="s">
        <v>73</v>
      </c>
      <c r="B6459" s="1">
        <v>46198</v>
      </c>
      <c r="C6459">
        <v>546040</v>
      </c>
      <c r="D6459">
        <v>27315.183000000001</v>
      </c>
      <c r="E6459" t="s">
        <v>52</v>
      </c>
      <c r="F6459" t="s">
        <v>119</v>
      </c>
      <c r="G6459" t="s">
        <v>56</v>
      </c>
      <c r="H6459" t="s">
        <v>93</v>
      </c>
    </row>
    <row r="6460" spans="1:8">
      <c r="A6460" t="s">
        <v>73</v>
      </c>
      <c r="B6460" s="1">
        <v>46198</v>
      </c>
      <c r="C6460">
        <v>546046</v>
      </c>
      <c r="D6460">
        <v>1610.4190000000001</v>
      </c>
      <c r="E6460" t="s">
        <v>52</v>
      </c>
      <c r="F6460" t="s">
        <v>119</v>
      </c>
      <c r="G6460" t="s">
        <v>56</v>
      </c>
      <c r="H6460" t="s">
        <v>93</v>
      </c>
    </row>
    <row r="6461" spans="1:8">
      <c r="A6461" t="s">
        <v>73</v>
      </c>
      <c r="B6461" s="1">
        <v>46198</v>
      </c>
      <c r="C6461">
        <v>546047</v>
      </c>
      <c r="D6461">
        <v>342.70499999999998</v>
      </c>
      <c r="E6461" t="s">
        <v>52</v>
      </c>
      <c r="F6461" t="s">
        <v>119</v>
      </c>
      <c r="G6461" t="s">
        <v>56</v>
      </c>
      <c r="H6461" t="s">
        <v>93</v>
      </c>
    </row>
    <row r="6462" spans="1:8">
      <c r="A6462" t="s">
        <v>73</v>
      </c>
      <c r="B6462" s="1">
        <v>46198</v>
      </c>
      <c r="C6462">
        <v>550002</v>
      </c>
      <c r="D6462">
        <v>137441.36600000001</v>
      </c>
      <c r="E6462" t="s">
        <v>52</v>
      </c>
      <c r="F6462" t="s">
        <v>128</v>
      </c>
      <c r="G6462" t="s">
        <v>56</v>
      </c>
      <c r="H6462" t="s">
        <v>104</v>
      </c>
    </row>
    <row r="6463" spans="1:8">
      <c r="A6463" t="s">
        <v>73</v>
      </c>
      <c r="B6463" s="1">
        <v>46198</v>
      </c>
      <c r="C6463">
        <v>551011</v>
      </c>
      <c r="D6463">
        <v>400.9</v>
      </c>
      <c r="E6463" t="s">
        <v>52</v>
      </c>
      <c r="F6463" t="s">
        <v>127</v>
      </c>
      <c r="G6463" t="s">
        <v>56</v>
      </c>
      <c r="H6463" t="s">
        <v>103</v>
      </c>
    </row>
    <row r="6464" spans="1:8">
      <c r="A6464" t="s">
        <v>73</v>
      </c>
      <c r="B6464" s="1">
        <v>46198</v>
      </c>
      <c r="C6464">
        <v>555007</v>
      </c>
      <c r="D6464">
        <v>206.84100000000001</v>
      </c>
      <c r="E6464" t="s">
        <v>52</v>
      </c>
      <c r="F6464" t="s">
        <v>122</v>
      </c>
      <c r="G6464" t="s">
        <v>56</v>
      </c>
      <c r="H6464" t="s">
        <v>97</v>
      </c>
    </row>
    <row r="6465" spans="1:8">
      <c r="A6465" t="s">
        <v>73</v>
      </c>
      <c r="B6465" s="1">
        <v>46198</v>
      </c>
      <c r="C6465">
        <v>556002</v>
      </c>
      <c r="D6465">
        <v>5.4889999999999999</v>
      </c>
      <c r="E6465" t="s">
        <v>52</v>
      </c>
      <c r="F6465" t="s">
        <v>126</v>
      </c>
      <c r="G6465" t="s">
        <v>56</v>
      </c>
      <c r="H6465" t="s">
        <v>102</v>
      </c>
    </row>
    <row r="6466" spans="1:8">
      <c r="A6466" t="s">
        <v>73</v>
      </c>
      <c r="B6466" s="1">
        <v>46198</v>
      </c>
      <c r="C6466">
        <v>557002</v>
      </c>
      <c r="D6466">
        <v>1190.55</v>
      </c>
      <c r="E6466" t="s">
        <v>52</v>
      </c>
      <c r="F6466" t="s">
        <v>123</v>
      </c>
      <c r="G6466" t="s">
        <v>56</v>
      </c>
      <c r="H6466" t="s">
        <v>98</v>
      </c>
    </row>
    <row r="6467" spans="1:8">
      <c r="A6467" t="s">
        <v>73</v>
      </c>
      <c r="B6467" s="1">
        <v>46198</v>
      </c>
      <c r="C6467">
        <v>557003</v>
      </c>
      <c r="D6467">
        <v>373.61799999999999</v>
      </c>
      <c r="E6467" t="s">
        <v>52</v>
      </c>
      <c r="F6467" t="s">
        <v>123</v>
      </c>
      <c r="G6467" t="s">
        <v>56</v>
      </c>
      <c r="H6467" t="s">
        <v>98</v>
      </c>
    </row>
    <row r="6468" spans="1:8">
      <c r="A6468" t="s">
        <v>73</v>
      </c>
      <c r="B6468" s="1">
        <v>46198</v>
      </c>
      <c r="C6468">
        <v>560008</v>
      </c>
      <c r="D6468">
        <v>471.95100000000002</v>
      </c>
      <c r="E6468" t="s">
        <v>52</v>
      </c>
      <c r="F6468" t="s">
        <v>123</v>
      </c>
      <c r="G6468" t="s">
        <v>56</v>
      </c>
      <c r="H6468" t="s">
        <v>98</v>
      </c>
    </row>
    <row r="6469" spans="1:8">
      <c r="A6469" t="s">
        <v>73</v>
      </c>
      <c r="B6469" s="1">
        <v>46198</v>
      </c>
      <c r="C6469">
        <v>563002</v>
      </c>
      <c r="D6469">
        <v>2756.0970000000002</v>
      </c>
      <c r="E6469" t="s">
        <v>52</v>
      </c>
      <c r="F6469" t="s">
        <v>124</v>
      </c>
      <c r="G6469" t="s">
        <v>56</v>
      </c>
      <c r="H6469" t="s">
        <v>99</v>
      </c>
    </row>
    <row r="6470" spans="1:8">
      <c r="A6470" t="s">
        <v>73</v>
      </c>
      <c r="B6470" s="1">
        <v>46198</v>
      </c>
      <c r="C6470">
        <v>564004</v>
      </c>
      <c r="D6470">
        <v>4542.3289999999997</v>
      </c>
      <c r="E6470" t="s">
        <v>52</v>
      </c>
      <c r="F6470" t="s">
        <v>119</v>
      </c>
      <c r="G6470" t="s">
        <v>56</v>
      </c>
      <c r="H6470" t="s">
        <v>93</v>
      </c>
    </row>
    <row r="6471" spans="1:8">
      <c r="A6471" t="s">
        <v>73</v>
      </c>
      <c r="B6471" s="1">
        <v>46198</v>
      </c>
      <c r="C6471">
        <v>564008</v>
      </c>
      <c r="D6471">
        <v>47.218000000000004</v>
      </c>
      <c r="E6471" t="s">
        <v>52</v>
      </c>
      <c r="F6471" t="s">
        <v>122</v>
      </c>
      <c r="G6471" t="s">
        <v>56</v>
      </c>
      <c r="H6471" t="s">
        <v>97</v>
      </c>
    </row>
    <row r="6472" spans="1:8">
      <c r="A6472" t="s">
        <v>73</v>
      </c>
      <c r="B6472" s="1">
        <v>46198</v>
      </c>
      <c r="C6472">
        <v>564020</v>
      </c>
      <c r="D6472">
        <v>59.097000000000001</v>
      </c>
      <c r="E6472" t="s">
        <v>52</v>
      </c>
      <c r="F6472" t="s">
        <v>124</v>
      </c>
      <c r="G6472" t="s">
        <v>56</v>
      </c>
      <c r="H6472" t="s">
        <v>99</v>
      </c>
    </row>
    <row r="6473" spans="1:8">
      <c r="A6473" t="s">
        <v>73</v>
      </c>
      <c r="B6473" s="1">
        <v>46198</v>
      </c>
      <c r="C6473">
        <v>570002</v>
      </c>
      <c r="D6473">
        <v>66.781999999999996</v>
      </c>
      <c r="E6473" t="s">
        <v>52</v>
      </c>
      <c r="F6473" t="s">
        <v>132</v>
      </c>
      <c r="G6473" t="s">
        <v>56</v>
      </c>
      <c r="H6473" t="s">
        <v>108</v>
      </c>
    </row>
    <row r="6474" spans="1:8">
      <c r="A6474" t="s">
        <v>73</v>
      </c>
      <c r="B6474" s="1">
        <v>46198</v>
      </c>
      <c r="C6474">
        <v>580002</v>
      </c>
      <c r="D6474">
        <v>3768.8609999999999</v>
      </c>
      <c r="E6474" t="s">
        <v>52</v>
      </c>
      <c r="F6474" t="s">
        <v>130</v>
      </c>
      <c r="G6474" t="s">
        <v>56</v>
      </c>
      <c r="H6474" t="s">
        <v>106</v>
      </c>
    </row>
    <row r="6475" spans="1:8">
      <c r="A6475" t="s">
        <v>74</v>
      </c>
      <c r="B6475" s="1">
        <v>46198</v>
      </c>
      <c r="C6475">
        <v>210002</v>
      </c>
      <c r="D6475">
        <v>-22359.934000000001</v>
      </c>
      <c r="E6475" t="s">
        <v>50</v>
      </c>
      <c r="F6475" t="s">
        <v>14</v>
      </c>
      <c r="G6475" t="s">
        <v>56</v>
      </c>
      <c r="H6475" t="s">
        <v>84</v>
      </c>
    </row>
    <row r="6476" spans="1:8">
      <c r="A6476" t="s">
        <v>74</v>
      </c>
      <c r="B6476" s="1">
        <v>46198</v>
      </c>
      <c r="C6476">
        <v>220006</v>
      </c>
      <c r="D6476">
        <v>-158405.32</v>
      </c>
      <c r="E6476" t="s">
        <v>50</v>
      </c>
      <c r="F6476" t="s">
        <v>14</v>
      </c>
      <c r="G6476" t="s">
        <v>56</v>
      </c>
      <c r="H6476" t="s">
        <v>84</v>
      </c>
    </row>
    <row r="6477" spans="1:8">
      <c r="A6477" t="s">
        <v>74</v>
      </c>
      <c r="B6477" s="1">
        <v>46198</v>
      </c>
      <c r="C6477">
        <v>240002</v>
      </c>
      <c r="D6477">
        <v>-7073.0940000000001</v>
      </c>
      <c r="E6477" t="s">
        <v>50</v>
      </c>
      <c r="F6477" t="s">
        <v>113</v>
      </c>
      <c r="G6477" t="s">
        <v>56</v>
      </c>
      <c r="H6477" t="s">
        <v>85</v>
      </c>
    </row>
    <row r="6478" spans="1:8">
      <c r="A6478" t="s">
        <v>74</v>
      </c>
      <c r="B6478" s="1">
        <v>46198</v>
      </c>
      <c r="C6478">
        <v>240003</v>
      </c>
      <c r="D6478">
        <v>-652.63400000000001</v>
      </c>
      <c r="E6478" t="s">
        <v>50</v>
      </c>
      <c r="F6478" t="s">
        <v>113</v>
      </c>
      <c r="G6478" t="s">
        <v>56</v>
      </c>
      <c r="H6478" t="s">
        <v>85</v>
      </c>
    </row>
    <row r="6479" spans="1:8">
      <c r="A6479" t="s">
        <v>74</v>
      </c>
      <c r="B6479" s="1">
        <v>46198</v>
      </c>
      <c r="C6479">
        <v>240007</v>
      </c>
      <c r="D6479">
        <v>0</v>
      </c>
      <c r="E6479" t="s">
        <v>50</v>
      </c>
      <c r="F6479" t="s">
        <v>131</v>
      </c>
      <c r="G6479" t="s">
        <v>56</v>
      </c>
      <c r="H6479" t="s">
        <v>107</v>
      </c>
    </row>
    <row r="6480" spans="1:8">
      <c r="A6480" t="s">
        <v>74</v>
      </c>
      <c r="B6480" s="1">
        <v>46198</v>
      </c>
      <c r="C6480">
        <v>240009</v>
      </c>
      <c r="D6480">
        <v>-750.80200000000002</v>
      </c>
      <c r="E6480" t="s">
        <v>50</v>
      </c>
      <c r="F6480" t="s">
        <v>113</v>
      </c>
      <c r="G6480" t="s">
        <v>56</v>
      </c>
      <c r="H6480" t="s">
        <v>85</v>
      </c>
    </row>
    <row r="6481" spans="1:8">
      <c r="A6481" t="s">
        <v>74</v>
      </c>
      <c r="B6481" s="1">
        <v>46198</v>
      </c>
      <c r="C6481">
        <v>242003</v>
      </c>
      <c r="D6481">
        <v>-256573.79199999999</v>
      </c>
      <c r="E6481" t="s">
        <v>50</v>
      </c>
      <c r="F6481" t="s">
        <v>113</v>
      </c>
      <c r="G6481" t="s">
        <v>56</v>
      </c>
      <c r="H6481" t="s">
        <v>85</v>
      </c>
    </row>
    <row r="6482" spans="1:8">
      <c r="A6482" t="s">
        <v>74</v>
      </c>
      <c r="B6482" s="1">
        <v>46198</v>
      </c>
      <c r="C6482">
        <v>242011</v>
      </c>
      <c r="D6482">
        <v>-38093.813000000002</v>
      </c>
      <c r="E6482" t="s">
        <v>50</v>
      </c>
      <c r="F6482" t="s">
        <v>113</v>
      </c>
      <c r="G6482" t="s">
        <v>56</v>
      </c>
      <c r="H6482" t="s">
        <v>85</v>
      </c>
    </row>
    <row r="6483" spans="1:8">
      <c r="A6483" t="s">
        <v>74</v>
      </c>
      <c r="B6483" s="1">
        <v>46198</v>
      </c>
      <c r="C6483">
        <v>242014</v>
      </c>
      <c r="D6483">
        <v>-11.119</v>
      </c>
      <c r="E6483" t="s">
        <v>50</v>
      </c>
      <c r="F6483" t="s">
        <v>113</v>
      </c>
      <c r="G6483" t="s">
        <v>56</v>
      </c>
      <c r="H6483" t="s">
        <v>85</v>
      </c>
    </row>
    <row r="6484" spans="1:8">
      <c r="A6484" t="s">
        <v>74</v>
      </c>
      <c r="B6484" s="1">
        <v>46198</v>
      </c>
      <c r="C6484">
        <v>242018</v>
      </c>
      <c r="D6484">
        <v>-5712.1970000000001</v>
      </c>
      <c r="E6484" t="s">
        <v>50</v>
      </c>
      <c r="F6484" t="s">
        <v>113</v>
      </c>
      <c r="G6484" t="s">
        <v>56</v>
      </c>
      <c r="H6484" t="s">
        <v>85</v>
      </c>
    </row>
    <row r="6485" spans="1:8">
      <c r="A6485" t="s">
        <v>74</v>
      </c>
      <c r="B6485" s="1">
        <v>46198</v>
      </c>
      <c r="C6485">
        <v>242027</v>
      </c>
      <c r="D6485">
        <v>-73849.857000000004</v>
      </c>
      <c r="E6485" t="s">
        <v>50</v>
      </c>
      <c r="F6485" t="s">
        <v>113</v>
      </c>
      <c r="G6485" t="s">
        <v>56</v>
      </c>
      <c r="H6485" t="s">
        <v>85</v>
      </c>
    </row>
    <row r="6486" spans="1:8">
      <c r="A6486" t="s">
        <v>74</v>
      </c>
      <c r="B6486" s="1">
        <v>46198</v>
      </c>
      <c r="C6486">
        <v>242030</v>
      </c>
      <c r="D6486">
        <v>-14488.127</v>
      </c>
      <c r="E6486" t="s">
        <v>50</v>
      </c>
      <c r="F6486" t="s">
        <v>113</v>
      </c>
      <c r="G6486" t="s">
        <v>56</v>
      </c>
      <c r="H6486" t="s">
        <v>85</v>
      </c>
    </row>
    <row r="6487" spans="1:8">
      <c r="A6487" t="s">
        <v>74</v>
      </c>
      <c r="B6487" s="1">
        <v>46198</v>
      </c>
      <c r="C6487">
        <v>242038</v>
      </c>
      <c r="D6487">
        <v>-880.69100000000003</v>
      </c>
      <c r="E6487" t="s">
        <v>50</v>
      </c>
      <c r="F6487" t="s">
        <v>113</v>
      </c>
      <c r="G6487" t="s">
        <v>56</v>
      </c>
      <c r="H6487" t="s">
        <v>85</v>
      </c>
    </row>
    <row r="6488" spans="1:8">
      <c r="A6488" t="s">
        <v>74</v>
      </c>
      <c r="B6488" s="1">
        <v>46198</v>
      </c>
      <c r="C6488">
        <v>242041</v>
      </c>
      <c r="D6488">
        <v>-4859.4030000000002</v>
      </c>
      <c r="E6488" t="s">
        <v>50</v>
      </c>
      <c r="F6488" t="s">
        <v>113</v>
      </c>
      <c r="G6488" t="s">
        <v>56</v>
      </c>
      <c r="H6488" t="s">
        <v>85</v>
      </c>
    </row>
    <row r="6489" spans="1:8">
      <c r="A6489" t="s">
        <v>74</v>
      </c>
      <c r="B6489" s="1">
        <v>46198</v>
      </c>
      <c r="C6489">
        <v>243002</v>
      </c>
      <c r="D6489">
        <v>-3523.058</v>
      </c>
      <c r="E6489" t="s">
        <v>50</v>
      </c>
      <c r="F6489" t="s">
        <v>113</v>
      </c>
      <c r="G6489" t="s">
        <v>56</v>
      </c>
      <c r="H6489" t="s">
        <v>85</v>
      </c>
    </row>
    <row r="6490" spans="1:8">
      <c r="A6490" t="s">
        <v>74</v>
      </c>
      <c r="B6490" s="1">
        <v>46198</v>
      </c>
      <c r="C6490">
        <v>243010</v>
      </c>
      <c r="D6490">
        <v>-292.392</v>
      </c>
      <c r="E6490" t="s">
        <v>50</v>
      </c>
      <c r="F6490" t="s">
        <v>113</v>
      </c>
      <c r="G6490" t="s">
        <v>56</v>
      </c>
      <c r="H6490" t="s">
        <v>85</v>
      </c>
    </row>
    <row r="6491" spans="1:8">
      <c r="A6491" t="s">
        <v>74</v>
      </c>
      <c r="B6491" s="1">
        <v>46198</v>
      </c>
      <c r="C6491">
        <v>245004</v>
      </c>
      <c r="D6491">
        <v>0</v>
      </c>
      <c r="E6491" t="s">
        <v>50</v>
      </c>
      <c r="F6491" t="s">
        <v>113</v>
      </c>
      <c r="G6491" t="s">
        <v>56</v>
      </c>
      <c r="H6491" t="s">
        <v>85</v>
      </c>
    </row>
    <row r="6492" spans="1:8">
      <c r="A6492" t="s">
        <v>74</v>
      </c>
      <c r="B6492" s="1">
        <v>46198</v>
      </c>
      <c r="C6492">
        <v>245010</v>
      </c>
      <c r="D6492">
        <v>-11524.233</v>
      </c>
      <c r="E6492" t="s">
        <v>50</v>
      </c>
      <c r="F6492" t="s">
        <v>20</v>
      </c>
      <c r="G6492" t="s">
        <v>56</v>
      </c>
      <c r="H6492" t="s">
        <v>86</v>
      </c>
    </row>
    <row r="6493" spans="1:8">
      <c r="A6493" t="s">
        <v>74</v>
      </c>
      <c r="B6493" s="1">
        <v>46198</v>
      </c>
      <c r="C6493">
        <v>245018</v>
      </c>
      <c r="D6493">
        <v>-7091.2730000000001</v>
      </c>
      <c r="E6493" t="s">
        <v>50</v>
      </c>
      <c r="F6493" t="s">
        <v>113</v>
      </c>
      <c r="G6493" t="s">
        <v>56</v>
      </c>
      <c r="H6493" t="s">
        <v>85</v>
      </c>
    </row>
    <row r="6494" spans="1:8">
      <c r="A6494" t="s">
        <v>74</v>
      </c>
      <c r="B6494" s="1">
        <v>46198</v>
      </c>
      <c r="C6494">
        <v>245049</v>
      </c>
      <c r="D6494">
        <v>-0.35499999999999998</v>
      </c>
      <c r="E6494" t="s">
        <v>50</v>
      </c>
      <c r="F6494" t="s">
        <v>113</v>
      </c>
      <c r="G6494" t="s">
        <v>56</v>
      </c>
      <c r="H6494" t="s">
        <v>85</v>
      </c>
    </row>
    <row r="6495" spans="1:8">
      <c r="A6495" t="s">
        <v>74</v>
      </c>
      <c r="B6495" s="1">
        <v>46198</v>
      </c>
      <c r="C6495">
        <v>245055</v>
      </c>
      <c r="D6495">
        <v>-1459.6310000000001</v>
      </c>
      <c r="E6495" t="s">
        <v>50</v>
      </c>
      <c r="F6495" t="s">
        <v>113</v>
      </c>
      <c r="G6495" t="s">
        <v>56</v>
      </c>
      <c r="H6495" t="s">
        <v>85</v>
      </c>
    </row>
    <row r="6496" spans="1:8">
      <c r="A6496" t="s">
        <v>74</v>
      </c>
      <c r="B6496" s="1">
        <v>46198</v>
      </c>
      <c r="C6496">
        <v>245056</v>
      </c>
      <c r="D6496">
        <v>0</v>
      </c>
      <c r="E6496" t="s">
        <v>50</v>
      </c>
      <c r="F6496" t="s">
        <v>118</v>
      </c>
      <c r="G6496" t="s">
        <v>56</v>
      </c>
      <c r="H6496" t="s">
        <v>91</v>
      </c>
    </row>
    <row r="6497" spans="1:8">
      <c r="A6497" t="s">
        <v>74</v>
      </c>
      <c r="B6497" s="1">
        <v>46198</v>
      </c>
      <c r="C6497">
        <v>245058</v>
      </c>
      <c r="D6497">
        <v>0</v>
      </c>
      <c r="E6497" t="s">
        <v>50</v>
      </c>
      <c r="F6497" t="s">
        <v>113</v>
      </c>
      <c r="G6497" t="s">
        <v>56</v>
      </c>
      <c r="H6497" t="s">
        <v>85</v>
      </c>
    </row>
    <row r="6498" spans="1:8">
      <c r="A6498" t="s">
        <v>74</v>
      </c>
      <c r="B6498" s="1">
        <v>46198</v>
      </c>
      <c r="C6498">
        <v>245062</v>
      </c>
      <c r="D6498">
        <v>-8003.6639999999998</v>
      </c>
      <c r="E6498" t="s">
        <v>50</v>
      </c>
      <c r="F6498" t="s">
        <v>113</v>
      </c>
      <c r="G6498" t="s">
        <v>56</v>
      </c>
      <c r="H6498" t="s">
        <v>85</v>
      </c>
    </row>
    <row r="6499" spans="1:8">
      <c r="A6499" t="s">
        <v>74</v>
      </c>
      <c r="B6499" s="1">
        <v>46198</v>
      </c>
      <c r="C6499">
        <v>250003</v>
      </c>
      <c r="D6499">
        <v>-926.524</v>
      </c>
      <c r="E6499" t="s">
        <v>50</v>
      </c>
      <c r="F6499" t="s">
        <v>114</v>
      </c>
      <c r="G6499" t="s">
        <v>56</v>
      </c>
      <c r="H6499" t="s">
        <v>87</v>
      </c>
    </row>
    <row r="6500" spans="1:8">
      <c r="A6500" t="s">
        <v>74</v>
      </c>
      <c r="B6500" s="1">
        <v>46198</v>
      </c>
      <c r="C6500">
        <v>250007</v>
      </c>
      <c r="D6500">
        <v>7634.598</v>
      </c>
      <c r="E6500" t="s">
        <v>50</v>
      </c>
      <c r="F6500" t="s">
        <v>113</v>
      </c>
      <c r="G6500" t="s">
        <v>56</v>
      </c>
      <c r="H6500" t="s">
        <v>85</v>
      </c>
    </row>
    <row r="6501" spans="1:8">
      <c r="A6501" t="s">
        <v>74</v>
      </c>
      <c r="B6501" s="1">
        <v>46198</v>
      </c>
      <c r="C6501">
        <v>251002</v>
      </c>
      <c r="D6501">
        <v>-57856.180999999997</v>
      </c>
      <c r="E6501" t="s">
        <v>50</v>
      </c>
      <c r="F6501" t="s">
        <v>114</v>
      </c>
      <c r="G6501" t="s">
        <v>56</v>
      </c>
      <c r="H6501" t="s">
        <v>87</v>
      </c>
    </row>
    <row r="6502" spans="1:8">
      <c r="A6502" t="s">
        <v>74</v>
      </c>
      <c r="B6502" s="1">
        <v>46198</v>
      </c>
      <c r="C6502">
        <v>251003</v>
      </c>
      <c r="D6502">
        <v>-4452.24</v>
      </c>
      <c r="E6502" t="s">
        <v>50</v>
      </c>
      <c r="F6502" t="s">
        <v>114</v>
      </c>
      <c r="G6502" t="s">
        <v>56</v>
      </c>
      <c r="H6502" t="s">
        <v>87</v>
      </c>
    </row>
    <row r="6503" spans="1:8">
      <c r="A6503" t="s">
        <v>74</v>
      </c>
      <c r="B6503" s="1">
        <v>46198</v>
      </c>
      <c r="C6503">
        <v>251005</v>
      </c>
      <c r="D6503">
        <v>729.11900000000003</v>
      </c>
      <c r="E6503" t="s">
        <v>50</v>
      </c>
      <c r="F6503" t="s">
        <v>115</v>
      </c>
      <c r="G6503" t="s">
        <v>56</v>
      </c>
      <c r="H6503" t="s">
        <v>88</v>
      </c>
    </row>
    <row r="6504" spans="1:8">
      <c r="A6504" t="s">
        <v>74</v>
      </c>
      <c r="B6504" s="1">
        <v>46198</v>
      </c>
      <c r="C6504">
        <v>257005</v>
      </c>
      <c r="D6504">
        <v>0</v>
      </c>
      <c r="E6504" t="s">
        <v>50</v>
      </c>
      <c r="F6504" t="s">
        <v>114</v>
      </c>
      <c r="G6504" t="s">
        <v>56</v>
      </c>
      <c r="H6504" t="s">
        <v>87</v>
      </c>
    </row>
    <row r="6505" spans="1:8">
      <c r="A6505" t="s">
        <v>74</v>
      </c>
      <c r="B6505" s="1">
        <v>46198</v>
      </c>
      <c r="C6505">
        <v>257027</v>
      </c>
      <c r="D6505">
        <v>-20025.863000000001</v>
      </c>
      <c r="E6505" t="s">
        <v>50</v>
      </c>
      <c r="F6505" t="s">
        <v>114</v>
      </c>
      <c r="G6505" t="s">
        <v>56</v>
      </c>
      <c r="H6505" t="s">
        <v>87</v>
      </c>
    </row>
    <row r="6506" spans="1:8">
      <c r="A6506" t="s">
        <v>74</v>
      </c>
      <c r="B6506" s="1">
        <v>46198</v>
      </c>
      <c r="C6506">
        <v>260004</v>
      </c>
      <c r="D6506">
        <v>-26388.494999999999</v>
      </c>
      <c r="E6506" t="s">
        <v>50</v>
      </c>
      <c r="F6506" t="s">
        <v>114</v>
      </c>
      <c r="G6506" t="s">
        <v>56</v>
      </c>
      <c r="H6506" t="s">
        <v>87</v>
      </c>
    </row>
    <row r="6507" spans="1:8">
      <c r="A6507" t="s">
        <v>74</v>
      </c>
      <c r="B6507" s="1">
        <v>46198</v>
      </c>
      <c r="C6507">
        <v>270027</v>
      </c>
      <c r="D6507">
        <v>-6880.5990000000002</v>
      </c>
      <c r="E6507" t="s">
        <v>50</v>
      </c>
      <c r="F6507" t="s">
        <v>125</v>
      </c>
      <c r="G6507" t="s">
        <v>56</v>
      </c>
      <c r="H6507" t="s">
        <v>100</v>
      </c>
    </row>
    <row r="6508" spans="1:8">
      <c r="A6508" t="s">
        <v>74</v>
      </c>
      <c r="B6508" s="1">
        <v>46198</v>
      </c>
      <c r="C6508">
        <v>300008</v>
      </c>
      <c r="D6508">
        <v>5562.53</v>
      </c>
      <c r="E6508" t="s">
        <v>50</v>
      </c>
      <c r="F6508" t="s">
        <v>131</v>
      </c>
      <c r="G6508" t="s">
        <v>56</v>
      </c>
      <c r="H6508" t="s">
        <v>107</v>
      </c>
    </row>
    <row r="6509" spans="1:8">
      <c r="A6509" t="s">
        <v>74</v>
      </c>
      <c r="B6509" s="1">
        <v>46198</v>
      </c>
      <c r="C6509">
        <v>300011</v>
      </c>
      <c r="D6509">
        <v>34.993000000000002</v>
      </c>
      <c r="E6509" t="s">
        <v>50</v>
      </c>
      <c r="F6509" t="s">
        <v>131</v>
      </c>
      <c r="G6509" t="s">
        <v>56</v>
      </c>
      <c r="H6509" t="s">
        <v>107</v>
      </c>
    </row>
    <row r="6510" spans="1:8">
      <c r="A6510" t="s">
        <v>74</v>
      </c>
      <c r="B6510" s="1">
        <v>46198</v>
      </c>
      <c r="C6510">
        <v>300012</v>
      </c>
      <c r="D6510">
        <v>1677.3510000000001</v>
      </c>
      <c r="E6510" t="s">
        <v>50</v>
      </c>
      <c r="F6510" t="s">
        <v>131</v>
      </c>
      <c r="G6510" t="s">
        <v>56</v>
      </c>
      <c r="H6510" t="s">
        <v>107</v>
      </c>
    </row>
    <row r="6511" spans="1:8">
      <c r="A6511" t="s">
        <v>74</v>
      </c>
      <c r="B6511" s="1">
        <v>46198</v>
      </c>
      <c r="C6511">
        <v>300508</v>
      </c>
      <c r="D6511">
        <v>-3323.0219999999999</v>
      </c>
      <c r="E6511" t="s">
        <v>50</v>
      </c>
      <c r="F6511" t="s">
        <v>131</v>
      </c>
      <c r="G6511" t="s">
        <v>56</v>
      </c>
      <c r="H6511" t="s">
        <v>107</v>
      </c>
    </row>
    <row r="6512" spans="1:8">
      <c r="A6512" t="s">
        <v>74</v>
      </c>
      <c r="B6512" s="1">
        <v>46198</v>
      </c>
      <c r="C6512">
        <v>300511</v>
      </c>
      <c r="D6512">
        <v>-34.993000000000002</v>
      </c>
      <c r="E6512" t="s">
        <v>50</v>
      </c>
      <c r="F6512" t="s">
        <v>131</v>
      </c>
      <c r="G6512" t="s">
        <v>56</v>
      </c>
      <c r="H6512" t="s">
        <v>107</v>
      </c>
    </row>
    <row r="6513" spans="1:8">
      <c r="A6513" t="s">
        <v>74</v>
      </c>
      <c r="B6513" s="1">
        <v>46198</v>
      </c>
      <c r="C6513">
        <v>300512</v>
      </c>
      <c r="D6513">
        <v>-1677.3510000000001</v>
      </c>
      <c r="E6513" t="s">
        <v>50</v>
      </c>
      <c r="F6513" t="s">
        <v>131</v>
      </c>
      <c r="G6513" t="s">
        <v>56</v>
      </c>
      <c r="H6513" t="s">
        <v>107</v>
      </c>
    </row>
    <row r="6514" spans="1:8">
      <c r="A6514" t="s">
        <v>74</v>
      </c>
      <c r="B6514" s="1">
        <v>46198</v>
      </c>
      <c r="C6514">
        <v>303003</v>
      </c>
      <c r="D6514">
        <v>0</v>
      </c>
      <c r="E6514" t="s">
        <v>50</v>
      </c>
      <c r="F6514" t="s">
        <v>131</v>
      </c>
      <c r="G6514" t="s">
        <v>56</v>
      </c>
      <c r="H6514" t="s">
        <v>107</v>
      </c>
    </row>
    <row r="6515" spans="1:8">
      <c r="A6515" t="s">
        <v>74</v>
      </c>
      <c r="B6515" s="1">
        <v>46198</v>
      </c>
      <c r="C6515">
        <v>320002</v>
      </c>
      <c r="D6515">
        <v>18779.73</v>
      </c>
      <c r="E6515" t="s">
        <v>50</v>
      </c>
      <c r="F6515" t="s">
        <v>115</v>
      </c>
      <c r="G6515" t="s">
        <v>56</v>
      </c>
      <c r="H6515" t="s">
        <v>88</v>
      </c>
    </row>
    <row r="6516" spans="1:8">
      <c r="A6516" t="s">
        <v>74</v>
      </c>
      <c r="B6516" s="1">
        <v>46198</v>
      </c>
      <c r="C6516">
        <v>320003</v>
      </c>
      <c r="D6516">
        <v>188414.06400000001</v>
      </c>
      <c r="E6516" t="s">
        <v>50</v>
      </c>
      <c r="F6516" t="s">
        <v>115</v>
      </c>
      <c r="G6516" t="s">
        <v>56</v>
      </c>
      <c r="H6516" t="s">
        <v>88</v>
      </c>
    </row>
    <row r="6517" spans="1:8">
      <c r="A6517" t="s">
        <v>74</v>
      </c>
      <c r="B6517" s="1">
        <v>46198</v>
      </c>
      <c r="C6517">
        <v>320004</v>
      </c>
      <c r="D6517">
        <v>2029.6569999999999</v>
      </c>
      <c r="E6517" t="s">
        <v>50</v>
      </c>
      <c r="F6517" t="s">
        <v>115</v>
      </c>
      <c r="G6517" t="s">
        <v>56</v>
      </c>
      <c r="H6517" t="s">
        <v>88</v>
      </c>
    </row>
    <row r="6518" spans="1:8">
      <c r="A6518" t="s">
        <v>74</v>
      </c>
      <c r="B6518" s="1">
        <v>46198</v>
      </c>
      <c r="C6518">
        <v>320023</v>
      </c>
      <c r="D6518">
        <v>-1370.2170000000001</v>
      </c>
      <c r="E6518" t="s">
        <v>50</v>
      </c>
      <c r="F6518" t="s">
        <v>115</v>
      </c>
      <c r="G6518" t="s">
        <v>56</v>
      </c>
      <c r="H6518" t="s">
        <v>88</v>
      </c>
    </row>
    <row r="6519" spans="1:8">
      <c r="A6519" t="s">
        <v>74</v>
      </c>
      <c r="B6519" s="1">
        <v>46198</v>
      </c>
      <c r="C6519">
        <v>321002</v>
      </c>
      <c r="D6519">
        <v>22633.679</v>
      </c>
      <c r="E6519" t="s">
        <v>50</v>
      </c>
      <c r="F6519" t="s">
        <v>115</v>
      </c>
      <c r="G6519" t="s">
        <v>56</v>
      </c>
      <c r="H6519" t="s">
        <v>88</v>
      </c>
    </row>
    <row r="6520" spans="1:8">
      <c r="A6520" t="s">
        <v>74</v>
      </c>
      <c r="B6520" s="1">
        <v>46198</v>
      </c>
      <c r="C6520">
        <v>321004</v>
      </c>
      <c r="D6520">
        <v>7215.2569999999996</v>
      </c>
      <c r="E6520" t="s">
        <v>50</v>
      </c>
      <c r="F6520" t="s">
        <v>115</v>
      </c>
      <c r="G6520" t="s">
        <v>56</v>
      </c>
      <c r="H6520" t="s">
        <v>88</v>
      </c>
    </row>
    <row r="6521" spans="1:8">
      <c r="A6521" t="s">
        <v>74</v>
      </c>
      <c r="B6521" s="1">
        <v>46198</v>
      </c>
      <c r="C6521">
        <v>321012</v>
      </c>
      <c r="D6521">
        <v>1234.4960000000001</v>
      </c>
      <c r="E6521" t="s">
        <v>50</v>
      </c>
      <c r="F6521" t="s">
        <v>115</v>
      </c>
      <c r="G6521" t="s">
        <v>56</v>
      </c>
      <c r="H6521" t="s">
        <v>88</v>
      </c>
    </row>
    <row r="6522" spans="1:8">
      <c r="A6522" t="s">
        <v>74</v>
      </c>
      <c r="B6522" s="1">
        <v>46198</v>
      </c>
      <c r="C6522">
        <v>321025</v>
      </c>
      <c r="D6522">
        <v>85461.854000000007</v>
      </c>
      <c r="E6522" t="s">
        <v>50</v>
      </c>
      <c r="F6522" t="s">
        <v>115</v>
      </c>
      <c r="G6522" t="s">
        <v>56</v>
      </c>
      <c r="H6522" t="s">
        <v>88</v>
      </c>
    </row>
    <row r="6523" spans="1:8">
      <c r="A6523" t="s">
        <v>74</v>
      </c>
      <c r="B6523" s="1">
        <v>46198</v>
      </c>
      <c r="C6523">
        <v>321028</v>
      </c>
      <c r="D6523">
        <v>16806.835999999999</v>
      </c>
      <c r="E6523" t="s">
        <v>50</v>
      </c>
      <c r="F6523" t="s">
        <v>115</v>
      </c>
      <c r="G6523" t="s">
        <v>56</v>
      </c>
      <c r="H6523" t="s">
        <v>88</v>
      </c>
    </row>
    <row r="6524" spans="1:8">
      <c r="A6524" t="s">
        <v>74</v>
      </c>
      <c r="B6524" s="1">
        <v>46198</v>
      </c>
      <c r="C6524">
        <v>321029</v>
      </c>
      <c r="D6524">
        <v>28758.308000000001</v>
      </c>
      <c r="E6524" t="s">
        <v>50</v>
      </c>
      <c r="F6524" t="s">
        <v>115</v>
      </c>
      <c r="G6524" t="s">
        <v>56</v>
      </c>
      <c r="H6524" t="s">
        <v>88</v>
      </c>
    </row>
    <row r="6525" spans="1:8">
      <c r="A6525" t="s">
        <v>74</v>
      </c>
      <c r="B6525" s="1">
        <v>46198</v>
      </c>
      <c r="C6525">
        <v>321030</v>
      </c>
      <c r="D6525">
        <v>1911.883</v>
      </c>
      <c r="E6525" t="s">
        <v>50</v>
      </c>
      <c r="F6525" t="s">
        <v>115</v>
      </c>
      <c r="G6525" t="s">
        <v>56</v>
      </c>
      <c r="H6525" t="s">
        <v>88</v>
      </c>
    </row>
    <row r="6526" spans="1:8">
      <c r="A6526" t="s">
        <v>74</v>
      </c>
      <c r="B6526" s="1">
        <v>46198</v>
      </c>
      <c r="C6526">
        <v>321042</v>
      </c>
      <c r="D6526">
        <v>2.762</v>
      </c>
      <c r="E6526" t="s">
        <v>50</v>
      </c>
      <c r="F6526" t="s">
        <v>115</v>
      </c>
      <c r="G6526" t="s">
        <v>56</v>
      </c>
      <c r="H6526" t="s">
        <v>88</v>
      </c>
    </row>
    <row r="6527" spans="1:8">
      <c r="A6527" t="s">
        <v>74</v>
      </c>
      <c r="B6527" s="1">
        <v>46198</v>
      </c>
      <c r="C6527">
        <v>330116</v>
      </c>
      <c r="D6527">
        <v>-2012.2760000000001</v>
      </c>
      <c r="E6527" t="s">
        <v>50</v>
      </c>
      <c r="F6527" t="s">
        <v>113</v>
      </c>
      <c r="G6527" t="s">
        <v>56</v>
      </c>
      <c r="H6527" t="s">
        <v>85</v>
      </c>
    </row>
    <row r="6528" spans="1:8">
      <c r="A6528" t="s">
        <v>74</v>
      </c>
      <c r="B6528" s="1">
        <v>46198</v>
      </c>
      <c r="C6528">
        <v>330121</v>
      </c>
      <c r="D6528">
        <v>0</v>
      </c>
      <c r="E6528" t="s">
        <v>50</v>
      </c>
      <c r="F6528" t="s">
        <v>113</v>
      </c>
      <c r="G6528" t="s">
        <v>56</v>
      </c>
      <c r="H6528" t="s">
        <v>85</v>
      </c>
    </row>
    <row r="6529" spans="1:8">
      <c r="A6529" t="s">
        <v>74</v>
      </c>
      <c r="B6529" s="1">
        <v>46198</v>
      </c>
      <c r="C6529">
        <v>330124</v>
      </c>
      <c r="D6529">
        <v>2046.0650000000001</v>
      </c>
      <c r="E6529" t="s">
        <v>50</v>
      </c>
      <c r="F6529" t="s">
        <v>113</v>
      </c>
      <c r="G6529" t="s">
        <v>56</v>
      </c>
      <c r="H6529" t="s">
        <v>85</v>
      </c>
    </row>
    <row r="6530" spans="1:8">
      <c r="A6530" t="s">
        <v>74</v>
      </c>
      <c r="B6530" s="1">
        <v>46198</v>
      </c>
      <c r="C6530">
        <v>330125</v>
      </c>
      <c r="D6530">
        <v>0</v>
      </c>
      <c r="E6530" t="s">
        <v>50</v>
      </c>
      <c r="F6530" t="s">
        <v>113</v>
      </c>
      <c r="G6530" t="s">
        <v>56</v>
      </c>
      <c r="H6530" t="s">
        <v>85</v>
      </c>
    </row>
    <row r="6531" spans="1:8">
      <c r="A6531" t="s">
        <v>74</v>
      </c>
      <c r="B6531" s="1">
        <v>46198</v>
      </c>
      <c r="C6531">
        <v>330126</v>
      </c>
      <c r="D6531">
        <v>-1979.6279999999999</v>
      </c>
      <c r="E6531" t="s">
        <v>50</v>
      </c>
      <c r="F6531" t="s">
        <v>113</v>
      </c>
      <c r="G6531" t="s">
        <v>56</v>
      </c>
      <c r="H6531" t="s">
        <v>85</v>
      </c>
    </row>
    <row r="6532" spans="1:8">
      <c r="A6532" t="s">
        <v>74</v>
      </c>
      <c r="B6532" s="1">
        <v>46198</v>
      </c>
      <c r="C6532">
        <v>330128</v>
      </c>
      <c r="D6532">
        <v>0</v>
      </c>
      <c r="E6532" t="s">
        <v>50</v>
      </c>
      <c r="F6532" t="s">
        <v>113</v>
      </c>
      <c r="G6532" t="s">
        <v>56</v>
      </c>
      <c r="H6532" t="s">
        <v>85</v>
      </c>
    </row>
    <row r="6533" spans="1:8">
      <c r="A6533" t="s">
        <v>74</v>
      </c>
      <c r="B6533" s="1">
        <v>46198</v>
      </c>
      <c r="C6533">
        <v>330140</v>
      </c>
      <c r="D6533">
        <v>0</v>
      </c>
      <c r="E6533" t="s">
        <v>50</v>
      </c>
      <c r="F6533" t="s">
        <v>113</v>
      </c>
      <c r="G6533" t="s">
        <v>56</v>
      </c>
      <c r="H6533" t="s">
        <v>85</v>
      </c>
    </row>
    <row r="6534" spans="1:8">
      <c r="A6534" t="s">
        <v>74</v>
      </c>
      <c r="B6534" s="1">
        <v>46198</v>
      </c>
      <c r="C6534">
        <v>340126</v>
      </c>
      <c r="D6534">
        <v>0</v>
      </c>
      <c r="E6534" t="s">
        <v>50</v>
      </c>
      <c r="F6534" t="s">
        <v>116</v>
      </c>
      <c r="G6534" t="s">
        <v>56</v>
      </c>
      <c r="H6534" t="s">
        <v>89</v>
      </c>
    </row>
    <row r="6535" spans="1:8">
      <c r="A6535" t="s">
        <v>74</v>
      </c>
      <c r="B6535" s="1">
        <v>46198</v>
      </c>
      <c r="C6535">
        <v>340210</v>
      </c>
      <c r="D6535">
        <v>160721.46100000001</v>
      </c>
      <c r="E6535" t="s">
        <v>50</v>
      </c>
      <c r="F6535" t="s">
        <v>116</v>
      </c>
      <c r="G6535" t="s">
        <v>56</v>
      </c>
      <c r="H6535" t="s">
        <v>89</v>
      </c>
    </row>
    <row r="6536" spans="1:8">
      <c r="A6536" t="s">
        <v>74</v>
      </c>
      <c r="B6536" s="1">
        <v>46198</v>
      </c>
      <c r="C6536">
        <v>340211</v>
      </c>
      <c r="D6536">
        <v>616203.10699999996</v>
      </c>
      <c r="E6536" t="s">
        <v>50</v>
      </c>
      <c r="F6536" t="s">
        <v>116</v>
      </c>
      <c r="G6536" t="s">
        <v>56</v>
      </c>
      <c r="H6536" t="s">
        <v>89</v>
      </c>
    </row>
    <row r="6537" spans="1:8">
      <c r="A6537" t="s">
        <v>74</v>
      </c>
      <c r="B6537" s="1">
        <v>46198</v>
      </c>
      <c r="C6537">
        <v>340212</v>
      </c>
      <c r="D6537">
        <v>-776924.56900000002</v>
      </c>
      <c r="E6537" t="s">
        <v>50</v>
      </c>
      <c r="F6537" t="s">
        <v>116</v>
      </c>
      <c r="G6537" t="s">
        <v>56</v>
      </c>
      <c r="H6537" t="s">
        <v>89</v>
      </c>
    </row>
    <row r="6538" spans="1:8">
      <c r="A6538" t="s">
        <v>74</v>
      </c>
      <c r="B6538" s="1">
        <v>46198</v>
      </c>
      <c r="C6538">
        <v>340213</v>
      </c>
      <c r="D6538">
        <v>-53.557000000000002</v>
      </c>
      <c r="E6538" t="s">
        <v>50</v>
      </c>
      <c r="F6538" t="s">
        <v>116</v>
      </c>
      <c r="G6538" t="s">
        <v>56</v>
      </c>
      <c r="H6538" t="s">
        <v>89</v>
      </c>
    </row>
    <row r="6539" spans="1:8">
      <c r="A6539" t="s">
        <v>74</v>
      </c>
      <c r="B6539" s="1">
        <v>46198</v>
      </c>
      <c r="C6539">
        <v>340214</v>
      </c>
      <c r="D6539">
        <v>55.767000000000003</v>
      </c>
      <c r="E6539" t="s">
        <v>50</v>
      </c>
      <c r="F6539" t="s">
        <v>116</v>
      </c>
      <c r="G6539" t="s">
        <v>56</v>
      </c>
      <c r="H6539" t="s">
        <v>89</v>
      </c>
    </row>
    <row r="6540" spans="1:8">
      <c r="A6540" t="s">
        <v>74</v>
      </c>
      <c r="B6540" s="1">
        <v>46198</v>
      </c>
      <c r="C6540">
        <v>340215</v>
      </c>
      <c r="D6540">
        <v>-2.2109999999999999</v>
      </c>
      <c r="E6540" t="s">
        <v>50</v>
      </c>
      <c r="F6540" t="s">
        <v>116</v>
      </c>
      <c r="G6540" t="s">
        <v>56</v>
      </c>
      <c r="H6540" t="s">
        <v>89</v>
      </c>
    </row>
    <row r="6541" spans="1:8">
      <c r="A6541" t="s">
        <v>74</v>
      </c>
      <c r="B6541" s="1">
        <v>46198</v>
      </c>
      <c r="C6541">
        <v>340216</v>
      </c>
      <c r="D6541">
        <v>17009.774000000001</v>
      </c>
      <c r="E6541" t="s">
        <v>50</v>
      </c>
      <c r="F6541" t="s">
        <v>116</v>
      </c>
      <c r="G6541" t="s">
        <v>56</v>
      </c>
      <c r="H6541" t="s">
        <v>89</v>
      </c>
    </row>
    <row r="6542" spans="1:8">
      <c r="A6542" t="s">
        <v>74</v>
      </c>
      <c r="B6542" s="1">
        <v>46198</v>
      </c>
      <c r="C6542">
        <v>340218</v>
      </c>
      <c r="D6542">
        <v>-16618.832999999999</v>
      </c>
      <c r="E6542" t="s">
        <v>50</v>
      </c>
      <c r="F6542" t="s">
        <v>116</v>
      </c>
      <c r="G6542" t="s">
        <v>56</v>
      </c>
      <c r="H6542" t="s">
        <v>89</v>
      </c>
    </row>
    <row r="6543" spans="1:8">
      <c r="A6543" t="s">
        <v>74</v>
      </c>
      <c r="B6543" s="1">
        <v>46198</v>
      </c>
      <c r="C6543">
        <v>340219</v>
      </c>
      <c r="D6543">
        <v>35842.357000000004</v>
      </c>
      <c r="E6543" t="s">
        <v>50</v>
      </c>
      <c r="F6543" t="s">
        <v>116</v>
      </c>
      <c r="G6543" t="s">
        <v>56</v>
      </c>
      <c r="H6543" t="s">
        <v>89</v>
      </c>
    </row>
    <row r="6544" spans="1:8">
      <c r="A6544" t="s">
        <v>74</v>
      </c>
      <c r="B6544" s="1">
        <v>46198</v>
      </c>
      <c r="C6544">
        <v>340220</v>
      </c>
      <c r="D6544">
        <v>1593814.6769999999</v>
      </c>
      <c r="E6544" t="s">
        <v>50</v>
      </c>
      <c r="F6544" t="s">
        <v>116</v>
      </c>
      <c r="G6544" t="s">
        <v>56</v>
      </c>
      <c r="H6544" t="s">
        <v>89</v>
      </c>
    </row>
    <row r="6545" spans="1:8">
      <c r="A6545" t="s">
        <v>74</v>
      </c>
      <c r="B6545" s="1">
        <v>46198</v>
      </c>
      <c r="C6545">
        <v>340221</v>
      </c>
      <c r="D6545">
        <v>-1535037.4790000001</v>
      </c>
      <c r="E6545" t="s">
        <v>50</v>
      </c>
      <c r="F6545" t="s">
        <v>116</v>
      </c>
      <c r="G6545" t="s">
        <v>56</v>
      </c>
      <c r="H6545" t="s">
        <v>89</v>
      </c>
    </row>
    <row r="6546" spans="1:8">
      <c r="A6546" t="s">
        <v>74</v>
      </c>
      <c r="B6546" s="1">
        <v>46198</v>
      </c>
      <c r="C6546">
        <v>340222</v>
      </c>
      <c r="D6546">
        <v>612.14</v>
      </c>
      <c r="E6546" t="s">
        <v>50</v>
      </c>
      <c r="F6546" t="s">
        <v>116</v>
      </c>
      <c r="G6546" t="s">
        <v>56</v>
      </c>
      <c r="H6546" t="s">
        <v>89</v>
      </c>
    </row>
    <row r="6547" spans="1:8">
      <c r="A6547" t="s">
        <v>74</v>
      </c>
      <c r="B6547" s="1">
        <v>46198</v>
      </c>
      <c r="C6547">
        <v>340223</v>
      </c>
      <c r="D6547">
        <v>1307852.753</v>
      </c>
      <c r="E6547" t="s">
        <v>50</v>
      </c>
      <c r="F6547" t="s">
        <v>116</v>
      </c>
      <c r="G6547" t="s">
        <v>56</v>
      </c>
      <c r="H6547" t="s">
        <v>89</v>
      </c>
    </row>
    <row r="6548" spans="1:8">
      <c r="A6548" t="s">
        <v>74</v>
      </c>
      <c r="B6548" s="1">
        <v>46198</v>
      </c>
      <c r="C6548">
        <v>340224</v>
      </c>
      <c r="D6548">
        <v>-1307852.75</v>
      </c>
      <c r="E6548" t="s">
        <v>50</v>
      </c>
      <c r="F6548" t="s">
        <v>116</v>
      </c>
      <c r="G6548" t="s">
        <v>56</v>
      </c>
      <c r="H6548" t="s">
        <v>89</v>
      </c>
    </row>
    <row r="6549" spans="1:8">
      <c r="A6549" t="s">
        <v>74</v>
      </c>
      <c r="B6549" s="1">
        <v>46198</v>
      </c>
      <c r="C6549">
        <v>340225</v>
      </c>
      <c r="D6549">
        <v>641.17100000000005</v>
      </c>
      <c r="E6549" t="s">
        <v>50</v>
      </c>
      <c r="F6549" t="s">
        <v>116</v>
      </c>
      <c r="G6549" t="s">
        <v>56</v>
      </c>
      <c r="H6549" t="s">
        <v>89</v>
      </c>
    </row>
    <row r="6550" spans="1:8">
      <c r="A6550" t="s">
        <v>74</v>
      </c>
      <c r="B6550" s="1">
        <v>46198</v>
      </c>
      <c r="C6550">
        <v>340226</v>
      </c>
      <c r="D6550">
        <v>484187.16200000001</v>
      </c>
      <c r="E6550" t="s">
        <v>50</v>
      </c>
      <c r="F6550" t="s">
        <v>116</v>
      </c>
      <c r="G6550" t="s">
        <v>56</v>
      </c>
      <c r="H6550" t="s">
        <v>89</v>
      </c>
    </row>
    <row r="6551" spans="1:8">
      <c r="A6551" t="s">
        <v>74</v>
      </c>
      <c r="B6551" s="1">
        <v>46198</v>
      </c>
      <c r="C6551">
        <v>340227</v>
      </c>
      <c r="D6551">
        <v>-484187.158</v>
      </c>
      <c r="E6551" t="s">
        <v>50</v>
      </c>
      <c r="F6551" t="s">
        <v>116</v>
      </c>
      <c r="G6551" t="s">
        <v>56</v>
      </c>
      <c r="H6551" t="s">
        <v>89</v>
      </c>
    </row>
    <row r="6552" spans="1:8">
      <c r="A6552" t="s">
        <v>74</v>
      </c>
      <c r="B6552" s="1">
        <v>46198</v>
      </c>
      <c r="C6552">
        <v>340228</v>
      </c>
      <c r="D6552">
        <v>105290.447</v>
      </c>
      <c r="E6552" t="s">
        <v>50</v>
      </c>
      <c r="F6552" t="s">
        <v>116</v>
      </c>
      <c r="G6552" t="s">
        <v>56</v>
      </c>
      <c r="H6552" t="s">
        <v>89</v>
      </c>
    </row>
    <row r="6553" spans="1:8">
      <c r="A6553" t="s">
        <v>74</v>
      </c>
      <c r="B6553" s="1">
        <v>46198</v>
      </c>
      <c r="C6553">
        <v>340229</v>
      </c>
      <c r="D6553">
        <v>799776.44400000002</v>
      </c>
      <c r="E6553" t="s">
        <v>50</v>
      </c>
      <c r="F6553" t="s">
        <v>116</v>
      </c>
      <c r="G6553" t="s">
        <v>56</v>
      </c>
      <c r="H6553" t="s">
        <v>89</v>
      </c>
    </row>
    <row r="6554" spans="1:8">
      <c r="A6554" t="s">
        <v>74</v>
      </c>
      <c r="B6554" s="1">
        <v>46198</v>
      </c>
      <c r="C6554">
        <v>340230</v>
      </c>
      <c r="D6554">
        <v>-802966.15599999996</v>
      </c>
      <c r="E6554" t="s">
        <v>50</v>
      </c>
      <c r="F6554" t="s">
        <v>116</v>
      </c>
      <c r="G6554" t="s">
        <v>56</v>
      </c>
      <c r="H6554" t="s">
        <v>89</v>
      </c>
    </row>
    <row r="6555" spans="1:8">
      <c r="A6555" t="s">
        <v>74</v>
      </c>
      <c r="B6555" s="1">
        <v>46198</v>
      </c>
      <c r="C6555">
        <v>340231</v>
      </c>
      <c r="D6555">
        <v>93618.479000000007</v>
      </c>
      <c r="E6555" t="s">
        <v>50</v>
      </c>
      <c r="F6555" t="s">
        <v>116</v>
      </c>
      <c r="G6555" t="s">
        <v>56</v>
      </c>
      <c r="H6555" t="s">
        <v>89</v>
      </c>
    </row>
    <row r="6556" spans="1:8">
      <c r="A6556" t="s">
        <v>74</v>
      </c>
      <c r="B6556" s="1">
        <v>46198</v>
      </c>
      <c r="C6556">
        <v>340232</v>
      </c>
      <c r="D6556">
        <v>448680.91499999998</v>
      </c>
      <c r="E6556" t="s">
        <v>50</v>
      </c>
      <c r="F6556" t="s">
        <v>116</v>
      </c>
      <c r="G6556" t="s">
        <v>56</v>
      </c>
      <c r="H6556" t="s">
        <v>89</v>
      </c>
    </row>
    <row r="6557" spans="1:8">
      <c r="A6557" t="s">
        <v>74</v>
      </c>
      <c r="B6557" s="1">
        <v>46198</v>
      </c>
      <c r="C6557">
        <v>340233</v>
      </c>
      <c r="D6557">
        <v>-431457.08500000002</v>
      </c>
      <c r="E6557" t="s">
        <v>50</v>
      </c>
      <c r="F6557" t="s">
        <v>116</v>
      </c>
      <c r="G6557" t="s">
        <v>56</v>
      </c>
      <c r="H6557" t="s">
        <v>89</v>
      </c>
    </row>
    <row r="6558" spans="1:8">
      <c r="A6558" t="s">
        <v>74</v>
      </c>
      <c r="B6558" s="1">
        <v>46198</v>
      </c>
      <c r="C6558">
        <v>350002</v>
      </c>
      <c r="D6558">
        <v>706.57399999999996</v>
      </c>
      <c r="E6558" t="s">
        <v>50</v>
      </c>
      <c r="F6558" t="s">
        <v>118</v>
      </c>
      <c r="G6558" t="s">
        <v>56</v>
      </c>
      <c r="H6558" t="s">
        <v>91</v>
      </c>
    </row>
    <row r="6559" spans="1:8">
      <c r="A6559" t="s">
        <v>74</v>
      </c>
      <c r="B6559" s="1">
        <v>46198</v>
      </c>
      <c r="C6559">
        <v>350003</v>
      </c>
      <c r="D6559">
        <v>-272.80900000000003</v>
      </c>
      <c r="E6559" t="s">
        <v>50</v>
      </c>
      <c r="F6559" t="s">
        <v>118</v>
      </c>
      <c r="G6559" t="s">
        <v>56</v>
      </c>
      <c r="H6559" t="s">
        <v>91</v>
      </c>
    </row>
    <row r="6560" spans="1:8">
      <c r="A6560" t="s">
        <v>74</v>
      </c>
      <c r="B6560" s="1">
        <v>46198</v>
      </c>
      <c r="C6560">
        <v>350007</v>
      </c>
      <c r="D6560">
        <v>-1.778</v>
      </c>
      <c r="E6560" t="s">
        <v>50</v>
      </c>
      <c r="F6560" t="s">
        <v>118</v>
      </c>
      <c r="G6560" t="s">
        <v>56</v>
      </c>
      <c r="H6560" t="s">
        <v>91</v>
      </c>
    </row>
    <row r="6561" spans="1:8">
      <c r="A6561" t="s">
        <v>74</v>
      </c>
      <c r="B6561" s="1">
        <v>46198</v>
      </c>
      <c r="C6561">
        <v>350031</v>
      </c>
      <c r="D6561">
        <v>750.80200000000002</v>
      </c>
      <c r="E6561" t="s">
        <v>50</v>
      </c>
      <c r="F6561" t="s">
        <v>113</v>
      </c>
      <c r="G6561" t="s">
        <v>56</v>
      </c>
      <c r="H6561" t="s">
        <v>85</v>
      </c>
    </row>
    <row r="6562" spans="1:8">
      <c r="A6562" t="s">
        <v>74</v>
      </c>
      <c r="B6562" s="1">
        <v>46198</v>
      </c>
      <c r="C6562">
        <v>350034</v>
      </c>
      <c r="D6562">
        <v>0</v>
      </c>
      <c r="E6562" t="s">
        <v>50</v>
      </c>
      <c r="F6562" t="s">
        <v>118</v>
      </c>
      <c r="G6562" t="s">
        <v>56</v>
      </c>
      <c r="H6562" t="s">
        <v>91</v>
      </c>
    </row>
    <row r="6563" spans="1:8">
      <c r="A6563" t="s">
        <v>74</v>
      </c>
      <c r="B6563" s="1">
        <v>46198</v>
      </c>
      <c r="C6563">
        <v>354003</v>
      </c>
      <c r="D6563">
        <v>0</v>
      </c>
      <c r="E6563" t="s">
        <v>50</v>
      </c>
      <c r="F6563" t="s">
        <v>115</v>
      </c>
      <c r="G6563" t="s">
        <v>56</v>
      </c>
      <c r="H6563" t="s">
        <v>88</v>
      </c>
    </row>
    <row r="6564" spans="1:8">
      <c r="A6564" t="s">
        <v>74</v>
      </c>
      <c r="B6564" s="1">
        <v>46198</v>
      </c>
      <c r="C6564">
        <v>354005</v>
      </c>
      <c r="D6564">
        <v>0</v>
      </c>
      <c r="E6564" t="s">
        <v>50</v>
      </c>
      <c r="F6564" t="s">
        <v>115</v>
      </c>
      <c r="G6564" t="s">
        <v>56</v>
      </c>
      <c r="H6564" t="s">
        <v>88</v>
      </c>
    </row>
    <row r="6565" spans="1:8">
      <c r="A6565" t="s">
        <v>74</v>
      </c>
      <c r="B6565" s="1">
        <v>46198</v>
      </c>
      <c r="C6565">
        <v>354006</v>
      </c>
      <c r="D6565">
        <v>0</v>
      </c>
      <c r="E6565" t="s">
        <v>50</v>
      </c>
      <c r="F6565" t="s">
        <v>115</v>
      </c>
      <c r="G6565" t="s">
        <v>56</v>
      </c>
      <c r="H6565" t="s">
        <v>88</v>
      </c>
    </row>
    <row r="6566" spans="1:8">
      <c r="A6566" t="s">
        <v>74</v>
      </c>
      <c r="B6566" s="1">
        <v>46198</v>
      </c>
      <c r="C6566">
        <v>354012</v>
      </c>
      <c r="D6566">
        <v>7546.0680000000002</v>
      </c>
      <c r="E6566" t="s">
        <v>50</v>
      </c>
      <c r="F6566" t="s">
        <v>115</v>
      </c>
      <c r="G6566" t="s">
        <v>56</v>
      </c>
      <c r="H6566" t="s">
        <v>88</v>
      </c>
    </row>
    <row r="6567" spans="1:8">
      <c r="A6567" t="s">
        <v>74</v>
      </c>
      <c r="B6567" s="1">
        <v>46198</v>
      </c>
      <c r="C6567">
        <v>354013</v>
      </c>
      <c r="D6567">
        <v>301.995</v>
      </c>
      <c r="E6567" t="s">
        <v>50</v>
      </c>
      <c r="F6567" t="s">
        <v>115</v>
      </c>
      <c r="G6567" t="s">
        <v>56</v>
      </c>
      <c r="H6567" t="s">
        <v>88</v>
      </c>
    </row>
    <row r="6568" spans="1:8">
      <c r="A6568" t="s">
        <v>74</v>
      </c>
      <c r="B6568" s="1">
        <v>46198</v>
      </c>
      <c r="C6568">
        <v>354014</v>
      </c>
      <c r="D6568">
        <v>43915.455000000002</v>
      </c>
      <c r="E6568" t="s">
        <v>50</v>
      </c>
      <c r="F6568" t="s">
        <v>115</v>
      </c>
      <c r="G6568" t="s">
        <v>56</v>
      </c>
      <c r="H6568" t="s">
        <v>88</v>
      </c>
    </row>
    <row r="6569" spans="1:8">
      <c r="A6569" t="s">
        <v>74</v>
      </c>
      <c r="B6569" s="1">
        <v>46198</v>
      </c>
      <c r="C6569">
        <v>354015</v>
      </c>
      <c r="D6569">
        <v>6945.165</v>
      </c>
      <c r="E6569" t="s">
        <v>50</v>
      </c>
      <c r="F6569" t="s">
        <v>115</v>
      </c>
      <c r="G6569" t="s">
        <v>56</v>
      </c>
      <c r="H6569" t="s">
        <v>88</v>
      </c>
    </row>
    <row r="6570" spans="1:8">
      <c r="A6570" t="s">
        <v>74</v>
      </c>
      <c r="B6570" s="1">
        <v>46198</v>
      </c>
      <c r="C6570">
        <v>355002</v>
      </c>
      <c r="D6570">
        <v>554.27</v>
      </c>
      <c r="E6570" t="s">
        <v>50</v>
      </c>
      <c r="F6570" t="s">
        <v>118</v>
      </c>
      <c r="G6570" t="s">
        <v>56</v>
      </c>
      <c r="H6570" t="s">
        <v>91</v>
      </c>
    </row>
    <row r="6571" spans="1:8">
      <c r="A6571" t="s">
        <v>74</v>
      </c>
      <c r="B6571" s="1">
        <v>46198</v>
      </c>
      <c r="C6571">
        <v>355013</v>
      </c>
      <c r="D6571">
        <v>1390.338</v>
      </c>
      <c r="E6571" t="s">
        <v>50</v>
      </c>
      <c r="F6571" t="s">
        <v>118</v>
      </c>
      <c r="G6571" t="s">
        <v>56</v>
      </c>
      <c r="H6571" t="s">
        <v>91</v>
      </c>
    </row>
    <row r="6572" spans="1:8">
      <c r="A6572" t="s">
        <v>74</v>
      </c>
      <c r="B6572" s="1">
        <v>46198</v>
      </c>
      <c r="C6572">
        <v>355014</v>
      </c>
      <c r="D6572">
        <v>327.36700000000002</v>
      </c>
      <c r="E6572" t="s">
        <v>50</v>
      </c>
      <c r="F6572" t="s">
        <v>118</v>
      </c>
      <c r="G6572" t="s">
        <v>56</v>
      </c>
      <c r="H6572" t="s">
        <v>91</v>
      </c>
    </row>
    <row r="6573" spans="1:8">
      <c r="A6573" t="s">
        <v>74</v>
      </c>
      <c r="B6573" s="1">
        <v>46198</v>
      </c>
      <c r="C6573">
        <v>360022</v>
      </c>
      <c r="D6573">
        <v>3992.3319999999999</v>
      </c>
      <c r="E6573" t="s">
        <v>50</v>
      </c>
      <c r="F6573" t="s">
        <v>125</v>
      </c>
      <c r="G6573" t="s">
        <v>56</v>
      </c>
      <c r="H6573" t="s">
        <v>100</v>
      </c>
    </row>
    <row r="6574" spans="1:8">
      <c r="A6574" t="s">
        <v>74</v>
      </c>
      <c r="B6574" s="1">
        <v>46198</v>
      </c>
      <c r="C6574">
        <v>372004</v>
      </c>
      <c r="D6574">
        <v>6470.451</v>
      </c>
      <c r="E6574" t="s">
        <v>50</v>
      </c>
      <c r="F6574" t="s">
        <v>114</v>
      </c>
      <c r="G6574" t="s">
        <v>56</v>
      </c>
      <c r="H6574" t="s">
        <v>87</v>
      </c>
    </row>
    <row r="6575" spans="1:8">
      <c r="A6575" t="s">
        <v>74</v>
      </c>
      <c r="B6575" s="1">
        <v>46198</v>
      </c>
      <c r="C6575">
        <v>400002</v>
      </c>
      <c r="D6575">
        <v>-6670.7790000000005</v>
      </c>
      <c r="E6575" t="s">
        <v>52</v>
      </c>
      <c r="F6575" t="s">
        <v>23</v>
      </c>
      <c r="G6575" t="s">
        <v>56</v>
      </c>
      <c r="H6575" t="s">
        <v>92</v>
      </c>
    </row>
    <row r="6576" spans="1:8">
      <c r="A6576" t="s">
        <v>74</v>
      </c>
      <c r="B6576" s="1">
        <v>46198</v>
      </c>
      <c r="C6576">
        <v>400004</v>
      </c>
      <c r="D6576">
        <v>-32498.350999999999</v>
      </c>
      <c r="E6576" t="s">
        <v>52</v>
      </c>
      <c r="F6576" t="s">
        <v>23</v>
      </c>
      <c r="G6576" t="s">
        <v>56</v>
      </c>
      <c r="H6576" t="s">
        <v>92</v>
      </c>
    </row>
    <row r="6577" spans="1:8">
      <c r="A6577" t="s">
        <v>74</v>
      </c>
      <c r="B6577" s="1">
        <v>46198</v>
      </c>
      <c r="C6577">
        <v>410002</v>
      </c>
      <c r="D6577">
        <v>-11285.72</v>
      </c>
      <c r="E6577" t="s">
        <v>52</v>
      </c>
      <c r="F6577" t="s">
        <v>119</v>
      </c>
      <c r="G6577" t="s">
        <v>56</v>
      </c>
      <c r="H6577" t="s">
        <v>93</v>
      </c>
    </row>
    <row r="6578" spans="1:8">
      <c r="A6578" t="s">
        <v>74</v>
      </c>
      <c r="B6578" s="1">
        <v>46198</v>
      </c>
      <c r="C6578">
        <v>410005</v>
      </c>
      <c r="D6578">
        <v>-1276.58</v>
      </c>
      <c r="E6578" t="s">
        <v>52</v>
      </c>
      <c r="F6578" t="s">
        <v>119</v>
      </c>
      <c r="G6578" t="s">
        <v>56</v>
      </c>
      <c r="H6578" t="s">
        <v>93</v>
      </c>
    </row>
    <row r="6579" spans="1:8">
      <c r="A6579" t="s">
        <v>74</v>
      </c>
      <c r="B6579" s="1">
        <v>46198</v>
      </c>
      <c r="C6579">
        <v>410006</v>
      </c>
      <c r="D6579">
        <v>-1241.377</v>
      </c>
      <c r="E6579" t="s">
        <v>52</v>
      </c>
      <c r="F6579" t="s">
        <v>119</v>
      </c>
      <c r="G6579" t="s">
        <v>56</v>
      </c>
      <c r="H6579" t="s">
        <v>93</v>
      </c>
    </row>
    <row r="6580" spans="1:8">
      <c r="A6580" t="s">
        <v>74</v>
      </c>
      <c r="B6580" s="1">
        <v>46198</v>
      </c>
      <c r="C6580">
        <v>410036</v>
      </c>
      <c r="D6580">
        <v>-238.92099999999999</v>
      </c>
      <c r="E6580" t="s">
        <v>52</v>
      </c>
      <c r="F6580" t="s">
        <v>119</v>
      </c>
      <c r="G6580" t="s">
        <v>56</v>
      </c>
      <c r="H6580" t="s">
        <v>93</v>
      </c>
    </row>
    <row r="6581" spans="1:8">
      <c r="A6581" t="s">
        <v>74</v>
      </c>
      <c r="B6581" s="1">
        <v>46198</v>
      </c>
      <c r="C6581">
        <v>410037</v>
      </c>
      <c r="D6581">
        <v>-13405.666999999999</v>
      </c>
      <c r="E6581" t="s">
        <v>52</v>
      </c>
      <c r="F6581" t="s">
        <v>119</v>
      </c>
      <c r="G6581" t="s">
        <v>56</v>
      </c>
      <c r="H6581" t="s">
        <v>93</v>
      </c>
    </row>
    <row r="6582" spans="1:8">
      <c r="A6582" t="s">
        <v>74</v>
      </c>
      <c r="B6582" s="1">
        <v>46198</v>
      </c>
      <c r="C6582">
        <v>410040</v>
      </c>
      <c r="D6582">
        <v>99.236000000000004</v>
      </c>
      <c r="E6582" t="s">
        <v>52</v>
      </c>
      <c r="F6582" t="s">
        <v>119</v>
      </c>
      <c r="G6582" t="s">
        <v>56</v>
      </c>
      <c r="H6582" t="s">
        <v>93</v>
      </c>
    </row>
    <row r="6583" spans="1:8">
      <c r="A6583" t="s">
        <v>74</v>
      </c>
      <c r="B6583" s="1">
        <v>46198</v>
      </c>
      <c r="C6583">
        <v>415002</v>
      </c>
      <c r="D6583">
        <v>-81611.134000000005</v>
      </c>
      <c r="E6583" t="s">
        <v>52</v>
      </c>
      <c r="F6583" t="s">
        <v>23</v>
      </c>
      <c r="G6583" t="s">
        <v>56</v>
      </c>
      <c r="H6583" t="s">
        <v>92</v>
      </c>
    </row>
    <row r="6584" spans="1:8">
      <c r="A6584" t="s">
        <v>74</v>
      </c>
      <c r="B6584" s="1">
        <v>46198</v>
      </c>
      <c r="C6584">
        <v>415004</v>
      </c>
      <c r="D6584">
        <v>-213129.07</v>
      </c>
      <c r="E6584" t="s">
        <v>52</v>
      </c>
      <c r="F6584" t="s">
        <v>23</v>
      </c>
      <c r="G6584" t="s">
        <v>56</v>
      </c>
      <c r="H6584" t="s">
        <v>92</v>
      </c>
    </row>
    <row r="6585" spans="1:8">
      <c r="A6585" t="s">
        <v>74</v>
      </c>
      <c r="B6585" s="1">
        <v>46198</v>
      </c>
      <c r="C6585">
        <v>418003</v>
      </c>
      <c r="D6585">
        <v>49.054000000000002</v>
      </c>
      <c r="E6585" t="s">
        <v>52</v>
      </c>
      <c r="F6585" t="s">
        <v>119</v>
      </c>
      <c r="G6585" t="s">
        <v>56</v>
      </c>
      <c r="H6585" t="s">
        <v>93</v>
      </c>
    </row>
    <row r="6586" spans="1:8">
      <c r="A6586" t="s">
        <v>74</v>
      </c>
      <c r="B6586" s="1">
        <v>46198</v>
      </c>
      <c r="C6586">
        <v>421002</v>
      </c>
      <c r="D6586">
        <v>-7402.7169999999996</v>
      </c>
      <c r="E6586" t="s">
        <v>52</v>
      </c>
      <c r="F6586" t="s">
        <v>24</v>
      </c>
      <c r="G6586" t="s">
        <v>56</v>
      </c>
      <c r="H6586" t="s">
        <v>94</v>
      </c>
    </row>
    <row r="6587" spans="1:8">
      <c r="A6587" t="s">
        <v>74</v>
      </c>
      <c r="B6587" s="1">
        <v>46198</v>
      </c>
      <c r="C6587">
        <v>421003</v>
      </c>
      <c r="D6587">
        <v>4180.4319999999998</v>
      </c>
      <c r="E6587" t="s">
        <v>52</v>
      </c>
      <c r="F6587" t="s">
        <v>24</v>
      </c>
      <c r="G6587" t="s">
        <v>56</v>
      </c>
      <c r="H6587" t="s">
        <v>94</v>
      </c>
    </row>
    <row r="6588" spans="1:8">
      <c r="A6588" t="s">
        <v>74</v>
      </c>
      <c r="B6588" s="1">
        <v>46198</v>
      </c>
      <c r="C6588">
        <v>421004</v>
      </c>
      <c r="D6588">
        <v>-9324.1479999999992</v>
      </c>
      <c r="E6588" t="s">
        <v>52</v>
      </c>
      <c r="F6588" t="s">
        <v>24</v>
      </c>
      <c r="G6588" t="s">
        <v>56</v>
      </c>
      <c r="H6588" t="s">
        <v>94</v>
      </c>
    </row>
    <row r="6589" spans="1:8">
      <c r="A6589" t="s">
        <v>74</v>
      </c>
      <c r="B6589" s="1">
        <v>46198</v>
      </c>
      <c r="C6589">
        <v>421007</v>
      </c>
      <c r="D6589">
        <v>-855.15800000000002</v>
      </c>
      <c r="E6589" t="s">
        <v>52</v>
      </c>
      <c r="F6589" t="s">
        <v>24</v>
      </c>
      <c r="G6589" t="s">
        <v>56</v>
      </c>
      <c r="H6589" t="s">
        <v>94</v>
      </c>
    </row>
    <row r="6590" spans="1:8">
      <c r="A6590" t="s">
        <v>74</v>
      </c>
      <c r="B6590" s="1">
        <v>46198</v>
      </c>
      <c r="C6590">
        <v>510002</v>
      </c>
      <c r="D6590">
        <v>30822.625</v>
      </c>
      <c r="E6590" t="s">
        <v>52</v>
      </c>
      <c r="F6590" t="s">
        <v>120</v>
      </c>
      <c r="G6590" t="s">
        <v>56</v>
      </c>
      <c r="H6590" t="s">
        <v>95</v>
      </c>
    </row>
    <row r="6591" spans="1:8">
      <c r="A6591" t="s">
        <v>74</v>
      </c>
      <c r="B6591" s="1">
        <v>46198</v>
      </c>
      <c r="C6591">
        <v>510005</v>
      </c>
      <c r="D6591">
        <v>-1337.548</v>
      </c>
      <c r="E6591" t="s">
        <v>52</v>
      </c>
      <c r="F6591" t="s">
        <v>120</v>
      </c>
      <c r="G6591" t="s">
        <v>56</v>
      </c>
      <c r="H6591" t="s">
        <v>95</v>
      </c>
    </row>
    <row r="6592" spans="1:8">
      <c r="A6592" t="s">
        <v>74</v>
      </c>
      <c r="B6592" s="1">
        <v>46198</v>
      </c>
      <c r="C6592">
        <v>510007</v>
      </c>
      <c r="D6592">
        <v>3993.6419999999998</v>
      </c>
      <c r="E6592" t="s">
        <v>52</v>
      </c>
      <c r="F6592" t="s">
        <v>120</v>
      </c>
      <c r="G6592" t="s">
        <v>56</v>
      </c>
      <c r="H6592" t="s">
        <v>95</v>
      </c>
    </row>
    <row r="6593" spans="1:8">
      <c r="A6593" t="s">
        <v>74</v>
      </c>
      <c r="B6593" s="1">
        <v>46198</v>
      </c>
      <c r="C6593">
        <v>510012</v>
      </c>
      <c r="D6593">
        <v>2430.2350000000001</v>
      </c>
      <c r="E6593" t="s">
        <v>52</v>
      </c>
      <c r="F6593" t="s">
        <v>120</v>
      </c>
      <c r="G6593" t="s">
        <v>56</v>
      </c>
      <c r="H6593" t="s">
        <v>95</v>
      </c>
    </row>
    <row r="6594" spans="1:8">
      <c r="A6594" t="s">
        <v>74</v>
      </c>
      <c r="B6594" s="1">
        <v>46198</v>
      </c>
      <c r="C6594">
        <v>510018</v>
      </c>
      <c r="D6594">
        <v>574.57299999999998</v>
      </c>
      <c r="E6594" t="s">
        <v>52</v>
      </c>
      <c r="F6594" t="s">
        <v>120</v>
      </c>
      <c r="G6594" t="s">
        <v>56</v>
      </c>
      <c r="H6594" t="s">
        <v>95</v>
      </c>
    </row>
    <row r="6595" spans="1:8">
      <c r="A6595" t="s">
        <v>74</v>
      </c>
      <c r="B6595" s="1">
        <v>46198</v>
      </c>
      <c r="C6595">
        <v>510059</v>
      </c>
      <c r="D6595">
        <v>1547.73</v>
      </c>
      <c r="E6595" t="s">
        <v>52</v>
      </c>
      <c r="F6595" t="s">
        <v>120</v>
      </c>
      <c r="G6595" t="s">
        <v>56</v>
      </c>
      <c r="H6595" t="s">
        <v>95</v>
      </c>
    </row>
    <row r="6596" spans="1:8">
      <c r="A6596" t="s">
        <v>74</v>
      </c>
      <c r="B6596" s="1">
        <v>46198</v>
      </c>
      <c r="C6596">
        <v>510060</v>
      </c>
      <c r="D6596">
        <v>-344.81700000000001</v>
      </c>
      <c r="E6596" t="s">
        <v>52</v>
      </c>
      <c r="F6596" t="s">
        <v>120</v>
      </c>
      <c r="G6596" t="s">
        <v>56</v>
      </c>
      <c r="H6596" t="s">
        <v>95</v>
      </c>
    </row>
    <row r="6597" spans="1:8">
      <c r="A6597" t="s">
        <v>74</v>
      </c>
      <c r="B6597" s="1">
        <v>46198</v>
      </c>
      <c r="C6597">
        <v>510061</v>
      </c>
      <c r="D6597">
        <v>0</v>
      </c>
      <c r="E6597" t="s">
        <v>52</v>
      </c>
      <c r="F6597" t="s">
        <v>120</v>
      </c>
      <c r="G6597" t="s">
        <v>56</v>
      </c>
      <c r="H6597" t="s">
        <v>95</v>
      </c>
    </row>
    <row r="6598" spans="1:8">
      <c r="A6598" t="s">
        <v>74</v>
      </c>
      <c r="B6598" s="1">
        <v>46198</v>
      </c>
      <c r="C6598">
        <v>510062</v>
      </c>
      <c r="D6598">
        <v>9423.4590000000007</v>
      </c>
      <c r="E6598" t="s">
        <v>52</v>
      </c>
      <c r="F6598" t="s">
        <v>120</v>
      </c>
      <c r="G6598" t="s">
        <v>56</v>
      </c>
      <c r="H6598" t="s">
        <v>95</v>
      </c>
    </row>
    <row r="6599" spans="1:8">
      <c r="A6599" t="s">
        <v>74</v>
      </c>
      <c r="B6599" s="1">
        <v>46198</v>
      </c>
      <c r="C6599">
        <v>510064</v>
      </c>
      <c r="D6599">
        <v>744.06</v>
      </c>
      <c r="E6599" t="s">
        <v>52</v>
      </c>
      <c r="F6599" t="s">
        <v>120</v>
      </c>
      <c r="G6599" t="s">
        <v>56</v>
      </c>
      <c r="H6599" t="s">
        <v>95</v>
      </c>
    </row>
    <row r="6600" spans="1:8">
      <c r="A6600" t="s">
        <v>74</v>
      </c>
      <c r="B6600" s="1">
        <v>46198</v>
      </c>
      <c r="C6600">
        <v>510065</v>
      </c>
      <c r="D6600">
        <v>799.35900000000004</v>
      </c>
      <c r="E6600" t="s">
        <v>52</v>
      </c>
      <c r="F6600" t="s">
        <v>120</v>
      </c>
      <c r="G6600" t="s">
        <v>56</v>
      </c>
      <c r="H6600" t="s">
        <v>95</v>
      </c>
    </row>
    <row r="6601" spans="1:8">
      <c r="A6601" t="s">
        <v>74</v>
      </c>
      <c r="B6601" s="1">
        <v>46198</v>
      </c>
      <c r="C6601">
        <v>510066</v>
      </c>
      <c r="D6601">
        <v>0</v>
      </c>
      <c r="E6601" t="s">
        <v>52</v>
      </c>
      <c r="F6601" t="s">
        <v>120</v>
      </c>
      <c r="G6601" t="s">
        <v>56</v>
      </c>
      <c r="H6601" t="s">
        <v>95</v>
      </c>
    </row>
    <row r="6602" spans="1:8">
      <c r="A6602" t="s">
        <v>74</v>
      </c>
      <c r="B6602" s="1">
        <v>46198</v>
      </c>
      <c r="C6602">
        <v>520011</v>
      </c>
      <c r="D6602">
        <v>16712.004000000001</v>
      </c>
      <c r="E6602" t="s">
        <v>52</v>
      </c>
      <c r="F6602" t="s">
        <v>120</v>
      </c>
      <c r="G6602" t="s">
        <v>56</v>
      </c>
      <c r="H6602" t="s">
        <v>95</v>
      </c>
    </row>
    <row r="6603" spans="1:8">
      <c r="A6603" t="s">
        <v>74</v>
      </c>
      <c r="B6603" s="1">
        <v>46198</v>
      </c>
      <c r="C6603">
        <v>520020</v>
      </c>
      <c r="D6603">
        <v>-1677.6849999999999</v>
      </c>
      <c r="E6603" t="s">
        <v>52</v>
      </c>
      <c r="F6603" t="s">
        <v>120</v>
      </c>
      <c r="G6603" t="s">
        <v>56</v>
      </c>
      <c r="H6603" t="s">
        <v>95</v>
      </c>
    </row>
    <row r="6604" spans="1:8">
      <c r="A6604" t="s">
        <v>74</v>
      </c>
      <c r="B6604" s="1">
        <v>46198</v>
      </c>
      <c r="C6604">
        <v>520021</v>
      </c>
      <c r="D6604">
        <v>79.027000000000001</v>
      </c>
      <c r="E6604" t="s">
        <v>52</v>
      </c>
      <c r="F6604" t="s">
        <v>126</v>
      </c>
      <c r="G6604" t="s">
        <v>56</v>
      </c>
      <c r="H6604" t="s">
        <v>102</v>
      </c>
    </row>
    <row r="6605" spans="1:8">
      <c r="A6605" t="s">
        <v>74</v>
      </c>
      <c r="B6605" s="1">
        <v>46198</v>
      </c>
      <c r="C6605">
        <v>521002</v>
      </c>
      <c r="D6605">
        <v>0</v>
      </c>
      <c r="E6605" t="s">
        <v>52</v>
      </c>
      <c r="F6605" t="s">
        <v>120</v>
      </c>
      <c r="G6605" t="s">
        <v>56</v>
      </c>
      <c r="H6605" t="s">
        <v>95</v>
      </c>
    </row>
    <row r="6606" spans="1:8">
      <c r="A6606" t="s">
        <v>74</v>
      </c>
      <c r="B6606" s="1">
        <v>46198</v>
      </c>
      <c r="C6606">
        <v>521004</v>
      </c>
      <c r="D6606">
        <v>0</v>
      </c>
      <c r="E6606" t="s">
        <v>52</v>
      </c>
      <c r="F6606" t="s">
        <v>120</v>
      </c>
      <c r="G6606" t="s">
        <v>56</v>
      </c>
      <c r="H6606" t="s">
        <v>95</v>
      </c>
    </row>
    <row r="6607" spans="1:8">
      <c r="A6607" t="s">
        <v>74</v>
      </c>
      <c r="B6607" s="1">
        <v>46198</v>
      </c>
      <c r="C6607">
        <v>521006</v>
      </c>
      <c r="D6607">
        <v>0</v>
      </c>
      <c r="E6607" t="s">
        <v>52</v>
      </c>
      <c r="F6607" t="s">
        <v>120</v>
      </c>
      <c r="G6607" t="s">
        <v>56</v>
      </c>
      <c r="H6607" t="s">
        <v>95</v>
      </c>
    </row>
    <row r="6608" spans="1:8">
      <c r="A6608" t="s">
        <v>74</v>
      </c>
      <c r="B6608" s="1">
        <v>46198</v>
      </c>
      <c r="C6608">
        <v>521007</v>
      </c>
      <c r="D6608">
        <v>0</v>
      </c>
      <c r="E6608" t="s">
        <v>52</v>
      </c>
      <c r="F6608" t="s">
        <v>120</v>
      </c>
      <c r="G6608" t="s">
        <v>56</v>
      </c>
      <c r="H6608" t="s">
        <v>95</v>
      </c>
    </row>
    <row r="6609" spans="1:8">
      <c r="A6609" t="s">
        <v>74</v>
      </c>
      <c r="B6609" s="1">
        <v>46198</v>
      </c>
      <c r="C6609">
        <v>521009</v>
      </c>
      <c r="D6609">
        <v>0</v>
      </c>
      <c r="E6609" t="s">
        <v>52</v>
      </c>
      <c r="F6609" t="s">
        <v>120</v>
      </c>
      <c r="G6609" t="s">
        <v>56</v>
      </c>
      <c r="H6609" t="s">
        <v>95</v>
      </c>
    </row>
    <row r="6610" spans="1:8">
      <c r="A6610" t="s">
        <v>74</v>
      </c>
      <c r="B6610" s="1">
        <v>46198</v>
      </c>
      <c r="C6610">
        <v>521010</v>
      </c>
      <c r="D6610">
        <v>0</v>
      </c>
      <c r="E6610" t="s">
        <v>52</v>
      </c>
      <c r="F6610" t="s">
        <v>120</v>
      </c>
      <c r="G6610" t="s">
        <v>56</v>
      </c>
      <c r="H6610" t="s">
        <v>95</v>
      </c>
    </row>
    <row r="6611" spans="1:8">
      <c r="A6611" t="s">
        <v>74</v>
      </c>
      <c r="B6611" s="1">
        <v>46198</v>
      </c>
      <c r="C6611">
        <v>521014</v>
      </c>
      <c r="D6611">
        <v>0</v>
      </c>
      <c r="E6611" t="s">
        <v>52</v>
      </c>
      <c r="F6611" t="s">
        <v>120</v>
      </c>
      <c r="G6611" t="s">
        <v>56</v>
      </c>
      <c r="H6611" t="s">
        <v>95</v>
      </c>
    </row>
    <row r="6612" spans="1:8">
      <c r="A6612" t="s">
        <v>74</v>
      </c>
      <c r="B6612" s="1">
        <v>46198</v>
      </c>
      <c r="C6612">
        <v>530012</v>
      </c>
      <c r="D6612">
        <v>1341.3710000000001</v>
      </c>
      <c r="E6612" t="s">
        <v>52</v>
      </c>
      <c r="F6612" t="s">
        <v>120</v>
      </c>
      <c r="G6612" t="s">
        <v>56</v>
      </c>
      <c r="H6612" t="s">
        <v>95</v>
      </c>
    </row>
    <row r="6613" spans="1:8">
      <c r="A6613" t="s">
        <v>74</v>
      </c>
      <c r="B6613" s="1">
        <v>46198</v>
      </c>
      <c r="C6613">
        <v>541004</v>
      </c>
      <c r="D6613">
        <v>808.38</v>
      </c>
      <c r="E6613" t="s">
        <v>52</v>
      </c>
      <c r="F6613" t="s">
        <v>127</v>
      </c>
      <c r="G6613" t="s">
        <v>56</v>
      </c>
      <c r="H6613" t="s">
        <v>103</v>
      </c>
    </row>
    <row r="6614" spans="1:8">
      <c r="A6614" t="s">
        <v>74</v>
      </c>
      <c r="B6614" s="1">
        <v>46198</v>
      </c>
      <c r="C6614">
        <v>541009</v>
      </c>
      <c r="D6614">
        <v>299.137</v>
      </c>
      <c r="E6614" t="s">
        <v>52</v>
      </c>
      <c r="F6614" t="s">
        <v>127</v>
      </c>
      <c r="G6614" t="s">
        <v>56</v>
      </c>
      <c r="H6614" t="s">
        <v>103</v>
      </c>
    </row>
    <row r="6615" spans="1:8">
      <c r="A6615" t="s">
        <v>74</v>
      </c>
      <c r="B6615" s="1">
        <v>46198</v>
      </c>
      <c r="C6615">
        <v>541010</v>
      </c>
      <c r="D6615">
        <v>3434.9589999999998</v>
      </c>
      <c r="E6615" t="s">
        <v>52</v>
      </c>
      <c r="F6615" t="s">
        <v>127</v>
      </c>
      <c r="G6615" t="s">
        <v>56</v>
      </c>
      <c r="H6615" t="s">
        <v>103</v>
      </c>
    </row>
    <row r="6616" spans="1:8">
      <c r="A6616" t="s">
        <v>74</v>
      </c>
      <c r="B6616" s="1">
        <v>46198</v>
      </c>
      <c r="C6616">
        <v>541012</v>
      </c>
      <c r="D6616">
        <v>280.30700000000002</v>
      </c>
      <c r="E6616" t="s">
        <v>52</v>
      </c>
      <c r="F6616" t="s">
        <v>127</v>
      </c>
      <c r="G6616" t="s">
        <v>56</v>
      </c>
      <c r="H6616" t="s">
        <v>103</v>
      </c>
    </row>
    <row r="6617" spans="1:8">
      <c r="A6617" t="s">
        <v>74</v>
      </c>
      <c r="B6617" s="1">
        <v>46198</v>
      </c>
      <c r="C6617">
        <v>541013</v>
      </c>
      <c r="D6617">
        <v>57.631999999999998</v>
      </c>
      <c r="E6617" t="s">
        <v>52</v>
      </c>
      <c r="F6617" t="s">
        <v>127</v>
      </c>
      <c r="G6617" t="s">
        <v>56</v>
      </c>
      <c r="H6617" t="s">
        <v>103</v>
      </c>
    </row>
    <row r="6618" spans="1:8">
      <c r="A6618" t="s">
        <v>74</v>
      </c>
      <c r="B6618" s="1">
        <v>46198</v>
      </c>
      <c r="C6618">
        <v>544006</v>
      </c>
      <c r="D6618">
        <v>224.517</v>
      </c>
      <c r="E6618" t="s">
        <v>52</v>
      </c>
      <c r="F6618" t="s">
        <v>127</v>
      </c>
      <c r="G6618" t="s">
        <v>56</v>
      </c>
      <c r="H6618" t="s">
        <v>103</v>
      </c>
    </row>
    <row r="6619" spans="1:8">
      <c r="A6619" t="s">
        <v>74</v>
      </c>
      <c r="B6619" s="1">
        <v>46198</v>
      </c>
      <c r="C6619">
        <v>546002</v>
      </c>
      <c r="D6619">
        <v>216152.13200000001</v>
      </c>
      <c r="E6619" t="s">
        <v>52</v>
      </c>
      <c r="F6619" t="s">
        <v>119</v>
      </c>
      <c r="G6619" t="s">
        <v>56</v>
      </c>
      <c r="H6619" t="s">
        <v>93</v>
      </c>
    </row>
    <row r="6620" spans="1:8">
      <c r="A6620" t="s">
        <v>74</v>
      </c>
      <c r="B6620" s="1">
        <v>46198</v>
      </c>
      <c r="C6620">
        <v>546008</v>
      </c>
      <c r="D6620">
        <v>11.180999999999999</v>
      </c>
      <c r="E6620" t="s">
        <v>52</v>
      </c>
      <c r="F6620" t="s">
        <v>119</v>
      </c>
      <c r="G6620" t="s">
        <v>56</v>
      </c>
      <c r="H6620" t="s">
        <v>93</v>
      </c>
    </row>
    <row r="6621" spans="1:8">
      <c r="A6621" t="s">
        <v>74</v>
      </c>
      <c r="B6621" s="1">
        <v>46198</v>
      </c>
      <c r="C6621">
        <v>546013</v>
      </c>
      <c r="D6621">
        <v>15281.772000000001</v>
      </c>
      <c r="E6621" t="s">
        <v>52</v>
      </c>
      <c r="F6621" t="s">
        <v>119</v>
      </c>
      <c r="G6621" t="s">
        <v>56</v>
      </c>
      <c r="H6621" t="s">
        <v>93</v>
      </c>
    </row>
    <row r="6622" spans="1:8">
      <c r="A6622" t="s">
        <v>74</v>
      </c>
      <c r="B6622" s="1">
        <v>46198</v>
      </c>
      <c r="C6622">
        <v>546019</v>
      </c>
      <c r="D6622">
        <v>2322.9389999999999</v>
      </c>
      <c r="E6622" t="s">
        <v>52</v>
      </c>
      <c r="F6622" t="s">
        <v>119</v>
      </c>
      <c r="G6622" t="s">
        <v>56</v>
      </c>
      <c r="H6622" t="s">
        <v>93</v>
      </c>
    </row>
    <row r="6623" spans="1:8">
      <c r="A6623" t="s">
        <v>74</v>
      </c>
      <c r="B6623" s="1">
        <v>46198</v>
      </c>
      <c r="C6623">
        <v>546035</v>
      </c>
      <c r="D6623">
        <v>14294.27</v>
      </c>
      <c r="E6623" t="s">
        <v>52</v>
      </c>
      <c r="F6623" t="s">
        <v>119</v>
      </c>
      <c r="G6623" t="s">
        <v>56</v>
      </c>
      <c r="H6623" t="s">
        <v>93</v>
      </c>
    </row>
    <row r="6624" spans="1:8">
      <c r="A6624" t="s">
        <v>74</v>
      </c>
      <c r="B6624" s="1">
        <v>46198</v>
      </c>
      <c r="C6624">
        <v>546040</v>
      </c>
      <c r="D6624">
        <v>4716.366</v>
      </c>
      <c r="E6624" t="s">
        <v>52</v>
      </c>
      <c r="F6624" t="s">
        <v>119</v>
      </c>
      <c r="G6624" t="s">
        <v>56</v>
      </c>
      <c r="H6624" t="s">
        <v>93</v>
      </c>
    </row>
    <row r="6625" spans="1:8">
      <c r="A6625" t="s">
        <v>74</v>
      </c>
      <c r="B6625" s="1">
        <v>46198</v>
      </c>
      <c r="C6625">
        <v>546047</v>
      </c>
      <c r="D6625">
        <v>468.685</v>
      </c>
      <c r="E6625" t="s">
        <v>52</v>
      </c>
      <c r="F6625" t="s">
        <v>119</v>
      </c>
      <c r="G6625" t="s">
        <v>56</v>
      </c>
      <c r="H6625" t="s">
        <v>93</v>
      </c>
    </row>
    <row r="6626" spans="1:8">
      <c r="A6626" t="s">
        <v>74</v>
      </c>
      <c r="B6626" s="1">
        <v>46198</v>
      </c>
      <c r="C6626">
        <v>547002</v>
      </c>
      <c r="D6626">
        <v>377.49799999999999</v>
      </c>
      <c r="E6626" t="s">
        <v>52</v>
      </c>
      <c r="F6626" t="s">
        <v>121</v>
      </c>
      <c r="G6626" t="s">
        <v>56</v>
      </c>
      <c r="H6626" t="s">
        <v>96</v>
      </c>
    </row>
    <row r="6627" spans="1:8">
      <c r="A6627" t="s">
        <v>74</v>
      </c>
      <c r="B6627" s="1">
        <v>46198</v>
      </c>
      <c r="C6627">
        <v>547006</v>
      </c>
      <c r="D6627">
        <v>275.81099999999998</v>
      </c>
      <c r="E6627" t="s">
        <v>52</v>
      </c>
      <c r="F6627" t="s">
        <v>121</v>
      </c>
      <c r="G6627" t="s">
        <v>56</v>
      </c>
      <c r="H6627" t="s">
        <v>96</v>
      </c>
    </row>
    <row r="6628" spans="1:8">
      <c r="A6628" t="s">
        <v>74</v>
      </c>
      <c r="B6628" s="1">
        <v>46198</v>
      </c>
      <c r="C6628">
        <v>547011</v>
      </c>
      <c r="D6628">
        <v>48.106000000000002</v>
      </c>
      <c r="E6628" t="s">
        <v>52</v>
      </c>
      <c r="F6628" t="s">
        <v>121</v>
      </c>
      <c r="G6628" t="s">
        <v>56</v>
      </c>
      <c r="H6628" t="s">
        <v>96</v>
      </c>
    </row>
    <row r="6629" spans="1:8">
      <c r="A6629" t="s">
        <v>74</v>
      </c>
      <c r="B6629" s="1">
        <v>46198</v>
      </c>
      <c r="C6629">
        <v>551003</v>
      </c>
      <c r="D6629">
        <v>5243.3980000000001</v>
      </c>
      <c r="E6629" t="s">
        <v>52</v>
      </c>
      <c r="F6629" t="s">
        <v>129</v>
      </c>
      <c r="G6629" t="s">
        <v>56</v>
      </c>
      <c r="H6629" t="s">
        <v>105</v>
      </c>
    </row>
    <row r="6630" spans="1:8">
      <c r="A6630" t="s">
        <v>74</v>
      </c>
      <c r="B6630" s="1">
        <v>46198</v>
      </c>
      <c r="C6630">
        <v>551008</v>
      </c>
      <c r="D6630">
        <v>28.765000000000001</v>
      </c>
      <c r="E6630" t="s">
        <v>52</v>
      </c>
      <c r="F6630" t="s">
        <v>129</v>
      </c>
      <c r="G6630" t="s">
        <v>56</v>
      </c>
      <c r="H6630" t="s">
        <v>105</v>
      </c>
    </row>
    <row r="6631" spans="1:8">
      <c r="A6631" t="s">
        <v>74</v>
      </c>
      <c r="B6631" s="1">
        <v>46198</v>
      </c>
      <c r="C6631">
        <v>552502</v>
      </c>
      <c r="D6631">
        <v>1657.884</v>
      </c>
      <c r="E6631" t="s">
        <v>52</v>
      </c>
      <c r="F6631" t="s">
        <v>122</v>
      </c>
      <c r="G6631" t="s">
        <v>56</v>
      </c>
      <c r="H6631" t="s">
        <v>97</v>
      </c>
    </row>
    <row r="6632" spans="1:8">
      <c r="A6632" t="s">
        <v>74</v>
      </c>
      <c r="B6632" s="1">
        <v>46198</v>
      </c>
      <c r="C6632">
        <v>556002</v>
      </c>
      <c r="D6632">
        <v>-606.53599999999994</v>
      </c>
      <c r="E6632" t="s">
        <v>52</v>
      </c>
      <c r="F6632" t="s">
        <v>126</v>
      </c>
      <c r="G6632" t="s">
        <v>56</v>
      </c>
      <c r="H6632" t="s">
        <v>102</v>
      </c>
    </row>
    <row r="6633" spans="1:8">
      <c r="A6633" t="s">
        <v>74</v>
      </c>
      <c r="B6633" s="1">
        <v>46198</v>
      </c>
      <c r="C6633">
        <v>556004</v>
      </c>
      <c r="D6633">
        <v>10.156000000000001</v>
      </c>
      <c r="E6633" t="s">
        <v>52</v>
      </c>
      <c r="F6633" t="s">
        <v>122</v>
      </c>
      <c r="G6633" t="s">
        <v>56</v>
      </c>
      <c r="H6633" t="s">
        <v>97</v>
      </c>
    </row>
    <row r="6634" spans="1:8">
      <c r="A6634" t="s">
        <v>74</v>
      </c>
      <c r="B6634" s="1">
        <v>46198</v>
      </c>
      <c r="C6634">
        <v>557002</v>
      </c>
      <c r="D6634">
        <v>913.14700000000005</v>
      </c>
      <c r="E6634" t="s">
        <v>52</v>
      </c>
      <c r="F6634" t="s">
        <v>123</v>
      </c>
      <c r="G6634" t="s">
        <v>56</v>
      </c>
      <c r="H6634" t="s">
        <v>98</v>
      </c>
    </row>
    <row r="6635" spans="1:8">
      <c r="A6635" t="s">
        <v>74</v>
      </c>
      <c r="B6635" s="1">
        <v>46198</v>
      </c>
      <c r="C6635">
        <v>558006</v>
      </c>
      <c r="D6635">
        <v>286.59899999999999</v>
      </c>
      <c r="E6635" t="s">
        <v>52</v>
      </c>
      <c r="F6635" t="s">
        <v>124</v>
      </c>
      <c r="G6635" t="s">
        <v>56</v>
      </c>
      <c r="H6635" t="s">
        <v>99</v>
      </c>
    </row>
    <row r="6636" spans="1:8">
      <c r="A6636" t="s">
        <v>74</v>
      </c>
      <c r="B6636" s="1">
        <v>46198</v>
      </c>
      <c r="C6636">
        <v>558012</v>
      </c>
      <c r="D6636">
        <v>88.028999999999996</v>
      </c>
      <c r="E6636" t="s">
        <v>52</v>
      </c>
      <c r="F6636" t="s">
        <v>126</v>
      </c>
      <c r="G6636" t="s">
        <v>56</v>
      </c>
      <c r="H6636" t="s">
        <v>102</v>
      </c>
    </row>
    <row r="6637" spans="1:8">
      <c r="A6637" t="s">
        <v>74</v>
      </c>
      <c r="B6637" s="1">
        <v>46198</v>
      </c>
      <c r="C6637">
        <v>559002</v>
      </c>
      <c r="D6637">
        <v>185.595</v>
      </c>
      <c r="E6637" t="s">
        <v>52</v>
      </c>
      <c r="F6637" t="s">
        <v>126</v>
      </c>
      <c r="G6637" t="s">
        <v>56</v>
      </c>
      <c r="H6637" t="s">
        <v>102</v>
      </c>
    </row>
    <row r="6638" spans="1:8">
      <c r="A6638" t="s">
        <v>74</v>
      </c>
      <c r="B6638" s="1">
        <v>46198</v>
      </c>
      <c r="C6638">
        <v>560008</v>
      </c>
      <c r="D6638">
        <v>412.21699999999998</v>
      </c>
      <c r="E6638" t="s">
        <v>52</v>
      </c>
      <c r="F6638" t="s">
        <v>123</v>
      </c>
      <c r="G6638" t="s">
        <v>56</v>
      </c>
      <c r="H6638" t="s">
        <v>98</v>
      </c>
    </row>
    <row r="6639" spans="1:8">
      <c r="A6639" t="s">
        <v>74</v>
      </c>
      <c r="B6639" s="1">
        <v>46198</v>
      </c>
      <c r="C6639">
        <v>564004</v>
      </c>
      <c r="D6639">
        <v>4525.3909999999996</v>
      </c>
      <c r="E6639" t="s">
        <v>52</v>
      </c>
      <c r="F6639" t="s">
        <v>119</v>
      </c>
      <c r="G6639" t="s">
        <v>56</v>
      </c>
      <c r="H6639" t="s">
        <v>93</v>
      </c>
    </row>
    <row r="6640" spans="1:8">
      <c r="A6640" t="s">
        <v>74</v>
      </c>
      <c r="B6640" s="1">
        <v>46198</v>
      </c>
      <c r="C6640">
        <v>564008</v>
      </c>
      <c r="D6640">
        <v>15.739000000000001</v>
      </c>
      <c r="E6640" t="s">
        <v>52</v>
      </c>
      <c r="F6640" t="s">
        <v>122</v>
      </c>
      <c r="G6640" t="s">
        <v>56</v>
      </c>
      <c r="H6640" t="s">
        <v>97</v>
      </c>
    </row>
    <row r="6641" spans="1:8">
      <c r="A6641" t="s">
        <v>74</v>
      </c>
      <c r="B6641" s="1">
        <v>46198</v>
      </c>
      <c r="C6641">
        <v>564020</v>
      </c>
      <c r="D6641">
        <v>167.25200000000001</v>
      </c>
      <c r="E6641" t="s">
        <v>52</v>
      </c>
      <c r="F6641" t="s">
        <v>124</v>
      </c>
      <c r="G6641" t="s">
        <v>56</v>
      </c>
      <c r="H6641" t="s">
        <v>99</v>
      </c>
    </row>
    <row r="6642" spans="1:8">
      <c r="A6642" t="s">
        <v>74</v>
      </c>
      <c r="B6642" s="1">
        <v>46198</v>
      </c>
      <c r="C6642">
        <v>570002</v>
      </c>
      <c r="D6642">
        <v>200.63399999999999</v>
      </c>
      <c r="E6642" t="s">
        <v>52</v>
      </c>
      <c r="F6642" t="s">
        <v>132</v>
      </c>
      <c r="G6642" t="s">
        <v>56</v>
      </c>
      <c r="H6642" t="s">
        <v>108</v>
      </c>
    </row>
    <row r="6643" spans="1:8">
      <c r="A6643" t="s">
        <v>74</v>
      </c>
      <c r="B6643" s="1">
        <v>46198</v>
      </c>
      <c r="C6643">
        <v>580002</v>
      </c>
      <c r="D6643">
        <v>6918.9470000000001</v>
      </c>
      <c r="E6643" t="s">
        <v>52</v>
      </c>
      <c r="F6643" t="s">
        <v>130</v>
      </c>
      <c r="G6643" t="s">
        <v>56</v>
      </c>
      <c r="H6643" t="s">
        <v>106</v>
      </c>
    </row>
    <row r="6644" spans="1:8">
      <c r="A6644" t="s">
        <v>75</v>
      </c>
      <c r="B6644" s="1">
        <v>46198</v>
      </c>
      <c r="C6644">
        <v>210002</v>
      </c>
      <c r="D6644">
        <v>-6819003.3990000002</v>
      </c>
      <c r="E6644" t="s">
        <v>50</v>
      </c>
      <c r="F6644" t="s">
        <v>14</v>
      </c>
      <c r="G6644" t="s">
        <v>54</v>
      </c>
      <c r="H6644" t="s">
        <v>84</v>
      </c>
    </row>
    <row r="6645" spans="1:8">
      <c r="A6645" t="s">
        <v>75</v>
      </c>
      <c r="B6645" s="1">
        <v>46198</v>
      </c>
      <c r="C6645">
        <v>220003</v>
      </c>
      <c r="D6645">
        <v>4157423.4649999999</v>
      </c>
      <c r="E6645" t="s">
        <v>50</v>
      </c>
      <c r="F6645" t="s">
        <v>14</v>
      </c>
      <c r="G6645" t="s">
        <v>54</v>
      </c>
      <c r="H6645" t="s">
        <v>84</v>
      </c>
    </row>
    <row r="6646" spans="1:8">
      <c r="A6646" t="s">
        <v>75</v>
      </c>
      <c r="B6646" s="1">
        <v>46198</v>
      </c>
      <c r="C6646">
        <v>220004</v>
      </c>
      <c r="D6646">
        <v>-3889.9389999999999</v>
      </c>
      <c r="E6646" t="s">
        <v>50</v>
      </c>
      <c r="F6646" t="s">
        <v>14</v>
      </c>
      <c r="G6646" t="s">
        <v>54</v>
      </c>
      <c r="H6646" t="s">
        <v>84</v>
      </c>
    </row>
    <row r="6647" spans="1:8">
      <c r="A6647" t="s">
        <v>75</v>
      </c>
      <c r="B6647" s="1">
        <v>46198</v>
      </c>
      <c r="C6647">
        <v>220006</v>
      </c>
      <c r="D6647">
        <v>-7002404.9749999996</v>
      </c>
      <c r="E6647" t="s">
        <v>50</v>
      </c>
      <c r="F6647" t="s">
        <v>14</v>
      </c>
      <c r="G6647" t="s">
        <v>54</v>
      </c>
      <c r="H6647" t="s">
        <v>84</v>
      </c>
    </row>
    <row r="6648" spans="1:8">
      <c r="A6648" t="s">
        <v>75</v>
      </c>
      <c r="B6648" s="1">
        <v>46198</v>
      </c>
      <c r="C6648">
        <v>234003</v>
      </c>
      <c r="D6648">
        <v>-212128.25200000001</v>
      </c>
      <c r="E6648" t="s">
        <v>50</v>
      </c>
      <c r="F6648" t="s">
        <v>113</v>
      </c>
      <c r="G6648" t="s">
        <v>54</v>
      </c>
      <c r="H6648" t="s">
        <v>85</v>
      </c>
    </row>
    <row r="6649" spans="1:8">
      <c r="A6649" t="s">
        <v>75</v>
      </c>
      <c r="B6649" s="1">
        <v>46198</v>
      </c>
      <c r="C6649">
        <v>240002</v>
      </c>
      <c r="D6649">
        <v>-41342.686000000002</v>
      </c>
      <c r="E6649" t="s">
        <v>50</v>
      </c>
      <c r="F6649" t="s">
        <v>113</v>
      </c>
      <c r="G6649" t="s">
        <v>54</v>
      </c>
      <c r="H6649" t="s">
        <v>85</v>
      </c>
    </row>
    <row r="6650" spans="1:8">
      <c r="A6650" t="s">
        <v>75</v>
      </c>
      <c r="B6650" s="1">
        <v>46198</v>
      </c>
      <c r="C6650">
        <v>240003</v>
      </c>
      <c r="D6650">
        <v>0</v>
      </c>
      <c r="E6650" t="s">
        <v>50</v>
      </c>
      <c r="F6650" t="s">
        <v>113</v>
      </c>
      <c r="G6650" t="s">
        <v>54</v>
      </c>
      <c r="H6650" t="s">
        <v>85</v>
      </c>
    </row>
    <row r="6651" spans="1:8">
      <c r="A6651" t="s">
        <v>75</v>
      </c>
      <c r="B6651" s="1">
        <v>46198</v>
      </c>
      <c r="C6651">
        <v>240007</v>
      </c>
      <c r="D6651">
        <v>0</v>
      </c>
      <c r="E6651" t="s">
        <v>50</v>
      </c>
      <c r="F6651" t="s">
        <v>131</v>
      </c>
      <c r="G6651" t="s">
        <v>54</v>
      </c>
      <c r="H6651" t="s">
        <v>107</v>
      </c>
    </row>
    <row r="6652" spans="1:8">
      <c r="A6652" t="s">
        <v>75</v>
      </c>
      <c r="B6652" s="1">
        <v>46198</v>
      </c>
      <c r="C6652">
        <v>240008</v>
      </c>
      <c r="D6652">
        <v>0</v>
      </c>
      <c r="E6652" t="s">
        <v>50</v>
      </c>
      <c r="F6652" t="s">
        <v>113</v>
      </c>
      <c r="G6652" t="s">
        <v>54</v>
      </c>
      <c r="H6652" t="s">
        <v>85</v>
      </c>
    </row>
    <row r="6653" spans="1:8">
      <c r="A6653" t="s">
        <v>75</v>
      </c>
      <c r="B6653" s="1">
        <v>46198</v>
      </c>
      <c r="C6653">
        <v>240009</v>
      </c>
      <c r="D6653">
        <v>-51513.197999999997</v>
      </c>
      <c r="E6653" t="s">
        <v>50</v>
      </c>
      <c r="F6653" t="s">
        <v>113</v>
      </c>
      <c r="G6653" t="s">
        <v>54</v>
      </c>
      <c r="H6653" t="s">
        <v>85</v>
      </c>
    </row>
    <row r="6654" spans="1:8">
      <c r="A6654" t="s">
        <v>75</v>
      </c>
      <c r="B6654" s="1">
        <v>46198</v>
      </c>
      <c r="C6654">
        <v>242003</v>
      </c>
      <c r="D6654">
        <v>-1985037.3829999999</v>
      </c>
      <c r="E6654" t="s">
        <v>50</v>
      </c>
      <c r="F6654" t="s">
        <v>113</v>
      </c>
      <c r="G6654" t="s">
        <v>54</v>
      </c>
      <c r="H6654" t="s">
        <v>85</v>
      </c>
    </row>
    <row r="6655" spans="1:8">
      <c r="A6655" t="s">
        <v>75</v>
      </c>
      <c r="B6655" s="1">
        <v>46198</v>
      </c>
      <c r="C6655">
        <v>242007</v>
      </c>
      <c r="D6655">
        <v>-4077.1689999999999</v>
      </c>
      <c r="E6655" t="s">
        <v>50</v>
      </c>
      <c r="F6655" t="s">
        <v>113</v>
      </c>
      <c r="G6655" t="s">
        <v>54</v>
      </c>
      <c r="H6655" t="s">
        <v>85</v>
      </c>
    </row>
    <row r="6656" spans="1:8">
      <c r="A6656" t="s">
        <v>75</v>
      </c>
      <c r="B6656" s="1">
        <v>46198</v>
      </c>
      <c r="C6656">
        <v>242011</v>
      </c>
      <c r="D6656">
        <v>0</v>
      </c>
      <c r="E6656" t="s">
        <v>50</v>
      </c>
      <c r="F6656" t="s">
        <v>113</v>
      </c>
      <c r="G6656" t="s">
        <v>54</v>
      </c>
      <c r="H6656" t="s">
        <v>85</v>
      </c>
    </row>
    <row r="6657" spans="1:8">
      <c r="A6657" t="s">
        <v>75</v>
      </c>
      <c r="B6657" s="1">
        <v>46198</v>
      </c>
      <c r="C6657">
        <v>242012</v>
      </c>
      <c r="D6657">
        <v>-1100571.7169999999</v>
      </c>
      <c r="E6657" t="s">
        <v>50</v>
      </c>
      <c r="F6657" t="s">
        <v>113</v>
      </c>
      <c r="G6657" t="s">
        <v>54</v>
      </c>
      <c r="H6657" t="s">
        <v>85</v>
      </c>
    </row>
    <row r="6658" spans="1:8">
      <c r="A6658" t="s">
        <v>75</v>
      </c>
      <c r="B6658" s="1">
        <v>46198</v>
      </c>
      <c r="C6658">
        <v>242013</v>
      </c>
      <c r="D6658">
        <v>-211011.17</v>
      </c>
      <c r="E6658" t="s">
        <v>50</v>
      </c>
      <c r="F6658" t="s">
        <v>113</v>
      </c>
      <c r="G6658" t="s">
        <v>54</v>
      </c>
      <c r="H6658" t="s">
        <v>85</v>
      </c>
    </row>
    <row r="6659" spans="1:8">
      <c r="A6659" t="s">
        <v>75</v>
      </c>
      <c r="B6659" s="1">
        <v>46198</v>
      </c>
      <c r="C6659">
        <v>242014</v>
      </c>
      <c r="D6659">
        <v>-254130.27100000001</v>
      </c>
      <c r="E6659" t="s">
        <v>50</v>
      </c>
      <c r="F6659" t="s">
        <v>113</v>
      </c>
      <c r="G6659" t="s">
        <v>54</v>
      </c>
      <c r="H6659" t="s">
        <v>85</v>
      </c>
    </row>
    <row r="6660" spans="1:8">
      <c r="A6660" t="s">
        <v>75</v>
      </c>
      <c r="B6660" s="1">
        <v>46198</v>
      </c>
      <c r="C6660">
        <v>242017</v>
      </c>
      <c r="D6660">
        <v>6105.6719999999996</v>
      </c>
      <c r="E6660" t="s">
        <v>50</v>
      </c>
      <c r="F6660" t="s">
        <v>113</v>
      </c>
      <c r="G6660" t="s">
        <v>54</v>
      </c>
      <c r="H6660" t="s">
        <v>85</v>
      </c>
    </row>
    <row r="6661" spans="1:8">
      <c r="A6661" t="s">
        <v>75</v>
      </c>
      <c r="B6661" s="1">
        <v>46198</v>
      </c>
      <c r="C6661">
        <v>242019</v>
      </c>
      <c r="D6661">
        <v>-4277.1239999999998</v>
      </c>
      <c r="E6661" t="s">
        <v>50</v>
      </c>
      <c r="F6661" t="s">
        <v>113</v>
      </c>
      <c r="G6661" t="s">
        <v>54</v>
      </c>
      <c r="H6661" t="s">
        <v>85</v>
      </c>
    </row>
    <row r="6662" spans="1:8">
      <c r="A6662" t="s">
        <v>75</v>
      </c>
      <c r="B6662" s="1">
        <v>46198</v>
      </c>
      <c r="C6662">
        <v>242022</v>
      </c>
      <c r="D6662">
        <v>-12215.453</v>
      </c>
      <c r="E6662" t="s">
        <v>50</v>
      </c>
      <c r="F6662" t="s">
        <v>113</v>
      </c>
      <c r="G6662" t="s">
        <v>54</v>
      </c>
      <c r="H6662" t="s">
        <v>85</v>
      </c>
    </row>
    <row r="6663" spans="1:8">
      <c r="A6663" t="s">
        <v>75</v>
      </c>
      <c r="B6663" s="1">
        <v>46198</v>
      </c>
      <c r="C6663">
        <v>242023</v>
      </c>
      <c r="D6663">
        <v>-3638.3649999999998</v>
      </c>
      <c r="E6663" t="s">
        <v>50</v>
      </c>
      <c r="F6663" t="s">
        <v>113</v>
      </c>
      <c r="G6663" t="s">
        <v>54</v>
      </c>
      <c r="H6663" t="s">
        <v>85</v>
      </c>
    </row>
    <row r="6664" spans="1:8">
      <c r="A6664" t="s">
        <v>75</v>
      </c>
      <c r="B6664" s="1">
        <v>46198</v>
      </c>
      <c r="C6664">
        <v>242027</v>
      </c>
      <c r="D6664">
        <v>-88485.373999999996</v>
      </c>
      <c r="E6664" t="s">
        <v>50</v>
      </c>
      <c r="F6664" t="s">
        <v>113</v>
      </c>
      <c r="G6664" t="s">
        <v>54</v>
      </c>
      <c r="H6664" t="s">
        <v>85</v>
      </c>
    </row>
    <row r="6665" spans="1:8">
      <c r="A6665" t="s">
        <v>75</v>
      </c>
      <c r="B6665" s="1">
        <v>46198</v>
      </c>
      <c r="C6665">
        <v>242030</v>
      </c>
      <c r="D6665">
        <v>-113800.55</v>
      </c>
      <c r="E6665" t="s">
        <v>50</v>
      </c>
      <c r="F6665" t="s">
        <v>113</v>
      </c>
      <c r="G6665" t="s">
        <v>54</v>
      </c>
      <c r="H6665" t="s">
        <v>85</v>
      </c>
    </row>
    <row r="6666" spans="1:8">
      <c r="A6666" t="s">
        <v>75</v>
      </c>
      <c r="B6666" s="1">
        <v>46198</v>
      </c>
      <c r="C6666">
        <v>242032</v>
      </c>
      <c r="D6666">
        <v>-1107.7529999999999</v>
      </c>
      <c r="E6666" t="s">
        <v>50</v>
      </c>
      <c r="F6666" t="s">
        <v>113</v>
      </c>
      <c r="G6666" t="s">
        <v>54</v>
      </c>
      <c r="H6666" t="s">
        <v>85</v>
      </c>
    </row>
    <row r="6667" spans="1:8">
      <c r="A6667" t="s">
        <v>75</v>
      </c>
      <c r="B6667" s="1">
        <v>46198</v>
      </c>
      <c r="C6667">
        <v>242036</v>
      </c>
      <c r="D6667">
        <v>-12594.073</v>
      </c>
      <c r="E6667" t="s">
        <v>50</v>
      </c>
      <c r="F6667" t="s">
        <v>113</v>
      </c>
      <c r="G6667" t="s">
        <v>54</v>
      </c>
      <c r="H6667" t="s">
        <v>85</v>
      </c>
    </row>
    <row r="6668" spans="1:8">
      <c r="A6668" t="s">
        <v>75</v>
      </c>
      <c r="B6668" s="1">
        <v>46198</v>
      </c>
      <c r="C6668">
        <v>242037</v>
      </c>
      <c r="D6668">
        <v>-28500.595000000001</v>
      </c>
      <c r="E6668" t="s">
        <v>50</v>
      </c>
      <c r="F6668" t="s">
        <v>113</v>
      </c>
      <c r="G6668" t="s">
        <v>54</v>
      </c>
      <c r="H6668" t="s">
        <v>85</v>
      </c>
    </row>
    <row r="6669" spans="1:8">
      <c r="A6669" t="s">
        <v>75</v>
      </c>
      <c r="B6669" s="1">
        <v>46198</v>
      </c>
      <c r="C6669">
        <v>242038</v>
      </c>
      <c r="D6669">
        <v>-4093.527</v>
      </c>
      <c r="E6669" t="s">
        <v>50</v>
      </c>
      <c r="F6669" t="s">
        <v>113</v>
      </c>
      <c r="G6669" t="s">
        <v>54</v>
      </c>
      <c r="H6669" t="s">
        <v>85</v>
      </c>
    </row>
    <row r="6670" spans="1:8">
      <c r="A6670" t="s">
        <v>75</v>
      </c>
      <c r="B6670" s="1">
        <v>46198</v>
      </c>
      <c r="C6670">
        <v>242039</v>
      </c>
      <c r="D6670">
        <v>-24424.954000000002</v>
      </c>
      <c r="E6670" t="s">
        <v>50</v>
      </c>
      <c r="F6670" t="s">
        <v>113</v>
      </c>
      <c r="G6670" t="s">
        <v>54</v>
      </c>
      <c r="H6670" t="s">
        <v>85</v>
      </c>
    </row>
    <row r="6671" spans="1:8">
      <c r="A6671" t="s">
        <v>75</v>
      </c>
      <c r="B6671" s="1">
        <v>46198</v>
      </c>
      <c r="C6671">
        <v>242041</v>
      </c>
      <c r="D6671">
        <v>13761.531999999999</v>
      </c>
      <c r="E6671" t="s">
        <v>50</v>
      </c>
      <c r="F6671" t="s">
        <v>113</v>
      </c>
      <c r="G6671" t="s">
        <v>54</v>
      </c>
      <c r="H6671" t="s">
        <v>85</v>
      </c>
    </row>
    <row r="6672" spans="1:8">
      <c r="A6672" t="s">
        <v>75</v>
      </c>
      <c r="B6672" s="1">
        <v>46198</v>
      </c>
      <c r="C6672">
        <v>242044</v>
      </c>
      <c r="D6672">
        <v>-29934.885999999999</v>
      </c>
      <c r="E6672" t="s">
        <v>50</v>
      </c>
      <c r="F6672" t="s">
        <v>113</v>
      </c>
      <c r="G6672" t="s">
        <v>54</v>
      </c>
      <c r="H6672" t="s">
        <v>85</v>
      </c>
    </row>
    <row r="6673" spans="1:8">
      <c r="A6673" t="s">
        <v>75</v>
      </c>
      <c r="B6673" s="1">
        <v>46198</v>
      </c>
      <c r="C6673">
        <v>243002</v>
      </c>
      <c r="D6673">
        <v>-220314.72399999999</v>
      </c>
      <c r="E6673" t="s">
        <v>50</v>
      </c>
      <c r="F6673" t="s">
        <v>113</v>
      </c>
      <c r="G6673" t="s">
        <v>54</v>
      </c>
      <c r="H6673" t="s">
        <v>85</v>
      </c>
    </row>
    <row r="6674" spans="1:8">
      <c r="A6674" t="s">
        <v>75</v>
      </c>
      <c r="B6674" s="1">
        <v>46198</v>
      </c>
      <c r="C6674">
        <v>243003</v>
      </c>
      <c r="D6674">
        <v>-358326.01</v>
      </c>
      <c r="E6674" t="s">
        <v>50</v>
      </c>
      <c r="F6674" t="s">
        <v>113</v>
      </c>
      <c r="G6674" t="s">
        <v>54</v>
      </c>
      <c r="H6674" t="s">
        <v>85</v>
      </c>
    </row>
    <row r="6675" spans="1:8">
      <c r="A6675" t="s">
        <v>75</v>
      </c>
      <c r="B6675" s="1">
        <v>46198</v>
      </c>
      <c r="C6675">
        <v>243009</v>
      </c>
      <c r="D6675">
        <v>-1502.8530000000001</v>
      </c>
      <c r="E6675" t="s">
        <v>50</v>
      </c>
      <c r="F6675" t="s">
        <v>113</v>
      </c>
      <c r="G6675" t="s">
        <v>54</v>
      </c>
      <c r="H6675" t="s">
        <v>85</v>
      </c>
    </row>
    <row r="6676" spans="1:8">
      <c r="A6676" t="s">
        <v>75</v>
      </c>
      <c r="B6676" s="1">
        <v>46198</v>
      </c>
      <c r="C6676">
        <v>245004</v>
      </c>
      <c r="D6676">
        <v>0</v>
      </c>
      <c r="E6676" t="s">
        <v>50</v>
      </c>
      <c r="F6676" t="s">
        <v>113</v>
      </c>
      <c r="G6676" t="s">
        <v>54</v>
      </c>
      <c r="H6676" t="s">
        <v>85</v>
      </c>
    </row>
    <row r="6677" spans="1:8">
      <c r="A6677" t="s">
        <v>75</v>
      </c>
      <c r="B6677" s="1">
        <v>46198</v>
      </c>
      <c r="C6677">
        <v>245010</v>
      </c>
      <c r="D6677">
        <v>-153419.73000000001</v>
      </c>
      <c r="E6677" t="s">
        <v>50</v>
      </c>
      <c r="F6677" t="s">
        <v>20</v>
      </c>
      <c r="G6677" t="s">
        <v>54</v>
      </c>
      <c r="H6677" t="s">
        <v>86</v>
      </c>
    </row>
    <row r="6678" spans="1:8">
      <c r="A6678" t="s">
        <v>75</v>
      </c>
      <c r="B6678" s="1">
        <v>46198</v>
      </c>
      <c r="C6678">
        <v>245018</v>
      </c>
      <c r="D6678">
        <v>-25103.330999999998</v>
      </c>
      <c r="E6678" t="s">
        <v>50</v>
      </c>
      <c r="F6678" t="s">
        <v>113</v>
      </c>
      <c r="G6678" t="s">
        <v>54</v>
      </c>
      <c r="H6678" t="s">
        <v>85</v>
      </c>
    </row>
    <row r="6679" spans="1:8">
      <c r="A6679" t="s">
        <v>75</v>
      </c>
      <c r="B6679" s="1">
        <v>46198</v>
      </c>
      <c r="C6679">
        <v>245049</v>
      </c>
      <c r="D6679">
        <v>-136723.15100000001</v>
      </c>
      <c r="E6679" t="s">
        <v>50</v>
      </c>
      <c r="F6679" t="s">
        <v>113</v>
      </c>
      <c r="G6679" t="s">
        <v>54</v>
      </c>
      <c r="H6679" t="s">
        <v>85</v>
      </c>
    </row>
    <row r="6680" spans="1:8">
      <c r="A6680" t="s">
        <v>75</v>
      </c>
      <c r="B6680" s="1">
        <v>46198</v>
      </c>
      <c r="C6680">
        <v>245055</v>
      </c>
      <c r="D6680">
        <v>-11743.013000000001</v>
      </c>
      <c r="E6680" t="s">
        <v>50</v>
      </c>
      <c r="F6680" t="s">
        <v>113</v>
      </c>
      <c r="G6680" t="s">
        <v>54</v>
      </c>
      <c r="H6680" t="s">
        <v>85</v>
      </c>
    </row>
    <row r="6681" spans="1:8">
      <c r="A6681" t="s">
        <v>75</v>
      </c>
      <c r="B6681" s="1">
        <v>46198</v>
      </c>
      <c r="C6681">
        <v>245056</v>
      </c>
      <c r="D6681">
        <v>-7617.2449999999999</v>
      </c>
      <c r="E6681" t="s">
        <v>50</v>
      </c>
      <c r="F6681" t="s">
        <v>118</v>
      </c>
      <c r="G6681" t="s">
        <v>54</v>
      </c>
      <c r="H6681" t="s">
        <v>91</v>
      </c>
    </row>
    <row r="6682" spans="1:8">
      <c r="A6682" t="s">
        <v>75</v>
      </c>
      <c r="B6682" s="1">
        <v>46198</v>
      </c>
      <c r="C6682">
        <v>245058</v>
      </c>
      <c r="D6682">
        <v>0</v>
      </c>
      <c r="E6682" t="s">
        <v>50</v>
      </c>
      <c r="F6682" t="s">
        <v>113</v>
      </c>
      <c r="G6682" t="s">
        <v>54</v>
      </c>
      <c r="H6682" t="s">
        <v>85</v>
      </c>
    </row>
    <row r="6683" spans="1:8">
      <c r="A6683" t="s">
        <v>75</v>
      </c>
      <c r="B6683" s="1">
        <v>46198</v>
      </c>
      <c r="C6683">
        <v>245062</v>
      </c>
      <c r="D6683">
        <v>-82657.652000000002</v>
      </c>
      <c r="E6683" t="s">
        <v>50</v>
      </c>
      <c r="F6683" t="s">
        <v>113</v>
      </c>
      <c r="G6683" t="s">
        <v>54</v>
      </c>
      <c r="H6683" t="s">
        <v>85</v>
      </c>
    </row>
    <row r="6684" spans="1:8">
      <c r="A6684" t="s">
        <v>75</v>
      </c>
      <c r="B6684" s="1">
        <v>46198</v>
      </c>
      <c r="C6684">
        <v>250003</v>
      </c>
      <c r="D6684">
        <v>-58790.927000000003</v>
      </c>
      <c r="E6684" t="s">
        <v>50</v>
      </c>
      <c r="F6684" t="s">
        <v>114</v>
      </c>
      <c r="G6684" t="s">
        <v>54</v>
      </c>
      <c r="H6684" t="s">
        <v>87</v>
      </c>
    </row>
    <row r="6685" spans="1:8">
      <c r="A6685" t="s">
        <v>75</v>
      </c>
      <c r="B6685" s="1">
        <v>46198</v>
      </c>
      <c r="C6685">
        <v>250007</v>
      </c>
      <c r="D6685">
        <v>-103153.22100000001</v>
      </c>
      <c r="E6685" t="s">
        <v>50</v>
      </c>
      <c r="F6685" t="s">
        <v>113</v>
      </c>
      <c r="G6685" t="s">
        <v>54</v>
      </c>
      <c r="H6685" t="s">
        <v>85</v>
      </c>
    </row>
    <row r="6686" spans="1:8">
      <c r="A6686" t="s">
        <v>75</v>
      </c>
      <c r="B6686" s="1">
        <v>46198</v>
      </c>
      <c r="C6686">
        <v>250009</v>
      </c>
      <c r="D6686">
        <v>-1095.009</v>
      </c>
      <c r="E6686" t="s">
        <v>50</v>
      </c>
      <c r="F6686" t="s">
        <v>113</v>
      </c>
      <c r="G6686" t="s">
        <v>54</v>
      </c>
      <c r="H6686" t="s">
        <v>85</v>
      </c>
    </row>
    <row r="6687" spans="1:8">
      <c r="A6687" t="s">
        <v>75</v>
      </c>
      <c r="B6687" s="1">
        <v>46198</v>
      </c>
      <c r="C6687">
        <v>250020</v>
      </c>
      <c r="D6687">
        <v>0</v>
      </c>
      <c r="E6687" t="s">
        <v>50</v>
      </c>
      <c r="F6687" t="s">
        <v>114</v>
      </c>
      <c r="G6687" t="s">
        <v>54</v>
      </c>
      <c r="H6687" t="s">
        <v>87</v>
      </c>
    </row>
    <row r="6688" spans="1:8">
      <c r="A6688" t="s">
        <v>75</v>
      </c>
      <c r="B6688" s="1">
        <v>46198</v>
      </c>
      <c r="C6688">
        <v>251002</v>
      </c>
      <c r="D6688">
        <v>-15722.444</v>
      </c>
      <c r="E6688" t="s">
        <v>50</v>
      </c>
      <c r="F6688" t="s">
        <v>114</v>
      </c>
      <c r="G6688" t="s">
        <v>54</v>
      </c>
      <c r="H6688" t="s">
        <v>87</v>
      </c>
    </row>
    <row r="6689" spans="1:8">
      <c r="A6689" t="s">
        <v>75</v>
      </c>
      <c r="B6689" s="1">
        <v>46198</v>
      </c>
      <c r="C6689">
        <v>251003</v>
      </c>
      <c r="D6689">
        <v>-468503.897</v>
      </c>
      <c r="E6689" t="s">
        <v>50</v>
      </c>
      <c r="F6689" t="s">
        <v>114</v>
      </c>
      <c r="G6689" t="s">
        <v>54</v>
      </c>
      <c r="H6689" t="s">
        <v>87</v>
      </c>
    </row>
    <row r="6690" spans="1:8">
      <c r="A6690" t="s">
        <v>75</v>
      </c>
      <c r="B6690" s="1">
        <v>46198</v>
      </c>
      <c r="C6690">
        <v>256037</v>
      </c>
      <c r="D6690">
        <v>-16100.976000000001</v>
      </c>
      <c r="E6690" t="s">
        <v>50</v>
      </c>
      <c r="F6690" t="s">
        <v>113</v>
      </c>
      <c r="G6690" t="s">
        <v>54</v>
      </c>
      <c r="H6690" t="s">
        <v>85</v>
      </c>
    </row>
    <row r="6691" spans="1:8">
      <c r="A6691" t="s">
        <v>75</v>
      </c>
      <c r="B6691" s="1">
        <v>46198</v>
      </c>
      <c r="C6691">
        <v>257008</v>
      </c>
      <c r="D6691">
        <v>-9571.1849999999995</v>
      </c>
      <c r="E6691" t="s">
        <v>50</v>
      </c>
      <c r="F6691" t="s">
        <v>114</v>
      </c>
      <c r="G6691" t="s">
        <v>54</v>
      </c>
      <c r="H6691" t="s">
        <v>87</v>
      </c>
    </row>
    <row r="6692" spans="1:8">
      <c r="A6692" t="s">
        <v>75</v>
      </c>
      <c r="B6692" s="1">
        <v>46198</v>
      </c>
      <c r="C6692">
        <v>257009</v>
      </c>
      <c r="D6692">
        <v>-19316.012999999999</v>
      </c>
      <c r="E6692" t="s">
        <v>50</v>
      </c>
      <c r="F6692" t="s">
        <v>114</v>
      </c>
      <c r="G6692" t="s">
        <v>54</v>
      </c>
      <c r="H6692" t="s">
        <v>87</v>
      </c>
    </row>
    <row r="6693" spans="1:8">
      <c r="A6693" t="s">
        <v>75</v>
      </c>
      <c r="B6693" s="1">
        <v>46198</v>
      </c>
      <c r="C6693">
        <v>257011</v>
      </c>
      <c r="D6693">
        <v>-10920.58</v>
      </c>
      <c r="E6693" t="s">
        <v>50</v>
      </c>
      <c r="F6693" t="s">
        <v>114</v>
      </c>
      <c r="G6693" t="s">
        <v>54</v>
      </c>
      <c r="H6693" t="s">
        <v>87</v>
      </c>
    </row>
    <row r="6694" spans="1:8">
      <c r="A6694" t="s">
        <v>75</v>
      </c>
      <c r="B6694" s="1">
        <v>46198</v>
      </c>
      <c r="C6694">
        <v>257022</v>
      </c>
      <c r="D6694">
        <v>5991.0929999999998</v>
      </c>
      <c r="E6694" t="s">
        <v>50</v>
      </c>
      <c r="F6694" t="s">
        <v>114</v>
      </c>
      <c r="G6694" t="s">
        <v>54</v>
      </c>
      <c r="H6694" t="s">
        <v>87</v>
      </c>
    </row>
    <row r="6695" spans="1:8">
      <c r="A6695" t="s">
        <v>75</v>
      </c>
      <c r="B6695" s="1">
        <v>46198</v>
      </c>
      <c r="C6695">
        <v>257028</v>
      </c>
      <c r="D6695">
        <v>-119161.473</v>
      </c>
      <c r="E6695" t="s">
        <v>50</v>
      </c>
      <c r="F6695" t="s">
        <v>114</v>
      </c>
      <c r="G6695" t="s">
        <v>54</v>
      </c>
      <c r="H6695" t="s">
        <v>87</v>
      </c>
    </row>
    <row r="6696" spans="1:8">
      <c r="A6696" t="s">
        <v>75</v>
      </c>
      <c r="B6696" s="1">
        <v>46198</v>
      </c>
      <c r="C6696">
        <v>260004</v>
      </c>
      <c r="D6696">
        <v>-3041.0590000000002</v>
      </c>
      <c r="E6696" t="s">
        <v>50</v>
      </c>
      <c r="F6696" t="s">
        <v>114</v>
      </c>
      <c r="G6696" t="s">
        <v>54</v>
      </c>
      <c r="H6696" t="s">
        <v>87</v>
      </c>
    </row>
    <row r="6697" spans="1:8">
      <c r="A6697" t="s">
        <v>75</v>
      </c>
      <c r="B6697" s="1">
        <v>46198</v>
      </c>
      <c r="C6697">
        <v>270024</v>
      </c>
      <c r="D6697">
        <v>-28417.851999999999</v>
      </c>
      <c r="E6697" t="s">
        <v>50</v>
      </c>
      <c r="F6697" t="s">
        <v>125</v>
      </c>
      <c r="G6697" t="s">
        <v>54</v>
      </c>
      <c r="H6697" t="s">
        <v>100</v>
      </c>
    </row>
    <row r="6698" spans="1:8">
      <c r="A6698" t="s">
        <v>75</v>
      </c>
      <c r="B6698" s="1">
        <v>46198</v>
      </c>
      <c r="C6698">
        <v>270025</v>
      </c>
      <c r="D6698">
        <v>-211460.53</v>
      </c>
      <c r="E6698" t="s">
        <v>50</v>
      </c>
      <c r="F6698" t="s">
        <v>125</v>
      </c>
      <c r="G6698" t="s">
        <v>54</v>
      </c>
      <c r="H6698" t="s">
        <v>100</v>
      </c>
    </row>
    <row r="6699" spans="1:8">
      <c r="A6699" t="s">
        <v>75</v>
      </c>
      <c r="B6699" s="1">
        <v>46198</v>
      </c>
      <c r="C6699">
        <v>270026</v>
      </c>
      <c r="D6699">
        <v>-84328.93</v>
      </c>
      <c r="E6699" t="s">
        <v>50</v>
      </c>
      <c r="F6699" t="s">
        <v>125</v>
      </c>
      <c r="G6699" t="s">
        <v>54</v>
      </c>
      <c r="H6699" t="s">
        <v>100</v>
      </c>
    </row>
    <row r="6700" spans="1:8">
      <c r="A6700" t="s">
        <v>75</v>
      </c>
      <c r="B6700" s="1">
        <v>46198</v>
      </c>
      <c r="C6700">
        <v>270027</v>
      </c>
      <c r="D6700">
        <v>-28285.29</v>
      </c>
      <c r="E6700" t="s">
        <v>50</v>
      </c>
      <c r="F6700" t="s">
        <v>125</v>
      </c>
      <c r="G6700" t="s">
        <v>54</v>
      </c>
      <c r="H6700" t="s">
        <v>100</v>
      </c>
    </row>
    <row r="6701" spans="1:8">
      <c r="A6701" t="s">
        <v>75</v>
      </c>
      <c r="B6701" s="1">
        <v>46198</v>
      </c>
      <c r="C6701">
        <v>300004</v>
      </c>
      <c r="D6701">
        <v>13564.084000000001</v>
      </c>
      <c r="E6701" t="s">
        <v>50</v>
      </c>
      <c r="F6701" t="s">
        <v>131</v>
      </c>
      <c r="G6701" t="s">
        <v>54</v>
      </c>
      <c r="H6701" t="s">
        <v>107</v>
      </c>
    </row>
    <row r="6702" spans="1:8">
      <c r="A6702" t="s">
        <v>75</v>
      </c>
      <c r="B6702" s="1">
        <v>46198</v>
      </c>
      <c r="C6702">
        <v>300005</v>
      </c>
      <c r="D6702">
        <v>59140.663999999997</v>
      </c>
      <c r="E6702" t="s">
        <v>50</v>
      </c>
      <c r="F6702" t="s">
        <v>131</v>
      </c>
      <c r="G6702" t="s">
        <v>54</v>
      </c>
      <c r="H6702" t="s">
        <v>107</v>
      </c>
    </row>
    <row r="6703" spans="1:8">
      <c r="A6703" t="s">
        <v>75</v>
      </c>
      <c r="B6703" s="1">
        <v>46198</v>
      </c>
      <c r="C6703">
        <v>300008</v>
      </c>
      <c r="D6703">
        <v>218656.25200000001</v>
      </c>
      <c r="E6703" t="s">
        <v>50</v>
      </c>
      <c r="F6703" t="s">
        <v>131</v>
      </c>
      <c r="G6703" t="s">
        <v>54</v>
      </c>
      <c r="H6703" t="s">
        <v>107</v>
      </c>
    </row>
    <row r="6704" spans="1:8">
      <c r="A6704" t="s">
        <v>75</v>
      </c>
      <c r="B6704" s="1">
        <v>46198</v>
      </c>
      <c r="C6704">
        <v>300009</v>
      </c>
      <c r="D6704">
        <v>4951.0280000000002</v>
      </c>
      <c r="E6704" t="s">
        <v>50</v>
      </c>
      <c r="F6704" t="s">
        <v>131</v>
      </c>
      <c r="G6704" t="s">
        <v>54</v>
      </c>
      <c r="H6704" t="s">
        <v>107</v>
      </c>
    </row>
    <row r="6705" spans="1:8">
      <c r="A6705" t="s">
        <v>75</v>
      </c>
      <c r="B6705" s="1">
        <v>46198</v>
      </c>
      <c r="C6705">
        <v>300011</v>
      </c>
      <c r="D6705">
        <v>1054.307</v>
      </c>
      <c r="E6705" t="s">
        <v>50</v>
      </c>
      <c r="F6705" t="s">
        <v>131</v>
      </c>
      <c r="G6705" t="s">
        <v>54</v>
      </c>
      <c r="H6705" t="s">
        <v>107</v>
      </c>
    </row>
    <row r="6706" spans="1:8">
      <c r="A6706" t="s">
        <v>75</v>
      </c>
      <c r="B6706" s="1">
        <v>46198</v>
      </c>
      <c r="C6706">
        <v>300012</v>
      </c>
      <c r="D6706">
        <v>55745.947</v>
      </c>
      <c r="E6706" t="s">
        <v>50</v>
      </c>
      <c r="F6706" t="s">
        <v>131</v>
      </c>
      <c r="G6706" t="s">
        <v>54</v>
      </c>
      <c r="H6706" t="s">
        <v>107</v>
      </c>
    </row>
    <row r="6707" spans="1:8">
      <c r="A6707" t="s">
        <v>75</v>
      </c>
      <c r="B6707" s="1">
        <v>46198</v>
      </c>
      <c r="C6707">
        <v>300014</v>
      </c>
      <c r="D6707">
        <v>22400.561000000002</v>
      </c>
      <c r="E6707" t="s">
        <v>50</v>
      </c>
      <c r="F6707" t="s">
        <v>131</v>
      </c>
      <c r="G6707" t="s">
        <v>54</v>
      </c>
      <c r="H6707" t="s">
        <v>107</v>
      </c>
    </row>
    <row r="6708" spans="1:8">
      <c r="A6708" t="s">
        <v>75</v>
      </c>
      <c r="B6708" s="1">
        <v>46198</v>
      </c>
      <c r="C6708">
        <v>300504</v>
      </c>
      <c r="D6708">
        <v>-12624.146000000001</v>
      </c>
      <c r="E6708" t="s">
        <v>50</v>
      </c>
      <c r="F6708" t="s">
        <v>131</v>
      </c>
      <c r="G6708" t="s">
        <v>54</v>
      </c>
      <c r="H6708" t="s">
        <v>107</v>
      </c>
    </row>
    <row r="6709" spans="1:8">
      <c r="A6709" t="s">
        <v>75</v>
      </c>
      <c r="B6709" s="1">
        <v>46198</v>
      </c>
      <c r="C6709">
        <v>300505</v>
      </c>
      <c r="D6709">
        <v>-50223.09</v>
      </c>
      <c r="E6709" t="s">
        <v>50</v>
      </c>
      <c r="F6709" t="s">
        <v>131</v>
      </c>
      <c r="G6709" t="s">
        <v>54</v>
      </c>
      <c r="H6709" t="s">
        <v>107</v>
      </c>
    </row>
    <row r="6710" spans="1:8">
      <c r="A6710" t="s">
        <v>75</v>
      </c>
      <c r="B6710" s="1">
        <v>46198</v>
      </c>
      <c r="C6710">
        <v>300508</v>
      </c>
      <c r="D6710">
        <v>-159824.19</v>
      </c>
      <c r="E6710" t="s">
        <v>50</v>
      </c>
      <c r="F6710" t="s">
        <v>131</v>
      </c>
      <c r="G6710" t="s">
        <v>54</v>
      </c>
      <c r="H6710" t="s">
        <v>107</v>
      </c>
    </row>
    <row r="6711" spans="1:8">
      <c r="A6711" t="s">
        <v>75</v>
      </c>
      <c r="B6711" s="1">
        <v>46198</v>
      </c>
      <c r="C6711">
        <v>300509</v>
      </c>
      <c r="D6711">
        <v>-4930.7820000000002</v>
      </c>
      <c r="E6711" t="s">
        <v>50</v>
      </c>
      <c r="F6711" t="s">
        <v>131</v>
      </c>
      <c r="G6711" t="s">
        <v>54</v>
      </c>
      <c r="H6711" t="s">
        <v>107</v>
      </c>
    </row>
    <row r="6712" spans="1:8">
      <c r="A6712" t="s">
        <v>75</v>
      </c>
      <c r="B6712" s="1">
        <v>46198</v>
      </c>
      <c r="C6712">
        <v>300511</v>
      </c>
      <c r="D6712">
        <v>-1039.779</v>
      </c>
      <c r="E6712" t="s">
        <v>50</v>
      </c>
      <c r="F6712" t="s">
        <v>131</v>
      </c>
      <c r="G6712" t="s">
        <v>54</v>
      </c>
      <c r="H6712" t="s">
        <v>107</v>
      </c>
    </row>
    <row r="6713" spans="1:8">
      <c r="A6713" t="s">
        <v>75</v>
      </c>
      <c r="B6713" s="1">
        <v>46198</v>
      </c>
      <c r="C6713">
        <v>300512</v>
      </c>
      <c r="D6713">
        <v>-54132.156999999999</v>
      </c>
      <c r="E6713" t="s">
        <v>50</v>
      </c>
      <c r="F6713" t="s">
        <v>131</v>
      </c>
      <c r="G6713" t="s">
        <v>54</v>
      </c>
      <c r="H6713" t="s">
        <v>107</v>
      </c>
    </row>
    <row r="6714" spans="1:8">
      <c r="A6714" t="s">
        <v>75</v>
      </c>
      <c r="B6714" s="1">
        <v>46198</v>
      </c>
      <c r="C6714">
        <v>300514</v>
      </c>
      <c r="D6714">
        <v>-21727.084999999999</v>
      </c>
      <c r="E6714" t="s">
        <v>50</v>
      </c>
      <c r="F6714" t="s">
        <v>131</v>
      </c>
      <c r="G6714" t="s">
        <v>54</v>
      </c>
      <c r="H6714" t="s">
        <v>107</v>
      </c>
    </row>
    <row r="6715" spans="1:8">
      <c r="A6715" t="s">
        <v>75</v>
      </c>
      <c r="B6715" s="1">
        <v>46198</v>
      </c>
      <c r="C6715">
        <v>301002</v>
      </c>
      <c r="D6715">
        <v>37701.769</v>
      </c>
      <c r="E6715" t="s">
        <v>50</v>
      </c>
      <c r="F6715" t="s">
        <v>133</v>
      </c>
      <c r="G6715" t="s">
        <v>54</v>
      </c>
      <c r="H6715" t="s">
        <v>110</v>
      </c>
    </row>
    <row r="6716" spans="1:8">
      <c r="A6716" t="s">
        <v>75</v>
      </c>
      <c r="B6716" s="1">
        <v>46198</v>
      </c>
      <c r="C6716">
        <v>301004</v>
      </c>
      <c r="D6716">
        <v>79066.210000000006</v>
      </c>
      <c r="E6716" t="s">
        <v>50</v>
      </c>
      <c r="F6716" t="s">
        <v>131</v>
      </c>
      <c r="G6716" t="s">
        <v>54</v>
      </c>
      <c r="H6716" t="s">
        <v>107</v>
      </c>
    </row>
    <row r="6717" spans="1:8">
      <c r="A6717" t="s">
        <v>75</v>
      </c>
      <c r="B6717" s="1">
        <v>46198</v>
      </c>
      <c r="C6717">
        <v>301005</v>
      </c>
      <c r="D6717">
        <v>30644.989000000001</v>
      </c>
      <c r="E6717" t="s">
        <v>50</v>
      </c>
      <c r="F6717" t="s">
        <v>131</v>
      </c>
      <c r="G6717" t="s">
        <v>54</v>
      </c>
      <c r="H6717" t="s">
        <v>107</v>
      </c>
    </row>
    <row r="6718" spans="1:8">
      <c r="A6718" t="s">
        <v>75</v>
      </c>
      <c r="B6718" s="1">
        <v>46198</v>
      </c>
      <c r="C6718">
        <v>301502</v>
      </c>
      <c r="D6718">
        <v>-37701.769</v>
      </c>
      <c r="E6718" t="s">
        <v>50</v>
      </c>
      <c r="F6718" t="s">
        <v>133</v>
      </c>
      <c r="G6718" t="s">
        <v>54</v>
      </c>
      <c r="H6718" t="s">
        <v>110</v>
      </c>
    </row>
    <row r="6719" spans="1:8">
      <c r="A6719" t="s">
        <v>75</v>
      </c>
      <c r="B6719" s="1">
        <v>46198</v>
      </c>
      <c r="C6719">
        <v>301504</v>
      </c>
      <c r="D6719">
        <v>-79066.210000000006</v>
      </c>
      <c r="E6719" t="s">
        <v>50</v>
      </c>
      <c r="F6719" t="s">
        <v>131</v>
      </c>
      <c r="G6719" t="s">
        <v>54</v>
      </c>
      <c r="H6719" t="s">
        <v>107</v>
      </c>
    </row>
    <row r="6720" spans="1:8">
      <c r="A6720" t="s">
        <v>75</v>
      </c>
      <c r="B6720" s="1">
        <v>46198</v>
      </c>
      <c r="C6720">
        <v>301505</v>
      </c>
      <c r="D6720">
        <v>-30644.989000000001</v>
      </c>
      <c r="E6720" t="s">
        <v>50</v>
      </c>
      <c r="F6720" t="s">
        <v>131</v>
      </c>
      <c r="G6720" t="s">
        <v>54</v>
      </c>
      <c r="H6720" t="s">
        <v>107</v>
      </c>
    </row>
    <row r="6721" spans="1:8">
      <c r="A6721" t="s">
        <v>75</v>
      </c>
      <c r="B6721" s="1">
        <v>46198</v>
      </c>
      <c r="C6721">
        <v>303002</v>
      </c>
      <c r="D6721">
        <v>6475.5190000000002</v>
      </c>
      <c r="E6721" t="s">
        <v>50</v>
      </c>
      <c r="F6721" t="s">
        <v>131</v>
      </c>
      <c r="G6721" t="s">
        <v>54</v>
      </c>
      <c r="H6721" t="s">
        <v>107</v>
      </c>
    </row>
    <row r="6722" spans="1:8">
      <c r="A6722" t="s">
        <v>75</v>
      </c>
      <c r="B6722" s="1">
        <v>46198</v>
      </c>
      <c r="C6722">
        <v>303004</v>
      </c>
      <c r="D6722">
        <v>0</v>
      </c>
      <c r="E6722" t="s">
        <v>50</v>
      </c>
      <c r="F6722" t="s">
        <v>131</v>
      </c>
      <c r="G6722" t="s">
        <v>54</v>
      </c>
      <c r="H6722" t="s">
        <v>107</v>
      </c>
    </row>
    <row r="6723" spans="1:8">
      <c r="A6723" t="s">
        <v>75</v>
      </c>
      <c r="B6723" s="1">
        <v>46198</v>
      </c>
      <c r="C6723">
        <v>304002</v>
      </c>
      <c r="D6723">
        <v>323556.19799999997</v>
      </c>
      <c r="E6723" t="s">
        <v>50</v>
      </c>
      <c r="F6723" t="s">
        <v>131</v>
      </c>
      <c r="G6723" t="s">
        <v>54</v>
      </c>
      <c r="H6723" t="s">
        <v>107</v>
      </c>
    </row>
    <row r="6724" spans="1:8">
      <c r="A6724" t="s">
        <v>75</v>
      </c>
      <c r="B6724" s="1">
        <v>46198</v>
      </c>
      <c r="C6724">
        <v>304502</v>
      </c>
      <c r="D6724">
        <v>-134066.95699999999</v>
      </c>
      <c r="E6724" t="s">
        <v>50</v>
      </c>
      <c r="F6724" t="s">
        <v>131</v>
      </c>
      <c r="G6724" t="s">
        <v>54</v>
      </c>
      <c r="H6724" t="s">
        <v>107</v>
      </c>
    </row>
    <row r="6725" spans="1:8">
      <c r="A6725" t="s">
        <v>75</v>
      </c>
      <c r="B6725" s="1">
        <v>46198</v>
      </c>
      <c r="C6725">
        <v>310010</v>
      </c>
      <c r="D6725">
        <v>4663377.193</v>
      </c>
      <c r="E6725" t="s">
        <v>50</v>
      </c>
      <c r="F6725" t="s">
        <v>14</v>
      </c>
      <c r="G6725" t="s">
        <v>54</v>
      </c>
      <c r="H6725" t="s">
        <v>84</v>
      </c>
    </row>
    <row r="6726" spans="1:8">
      <c r="A6726" t="s">
        <v>75</v>
      </c>
      <c r="B6726" s="1">
        <v>46198</v>
      </c>
      <c r="C6726">
        <v>310021</v>
      </c>
      <c r="D6726">
        <v>179931.09400000001</v>
      </c>
      <c r="E6726" t="s">
        <v>50</v>
      </c>
      <c r="F6726" t="s">
        <v>14</v>
      </c>
      <c r="G6726" t="s">
        <v>54</v>
      </c>
      <c r="H6726" t="s">
        <v>84</v>
      </c>
    </row>
    <row r="6727" spans="1:8">
      <c r="A6727" t="s">
        <v>75</v>
      </c>
      <c r="B6727" s="1">
        <v>46198</v>
      </c>
      <c r="C6727">
        <v>310032</v>
      </c>
      <c r="D6727">
        <v>303.06400000000002</v>
      </c>
      <c r="E6727" t="s">
        <v>50</v>
      </c>
      <c r="F6727" t="s">
        <v>14</v>
      </c>
      <c r="G6727" t="s">
        <v>54</v>
      </c>
      <c r="H6727" t="s">
        <v>84</v>
      </c>
    </row>
    <row r="6728" spans="1:8">
      <c r="A6728" t="s">
        <v>75</v>
      </c>
      <c r="B6728" s="1">
        <v>46198</v>
      </c>
      <c r="C6728">
        <v>320002</v>
      </c>
      <c r="D6728">
        <v>169560.821</v>
      </c>
      <c r="E6728" t="s">
        <v>50</v>
      </c>
      <c r="F6728" t="s">
        <v>115</v>
      </c>
      <c r="G6728" t="s">
        <v>54</v>
      </c>
      <c r="H6728" t="s">
        <v>88</v>
      </c>
    </row>
    <row r="6729" spans="1:8">
      <c r="A6729" t="s">
        <v>75</v>
      </c>
      <c r="B6729" s="1">
        <v>46198</v>
      </c>
      <c r="C6729">
        <v>320003</v>
      </c>
      <c r="D6729">
        <v>4439287.4649999999</v>
      </c>
      <c r="E6729" t="s">
        <v>50</v>
      </c>
      <c r="F6729" t="s">
        <v>115</v>
      </c>
      <c r="G6729" t="s">
        <v>54</v>
      </c>
      <c r="H6729" t="s">
        <v>88</v>
      </c>
    </row>
    <row r="6730" spans="1:8">
      <c r="A6730" t="s">
        <v>75</v>
      </c>
      <c r="B6730" s="1">
        <v>46198</v>
      </c>
      <c r="C6730">
        <v>320013</v>
      </c>
      <c r="D6730">
        <v>36483.872000000003</v>
      </c>
      <c r="E6730" t="s">
        <v>50</v>
      </c>
      <c r="F6730" t="s">
        <v>115</v>
      </c>
      <c r="G6730" t="s">
        <v>54</v>
      </c>
      <c r="H6730" t="s">
        <v>88</v>
      </c>
    </row>
    <row r="6731" spans="1:8">
      <c r="A6731" t="s">
        <v>75</v>
      </c>
      <c r="B6731" s="1">
        <v>46198</v>
      </c>
      <c r="C6731">
        <v>320023</v>
      </c>
      <c r="D6731">
        <v>-81322.434999999998</v>
      </c>
      <c r="E6731" t="s">
        <v>50</v>
      </c>
      <c r="F6731" t="s">
        <v>115</v>
      </c>
      <c r="G6731" t="s">
        <v>54</v>
      </c>
      <c r="H6731" t="s">
        <v>88</v>
      </c>
    </row>
    <row r="6732" spans="1:8">
      <c r="A6732" t="s">
        <v>75</v>
      </c>
      <c r="B6732" s="1">
        <v>46198</v>
      </c>
      <c r="C6732">
        <v>320024</v>
      </c>
      <c r="D6732">
        <v>0</v>
      </c>
      <c r="E6732" t="s">
        <v>50</v>
      </c>
      <c r="F6732" t="s">
        <v>115</v>
      </c>
      <c r="G6732" t="s">
        <v>54</v>
      </c>
      <c r="H6732" t="s">
        <v>88</v>
      </c>
    </row>
    <row r="6733" spans="1:8">
      <c r="A6733" t="s">
        <v>75</v>
      </c>
      <c r="B6733" s="1">
        <v>46198</v>
      </c>
      <c r="C6733">
        <v>321004</v>
      </c>
      <c r="D6733">
        <v>279.93700000000001</v>
      </c>
      <c r="E6733" t="s">
        <v>50</v>
      </c>
      <c r="F6733" t="s">
        <v>115</v>
      </c>
      <c r="G6733" t="s">
        <v>54</v>
      </c>
      <c r="H6733" t="s">
        <v>88</v>
      </c>
    </row>
    <row r="6734" spans="1:8">
      <c r="A6734" t="s">
        <v>75</v>
      </c>
      <c r="B6734" s="1">
        <v>46198</v>
      </c>
      <c r="C6734">
        <v>321010</v>
      </c>
      <c r="D6734">
        <v>253.34700000000001</v>
      </c>
      <c r="E6734" t="s">
        <v>50</v>
      </c>
      <c r="F6734" t="s">
        <v>115</v>
      </c>
      <c r="G6734" t="s">
        <v>54</v>
      </c>
      <c r="H6734" t="s">
        <v>88</v>
      </c>
    </row>
    <row r="6735" spans="1:8">
      <c r="A6735" t="s">
        <v>75</v>
      </c>
      <c r="B6735" s="1">
        <v>46198</v>
      </c>
      <c r="C6735">
        <v>321012</v>
      </c>
      <c r="D6735">
        <v>450229.29200000002</v>
      </c>
      <c r="E6735" t="s">
        <v>50</v>
      </c>
      <c r="F6735" t="s">
        <v>115</v>
      </c>
      <c r="G6735" t="s">
        <v>54</v>
      </c>
      <c r="H6735" t="s">
        <v>88</v>
      </c>
    </row>
    <row r="6736" spans="1:8">
      <c r="A6736" t="s">
        <v>75</v>
      </c>
      <c r="B6736" s="1">
        <v>46198</v>
      </c>
      <c r="C6736">
        <v>321013</v>
      </c>
      <c r="D6736">
        <v>27026.971000000001</v>
      </c>
      <c r="E6736" t="s">
        <v>50</v>
      </c>
      <c r="F6736" t="s">
        <v>115</v>
      </c>
      <c r="G6736" t="s">
        <v>54</v>
      </c>
      <c r="H6736" t="s">
        <v>88</v>
      </c>
    </row>
    <row r="6737" spans="1:8">
      <c r="A6737" t="s">
        <v>75</v>
      </c>
      <c r="B6737" s="1">
        <v>46198</v>
      </c>
      <c r="C6737">
        <v>321014</v>
      </c>
      <c r="D6737">
        <v>32361.896000000001</v>
      </c>
      <c r="E6737" t="s">
        <v>50</v>
      </c>
      <c r="F6737" t="s">
        <v>115</v>
      </c>
      <c r="G6737" t="s">
        <v>54</v>
      </c>
      <c r="H6737" t="s">
        <v>88</v>
      </c>
    </row>
    <row r="6738" spans="1:8">
      <c r="A6738" t="s">
        <v>75</v>
      </c>
      <c r="B6738" s="1">
        <v>46198</v>
      </c>
      <c r="C6738">
        <v>321021</v>
      </c>
      <c r="D6738">
        <v>-210.5</v>
      </c>
      <c r="E6738" t="s">
        <v>50</v>
      </c>
      <c r="F6738" t="s">
        <v>115</v>
      </c>
      <c r="G6738" t="s">
        <v>54</v>
      </c>
      <c r="H6738" t="s">
        <v>88</v>
      </c>
    </row>
    <row r="6739" spans="1:8">
      <c r="A6739" t="s">
        <v>75</v>
      </c>
      <c r="B6739" s="1">
        <v>46198</v>
      </c>
      <c r="C6739">
        <v>321025</v>
      </c>
      <c r="D6739">
        <v>136304.63200000001</v>
      </c>
      <c r="E6739" t="s">
        <v>50</v>
      </c>
      <c r="F6739" t="s">
        <v>115</v>
      </c>
      <c r="G6739" t="s">
        <v>54</v>
      </c>
      <c r="H6739" t="s">
        <v>88</v>
      </c>
    </row>
    <row r="6740" spans="1:8">
      <c r="A6740" t="s">
        <v>75</v>
      </c>
      <c r="B6740" s="1">
        <v>46198</v>
      </c>
      <c r="C6740">
        <v>321029</v>
      </c>
      <c r="D6740">
        <v>101983.90399999999</v>
      </c>
      <c r="E6740" t="s">
        <v>50</v>
      </c>
      <c r="F6740" t="s">
        <v>115</v>
      </c>
      <c r="G6740" t="s">
        <v>54</v>
      </c>
      <c r="H6740" t="s">
        <v>88</v>
      </c>
    </row>
    <row r="6741" spans="1:8">
      <c r="A6741" t="s">
        <v>75</v>
      </c>
      <c r="B6741" s="1">
        <v>46198</v>
      </c>
      <c r="C6741">
        <v>321030</v>
      </c>
      <c r="D6741">
        <v>998.96600000000001</v>
      </c>
      <c r="E6741" t="s">
        <v>50</v>
      </c>
      <c r="F6741" t="s">
        <v>115</v>
      </c>
      <c r="G6741" t="s">
        <v>54</v>
      </c>
      <c r="H6741" t="s">
        <v>88</v>
      </c>
    </row>
    <row r="6742" spans="1:8">
      <c r="A6742" t="s">
        <v>75</v>
      </c>
      <c r="B6742" s="1">
        <v>46198</v>
      </c>
      <c r="C6742">
        <v>321031</v>
      </c>
      <c r="D6742">
        <v>41002.222999999998</v>
      </c>
      <c r="E6742" t="s">
        <v>50</v>
      </c>
      <c r="F6742" t="s">
        <v>115</v>
      </c>
      <c r="G6742" t="s">
        <v>54</v>
      </c>
      <c r="H6742" t="s">
        <v>88</v>
      </c>
    </row>
    <row r="6743" spans="1:8">
      <c r="A6743" t="s">
        <v>75</v>
      </c>
      <c r="B6743" s="1">
        <v>46198</v>
      </c>
      <c r="C6743">
        <v>321036</v>
      </c>
      <c r="D6743">
        <v>199.27199999999999</v>
      </c>
      <c r="E6743" t="s">
        <v>50</v>
      </c>
      <c r="F6743" t="s">
        <v>115</v>
      </c>
      <c r="G6743" t="s">
        <v>54</v>
      </c>
      <c r="H6743" t="s">
        <v>88</v>
      </c>
    </row>
    <row r="6744" spans="1:8">
      <c r="A6744" t="s">
        <v>75</v>
      </c>
      <c r="B6744" s="1">
        <v>46198</v>
      </c>
      <c r="C6744">
        <v>321041</v>
      </c>
      <c r="D6744">
        <v>17308.871999999999</v>
      </c>
      <c r="E6744" t="s">
        <v>50</v>
      </c>
      <c r="F6744" t="s">
        <v>115</v>
      </c>
      <c r="G6744" t="s">
        <v>54</v>
      </c>
      <c r="H6744" t="s">
        <v>88</v>
      </c>
    </row>
    <row r="6745" spans="1:8">
      <c r="A6745" t="s">
        <v>75</v>
      </c>
      <c r="B6745" s="1">
        <v>46198</v>
      </c>
      <c r="C6745">
        <v>321042</v>
      </c>
      <c r="D6745">
        <v>-33.994</v>
      </c>
      <c r="E6745" t="s">
        <v>50</v>
      </c>
      <c r="F6745" t="s">
        <v>115</v>
      </c>
      <c r="G6745" t="s">
        <v>54</v>
      </c>
      <c r="H6745" t="s">
        <v>88</v>
      </c>
    </row>
    <row r="6746" spans="1:8">
      <c r="A6746" t="s">
        <v>75</v>
      </c>
      <c r="B6746" s="1">
        <v>46198</v>
      </c>
      <c r="C6746">
        <v>330002</v>
      </c>
      <c r="D6746">
        <v>-12799.5</v>
      </c>
      <c r="E6746" t="s">
        <v>50</v>
      </c>
      <c r="F6746" t="s">
        <v>113</v>
      </c>
      <c r="G6746" t="s">
        <v>54</v>
      </c>
      <c r="H6746" t="s">
        <v>85</v>
      </c>
    </row>
    <row r="6747" spans="1:8">
      <c r="A6747" t="s">
        <v>75</v>
      </c>
      <c r="B6747" s="1">
        <v>46198</v>
      </c>
      <c r="C6747">
        <v>330034</v>
      </c>
      <c r="D6747">
        <v>353.27</v>
      </c>
      <c r="E6747" t="s">
        <v>50</v>
      </c>
      <c r="F6747" t="s">
        <v>113</v>
      </c>
      <c r="G6747" t="s">
        <v>54</v>
      </c>
      <c r="H6747" t="s">
        <v>85</v>
      </c>
    </row>
    <row r="6748" spans="1:8">
      <c r="A6748" t="s">
        <v>75</v>
      </c>
      <c r="B6748" s="1">
        <v>46198</v>
      </c>
      <c r="C6748">
        <v>330040</v>
      </c>
      <c r="D6748">
        <v>-2915.741</v>
      </c>
      <c r="E6748" t="s">
        <v>50</v>
      </c>
      <c r="F6748" t="s">
        <v>113</v>
      </c>
      <c r="G6748" t="s">
        <v>54</v>
      </c>
      <c r="H6748" t="s">
        <v>85</v>
      </c>
    </row>
    <row r="6749" spans="1:8">
      <c r="A6749" t="s">
        <v>75</v>
      </c>
      <c r="B6749" s="1">
        <v>46198</v>
      </c>
      <c r="C6749">
        <v>330061</v>
      </c>
      <c r="D6749">
        <v>0</v>
      </c>
      <c r="E6749" t="s">
        <v>50</v>
      </c>
      <c r="F6749" t="s">
        <v>113</v>
      </c>
      <c r="G6749" t="s">
        <v>54</v>
      </c>
      <c r="H6749" t="s">
        <v>85</v>
      </c>
    </row>
    <row r="6750" spans="1:8">
      <c r="A6750" t="s">
        <v>75</v>
      </c>
      <c r="B6750" s="1">
        <v>46198</v>
      </c>
      <c r="C6750">
        <v>330115</v>
      </c>
      <c r="D6750">
        <v>-15106.165000000001</v>
      </c>
      <c r="E6750" t="s">
        <v>50</v>
      </c>
      <c r="F6750" t="s">
        <v>113</v>
      </c>
      <c r="G6750" t="s">
        <v>54</v>
      </c>
      <c r="H6750" t="s">
        <v>85</v>
      </c>
    </row>
    <row r="6751" spans="1:8">
      <c r="A6751" t="s">
        <v>75</v>
      </c>
      <c r="B6751" s="1">
        <v>46198</v>
      </c>
      <c r="C6751">
        <v>330120</v>
      </c>
      <c r="D6751">
        <v>0</v>
      </c>
      <c r="E6751" t="s">
        <v>50</v>
      </c>
      <c r="F6751" t="s">
        <v>113</v>
      </c>
      <c r="G6751" t="s">
        <v>54</v>
      </c>
      <c r="H6751" t="s">
        <v>85</v>
      </c>
    </row>
    <row r="6752" spans="1:8">
      <c r="A6752" t="s">
        <v>75</v>
      </c>
      <c r="B6752" s="1">
        <v>46198</v>
      </c>
      <c r="C6752">
        <v>340003</v>
      </c>
      <c r="D6752">
        <v>5003.7979999999998</v>
      </c>
      <c r="E6752" t="s">
        <v>50</v>
      </c>
      <c r="F6752" t="s">
        <v>116</v>
      </c>
      <c r="G6752" t="s">
        <v>54</v>
      </c>
      <c r="H6752" t="s">
        <v>89</v>
      </c>
    </row>
    <row r="6753" spans="1:8">
      <c r="A6753" t="s">
        <v>75</v>
      </c>
      <c r="B6753" s="1">
        <v>46198</v>
      </c>
      <c r="C6753">
        <v>340053</v>
      </c>
      <c r="D6753">
        <v>2838691.4270000001</v>
      </c>
      <c r="E6753" t="s">
        <v>50</v>
      </c>
      <c r="F6753" t="s">
        <v>116</v>
      </c>
      <c r="G6753" t="s">
        <v>54</v>
      </c>
      <c r="H6753" t="s">
        <v>89</v>
      </c>
    </row>
    <row r="6754" spans="1:8">
      <c r="A6754" t="s">
        <v>75</v>
      </c>
      <c r="B6754" s="1">
        <v>46198</v>
      </c>
      <c r="C6754">
        <v>340054</v>
      </c>
      <c r="D6754">
        <v>-2826451.216</v>
      </c>
      <c r="E6754" t="s">
        <v>50</v>
      </c>
      <c r="F6754" t="s">
        <v>116</v>
      </c>
      <c r="G6754" t="s">
        <v>54</v>
      </c>
      <c r="H6754" t="s">
        <v>89</v>
      </c>
    </row>
    <row r="6755" spans="1:8">
      <c r="A6755" t="s">
        <v>75</v>
      </c>
      <c r="B6755" s="1">
        <v>46198</v>
      </c>
      <c r="C6755">
        <v>340102</v>
      </c>
      <c r="D6755">
        <v>496020.26799999998</v>
      </c>
      <c r="E6755" t="s">
        <v>50</v>
      </c>
      <c r="F6755" t="s">
        <v>116</v>
      </c>
      <c r="G6755" t="s">
        <v>54</v>
      </c>
      <c r="H6755" t="s">
        <v>89</v>
      </c>
    </row>
    <row r="6756" spans="1:8">
      <c r="A6756" t="s">
        <v>75</v>
      </c>
      <c r="B6756" s="1">
        <v>46198</v>
      </c>
      <c r="C6756">
        <v>340103</v>
      </c>
      <c r="D6756">
        <v>91518601.980000004</v>
      </c>
      <c r="E6756" t="s">
        <v>50</v>
      </c>
      <c r="F6756" t="s">
        <v>116</v>
      </c>
      <c r="G6756" t="s">
        <v>54</v>
      </c>
      <c r="H6756" t="s">
        <v>89</v>
      </c>
    </row>
    <row r="6757" spans="1:8">
      <c r="A6757" t="s">
        <v>75</v>
      </c>
      <c r="B6757" s="1">
        <v>46198</v>
      </c>
      <c r="C6757">
        <v>340104</v>
      </c>
      <c r="D6757">
        <v>-91663031.019999996</v>
      </c>
      <c r="E6757" t="s">
        <v>50</v>
      </c>
      <c r="F6757" t="s">
        <v>116</v>
      </c>
      <c r="G6757" t="s">
        <v>54</v>
      </c>
      <c r="H6757" t="s">
        <v>89</v>
      </c>
    </row>
    <row r="6758" spans="1:8">
      <c r="A6758" t="s">
        <v>75</v>
      </c>
      <c r="B6758" s="1">
        <v>46198</v>
      </c>
      <c r="C6758">
        <v>345019</v>
      </c>
      <c r="D6758">
        <v>50189.627999999997</v>
      </c>
      <c r="E6758" t="s">
        <v>50</v>
      </c>
      <c r="F6758" t="s">
        <v>116</v>
      </c>
      <c r="G6758" t="s">
        <v>54</v>
      </c>
      <c r="H6758" t="s">
        <v>89</v>
      </c>
    </row>
    <row r="6759" spans="1:8">
      <c r="A6759" t="s">
        <v>75</v>
      </c>
      <c r="B6759" s="1">
        <v>46198</v>
      </c>
      <c r="C6759">
        <v>345020</v>
      </c>
      <c r="D6759">
        <v>5195797.8439999996</v>
      </c>
      <c r="E6759" t="s">
        <v>50</v>
      </c>
      <c r="F6759" t="s">
        <v>116</v>
      </c>
      <c r="G6759" t="s">
        <v>54</v>
      </c>
      <c r="H6759" t="s">
        <v>89</v>
      </c>
    </row>
    <row r="6760" spans="1:8">
      <c r="A6760" t="s">
        <v>75</v>
      </c>
      <c r="B6760" s="1">
        <v>46198</v>
      </c>
      <c r="C6760">
        <v>345021</v>
      </c>
      <c r="D6760">
        <v>-4265986.0870000003</v>
      </c>
      <c r="E6760" t="s">
        <v>50</v>
      </c>
      <c r="F6760" t="s">
        <v>116</v>
      </c>
      <c r="G6760" t="s">
        <v>54</v>
      </c>
      <c r="H6760" t="s">
        <v>89</v>
      </c>
    </row>
    <row r="6761" spans="1:8">
      <c r="A6761" t="s">
        <v>75</v>
      </c>
      <c r="B6761" s="1">
        <v>46198</v>
      </c>
      <c r="C6761">
        <v>345022</v>
      </c>
      <c r="D6761">
        <v>12089.111000000001</v>
      </c>
      <c r="E6761" t="s">
        <v>50</v>
      </c>
      <c r="F6761" t="s">
        <v>116</v>
      </c>
      <c r="G6761" t="s">
        <v>54</v>
      </c>
      <c r="H6761" t="s">
        <v>89</v>
      </c>
    </row>
    <row r="6762" spans="1:8">
      <c r="A6762" t="s">
        <v>75</v>
      </c>
      <c r="B6762" s="1">
        <v>46198</v>
      </c>
      <c r="C6762">
        <v>350002</v>
      </c>
      <c r="D6762">
        <v>4566.5349999999999</v>
      </c>
      <c r="E6762" t="s">
        <v>50</v>
      </c>
      <c r="F6762" t="s">
        <v>118</v>
      </c>
      <c r="G6762" t="s">
        <v>54</v>
      </c>
      <c r="H6762" t="s">
        <v>91</v>
      </c>
    </row>
    <row r="6763" spans="1:8">
      <c r="A6763" t="s">
        <v>75</v>
      </c>
      <c r="B6763" s="1">
        <v>46198</v>
      </c>
      <c r="C6763">
        <v>350003</v>
      </c>
      <c r="D6763">
        <v>-1454.1969999999999</v>
      </c>
      <c r="E6763" t="s">
        <v>50</v>
      </c>
      <c r="F6763" t="s">
        <v>118</v>
      </c>
      <c r="G6763" t="s">
        <v>54</v>
      </c>
      <c r="H6763" t="s">
        <v>91</v>
      </c>
    </row>
    <row r="6764" spans="1:8">
      <c r="A6764" t="s">
        <v>75</v>
      </c>
      <c r="B6764" s="1">
        <v>46198</v>
      </c>
      <c r="C6764">
        <v>350007</v>
      </c>
      <c r="D6764">
        <v>-15.523</v>
      </c>
      <c r="E6764" t="s">
        <v>50</v>
      </c>
      <c r="F6764" t="s">
        <v>118</v>
      </c>
      <c r="G6764" t="s">
        <v>54</v>
      </c>
      <c r="H6764" t="s">
        <v>91</v>
      </c>
    </row>
    <row r="6765" spans="1:8">
      <c r="A6765" t="s">
        <v>75</v>
      </c>
      <c r="B6765" s="1">
        <v>46198</v>
      </c>
      <c r="C6765">
        <v>350031</v>
      </c>
      <c r="D6765">
        <v>51513.197999999997</v>
      </c>
      <c r="E6765" t="s">
        <v>50</v>
      </c>
      <c r="F6765" t="s">
        <v>113</v>
      </c>
      <c r="G6765" t="s">
        <v>54</v>
      </c>
      <c r="H6765" t="s">
        <v>85</v>
      </c>
    </row>
    <row r="6766" spans="1:8">
      <c r="A6766" t="s">
        <v>75</v>
      </c>
      <c r="B6766" s="1">
        <v>46198</v>
      </c>
      <c r="C6766">
        <v>350034</v>
      </c>
      <c r="D6766">
        <v>7617.2449999999999</v>
      </c>
      <c r="E6766" t="s">
        <v>50</v>
      </c>
      <c r="F6766" t="s">
        <v>118</v>
      </c>
      <c r="G6766" t="s">
        <v>54</v>
      </c>
      <c r="H6766" t="s">
        <v>91</v>
      </c>
    </row>
    <row r="6767" spans="1:8">
      <c r="A6767" t="s">
        <v>75</v>
      </c>
      <c r="B6767" s="1">
        <v>46198</v>
      </c>
      <c r="C6767">
        <v>351004</v>
      </c>
      <c r="D6767">
        <v>4952.99</v>
      </c>
      <c r="E6767" t="s">
        <v>50</v>
      </c>
      <c r="F6767" t="s">
        <v>114</v>
      </c>
      <c r="G6767" t="s">
        <v>54</v>
      </c>
      <c r="H6767" t="s">
        <v>87</v>
      </c>
    </row>
    <row r="6768" spans="1:8">
      <c r="A6768" t="s">
        <v>75</v>
      </c>
      <c r="B6768" s="1">
        <v>46198</v>
      </c>
      <c r="C6768">
        <v>352002</v>
      </c>
      <c r="D6768">
        <v>1612.893</v>
      </c>
      <c r="E6768" t="s">
        <v>50</v>
      </c>
      <c r="F6768" t="s">
        <v>117</v>
      </c>
      <c r="G6768" t="s">
        <v>54</v>
      </c>
      <c r="H6768" t="s">
        <v>90</v>
      </c>
    </row>
    <row r="6769" spans="1:8">
      <c r="A6769" t="s">
        <v>75</v>
      </c>
      <c r="B6769" s="1">
        <v>46198</v>
      </c>
      <c r="C6769">
        <v>352006</v>
      </c>
      <c r="D6769">
        <v>-3.19</v>
      </c>
      <c r="E6769" t="s">
        <v>50</v>
      </c>
      <c r="F6769" t="s">
        <v>117</v>
      </c>
      <c r="G6769" t="s">
        <v>54</v>
      </c>
      <c r="H6769" t="s">
        <v>90</v>
      </c>
    </row>
    <row r="6770" spans="1:8">
      <c r="A6770" t="s">
        <v>75</v>
      </c>
      <c r="B6770" s="1">
        <v>46198</v>
      </c>
      <c r="C6770">
        <v>354003</v>
      </c>
      <c r="D6770">
        <v>0</v>
      </c>
      <c r="E6770" t="s">
        <v>50</v>
      </c>
      <c r="F6770" t="s">
        <v>115</v>
      </c>
      <c r="G6770" t="s">
        <v>54</v>
      </c>
      <c r="H6770" t="s">
        <v>88</v>
      </c>
    </row>
    <row r="6771" spans="1:8">
      <c r="A6771" t="s">
        <v>75</v>
      </c>
      <c r="B6771" s="1">
        <v>46198</v>
      </c>
      <c r="C6771">
        <v>354004</v>
      </c>
      <c r="D6771">
        <v>0</v>
      </c>
      <c r="E6771" t="s">
        <v>50</v>
      </c>
      <c r="F6771" t="s">
        <v>115</v>
      </c>
      <c r="G6771" t="s">
        <v>54</v>
      </c>
      <c r="H6771" t="s">
        <v>88</v>
      </c>
    </row>
    <row r="6772" spans="1:8">
      <c r="A6772" t="s">
        <v>75</v>
      </c>
      <c r="B6772" s="1">
        <v>46198</v>
      </c>
      <c r="C6772">
        <v>354005</v>
      </c>
      <c r="D6772">
        <v>0</v>
      </c>
      <c r="E6772" t="s">
        <v>50</v>
      </c>
      <c r="F6772" t="s">
        <v>115</v>
      </c>
      <c r="G6772" t="s">
        <v>54</v>
      </c>
      <c r="H6772" t="s">
        <v>88</v>
      </c>
    </row>
    <row r="6773" spans="1:8">
      <c r="A6773" t="s">
        <v>75</v>
      </c>
      <c r="B6773" s="1">
        <v>46198</v>
      </c>
      <c r="C6773">
        <v>354006</v>
      </c>
      <c r="D6773">
        <v>0</v>
      </c>
      <c r="E6773" t="s">
        <v>50</v>
      </c>
      <c r="F6773" t="s">
        <v>115</v>
      </c>
      <c r="G6773" t="s">
        <v>54</v>
      </c>
      <c r="H6773" t="s">
        <v>88</v>
      </c>
    </row>
    <row r="6774" spans="1:8">
      <c r="A6774" t="s">
        <v>75</v>
      </c>
      <c r="B6774" s="1">
        <v>46198</v>
      </c>
      <c r="C6774">
        <v>354011</v>
      </c>
      <c r="D6774">
        <v>0</v>
      </c>
      <c r="E6774" t="s">
        <v>50</v>
      </c>
      <c r="F6774" t="s">
        <v>115</v>
      </c>
      <c r="G6774" t="s">
        <v>54</v>
      </c>
      <c r="H6774" t="s">
        <v>88</v>
      </c>
    </row>
    <row r="6775" spans="1:8">
      <c r="A6775" t="s">
        <v>75</v>
      </c>
      <c r="B6775" s="1">
        <v>46198</v>
      </c>
      <c r="C6775">
        <v>354012</v>
      </c>
      <c r="D6775">
        <v>2727818.4130000002</v>
      </c>
      <c r="E6775" t="s">
        <v>50</v>
      </c>
      <c r="F6775" t="s">
        <v>115</v>
      </c>
      <c r="G6775" t="s">
        <v>54</v>
      </c>
      <c r="H6775" t="s">
        <v>88</v>
      </c>
    </row>
    <row r="6776" spans="1:8">
      <c r="A6776" t="s">
        <v>75</v>
      </c>
      <c r="B6776" s="1">
        <v>46198</v>
      </c>
      <c r="C6776">
        <v>354013</v>
      </c>
      <c r="D6776">
        <v>50993.627999999997</v>
      </c>
      <c r="E6776" t="s">
        <v>50</v>
      </c>
      <c r="F6776" t="s">
        <v>115</v>
      </c>
      <c r="G6776" t="s">
        <v>54</v>
      </c>
      <c r="H6776" t="s">
        <v>88</v>
      </c>
    </row>
    <row r="6777" spans="1:8">
      <c r="A6777" t="s">
        <v>75</v>
      </c>
      <c r="B6777" s="1">
        <v>46198</v>
      </c>
      <c r="C6777">
        <v>354014</v>
      </c>
      <c r="D6777">
        <v>547921.24199999997</v>
      </c>
      <c r="E6777" t="s">
        <v>50</v>
      </c>
      <c r="F6777" t="s">
        <v>115</v>
      </c>
      <c r="G6777" t="s">
        <v>54</v>
      </c>
      <c r="H6777" t="s">
        <v>88</v>
      </c>
    </row>
    <row r="6778" spans="1:8">
      <c r="A6778" t="s">
        <v>75</v>
      </c>
      <c r="B6778" s="1">
        <v>46198</v>
      </c>
      <c r="C6778">
        <v>354015</v>
      </c>
      <c r="D6778">
        <v>16502.007000000001</v>
      </c>
      <c r="E6778" t="s">
        <v>50</v>
      </c>
      <c r="F6778" t="s">
        <v>115</v>
      </c>
      <c r="G6778" t="s">
        <v>54</v>
      </c>
      <c r="H6778" t="s">
        <v>88</v>
      </c>
    </row>
    <row r="6779" spans="1:8">
      <c r="A6779" t="s">
        <v>75</v>
      </c>
      <c r="B6779" s="1">
        <v>46198</v>
      </c>
      <c r="C6779">
        <v>355002</v>
      </c>
      <c r="D6779">
        <v>13044.134</v>
      </c>
      <c r="E6779" t="s">
        <v>50</v>
      </c>
      <c r="F6779" t="s">
        <v>118</v>
      </c>
      <c r="G6779" t="s">
        <v>54</v>
      </c>
      <c r="H6779" t="s">
        <v>91</v>
      </c>
    </row>
    <row r="6780" spans="1:8">
      <c r="A6780" t="s">
        <v>75</v>
      </c>
      <c r="B6780" s="1">
        <v>46198</v>
      </c>
      <c r="C6780">
        <v>355013</v>
      </c>
      <c r="D6780">
        <v>231289.734</v>
      </c>
      <c r="E6780" t="s">
        <v>50</v>
      </c>
      <c r="F6780" t="s">
        <v>118</v>
      </c>
      <c r="G6780" t="s">
        <v>54</v>
      </c>
      <c r="H6780" t="s">
        <v>91</v>
      </c>
    </row>
    <row r="6781" spans="1:8">
      <c r="A6781" t="s">
        <v>75</v>
      </c>
      <c r="B6781" s="1">
        <v>46198</v>
      </c>
      <c r="C6781">
        <v>355014</v>
      </c>
      <c r="D6781">
        <v>98315.501000000004</v>
      </c>
      <c r="E6781" t="s">
        <v>50</v>
      </c>
      <c r="F6781" t="s">
        <v>118</v>
      </c>
      <c r="G6781" t="s">
        <v>54</v>
      </c>
      <c r="H6781" t="s">
        <v>91</v>
      </c>
    </row>
    <row r="6782" spans="1:8">
      <c r="A6782" t="s">
        <v>75</v>
      </c>
      <c r="B6782" s="1">
        <v>46198</v>
      </c>
      <c r="C6782">
        <v>360019</v>
      </c>
      <c r="D6782">
        <v>0</v>
      </c>
      <c r="E6782" t="s">
        <v>50</v>
      </c>
      <c r="F6782" t="s">
        <v>125</v>
      </c>
      <c r="G6782" t="s">
        <v>54</v>
      </c>
      <c r="H6782" t="s">
        <v>100</v>
      </c>
    </row>
    <row r="6783" spans="1:8">
      <c r="A6783" t="s">
        <v>75</v>
      </c>
      <c r="B6783" s="1">
        <v>46198</v>
      </c>
      <c r="C6783">
        <v>360021</v>
      </c>
      <c r="D6783">
        <v>-53.978999999999999</v>
      </c>
      <c r="E6783" t="s">
        <v>50</v>
      </c>
      <c r="F6783" t="s">
        <v>114</v>
      </c>
      <c r="G6783" t="s">
        <v>54</v>
      </c>
      <c r="H6783" t="s">
        <v>87</v>
      </c>
    </row>
    <row r="6784" spans="1:8">
      <c r="A6784" t="s">
        <v>75</v>
      </c>
      <c r="B6784" s="1">
        <v>46198</v>
      </c>
      <c r="C6784">
        <v>360022</v>
      </c>
      <c r="D6784">
        <v>0</v>
      </c>
      <c r="E6784" t="s">
        <v>50</v>
      </c>
      <c r="F6784" t="s">
        <v>125</v>
      </c>
      <c r="G6784" t="s">
        <v>54</v>
      </c>
      <c r="H6784" t="s">
        <v>100</v>
      </c>
    </row>
    <row r="6785" spans="1:8">
      <c r="A6785" t="s">
        <v>75</v>
      </c>
      <c r="B6785" s="1">
        <v>46198</v>
      </c>
      <c r="C6785">
        <v>360026</v>
      </c>
      <c r="D6785">
        <v>252096.31099999999</v>
      </c>
      <c r="E6785" t="s">
        <v>50</v>
      </c>
      <c r="F6785" t="s">
        <v>125</v>
      </c>
      <c r="G6785" t="s">
        <v>54</v>
      </c>
      <c r="H6785" t="s">
        <v>100</v>
      </c>
    </row>
    <row r="6786" spans="1:8">
      <c r="A6786" t="s">
        <v>75</v>
      </c>
      <c r="B6786" s="1">
        <v>46198</v>
      </c>
      <c r="C6786">
        <v>360028</v>
      </c>
      <c r="D6786">
        <v>115487.101</v>
      </c>
      <c r="E6786" t="s">
        <v>50</v>
      </c>
      <c r="F6786" t="s">
        <v>125</v>
      </c>
      <c r="G6786" t="s">
        <v>54</v>
      </c>
      <c r="H6786" t="s">
        <v>100</v>
      </c>
    </row>
    <row r="6787" spans="1:8">
      <c r="A6787" t="s">
        <v>75</v>
      </c>
      <c r="B6787" s="1">
        <v>46198</v>
      </c>
      <c r="C6787">
        <v>360030</v>
      </c>
      <c r="D6787">
        <v>72608.929000000004</v>
      </c>
      <c r="E6787" t="s">
        <v>50</v>
      </c>
      <c r="F6787" t="s">
        <v>125</v>
      </c>
      <c r="G6787" t="s">
        <v>54</v>
      </c>
      <c r="H6787" t="s">
        <v>100</v>
      </c>
    </row>
    <row r="6788" spans="1:8">
      <c r="A6788" t="s">
        <v>75</v>
      </c>
      <c r="B6788" s="1">
        <v>46198</v>
      </c>
      <c r="C6788">
        <v>364502</v>
      </c>
      <c r="D6788">
        <v>142601.45199999999</v>
      </c>
      <c r="E6788" t="s">
        <v>50</v>
      </c>
      <c r="F6788" t="s">
        <v>125</v>
      </c>
      <c r="G6788" t="s">
        <v>54</v>
      </c>
      <c r="H6788" t="s">
        <v>100</v>
      </c>
    </row>
    <row r="6789" spans="1:8">
      <c r="A6789" t="s">
        <v>75</v>
      </c>
      <c r="B6789" s="1">
        <v>46198</v>
      </c>
      <c r="C6789">
        <v>372004</v>
      </c>
      <c r="D6789">
        <v>0</v>
      </c>
      <c r="E6789" t="s">
        <v>50</v>
      </c>
      <c r="F6789" t="s">
        <v>114</v>
      </c>
      <c r="G6789" t="s">
        <v>54</v>
      </c>
      <c r="H6789" t="s">
        <v>87</v>
      </c>
    </row>
    <row r="6790" spans="1:8">
      <c r="A6790" t="s">
        <v>75</v>
      </c>
      <c r="B6790" s="1">
        <v>46198</v>
      </c>
      <c r="C6790">
        <v>400002</v>
      </c>
      <c r="D6790">
        <v>-82066.981</v>
      </c>
      <c r="E6790" t="s">
        <v>52</v>
      </c>
      <c r="F6790" t="s">
        <v>23</v>
      </c>
      <c r="G6790" t="s">
        <v>54</v>
      </c>
      <c r="H6790" t="s">
        <v>92</v>
      </c>
    </row>
    <row r="6791" spans="1:8">
      <c r="A6791" t="s">
        <v>75</v>
      </c>
      <c r="B6791" s="1">
        <v>46198</v>
      </c>
      <c r="C6791">
        <v>400004</v>
      </c>
      <c r="D6791">
        <v>-46701.235999999997</v>
      </c>
      <c r="E6791" t="s">
        <v>52</v>
      </c>
      <c r="F6791" t="s">
        <v>23</v>
      </c>
      <c r="G6791" t="s">
        <v>54</v>
      </c>
      <c r="H6791" t="s">
        <v>92</v>
      </c>
    </row>
    <row r="6792" spans="1:8">
      <c r="A6792" t="s">
        <v>75</v>
      </c>
      <c r="B6792" s="1">
        <v>46198</v>
      </c>
      <c r="C6792">
        <v>410005</v>
      </c>
      <c r="D6792">
        <v>-275.39</v>
      </c>
      <c r="E6792" t="s">
        <v>52</v>
      </c>
      <c r="F6792" t="s">
        <v>119</v>
      </c>
      <c r="G6792" t="s">
        <v>54</v>
      </c>
      <c r="H6792" t="s">
        <v>93</v>
      </c>
    </row>
    <row r="6793" spans="1:8">
      <c r="A6793" t="s">
        <v>75</v>
      </c>
      <c r="B6793" s="1">
        <v>46198</v>
      </c>
      <c r="C6793">
        <v>410006</v>
      </c>
      <c r="D6793">
        <v>-90573.42</v>
      </c>
      <c r="E6793" t="s">
        <v>52</v>
      </c>
      <c r="F6793" t="s">
        <v>119</v>
      </c>
      <c r="G6793" t="s">
        <v>54</v>
      </c>
      <c r="H6793" t="s">
        <v>93</v>
      </c>
    </row>
    <row r="6794" spans="1:8">
      <c r="A6794" t="s">
        <v>75</v>
      </c>
      <c r="B6794" s="1">
        <v>46198</v>
      </c>
      <c r="C6794">
        <v>410009</v>
      </c>
      <c r="D6794">
        <v>-7291.085</v>
      </c>
      <c r="E6794" t="s">
        <v>52</v>
      </c>
      <c r="F6794" t="s">
        <v>119</v>
      </c>
      <c r="G6794" t="s">
        <v>54</v>
      </c>
      <c r="H6794" t="s">
        <v>93</v>
      </c>
    </row>
    <row r="6795" spans="1:8">
      <c r="A6795" t="s">
        <v>75</v>
      </c>
      <c r="B6795" s="1">
        <v>46198</v>
      </c>
      <c r="C6795">
        <v>410015</v>
      </c>
      <c r="D6795">
        <v>-76581.672999999995</v>
      </c>
      <c r="E6795" t="s">
        <v>52</v>
      </c>
      <c r="F6795" t="s">
        <v>119</v>
      </c>
      <c r="G6795" t="s">
        <v>54</v>
      </c>
      <c r="H6795" t="s">
        <v>93</v>
      </c>
    </row>
    <row r="6796" spans="1:8">
      <c r="A6796" t="s">
        <v>75</v>
      </c>
      <c r="B6796" s="1">
        <v>46198</v>
      </c>
      <c r="C6796">
        <v>410018</v>
      </c>
      <c r="D6796">
        <v>-12.896000000000001</v>
      </c>
      <c r="E6796" t="s">
        <v>52</v>
      </c>
      <c r="F6796" t="s">
        <v>119</v>
      </c>
      <c r="G6796" t="s">
        <v>54</v>
      </c>
      <c r="H6796" t="s">
        <v>93</v>
      </c>
    </row>
    <row r="6797" spans="1:8">
      <c r="A6797" t="s">
        <v>75</v>
      </c>
      <c r="B6797" s="1">
        <v>46198</v>
      </c>
      <c r="C6797">
        <v>410019</v>
      </c>
      <c r="D6797">
        <v>194.63300000000001</v>
      </c>
      <c r="E6797" t="s">
        <v>52</v>
      </c>
      <c r="F6797" t="s">
        <v>119</v>
      </c>
      <c r="G6797" t="s">
        <v>54</v>
      </c>
      <c r="H6797" t="s">
        <v>93</v>
      </c>
    </row>
    <row r="6798" spans="1:8">
      <c r="A6798" t="s">
        <v>75</v>
      </c>
      <c r="B6798" s="1">
        <v>46198</v>
      </c>
      <c r="C6798">
        <v>410032</v>
      </c>
      <c r="D6798">
        <v>-39467.534</v>
      </c>
      <c r="E6798" t="s">
        <v>52</v>
      </c>
      <c r="F6798" t="s">
        <v>119</v>
      </c>
      <c r="G6798" t="s">
        <v>54</v>
      </c>
      <c r="H6798" t="s">
        <v>93</v>
      </c>
    </row>
    <row r="6799" spans="1:8">
      <c r="A6799" t="s">
        <v>75</v>
      </c>
      <c r="B6799" s="1">
        <v>46198</v>
      </c>
      <c r="C6799">
        <v>410037</v>
      </c>
      <c r="D6799">
        <v>-401364.42300000001</v>
      </c>
      <c r="E6799" t="s">
        <v>52</v>
      </c>
      <c r="F6799" t="s">
        <v>119</v>
      </c>
      <c r="G6799" t="s">
        <v>54</v>
      </c>
      <c r="H6799" t="s">
        <v>93</v>
      </c>
    </row>
    <row r="6800" spans="1:8">
      <c r="A6800" t="s">
        <v>75</v>
      </c>
      <c r="B6800" s="1">
        <v>46198</v>
      </c>
      <c r="C6800">
        <v>410039</v>
      </c>
      <c r="D6800">
        <v>-15461.953</v>
      </c>
      <c r="E6800" t="s">
        <v>52</v>
      </c>
      <c r="F6800" t="s">
        <v>119</v>
      </c>
      <c r="G6800" t="s">
        <v>54</v>
      </c>
      <c r="H6800" t="s">
        <v>93</v>
      </c>
    </row>
    <row r="6801" spans="1:8">
      <c r="A6801" t="s">
        <v>75</v>
      </c>
      <c r="B6801" s="1">
        <v>46198</v>
      </c>
      <c r="C6801">
        <v>410040</v>
      </c>
      <c r="D6801">
        <v>-94.825999999999993</v>
      </c>
      <c r="E6801" t="s">
        <v>52</v>
      </c>
      <c r="F6801" t="s">
        <v>119</v>
      </c>
      <c r="G6801" t="s">
        <v>54</v>
      </c>
      <c r="H6801" t="s">
        <v>93</v>
      </c>
    </row>
    <row r="6802" spans="1:8">
      <c r="A6802" t="s">
        <v>75</v>
      </c>
      <c r="B6802" s="1">
        <v>46198</v>
      </c>
      <c r="C6802">
        <v>415002</v>
      </c>
      <c r="D6802">
        <v>-2919428.1409999998</v>
      </c>
      <c r="E6802" t="s">
        <v>52</v>
      </c>
      <c r="F6802" t="s">
        <v>23</v>
      </c>
      <c r="G6802" t="s">
        <v>54</v>
      </c>
      <c r="H6802" t="s">
        <v>92</v>
      </c>
    </row>
    <row r="6803" spans="1:8">
      <c r="A6803" t="s">
        <v>75</v>
      </c>
      <c r="B6803" s="1">
        <v>46198</v>
      </c>
      <c r="C6803">
        <v>415003</v>
      </c>
      <c r="D6803">
        <v>-2368.6559999999999</v>
      </c>
      <c r="E6803" t="s">
        <v>52</v>
      </c>
      <c r="F6803" t="s">
        <v>23</v>
      </c>
      <c r="G6803" t="s">
        <v>54</v>
      </c>
      <c r="H6803" t="s">
        <v>92</v>
      </c>
    </row>
    <row r="6804" spans="1:8">
      <c r="A6804" t="s">
        <v>75</v>
      </c>
      <c r="B6804" s="1">
        <v>46198</v>
      </c>
      <c r="C6804">
        <v>415004</v>
      </c>
      <c r="D6804">
        <v>-2785287.5060000001</v>
      </c>
      <c r="E6804" t="s">
        <v>52</v>
      </c>
      <c r="F6804" t="s">
        <v>23</v>
      </c>
      <c r="G6804" t="s">
        <v>54</v>
      </c>
      <c r="H6804" t="s">
        <v>92</v>
      </c>
    </row>
    <row r="6805" spans="1:8">
      <c r="A6805" t="s">
        <v>75</v>
      </c>
      <c r="B6805" s="1">
        <v>46198</v>
      </c>
      <c r="C6805">
        <v>418002</v>
      </c>
      <c r="D6805">
        <v>0</v>
      </c>
      <c r="E6805" t="s">
        <v>52</v>
      </c>
      <c r="F6805" t="s">
        <v>23</v>
      </c>
      <c r="G6805" t="s">
        <v>54</v>
      </c>
      <c r="H6805" t="s">
        <v>92</v>
      </c>
    </row>
    <row r="6806" spans="1:8">
      <c r="A6806" t="s">
        <v>75</v>
      </c>
      <c r="B6806" s="1">
        <v>46198</v>
      </c>
      <c r="C6806">
        <v>418003</v>
      </c>
      <c r="D6806">
        <v>0</v>
      </c>
      <c r="E6806" t="s">
        <v>52</v>
      </c>
      <c r="F6806" t="s">
        <v>119</v>
      </c>
      <c r="G6806" t="s">
        <v>54</v>
      </c>
      <c r="H6806" t="s">
        <v>93</v>
      </c>
    </row>
    <row r="6807" spans="1:8">
      <c r="A6807" t="s">
        <v>75</v>
      </c>
      <c r="B6807" s="1">
        <v>46198</v>
      </c>
      <c r="C6807">
        <v>420003</v>
      </c>
      <c r="D6807">
        <v>-402.33699999999999</v>
      </c>
      <c r="E6807" t="s">
        <v>52</v>
      </c>
      <c r="F6807" t="s">
        <v>24</v>
      </c>
      <c r="G6807" t="s">
        <v>54</v>
      </c>
      <c r="H6807" t="s">
        <v>94</v>
      </c>
    </row>
    <row r="6808" spans="1:8">
      <c r="A6808" t="s">
        <v>75</v>
      </c>
      <c r="B6808" s="1">
        <v>46198</v>
      </c>
      <c r="C6808">
        <v>420004</v>
      </c>
      <c r="D6808">
        <v>-76.936000000000007</v>
      </c>
      <c r="E6808" t="s">
        <v>52</v>
      </c>
      <c r="F6808" t="s">
        <v>24</v>
      </c>
      <c r="G6808" t="s">
        <v>54</v>
      </c>
      <c r="H6808" t="s">
        <v>94</v>
      </c>
    </row>
    <row r="6809" spans="1:8">
      <c r="A6809" t="s">
        <v>75</v>
      </c>
      <c r="B6809" s="1">
        <v>46198</v>
      </c>
      <c r="C6809">
        <v>421003</v>
      </c>
      <c r="D6809">
        <v>-10689.947</v>
      </c>
      <c r="E6809" t="s">
        <v>52</v>
      </c>
      <c r="F6809" t="s">
        <v>24</v>
      </c>
      <c r="G6809" t="s">
        <v>54</v>
      </c>
      <c r="H6809" t="s">
        <v>94</v>
      </c>
    </row>
    <row r="6810" spans="1:8">
      <c r="A6810" t="s">
        <v>75</v>
      </c>
      <c r="B6810" s="1">
        <v>46198</v>
      </c>
      <c r="C6810">
        <v>421007</v>
      </c>
      <c r="D6810">
        <v>55.158999999999999</v>
      </c>
      <c r="E6810" t="s">
        <v>52</v>
      </c>
      <c r="F6810" t="s">
        <v>24</v>
      </c>
      <c r="G6810" t="s">
        <v>54</v>
      </c>
      <c r="H6810" t="s">
        <v>94</v>
      </c>
    </row>
    <row r="6811" spans="1:8">
      <c r="A6811" t="s">
        <v>75</v>
      </c>
      <c r="B6811" s="1">
        <v>46198</v>
      </c>
      <c r="C6811">
        <v>510002</v>
      </c>
      <c r="D6811">
        <v>1010137.031</v>
      </c>
      <c r="E6811" t="s">
        <v>52</v>
      </c>
      <c r="F6811" t="s">
        <v>120</v>
      </c>
      <c r="G6811" t="s">
        <v>54</v>
      </c>
      <c r="H6811" t="s">
        <v>95</v>
      </c>
    </row>
    <row r="6812" spans="1:8">
      <c r="A6812" t="s">
        <v>75</v>
      </c>
      <c r="B6812" s="1">
        <v>46198</v>
      </c>
      <c r="C6812">
        <v>510005</v>
      </c>
      <c r="D6812">
        <v>49590.921999999999</v>
      </c>
      <c r="E6812" t="s">
        <v>52</v>
      </c>
      <c r="F6812" t="s">
        <v>120</v>
      </c>
      <c r="G6812" t="s">
        <v>54</v>
      </c>
      <c r="H6812" t="s">
        <v>95</v>
      </c>
    </row>
    <row r="6813" spans="1:8">
      <c r="A6813" t="s">
        <v>75</v>
      </c>
      <c r="B6813" s="1">
        <v>46198</v>
      </c>
      <c r="C6813">
        <v>510007</v>
      </c>
      <c r="D6813">
        <v>69353.316999999995</v>
      </c>
      <c r="E6813" t="s">
        <v>52</v>
      </c>
      <c r="F6813" t="s">
        <v>120</v>
      </c>
      <c r="G6813" t="s">
        <v>54</v>
      </c>
      <c r="H6813" t="s">
        <v>95</v>
      </c>
    </row>
    <row r="6814" spans="1:8">
      <c r="A6814" t="s">
        <v>75</v>
      </c>
      <c r="B6814" s="1">
        <v>46198</v>
      </c>
      <c r="C6814">
        <v>510008</v>
      </c>
      <c r="D6814">
        <v>646.63</v>
      </c>
      <c r="E6814" t="s">
        <v>52</v>
      </c>
      <c r="F6814" t="s">
        <v>120</v>
      </c>
      <c r="G6814" t="s">
        <v>54</v>
      </c>
      <c r="H6814" t="s">
        <v>95</v>
      </c>
    </row>
    <row r="6815" spans="1:8">
      <c r="A6815" t="s">
        <v>75</v>
      </c>
      <c r="B6815" s="1">
        <v>46198</v>
      </c>
      <c r="C6815">
        <v>510010</v>
      </c>
      <c r="D6815">
        <v>10926.892</v>
      </c>
      <c r="E6815" t="s">
        <v>52</v>
      </c>
      <c r="F6815" t="s">
        <v>120</v>
      </c>
      <c r="G6815" t="s">
        <v>54</v>
      </c>
      <c r="H6815" t="s">
        <v>95</v>
      </c>
    </row>
    <row r="6816" spans="1:8">
      <c r="A6816" t="s">
        <v>75</v>
      </c>
      <c r="B6816" s="1">
        <v>46198</v>
      </c>
      <c r="C6816">
        <v>510012</v>
      </c>
      <c r="D6816">
        <v>12143.322</v>
      </c>
      <c r="E6816" t="s">
        <v>52</v>
      </c>
      <c r="F6816" t="s">
        <v>120</v>
      </c>
      <c r="G6816" t="s">
        <v>54</v>
      </c>
      <c r="H6816" t="s">
        <v>95</v>
      </c>
    </row>
    <row r="6817" spans="1:8">
      <c r="A6817" t="s">
        <v>75</v>
      </c>
      <c r="B6817" s="1">
        <v>46198</v>
      </c>
      <c r="C6817">
        <v>510015</v>
      </c>
      <c r="D6817">
        <v>93125.922999999995</v>
      </c>
      <c r="E6817" t="s">
        <v>52</v>
      </c>
      <c r="F6817" t="s">
        <v>120</v>
      </c>
      <c r="G6817" t="s">
        <v>54</v>
      </c>
      <c r="H6817" t="s">
        <v>95</v>
      </c>
    </row>
    <row r="6818" spans="1:8">
      <c r="A6818" t="s">
        <v>75</v>
      </c>
      <c r="B6818" s="1">
        <v>46198</v>
      </c>
      <c r="C6818">
        <v>510018</v>
      </c>
      <c r="D6818">
        <v>93600.611999999994</v>
      </c>
      <c r="E6818" t="s">
        <v>52</v>
      </c>
      <c r="F6818" t="s">
        <v>120</v>
      </c>
      <c r="G6818" t="s">
        <v>54</v>
      </c>
      <c r="H6818" t="s">
        <v>95</v>
      </c>
    </row>
    <row r="6819" spans="1:8">
      <c r="A6819" t="s">
        <v>75</v>
      </c>
      <c r="B6819" s="1">
        <v>46198</v>
      </c>
      <c r="C6819">
        <v>510048</v>
      </c>
      <c r="D6819">
        <v>34.317999999999998</v>
      </c>
      <c r="E6819" t="s">
        <v>52</v>
      </c>
      <c r="F6819" t="s">
        <v>127</v>
      </c>
      <c r="G6819" t="s">
        <v>54</v>
      </c>
      <c r="H6819" t="s">
        <v>103</v>
      </c>
    </row>
    <row r="6820" spans="1:8">
      <c r="A6820" t="s">
        <v>75</v>
      </c>
      <c r="B6820" s="1">
        <v>46198</v>
      </c>
      <c r="C6820">
        <v>510059</v>
      </c>
      <c r="D6820">
        <v>6328.4660000000003</v>
      </c>
      <c r="E6820" t="s">
        <v>52</v>
      </c>
      <c r="F6820" t="s">
        <v>120</v>
      </c>
      <c r="G6820" t="s">
        <v>54</v>
      </c>
      <c r="H6820" t="s">
        <v>95</v>
      </c>
    </row>
    <row r="6821" spans="1:8">
      <c r="A6821" t="s">
        <v>75</v>
      </c>
      <c r="B6821" s="1">
        <v>46198</v>
      </c>
      <c r="C6821">
        <v>510061</v>
      </c>
      <c r="D6821">
        <v>0</v>
      </c>
      <c r="E6821" t="s">
        <v>52</v>
      </c>
      <c r="F6821" t="s">
        <v>120</v>
      </c>
      <c r="G6821" t="s">
        <v>54</v>
      </c>
      <c r="H6821" t="s">
        <v>95</v>
      </c>
    </row>
    <row r="6822" spans="1:8">
      <c r="A6822" t="s">
        <v>75</v>
      </c>
      <c r="B6822" s="1">
        <v>46198</v>
      </c>
      <c r="C6822">
        <v>510062</v>
      </c>
      <c r="D6822">
        <v>21197.8</v>
      </c>
      <c r="E6822" t="s">
        <v>52</v>
      </c>
      <c r="F6822" t="s">
        <v>120</v>
      </c>
      <c r="G6822" t="s">
        <v>54</v>
      </c>
      <c r="H6822" t="s">
        <v>95</v>
      </c>
    </row>
    <row r="6823" spans="1:8">
      <c r="A6823" t="s">
        <v>75</v>
      </c>
      <c r="B6823" s="1">
        <v>46198</v>
      </c>
      <c r="C6823">
        <v>510064</v>
      </c>
      <c r="D6823">
        <v>1328.9860000000001</v>
      </c>
      <c r="E6823" t="s">
        <v>52</v>
      </c>
      <c r="F6823" t="s">
        <v>120</v>
      </c>
      <c r="G6823" t="s">
        <v>54</v>
      </c>
      <c r="H6823" t="s">
        <v>95</v>
      </c>
    </row>
    <row r="6824" spans="1:8">
      <c r="A6824" t="s">
        <v>75</v>
      </c>
      <c r="B6824" s="1">
        <v>46198</v>
      </c>
      <c r="C6824">
        <v>510065</v>
      </c>
      <c r="D6824">
        <v>17168.449000000001</v>
      </c>
      <c r="E6824" t="s">
        <v>52</v>
      </c>
      <c r="F6824" t="s">
        <v>120</v>
      </c>
      <c r="G6824" t="s">
        <v>54</v>
      </c>
      <c r="H6824" t="s">
        <v>95</v>
      </c>
    </row>
    <row r="6825" spans="1:8">
      <c r="A6825" t="s">
        <v>75</v>
      </c>
      <c r="B6825" s="1">
        <v>46198</v>
      </c>
      <c r="C6825">
        <v>510066</v>
      </c>
      <c r="D6825">
        <v>0</v>
      </c>
      <c r="E6825" t="s">
        <v>52</v>
      </c>
      <c r="F6825" t="s">
        <v>120</v>
      </c>
      <c r="G6825" t="s">
        <v>54</v>
      </c>
      <c r="H6825" t="s">
        <v>95</v>
      </c>
    </row>
    <row r="6826" spans="1:8">
      <c r="A6826" t="s">
        <v>75</v>
      </c>
      <c r="B6826" s="1">
        <v>46198</v>
      </c>
      <c r="C6826">
        <v>520020</v>
      </c>
      <c r="D6826">
        <v>2473.9009999999998</v>
      </c>
      <c r="E6826" t="s">
        <v>52</v>
      </c>
      <c r="F6826" t="s">
        <v>120</v>
      </c>
      <c r="G6826" t="s">
        <v>54</v>
      </c>
      <c r="H6826" t="s">
        <v>95</v>
      </c>
    </row>
    <row r="6827" spans="1:8">
      <c r="A6827" t="s">
        <v>75</v>
      </c>
      <c r="B6827" s="1">
        <v>46198</v>
      </c>
      <c r="C6827">
        <v>520021</v>
      </c>
      <c r="D6827">
        <v>1291.288</v>
      </c>
      <c r="E6827" t="s">
        <v>52</v>
      </c>
      <c r="F6827" t="s">
        <v>126</v>
      </c>
      <c r="G6827" t="s">
        <v>54</v>
      </c>
      <c r="H6827" t="s">
        <v>102</v>
      </c>
    </row>
    <row r="6828" spans="1:8">
      <c r="A6828" t="s">
        <v>75</v>
      </c>
      <c r="B6828" s="1">
        <v>46198</v>
      </c>
      <c r="C6828">
        <v>521002</v>
      </c>
      <c r="D6828">
        <v>0</v>
      </c>
      <c r="E6828" t="s">
        <v>52</v>
      </c>
      <c r="F6828" t="s">
        <v>120</v>
      </c>
      <c r="G6828" t="s">
        <v>54</v>
      </c>
      <c r="H6828" t="s">
        <v>95</v>
      </c>
    </row>
    <row r="6829" spans="1:8">
      <c r="A6829" t="s">
        <v>75</v>
      </c>
      <c r="B6829" s="1">
        <v>46198</v>
      </c>
      <c r="C6829">
        <v>521004</v>
      </c>
      <c r="D6829">
        <v>0</v>
      </c>
      <c r="E6829" t="s">
        <v>52</v>
      </c>
      <c r="F6829" t="s">
        <v>120</v>
      </c>
      <c r="G6829" t="s">
        <v>54</v>
      </c>
      <c r="H6829" t="s">
        <v>95</v>
      </c>
    </row>
    <row r="6830" spans="1:8">
      <c r="A6830" t="s">
        <v>75</v>
      </c>
      <c r="B6830" s="1">
        <v>46198</v>
      </c>
      <c r="C6830">
        <v>521006</v>
      </c>
      <c r="D6830">
        <v>0</v>
      </c>
      <c r="E6830" t="s">
        <v>52</v>
      </c>
      <c r="F6830" t="s">
        <v>120</v>
      </c>
      <c r="G6830" t="s">
        <v>54</v>
      </c>
      <c r="H6830" t="s">
        <v>95</v>
      </c>
    </row>
    <row r="6831" spans="1:8">
      <c r="A6831" t="s">
        <v>75</v>
      </c>
      <c r="B6831" s="1">
        <v>46198</v>
      </c>
      <c r="C6831">
        <v>521007</v>
      </c>
      <c r="D6831">
        <v>0</v>
      </c>
      <c r="E6831" t="s">
        <v>52</v>
      </c>
      <c r="F6831" t="s">
        <v>120</v>
      </c>
      <c r="G6831" t="s">
        <v>54</v>
      </c>
      <c r="H6831" t="s">
        <v>95</v>
      </c>
    </row>
    <row r="6832" spans="1:8">
      <c r="A6832" t="s">
        <v>75</v>
      </c>
      <c r="B6832" s="1">
        <v>46198</v>
      </c>
      <c r="C6832">
        <v>521008</v>
      </c>
      <c r="D6832">
        <v>0</v>
      </c>
      <c r="E6832" t="s">
        <v>52</v>
      </c>
      <c r="F6832" t="s">
        <v>120</v>
      </c>
      <c r="G6832" t="s">
        <v>54</v>
      </c>
      <c r="H6832" t="s">
        <v>95</v>
      </c>
    </row>
    <row r="6833" spans="1:8">
      <c r="A6833" t="s">
        <v>75</v>
      </c>
      <c r="B6833" s="1">
        <v>46198</v>
      </c>
      <c r="C6833">
        <v>521009</v>
      </c>
      <c r="D6833">
        <v>0</v>
      </c>
      <c r="E6833" t="s">
        <v>52</v>
      </c>
      <c r="F6833" t="s">
        <v>120</v>
      </c>
      <c r="G6833" t="s">
        <v>54</v>
      </c>
      <c r="H6833" t="s">
        <v>95</v>
      </c>
    </row>
    <row r="6834" spans="1:8">
      <c r="A6834" t="s">
        <v>75</v>
      </c>
      <c r="B6834" s="1">
        <v>46198</v>
      </c>
      <c r="C6834">
        <v>521012</v>
      </c>
      <c r="D6834">
        <v>0</v>
      </c>
      <c r="E6834" t="s">
        <v>52</v>
      </c>
      <c r="F6834" t="s">
        <v>120</v>
      </c>
      <c r="G6834" t="s">
        <v>54</v>
      </c>
      <c r="H6834" t="s">
        <v>95</v>
      </c>
    </row>
    <row r="6835" spans="1:8">
      <c r="A6835" t="s">
        <v>75</v>
      </c>
      <c r="B6835" s="1">
        <v>46198</v>
      </c>
      <c r="C6835">
        <v>521014</v>
      </c>
      <c r="D6835">
        <v>0</v>
      </c>
      <c r="E6835" t="s">
        <v>52</v>
      </c>
      <c r="F6835" t="s">
        <v>120</v>
      </c>
      <c r="G6835" t="s">
        <v>54</v>
      </c>
      <c r="H6835" t="s">
        <v>95</v>
      </c>
    </row>
    <row r="6836" spans="1:8">
      <c r="A6836" t="s">
        <v>75</v>
      </c>
      <c r="B6836" s="1">
        <v>46198</v>
      </c>
      <c r="C6836">
        <v>530012</v>
      </c>
      <c r="D6836">
        <v>11302.236999999999</v>
      </c>
      <c r="E6836" t="s">
        <v>52</v>
      </c>
      <c r="F6836" t="s">
        <v>120</v>
      </c>
      <c r="G6836" t="s">
        <v>54</v>
      </c>
      <c r="H6836" t="s">
        <v>95</v>
      </c>
    </row>
    <row r="6837" spans="1:8">
      <c r="A6837" t="s">
        <v>75</v>
      </c>
      <c r="B6837" s="1">
        <v>46198</v>
      </c>
      <c r="C6837">
        <v>540004</v>
      </c>
      <c r="D6837">
        <v>67.397999999999996</v>
      </c>
      <c r="E6837" t="s">
        <v>52</v>
      </c>
      <c r="F6837" t="s">
        <v>29</v>
      </c>
      <c r="G6837" t="s">
        <v>54</v>
      </c>
      <c r="H6837" t="s">
        <v>109</v>
      </c>
    </row>
    <row r="6838" spans="1:8">
      <c r="A6838" t="s">
        <v>75</v>
      </c>
      <c r="B6838" s="1">
        <v>46198</v>
      </c>
      <c r="C6838">
        <v>540008</v>
      </c>
      <c r="D6838">
        <v>1816.05</v>
      </c>
      <c r="E6838" t="s">
        <v>52</v>
      </c>
      <c r="F6838" t="s">
        <v>29</v>
      </c>
      <c r="G6838" t="s">
        <v>54</v>
      </c>
      <c r="H6838" t="s">
        <v>109</v>
      </c>
    </row>
    <row r="6839" spans="1:8">
      <c r="A6839" t="s">
        <v>75</v>
      </c>
      <c r="B6839" s="1">
        <v>46198</v>
      </c>
      <c r="C6839">
        <v>541002</v>
      </c>
      <c r="D6839">
        <v>10591.812</v>
      </c>
      <c r="E6839" t="s">
        <v>52</v>
      </c>
      <c r="F6839" t="s">
        <v>127</v>
      </c>
      <c r="G6839" t="s">
        <v>54</v>
      </c>
      <c r="H6839" t="s">
        <v>103</v>
      </c>
    </row>
    <row r="6840" spans="1:8">
      <c r="A6840" t="s">
        <v>75</v>
      </c>
      <c r="B6840" s="1">
        <v>46198</v>
      </c>
      <c r="C6840">
        <v>541004</v>
      </c>
      <c r="D6840">
        <v>17731.973999999998</v>
      </c>
      <c r="E6840" t="s">
        <v>52</v>
      </c>
      <c r="F6840" t="s">
        <v>127</v>
      </c>
      <c r="G6840" t="s">
        <v>54</v>
      </c>
      <c r="H6840" t="s">
        <v>103</v>
      </c>
    </row>
    <row r="6841" spans="1:8">
      <c r="A6841" t="s">
        <v>75</v>
      </c>
      <c r="B6841" s="1">
        <v>46198</v>
      </c>
      <c r="C6841">
        <v>541009</v>
      </c>
      <c r="D6841">
        <v>19662.039000000001</v>
      </c>
      <c r="E6841" t="s">
        <v>52</v>
      </c>
      <c r="F6841" t="s">
        <v>127</v>
      </c>
      <c r="G6841" t="s">
        <v>54</v>
      </c>
      <c r="H6841" t="s">
        <v>103</v>
      </c>
    </row>
    <row r="6842" spans="1:8">
      <c r="A6842" t="s">
        <v>75</v>
      </c>
      <c r="B6842" s="1">
        <v>46198</v>
      </c>
      <c r="C6842">
        <v>541010</v>
      </c>
      <c r="D6842">
        <v>8285.5329999999994</v>
      </c>
      <c r="E6842" t="s">
        <v>52</v>
      </c>
      <c r="F6842" t="s">
        <v>127</v>
      </c>
      <c r="G6842" t="s">
        <v>54</v>
      </c>
      <c r="H6842" t="s">
        <v>103</v>
      </c>
    </row>
    <row r="6843" spans="1:8">
      <c r="A6843" t="s">
        <v>75</v>
      </c>
      <c r="B6843" s="1">
        <v>46198</v>
      </c>
      <c r="C6843">
        <v>541013</v>
      </c>
      <c r="D6843">
        <v>3867.9749999999999</v>
      </c>
      <c r="E6843" t="s">
        <v>52</v>
      </c>
      <c r="F6843" t="s">
        <v>127</v>
      </c>
      <c r="G6843" t="s">
        <v>54</v>
      </c>
      <c r="H6843" t="s">
        <v>103</v>
      </c>
    </row>
    <row r="6844" spans="1:8">
      <c r="A6844" t="s">
        <v>75</v>
      </c>
      <c r="B6844" s="1">
        <v>46198</v>
      </c>
      <c r="C6844">
        <v>544006</v>
      </c>
      <c r="D6844">
        <v>17969.583999999999</v>
      </c>
      <c r="E6844" t="s">
        <v>52</v>
      </c>
      <c r="F6844" t="s">
        <v>127</v>
      </c>
      <c r="G6844" t="s">
        <v>54</v>
      </c>
      <c r="H6844" t="s">
        <v>103</v>
      </c>
    </row>
    <row r="6845" spans="1:8">
      <c r="A6845" t="s">
        <v>75</v>
      </c>
      <c r="B6845" s="1">
        <v>46198</v>
      </c>
      <c r="C6845">
        <v>546002</v>
      </c>
      <c r="D6845">
        <v>2690389.3459999999</v>
      </c>
      <c r="E6845" t="s">
        <v>52</v>
      </c>
      <c r="F6845" t="s">
        <v>119</v>
      </c>
      <c r="G6845" t="s">
        <v>54</v>
      </c>
      <c r="H6845" t="s">
        <v>93</v>
      </c>
    </row>
    <row r="6846" spans="1:8">
      <c r="A6846" t="s">
        <v>75</v>
      </c>
      <c r="B6846" s="1">
        <v>46198</v>
      </c>
      <c r="C6846">
        <v>546005</v>
      </c>
      <c r="D6846">
        <v>11891.717000000001</v>
      </c>
      <c r="E6846" t="s">
        <v>52</v>
      </c>
      <c r="F6846" t="s">
        <v>119</v>
      </c>
      <c r="G6846" t="s">
        <v>54</v>
      </c>
      <c r="H6846" t="s">
        <v>93</v>
      </c>
    </row>
    <row r="6847" spans="1:8">
      <c r="A6847" t="s">
        <v>75</v>
      </c>
      <c r="B6847" s="1">
        <v>46198</v>
      </c>
      <c r="C6847">
        <v>546008</v>
      </c>
      <c r="D6847">
        <v>68008.153999999995</v>
      </c>
      <c r="E6847" t="s">
        <v>52</v>
      </c>
      <c r="F6847" t="s">
        <v>119</v>
      </c>
      <c r="G6847" t="s">
        <v>54</v>
      </c>
      <c r="H6847" t="s">
        <v>93</v>
      </c>
    </row>
    <row r="6848" spans="1:8">
      <c r="A6848" t="s">
        <v>75</v>
      </c>
      <c r="B6848" s="1">
        <v>46198</v>
      </c>
      <c r="C6848">
        <v>546012</v>
      </c>
      <c r="D6848">
        <v>165226.87</v>
      </c>
      <c r="E6848" t="s">
        <v>52</v>
      </c>
      <c r="F6848" t="s">
        <v>119</v>
      </c>
      <c r="G6848" t="s">
        <v>54</v>
      </c>
      <c r="H6848" t="s">
        <v>93</v>
      </c>
    </row>
    <row r="6849" spans="1:8">
      <c r="A6849" t="s">
        <v>75</v>
      </c>
      <c r="B6849" s="1">
        <v>46198</v>
      </c>
      <c r="C6849">
        <v>546013</v>
      </c>
      <c r="D6849">
        <v>0</v>
      </c>
      <c r="E6849" t="s">
        <v>52</v>
      </c>
      <c r="F6849" t="s">
        <v>119</v>
      </c>
      <c r="G6849" t="s">
        <v>54</v>
      </c>
      <c r="H6849" t="s">
        <v>93</v>
      </c>
    </row>
    <row r="6850" spans="1:8">
      <c r="A6850" t="s">
        <v>75</v>
      </c>
      <c r="B6850" s="1">
        <v>46198</v>
      </c>
      <c r="C6850">
        <v>546015</v>
      </c>
      <c r="D6850">
        <v>240243.20300000001</v>
      </c>
      <c r="E6850" t="s">
        <v>52</v>
      </c>
      <c r="F6850" t="s">
        <v>119</v>
      </c>
      <c r="G6850" t="s">
        <v>54</v>
      </c>
      <c r="H6850" t="s">
        <v>93</v>
      </c>
    </row>
    <row r="6851" spans="1:8">
      <c r="A6851" t="s">
        <v>75</v>
      </c>
      <c r="B6851" s="1">
        <v>46198</v>
      </c>
      <c r="C6851">
        <v>546016</v>
      </c>
      <c r="D6851">
        <v>151713.848</v>
      </c>
      <c r="E6851" t="s">
        <v>52</v>
      </c>
      <c r="F6851" t="s">
        <v>119</v>
      </c>
      <c r="G6851" t="s">
        <v>54</v>
      </c>
      <c r="H6851" t="s">
        <v>93</v>
      </c>
    </row>
    <row r="6852" spans="1:8">
      <c r="A6852" t="s">
        <v>75</v>
      </c>
      <c r="B6852" s="1">
        <v>46198</v>
      </c>
      <c r="C6852">
        <v>546018</v>
      </c>
      <c r="D6852">
        <v>5160.5680000000002</v>
      </c>
      <c r="E6852" t="s">
        <v>52</v>
      </c>
      <c r="F6852" t="s">
        <v>119</v>
      </c>
      <c r="G6852" t="s">
        <v>54</v>
      </c>
      <c r="H6852" t="s">
        <v>93</v>
      </c>
    </row>
    <row r="6853" spans="1:8">
      <c r="A6853" t="s">
        <v>75</v>
      </c>
      <c r="B6853" s="1">
        <v>46198</v>
      </c>
      <c r="C6853">
        <v>546022</v>
      </c>
      <c r="D6853">
        <v>37984.561999999998</v>
      </c>
      <c r="E6853" t="s">
        <v>52</v>
      </c>
      <c r="F6853" t="s">
        <v>119</v>
      </c>
      <c r="G6853" t="s">
        <v>54</v>
      </c>
      <c r="H6853" t="s">
        <v>93</v>
      </c>
    </row>
    <row r="6854" spans="1:8">
      <c r="A6854" t="s">
        <v>75</v>
      </c>
      <c r="B6854" s="1">
        <v>46198</v>
      </c>
      <c r="C6854">
        <v>546024</v>
      </c>
      <c r="D6854">
        <v>3567.203</v>
      </c>
      <c r="E6854" t="s">
        <v>52</v>
      </c>
      <c r="F6854" t="s">
        <v>119</v>
      </c>
      <c r="G6854" t="s">
        <v>54</v>
      </c>
      <c r="H6854" t="s">
        <v>93</v>
      </c>
    </row>
    <row r="6855" spans="1:8">
      <c r="A6855" t="s">
        <v>75</v>
      </c>
      <c r="B6855" s="1">
        <v>46198</v>
      </c>
      <c r="C6855">
        <v>546035</v>
      </c>
      <c r="D6855">
        <v>11017.429</v>
      </c>
      <c r="E6855" t="s">
        <v>52</v>
      </c>
      <c r="F6855" t="s">
        <v>119</v>
      </c>
      <c r="G6855" t="s">
        <v>54</v>
      </c>
      <c r="H6855" t="s">
        <v>93</v>
      </c>
    </row>
    <row r="6856" spans="1:8">
      <c r="A6856" t="s">
        <v>75</v>
      </c>
      <c r="B6856" s="1">
        <v>46198</v>
      </c>
      <c r="C6856">
        <v>546038</v>
      </c>
      <c r="D6856">
        <v>7678.1819999999998</v>
      </c>
      <c r="E6856" t="s">
        <v>52</v>
      </c>
      <c r="F6856" t="s">
        <v>119</v>
      </c>
      <c r="G6856" t="s">
        <v>54</v>
      </c>
      <c r="H6856" t="s">
        <v>93</v>
      </c>
    </row>
    <row r="6857" spans="1:8">
      <c r="A6857" t="s">
        <v>75</v>
      </c>
      <c r="B6857" s="1">
        <v>46198</v>
      </c>
      <c r="C6857">
        <v>546040</v>
      </c>
      <c r="D6857">
        <v>159817.18299999999</v>
      </c>
      <c r="E6857" t="s">
        <v>52</v>
      </c>
      <c r="F6857" t="s">
        <v>119</v>
      </c>
      <c r="G6857" t="s">
        <v>54</v>
      </c>
      <c r="H6857" t="s">
        <v>93</v>
      </c>
    </row>
    <row r="6858" spans="1:8">
      <c r="A6858" t="s">
        <v>75</v>
      </c>
      <c r="B6858" s="1">
        <v>46198</v>
      </c>
      <c r="C6858">
        <v>546042</v>
      </c>
      <c r="D6858">
        <v>1089.7570000000001</v>
      </c>
      <c r="E6858" t="s">
        <v>52</v>
      </c>
      <c r="F6858" t="s">
        <v>119</v>
      </c>
      <c r="G6858" t="s">
        <v>54</v>
      </c>
      <c r="H6858" t="s">
        <v>93</v>
      </c>
    </row>
    <row r="6859" spans="1:8">
      <c r="A6859" t="s">
        <v>75</v>
      </c>
      <c r="B6859" s="1">
        <v>46198</v>
      </c>
      <c r="C6859">
        <v>546045</v>
      </c>
      <c r="D6859">
        <v>11574.904</v>
      </c>
      <c r="E6859" t="s">
        <v>52</v>
      </c>
      <c r="F6859" t="s">
        <v>119</v>
      </c>
      <c r="G6859" t="s">
        <v>54</v>
      </c>
      <c r="H6859" t="s">
        <v>93</v>
      </c>
    </row>
    <row r="6860" spans="1:8">
      <c r="A6860" t="s">
        <v>75</v>
      </c>
      <c r="B6860" s="1">
        <v>46198</v>
      </c>
      <c r="C6860">
        <v>546046</v>
      </c>
      <c r="D6860">
        <v>12389.48</v>
      </c>
      <c r="E6860" t="s">
        <v>52</v>
      </c>
      <c r="F6860" t="s">
        <v>119</v>
      </c>
      <c r="G6860" t="s">
        <v>54</v>
      </c>
      <c r="H6860" t="s">
        <v>93</v>
      </c>
    </row>
    <row r="6861" spans="1:8">
      <c r="A6861" t="s">
        <v>75</v>
      </c>
      <c r="B6861" s="1">
        <v>46198</v>
      </c>
      <c r="C6861">
        <v>546047</v>
      </c>
      <c r="D6861">
        <v>5634.7889999999998</v>
      </c>
      <c r="E6861" t="s">
        <v>52</v>
      </c>
      <c r="F6861" t="s">
        <v>119</v>
      </c>
      <c r="G6861" t="s">
        <v>54</v>
      </c>
      <c r="H6861" t="s">
        <v>93</v>
      </c>
    </row>
    <row r="6862" spans="1:8">
      <c r="A6862" t="s">
        <v>75</v>
      </c>
      <c r="B6862" s="1">
        <v>46198</v>
      </c>
      <c r="C6862">
        <v>546050</v>
      </c>
      <c r="D6862">
        <v>19498.776999999998</v>
      </c>
      <c r="E6862" t="s">
        <v>52</v>
      </c>
      <c r="F6862" t="s">
        <v>119</v>
      </c>
      <c r="G6862" t="s">
        <v>54</v>
      </c>
      <c r="H6862" t="s">
        <v>93</v>
      </c>
    </row>
    <row r="6863" spans="1:8">
      <c r="A6863" t="s">
        <v>75</v>
      </c>
      <c r="B6863" s="1">
        <v>46198</v>
      </c>
      <c r="C6863">
        <v>547002</v>
      </c>
      <c r="D6863">
        <v>309015.83899999998</v>
      </c>
      <c r="E6863" t="s">
        <v>52</v>
      </c>
      <c r="F6863" t="s">
        <v>121</v>
      </c>
      <c r="G6863" t="s">
        <v>54</v>
      </c>
      <c r="H6863" t="s">
        <v>96</v>
      </c>
    </row>
    <row r="6864" spans="1:8">
      <c r="A6864" t="s">
        <v>75</v>
      </c>
      <c r="B6864" s="1">
        <v>46198</v>
      </c>
      <c r="C6864">
        <v>547006</v>
      </c>
      <c r="D6864">
        <v>14379.549000000001</v>
      </c>
      <c r="E6864" t="s">
        <v>52</v>
      </c>
      <c r="F6864" t="s">
        <v>121</v>
      </c>
      <c r="G6864" t="s">
        <v>54</v>
      </c>
      <c r="H6864" t="s">
        <v>96</v>
      </c>
    </row>
    <row r="6865" spans="1:8">
      <c r="A6865" t="s">
        <v>75</v>
      </c>
      <c r="B6865" s="1">
        <v>46198</v>
      </c>
      <c r="C6865">
        <v>547011</v>
      </c>
      <c r="D6865">
        <v>785.57600000000002</v>
      </c>
      <c r="E6865" t="s">
        <v>52</v>
      </c>
      <c r="F6865" t="s">
        <v>121</v>
      </c>
      <c r="G6865" t="s">
        <v>54</v>
      </c>
      <c r="H6865" t="s">
        <v>96</v>
      </c>
    </row>
    <row r="6866" spans="1:8">
      <c r="A6866" t="s">
        <v>75</v>
      </c>
      <c r="B6866" s="1">
        <v>46198</v>
      </c>
      <c r="C6866">
        <v>550002</v>
      </c>
      <c r="D6866">
        <v>-4294.2520000000004</v>
      </c>
      <c r="E6866" t="s">
        <v>52</v>
      </c>
      <c r="F6866" t="s">
        <v>128</v>
      </c>
      <c r="G6866" t="s">
        <v>54</v>
      </c>
      <c r="H6866" t="s">
        <v>104</v>
      </c>
    </row>
    <row r="6867" spans="1:8">
      <c r="A6867" t="s">
        <v>75</v>
      </c>
      <c r="B6867" s="1">
        <v>46198</v>
      </c>
      <c r="C6867">
        <v>550003</v>
      </c>
      <c r="D6867">
        <v>657364.14</v>
      </c>
      <c r="E6867" t="s">
        <v>52</v>
      </c>
      <c r="F6867" t="s">
        <v>128</v>
      </c>
      <c r="G6867" t="s">
        <v>54</v>
      </c>
      <c r="H6867" t="s">
        <v>104</v>
      </c>
    </row>
    <row r="6868" spans="1:8">
      <c r="A6868" t="s">
        <v>75</v>
      </c>
      <c r="B6868" s="1">
        <v>46198</v>
      </c>
      <c r="C6868">
        <v>551002</v>
      </c>
      <c r="D6868">
        <v>9387.6149999999998</v>
      </c>
      <c r="E6868" t="s">
        <v>52</v>
      </c>
      <c r="F6868" t="s">
        <v>129</v>
      </c>
      <c r="G6868" t="s">
        <v>54</v>
      </c>
      <c r="H6868" t="s">
        <v>105</v>
      </c>
    </row>
    <row r="6869" spans="1:8">
      <c r="A6869" t="s">
        <v>75</v>
      </c>
      <c r="B6869" s="1">
        <v>46198</v>
      </c>
      <c r="C6869">
        <v>551003</v>
      </c>
      <c r="D6869">
        <v>37691.851000000002</v>
      </c>
      <c r="E6869" t="s">
        <v>52</v>
      </c>
      <c r="F6869" t="s">
        <v>129</v>
      </c>
      <c r="G6869" t="s">
        <v>54</v>
      </c>
      <c r="H6869" t="s">
        <v>105</v>
      </c>
    </row>
    <row r="6870" spans="1:8">
      <c r="A6870" t="s">
        <v>75</v>
      </c>
      <c r="B6870" s="1">
        <v>46198</v>
      </c>
      <c r="C6870">
        <v>551011</v>
      </c>
      <c r="D6870">
        <v>278.43</v>
      </c>
      <c r="E6870" t="s">
        <v>52</v>
      </c>
      <c r="F6870" t="s">
        <v>127</v>
      </c>
      <c r="G6870" t="s">
        <v>54</v>
      </c>
      <c r="H6870" t="s">
        <v>103</v>
      </c>
    </row>
    <row r="6871" spans="1:8">
      <c r="A6871" t="s">
        <v>75</v>
      </c>
      <c r="B6871" s="1">
        <v>46198</v>
      </c>
      <c r="C6871">
        <v>552002</v>
      </c>
      <c r="D6871">
        <v>977.64</v>
      </c>
      <c r="E6871" t="s">
        <v>52</v>
      </c>
      <c r="F6871" t="s">
        <v>122</v>
      </c>
      <c r="G6871" t="s">
        <v>54</v>
      </c>
      <c r="H6871" t="s">
        <v>97</v>
      </c>
    </row>
    <row r="6872" spans="1:8">
      <c r="A6872" t="s">
        <v>75</v>
      </c>
      <c r="B6872" s="1">
        <v>46198</v>
      </c>
      <c r="C6872">
        <v>552502</v>
      </c>
      <c r="D6872">
        <v>1.851</v>
      </c>
      <c r="E6872" t="s">
        <v>52</v>
      </c>
      <c r="F6872" t="s">
        <v>122</v>
      </c>
      <c r="G6872" t="s">
        <v>54</v>
      </c>
      <c r="H6872" t="s">
        <v>97</v>
      </c>
    </row>
    <row r="6873" spans="1:8">
      <c r="A6873" t="s">
        <v>75</v>
      </c>
      <c r="B6873" s="1">
        <v>46198</v>
      </c>
      <c r="C6873">
        <v>552504</v>
      </c>
      <c r="D6873">
        <v>1439.6210000000001</v>
      </c>
      <c r="E6873" t="s">
        <v>52</v>
      </c>
      <c r="F6873" t="s">
        <v>122</v>
      </c>
      <c r="G6873" t="s">
        <v>54</v>
      </c>
      <c r="H6873" t="s">
        <v>97</v>
      </c>
    </row>
    <row r="6874" spans="1:8">
      <c r="A6874" t="s">
        <v>75</v>
      </c>
      <c r="B6874" s="1">
        <v>46198</v>
      </c>
      <c r="C6874">
        <v>554005</v>
      </c>
      <c r="D6874">
        <v>652.31200000000001</v>
      </c>
      <c r="E6874" t="s">
        <v>52</v>
      </c>
      <c r="F6874" t="s">
        <v>122</v>
      </c>
      <c r="G6874" t="s">
        <v>54</v>
      </c>
      <c r="H6874" t="s">
        <v>97</v>
      </c>
    </row>
    <row r="6875" spans="1:8">
      <c r="A6875" t="s">
        <v>75</v>
      </c>
      <c r="B6875" s="1">
        <v>46198</v>
      </c>
      <c r="C6875">
        <v>554007</v>
      </c>
      <c r="D6875">
        <v>17.219000000000001</v>
      </c>
      <c r="E6875" t="s">
        <v>52</v>
      </c>
      <c r="F6875" t="s">
        <v>122</v>
      </c>
      <c r="G6875" t="s">
        <v>54</v>
      </c>
      <c r="H6875" t="s">
        <v>97</v>
      </c>
    </row>
    <row r="6876" spans="1:8">
      <c r="A6876" t="s">
        <v>75</v>
      </c>
      <c r="B6876" s="1">
        <v>46198</v>
      </c>
      <c r="C6876">
        <v>555007</v>
      </c>
      <c r="D6876">
        <v>5879.0240000000003</v>
      </c>
      <c r="E6876" t="s">
        <v>52</v>
      </c>
      <c r="F6876" t="s">
        <v>122</v>
      </c>
      <c r="G6876" t="s">
        <v>54</v>
      </c>
      <c r="H6876" t="s">
        <v>97</v>
      </c>
    </row>
    <row r="6877" spans="1:8">
      <c r="A6877" t="s">
        <v>75</v>
      </c>
      <c r="B6877" s="1">
        <v>46198</v>
      </c>
      <c r="C6877">
        <v>555502</v>
      </c>
      <c r="D6877">
        <v>5956.0050000000001</v>
      </c>
      <c r="E6877" t="s">
        <v>52</v>
      </c>
      <c r="F6877" t="s">
        <v>122</v>
      </c>
      <c r="G6877" t="s">
        <v>54</v>
      </c>
      <c r="H6877" t="s">
        <v>97</v>
      </c>
    </row>
    <row r="6878" spans="1:8">
      <c r="A6878" t="s">
        <v>75</v>
      </c>
      <c r="B6878" s="1">
        <v>46198</v>
      </c>
      <c r="C6878">
        <v>555508</v>
      </c>
      <c r="D6878">
        <v>232.52199999999999</v>
      </c>
      <c r="E6878" t="s">
        <v>52</v>
      </c>
      <c r="F6878" t="s">
        <v>122</v>
      </c>
      <c r="G6878" t="s">
        <v>54</v>
      </c>
      <c r="H6878" t="s">
        <v>97</v>
      </c>
    </row>
    <row r="6879" spans="1:8">
      <c r="A6879" t="s">
        <v>75</v>
      </c>
      <c r="B6879" s="1">
        <v>46198</v>
      </c>
      <c r="C6879">
        <v>556002</v>
      </c>
      <c r="D6879">
        <v>-5822.9939999999997</v>
      </c>
      <c r="E6879" t="s">
        <v>52</v>
      </c>
      <c r="F6879" t="s">
        <v>126</v>
      </c>
      <c r="G6879" t="s">
        <v>54</v>
      </c>
      <c r="H6879" t="s">
        <v>102</v>
      </c>
    </row>
    <row r="6880" spans="1:8">
      <c r="A6880" t="s">
        <v>75</v>
      </c>
      <c r="B6880" s="1">
        <v>46198</v>
      </c>
      <c r="C6880">
        <v>556004</v>
      </c>
      <c r="D6880">
        <v>3232.442</v>
      </c>
      <c r="E6880" t="s">
        <v>52</v>
      </c>
      <c r="F6880" t="s">
        <v>122</v>
      </c>
      <c r="G6880" t="s">
        <v>54</v>
      </c>
      <c r="H6880" t="s">
        <v>97</v>
      </c>
    </row>
    <row r="6881" spans="1:8">
      <c r="A6881" t="s">
        <v>75</v>
      </c>
      <c r="B6881" s="1">
        <v>46198</v>
      </c>
      <c r="C6881">
        <v>557002</v>
      </c>
      <c r="D6881">
        <v>39493.252999999997</v>
      </c>
      <c r="E6881" t="s">
        <v>52</v>
      </c>
      <c r="F6881" t="s">
        <v>123</v>
      </c>
      <c r="G6881" t="s">
        <v>54</v>
      </c>
      <c r="H6881" t="s">
        <v>98</v>
      </c>
    </row>
    <row r="6882" spans="1:8">
      <c r="A6882" t="s">
        <v>75</v>
      </c>
      <c r="B6882" s="1">
        <v>46198</v>
      </c>
      <c r="C6882">
        <v>557003</v>
      </c>
      <c r="D6882">
        <v>9343.31</v>
      </c>
      <c r="E6882" t="s">
        <v>52</v>
      </c>
      <c r="F6882" t="s">
        <v>123</v>
      </c>
      <c r="G6882" t="s">
        <v>54</v>
      </c>
      <c r="H6882" t="s">
        <v>98</v>
      </c>
    </row>
    <row r="6883" spans="1:8">
      <c r="A6883" t="s">
        <v>75</v>
      </c>
      <c r="B6883" s="1">
        <v>46198</v>
      </c>
      <c r="C6883">
        <v>558003</v>
      </c>
      <c r="D6883">
        <v>2950.1350000000002</v>
      </c>
      <c r="E6883" t="s">
        <v>52</v>
      </c>
      <c r="F6883" t="s">
        <v>124</v>
      </c>
      <c r="G6883" t="s">
        <v>54</v>
      </c>
      <c r="H6883" t="s">
        <v>99</v>
      </c>
    </row>
    <row r="6884" spans="1:8">
      <c r="A6884" t="s">
        <v>75</v>
      </c>
      <c r="B6884" s="1">
        <v>46198</v>
      </c>
      <c r="C6884">
        <v>558006</v>
      </c>
      <c r="D6884">
        <v>1717.5409999999999</v>
      </c>
      <c r="E6884" t="s">
        <v>52</v>
      </c>
      <c r="F6884" t="s">
        <v>124</v>
      </c>
      <c r="G6884" t="s">
        <v>54</v>
      </c>
      <c r="H6884" t="s">
        <v>99</v>
      </c>
    </row>
    <row r="6885" spans="1:8">
      <c r="A6885" t="s">
        <v>75</v>
      </c>
      <c r="B6885" s="1">
        <v>46198</v>
      </c>
      <c r="C6885">
        <v>558007</v>
      </c>
      <c r="D6885">
        <v>219.56800000000001</v>
      </c>
      <c r="E6885" t="s">
        <v>52</v>
      </c>
      <c r="F6885" t="s">
        <v>126</v>
      </c>
      <c r="G6885" t="s">
        <v>54</v>
      </c>
      <c r="H6885" t="s">
        <v>102</v>
      </c>
    </row>
    <row r="6886" spans="1:8">
      <c r="A6886" t="s">
        <v>75</v>
      </c>
      <c r="B6886" s="1">
        <v>46198</v>
      </c>
      <c r="C6886">
        <v>558012</v>
      </c>
      <c r="D6886">
        <v>1717.2909999999999</v>
      </c>
      <c r="E6886" t="s">
        <v>52</v>
      </c>
      <c r="F6886" t="s">
        <v>126</v>
      </c>
      <c r="G6886" t="s">
        <v>54</v>
      </c>
      <c r="H6886" t="s">
        <v>102</v>
      </c>
    </row>
    <row r="6887" spans="1:8">
      <c r="A6887" t="s">
        <v>75</v>
      </c>
      <c r="B6887" s="1">
        <v>46198</v>
      </c>
      <c r="C6887">
        <v>559002</v>
      </c>
      <c r="D6887">
        <v>139.983</v>
      </c>
      <c r="E6887" t="s">
        <v>52</v>
      </c>
      <c r="F6887" t="s">
        <v>126</v>
      </c>
      <c r="G6887" t="s">
        <v>54</v>
      </c>
      <c r="H6887" t="s">
        <v>102</v>
      </c>
    </row>
    <row r="6888" spans="1:8">
      <c r="A6888" t="s">
        <v>75</v>
      </c>
      <c r="B6888" s="1">
        <v>46198</v>
      </c>
      <c r="C6888">
        <v>563002</v>
      </c>
      <c r="D6888">
        <v>-5.6109999999999998</v>
      </c>
      <c r="E6888" t="s">
        <v>52</v>
      </c>
      <c r="F6888" t="s">
        <v>124</v>
      </c>
      <c r="G6888" t="s">
        <v>54</v>
      </c>
      <c r="H6888" t="s">
        <v>99</v>
      </c>
    </row>
    <row r="6889" spans="1:8">
      <c r="A6889" t="s">
        <v>75</v>
      </c>
      <c r="B6889" s="1">
        <v>46198</v>
      </c>
      <c r="C6889">
        <v>564004</v>
      </c>
      <c r="D6889">
        <v>100577.197</v>
      </c>
      <c r="E6889" t="s">
        <v>52</v>
      </c>
      <c r="F6889" t="s">
        <v>119</v>
      </c>
      <c r="G6889" t="s">
        <v>54</v>
      </c>
      <c r="H6889" t="s">
        <v>93</v>
      </c>
    </row>
    <row r="6890" spans="1:8">
      <c r="A6890" t="s">
        <v>75</v>
      </c>
      <c r="B6890" s="1">
        <v>46198</v>
      </c>
      <c r="C6890">
        <v>564006</v>
      </c>
      <c r="D6890">
        <v>-1.5469999999999999</v>
      </c>
      <c r="E6890" t="s">
        <v>52</v>
      </c>
      <c r="F6890" t="s">
        <v>124</v>
      </c>
      <c r="G6890" t="s">
        <v>54</v>
      </c>
      <c r="H6890" t="s">
        <v>99</v>
      </c>
    </row>
    <row r="6891" spans="1:8">
      <c r="A6891" t="s">
        <v>75</v>
      </c>
      <c r="B6891" s="1">
        <v>46198</v>
      </c>
      <c r="C6891">
        <v>564007</v>
      </c>
      <c r="D6891">
        <v>1E-3</v>
      </c>
      <c r="E6891" t="s">
        <v>52</v>
      </c>
      <c r="F6891" t="s">
        <v>124</v>
      </c>
      <c r="G6891" t="s">
        <v>54</v>
      </c>
      <c r="H6891" t="s">
        <v>99</v>
      </c>
    </row>
    <row r="6892" spans="1:8">
      <c r="A6892" t="s">
        <v>75</v>
      </c>
      <c r="B6892" s="1">
        <v>46198</v>
      </c>
      <c r="C6892">
        <v>564008</v>
      </c>
      <c r="D6892">
        <v>328.98599999999999</v>
      </c>
      <c r="E6892" t="s">
        <v>52</v>
      </c>
      <c r="F6892" t="s">
        <v>122</v>
      </c>
      <c r="G6892" t="s">
        <v>54</v>
      </c>
      <c r="H6892" t="s">
        <v>97</v>
      </c>
    </row>
    <row r="6893" spans="1:8">
      <c r="A6893" t="s">
        <v>75</v>
      </c>
      <c r="B6893" s="1">
        <v>46198</v>
      </c>
      <c r="C6893">
        <v>564020</v>
      </c>
      <c r="D6893">
        <v>614.04300000000001</v>
      </c>
      <c r="E6893" t="s">
        <v>52</v>
      </c>
      <c r="F6893" t="s">
        <v>124</v>
      </c>
      <c r="G6893" t="s">
        <v>54</v>
      </c>
      <c r="H6893" t="s">
        <v>99</v>
      </c>
    </row>
    <row r="6894" spans="1:8">
      <c r="A6894" t="s">
        <v>75</v>
      </c>
      <c r="B6894" s="1">
        <v>46198</v>
      </c>
      <c r="C6894">
        <v>564021</v>
      </c>
      <c r="D6894">
        <v>190.63800000000001</v>
      </c>
      <c r="E6894" t="s">
        <v>52</v>
      </c>
      <c r="F6894" t="s">
        <v>124</v>
      </c>
      <c r="G6894" t="s">
        <v>54</v>
      </c>
      <c r="H6894" t="s">
        <v>99</v>
      </c>
    </row>
    <row r="6895" spans="1:8">
      <c r="A6895" t="s">
        <v>75</v>
      </c>
      <c r="B6895" s="1">
        <v>46198</v>
      </c>
      <c r="C6895">
        <v>564022</v>
      </c>
      <c r="D6895">
        <v>4405.8469999999998</v>
      </c>
      <c r="E6895" t="s">
        <v>52</v>
      </c>
      <c r="F6895" t="s">
        <v>29</v>
      </c>
      <c r="G6895" t="s">
        <v>54</v>
      </c>
      <c r="H6895" t="s">
        <v>109</v>
      </c>
    </row>
    <row r="6896" spans="1:8">
      <c r="A6896" t="s">
        <v>75</v>
      </c>
      <c r="B6896" s="1">
        <v>46198</v>
      </c>
      <c r="C6896">
        <v>570002</v>
      </c>
      <c r="D6896">
        <v>7760.0010000000002</v>
      </c>
      <c r="E6896" t="s">
        <v>52</v>
      </c>
      <c r="F6896" t="s">
        <v>132</v>
      </c>
      <c r="G6896" t="s">
        <v>54</v>
      </c>
      <c r="H6896" t="s">
        <v>108</v>
      </c>
    </row>
    <row r="6897" spans="1:8">
      <c r="A6897" t="s">
        <v>75</v>
      </c>
      <c r="B6897" s="1">
        <v>46198</v>
      </c>
      <c r="C6897">
        <v>570004</v>
      </c>
      <c r="D6897">
        <v>12283.268</v>
      </c>
      <c r="E6897" t="s">
        <v>52</v>
      </c>
      <c r="F6897" t="s">
        <v>132</v>
      </c>
      <c r="G6897" t="s">
        <v>54</v>
      </c>
      <c r="H6897" t="s">
        <v>108</v>
      </c>
    </row>
    <row r="6898" spans="1:8">
      <c r="A6898" t="s">
        <v>75</v>
      </c>
      <c r="B6898" s="1">
        <v>46198</v>
      </c>
      <c r="C6898">
        <v>580002</v>
      </c>
      <c r="D6898">
        <v>27825.791000000001</v>
      </c>
      <c r="E6898" t="s">
        <v>52</v>
      </c>
      <c r="F6898" t="s">
        <v>130</v>
      </c>
      <c r="G6898" t="s">
        <v>54</v>
      </c>
      <c r="H6898" t="s">
        <v>106</v>
      </c>
    </row>
    <row r="6899" spans="1:8">
      <c r="A6899" t="s">
        <v>75</v>
      </c>
      <c r="B6899" s="1">
        <v>46198</v>
      </c>
      <c r="C6899">
        <v>580003</v>
      </c>
      <c r="D6899">
        <v>38734.305</v>
      </c>
      <c r="E6899" t="s">
        <v>52</v>
      </c>
      <c r="F6899" t="s">
        <v>130</v>
      </c>
      <c r="G6899" t="s">
        <v>54</v>
      </c>
      <c r="H6899" t="s">
        <v>106</v>
      </c>
    </row>
    <row r="6900" spans="1:8">
      <c r="A6900" t="s">
        <v>75</v>
      </c>
      <c r="B6900" s="1">
        <v>46198</v>
      </c>
      <c r="C6900">
        <v>580005</v>
      </c>
      <c r="D6900">
        <v>-38661.093999999997</v>
      </c>
      <c r="E6900" t="s">
        <v>52</v>
      </c>
      <c r="F6900" t="s">
        <v>130</v>
      </c>
      <c r="G6900" t="s">
        <v>54</v>
      </c>
      <c r="H6900" t="s">
        <v>106</v>
      </c>
    </row>
    <row r="6901" spans="1:8">
      <c r="A6901" t="s">
        <v>76</v>
      </c>
      <c r="B6901" s="1">
        <v>46198</v>
      </c>
      <c r="C6901">
        <v>210002</v>
      </c>
      <c r="D6901">
        <v>-624887.22600000002</v>
      </c>
      <c r="E6901" t="s">
        <v>50</v>
      </c>
      <c r="F6901" t="s">
        <v>14</v>
      </c>
      <c r="G6901" t="s">
        <v>54</v>
      </c>
      <c r="H6901" t="s">
        <v>84</v>
      </c>
    </row>
    <row r="6902" spans="1:8">
      <c r="A6902" t="s">
        <v>76</v>
      </c>
      <c r="B6902" s="1">
        <v>46198</v>
      </c>
      <c r="C6902">
        <v>220006</v>
      </c>
      <c r="D6902">
        <v>-317287.304</v>
      </c>
      <c r="E6902" t="s">
        <v>50</v>
      </c>
      <c r="F6902" t="s">
        <v>14</v>
      </c>
      <c r="G6902" t="s">
        <v>54</v>
      </c>
      <c r="H6902" t="s">
        <v>84</v>
      </c>
    </row>
    <row r="6903" spans="1:8">
      <c r="A6903" t="s">
        <v>76</v>
      </c>
      <c r="B6903" s="1">
        <v>46198</v>
      </c>
      <c r="C6903">
        <v>220011</v>
      </c>
      <c r="D6903">
        <v>652072.23100000003</v>
      </c>
      <c r="E6903" t="s">
        <v>50</v>
      </c>
      <c r="F6903" t="s">
        <v>14</v>
      </c>
      <c r="G6903" t="s">
        <v>54</v>
      </c>
      <c r="H6903" t="s">
        <v>84</v>
      </c>
    </row>
    <row r="6904" spans="1:8">
      <c r="A6904" t="s">
        <v>76</v>
      </c>
      <c r="B6904" s="1">
        <v>46198</v>
      </c>
      <c r="C6904">
        <v>240002</v>
      </c>
      <c r="D6904">
        <v>155.726</v>
      </c>
      <c r="E6904" t="s">
        <v>50</v>
      </c>
      <c r="F6904" t="s">
        <v>113</v>
      </c>
      <c r="G6904" t="s">
        <v>54</v>
      </c>
      <c r="H6904" t="s">
        <v>85</v>
      </c>
    </row>
    <row r="6905" spans="1:8">
      <c r="A6905" t="s">
        <v>76</v>
      </c>
      <c r="B6905" s="1">
        <v>46198</v>
      </c>
      <c r="C6905">
        <v>240009</v>
      </c>
      <c r="D6905">
        <v>-155.726</v>
      </c>
      <c r="E6905" t="s">
        <v>50</v>
      </c>
      <c r="F6905" t="s">
        <v>113</v>
      </c>
      <c r="G6905" t="s">
        <v>54</v>
      </c>
      <c r="H6905" t="s">
        <v>85</v>
      </c>
    </row>
    <row r="6906" spans="1:8">
      <c r="A6906" t="s">
        <v>76</v>
      </c>
      <c r="B6906" s="1">
        <v>46198</v>
      </c>
      <c r="C6906">
        <v>242003</v>
      </c>
      <c r="D6906">
        <v>-621847.31799999997</v>
      </c>
      <c r="E6906" t="s">
        <v>50</v>
      </c>
      <c r="F6906" t="s">
        <v>113</v>
      </c>
      <c r="G6906" t="s">
        <v>54</v>
      </c>
      <c r="H6906" t="s">
        <v>85</v>
      </c>
    </row>
    <row r="6907" spans="1:8">
      <c r="A6907" t="s">
        <v>76</v>
      </c>
      <c r="B6907" s="1">
        <v>46198</v>
      </c>
      <c r="C6907">
        <v>242007</v>
      </c>
      <c r="D6907">
        <v>657.95</v>
      </c>
      <c r="E6907" t="s">
        <v>50</v>
      </c>
      <c r="F6907" t="s">
        <v>113</v>
      </c>
      <c r="G6907" t="s">
        <v>54</v>
      </c>
      <c r="H6907" t="s">
        <v>85</v>
      </c>
    </row>
    <row r="6908" spans="1:8">
      <c r="A6908" t="s">
        <v>76</v>
      </c>
      <c r="B6908" s="1">
        <v>46198</v>
      </c>
      <c r="C6908">
        <v>242011</v>
      </c>
      <c r="D6908">
        <v>-27026.971000000001</v>
      </c>
      <c r="E6908" t="s">
        <v>50</v>
      </c>
      <c r="F6908" t="s">
        <v>113</v>
      </c>
      <c r="G6908" t="s">
        <v>54</v>
      </c>
      <c r="H6908" t="s">
        <v>85</v>
      </c>
    </row>
    <row r="6909" spans="1:8">
      <c r="A6909" t="s">
        <v>76</v>
      </c>
      <c r="B6909" s="1">
        <v>46198</v>
      </c>
      <c r="C6909">
        <v>242012</v>
      </c>
      <c r="D6909">
        <v>-920.75900000000001</v>
      </c>
      <c r="E6909" t="s">
        <v>50</v>
      </c>
      <c r="F6909" t="s">
        <v>113</v>
      </c>
      <c r="G6909" t="s">
        <v>54</v>
      </c>
      <c r="H6909" t="s">
        <v>85</v>
      </c>
    </row>
    <row r="6910" spans="1:8">
      <c r="A6910" t="s">
        <v>76</v>
      </c>
      <c r="B6910" s="1">
        <v>46198</v>
      </c>
      <c r="C6910">
        <v>242014</v>
      </c>
      <c r="D6910">
        <v>-22937.366000000002</v>
      </c>
      <c r="E6910" t="s">
        <v>50</v>
      </c>
      <c r="F6910" t="s">
        <v>113</v>
      </c>
      <c r="G6910" t="s">
        <v>54</v>
      </c>
      <c r="H6910" t="s">
        <v>85</v>
      </c>
    </row>
    <row r="6911" spans="1:8">
      <c r="A6911" t="s">
        <v>76</v>
      </c>
      <c r="B6911" s="1">
        <v>46198</v>
      </c>
      <c r="C6911">
        <v>242027</v>
      </c>
      <c r="D6911">
        <v>-3493.7220000000002</v>
      </c>
      <c r="E6911" t="s">
        <v>50</v>
      </c>
      <c r="F6911" t="s">
        <v>113</v>
      </c>
      <c r="G6911" t="s">
        <v>54</v>
      </c>
      <c r="H6911" t="s">
        <v>85</v>
      </c>
    </row>
    <row r="6912" spans="1:8">
      <c r="A6912" t="s">
        <v>76</v>
      </c>
      <c r="B6912" s="1">
        <v>46198</v>
      </c>
      <c r="C6912">
        <v>242030</v>
      </c>
      <c r="D6912">
        <v>-56122.993999999999</v>
      </c>
      <c r="E6912" t="s">
        <v>50</v>
      </c>
      <c r="F6912" t="s">
        <v>113</v>
      </c>
      <c r="G6912" t="s">
        <v>54</v>
      </c>
      <c r="H6912" t="s">
        <v>85</v>
      </c>
    </row>
    <row r="6913" spans="1:8">
      <c r="A6913" t="s">
        <v>76</v>
      </c>
      <c r="B6913" s="1">
        <v>46198</v>
      </c>
      <c r="C6913">
        <v>242038</v>
      </c>
      <c r="D6913">
        <v>-26.529</v>
      </c>
      <c r="E6913" t="s">
        <v>50</v>
      </c>
      <c r="F6913" t="s">
        <v>113</v>
      </c>
      <c r="G6913" t="s">
        <v>54</v>
      </c>
      <c r="H6913" t="s">
        <v>85</v>
      </c>
    </row>
    <row r="6914" spans="1:8">
      <c r="A6914" t="s">
        <v>76</v>
      </c>
      <c r="B6914" s="1">
        <v>46198</v>
      </c>
      <c r="C6914">
        <v>242041</v>
      </c>
      <c r="D6914">
        <v>657.96799999999996</v>
      </c>
      <c r="E6914" t="s">
        <v>50</v>
      </c>
      <c r="F6914" t="s">
        <v>113</v>
      </c>
      <c r="G6914" t="s">
        <v>54</v>
      </c>
      <c r="H6914" t="s">
        <v>85</v>
      </c>
    </row>
    <row r="6915" spans="1:8">
      <c r="A6915" t="s">
        <v>76</v>
      </c>
      <c r="B6915" s="1">
        <v>46198</v>
      </c>
      <c r="C6915">
        <v>243002</v>
      </c>
      <c r="D6915">
        <v>-3127.3739999999998</v>
      </c>
      <c r="E6915" t="s">
        <v>50</v>
      </c>
      <c r="F6915" t="s">
        <v>113</v>
      </c>
      <c r="G6915" t="s">
        <v>54</v>
      </c>
      <c r="H6915" t="s">
        <v>85</v>
      </c>
    </row>
    <row r="6916" spans="1:8">
      <c r="A6916" t="s">
        <v>76</v>
      </c>
      <c r="B6916" s="1">
        <v>46198</v>
      </c>
      <c r="C6916">
        <v>243003</v>
      </c>
      <c r="D6916">
        <v>-19556.919000000002</v>
      </c>
      <c r="E6916" t="s">
        <v>50</v>
      </c>
      <c r="F6916" t="s">
        <v>113</v>
      </c>
      <c r="G6916" t="s">
        <v>54</v>
      </c>
      <c r="H6916" t="s">
        <v>85</v>
      </c>
    </row>
    <row r="6917" spans="1:8">
      <c r="A6917" t="s">
        <v>76</v>
      </c>
      <c r="B6917" s="1">
        <v>46198</v>
      </c>
      <c r="C6917">
        <v>243009</v>
      </c>
      <c r="D6917">
        <v>-137.947</v>
      </c>
      <c r="E6917" t="s">
        <v>50</v>
      </c>
      <c r="F6917" t="s">
        <v>113</v>
      </c>
      <c r="G6917" t="s">
        <v>54</v>
      </c>
      <c r="H6917" t="s">
        <v>85</v>
      </c>
    </row>
    <row r="6918" spans="1:8">
      <c r="A6918" t="s">
        <v>76</v>
      </c>
      <c r="B6918" s="1">
        <v>46198</v>
      </c>
      <c r="C6918">
        <v>245010</v>
      </c>
      <c r="D6918">
        <v>-42855.362999999998</v>
      </c>
      <c r="E6918" t="s">
        <v>50</v>
      </c>
      <c r="F6918" t="s">
        <v>20</v>
      </c>
      <c r="G6918" t="s">
        <v>54</v>
      </c>
      <c r="H6918" t="s">
        <v>86</v>
      </c>
    </row>
    <row r="6919" spans="1:8">
      <c r="A6919" t="s">
        <v>76</v>
      </c>
      <c r="B6919" s="1">
        <v>46198</v>
      </c>
      <c r="C6919">
        <v>245018</v>
      </c>
      <c r="D6919">
        <v>-8842.3539999999994</v>
      </c>
      <c r="E6919" t="s">
        <v>50</v>
      </c>
      <c r="F6919" t="s">
        <v>113</v>
      </c>
      <c r="G6919" t="s">
        <v>54</v>
      </c>
      <c r="H6919" t="s">
        <v>85</v>
      </c>
    </row>
    <row r="6920" spans="1:8">
      <c r="A6920" t="s">
        <v>76</v>
      </c>
      <c r="B6920" s="1">
        <v>46198</v>
      </c>
      <c r="C6920">
        <v>245055</v>
      </c>
      <c r="D6920">
        <v>0</v>
      </c>
      <c r="E6920" t="s">
        <v>50</v>
      </c>
      <c r="F6920" t="s">
        <v>113</v>
      </c>
      <c r="G6920" t="s">
        <v>54</v>
      </c>
      <c r="H6920" t="s">
        <v>85</v>
      </c>
    </row>
    <row r="6921" spans="1:8">
      <c r="A6921" t="s">
        <v>76</v>
      </c>
      <c r="B6921" s="1">
        <v>46198</v>
      </c>
      <c r="C6921">
        <v>245056</v>
      </c>
      <c r="D6921">
        <v>-186.071</v>
      </c>
      <c r="E6921" t="s">
        <v>50</v>
      </c>
      <c r="F6921" t="s">
        <v>118</v>
      </c>
      <c r="G6921" t="s">
        <v>54</v>
      </c>
      <c r="H6921" t="s">
        <v>91</v>
      </c>
    </row>
    <row r="6922" spans="1:8">
      <c r="A6922" t="s">
        <v>76</v>
      </c>
      <c r="B6922" s="1">
        <v>46198</v>
      </c>
      <c r="C6922">
        <v>245058</v>
      </c>
      <c r="D6922">
        <v>0</v>
      </c>
      <c r="E6922" t="s">
        <v>50</v>
      </c>
      <c r="F6922" t="s">
        <v>113</v>
      </c>
      <c r="G6922" t="s">
        <v>54</v>
      </c>
      <c r="H6922" t="s">
        <v>85</v>
      </c>
    </row>
    <row r="6923" spans="1:8">
      <c r="A6923" t="s">
        <v>76</v>
      </c>
      <c r="B6923" s="1">
        <v>46198</v>
      </c>
      <c r="C6923">
        <v>245062</v>
      </c>
      <c r="D6923">
        <v>-23894.115000000002</v>
      </c>
      <c r="E6923" t="s">
        <v>50</v>
      </c>
      <c r="F6923" t="s">
        <v>113</v>
      </c>
      <c r="G6923" t="s">
        <v>54</v>
      </c>
      <c r="H6923" t="s">
        <v>85</v>
      </c>
    </row>
    <row r="6924" spans="1:8">
      <c r="A6924" t="s">
        <v>76</v>
      </c>
      <c r="B6924" s="1">
        <v>46198</v>
      </c>
      <c r="C6924">
        <v>250003</v>
      </c>
      <c r="D6924">
        <v>-9947.8590000000004</v>
      </c>
      <c r="E6924" t="s">
        <v>50</v>
      </c>
      <c r="F6924" t="s">
        <v>114</v>
      </c>
      <c r="G6924" t="s">
        <v>54</v>
      </c>
      <c r="H6924" t="s">
        <v>87</v>
      </c>
    </row>
    <row r="6925" spans="1:8">
      <c r="A6925" t="s">
        <v>76</v>
      </c>
      <c r="B6925" s="1">
        <v>46198</v>
      </c>
      <c r="C6925">
        <v>250007</v>
      </c>
      <c r="D6925">
        <v>39431.281000000003</v>
      </c>
      <c r="E6925" t="s">
        <v>50</v>
      </c>
      <c r="F6925" t="s">
        <v>113</v>
      </c>
      <c r="G6925" t="s">
        <v>54</v>
      </c>
      <c r="H6925" t="s">
        <v>85</v>
      </c>
    </row>
    <row r="6926" spans="1:8">
      <c r="A6926" t="s">
        <v>76</v>
      </c>
      <c r="B6926" s="1">
        <v>46198</v>
      </c>
      <c r="C6926">
        <v>250020</v>
      </c>
      <c r="D6926">
        <v>0</v>
      </c>
      <c r="E6926" t="s">
        <v>50</v>
      </c>
      <c r="F6926" t="s">
        <v>114</v>
      </c>
      <c r="G6926" t="s">
        <v>54</v>
      </c>
      <c r="H6926" t="s">
        <v>87</v>
      </c>
    </row>
    <row r="6927" spans="1:8">
      <c r="A6927" t="s">
        <v>76</v>
      </c>
      <c r="B6927" s="1">
        <v>46198</v>
      </c>
      <c r="C6927">
        <v>251002</v>
      </c>
      <c r="D6927">
        <v>0</v>
      </c>
      <c r="E6927" t="s">
        <v>50</v>
      </c>
      <c r="F6927" t="s">
        <v>114</v>
      </c>
      <c r="G6927" t="s">
        <v>54</v>
      </c>
      <c r="H6927" t="s">
        <v>87</v>
      </c>
    </row>
    <row r="6928" spans="1:8">
      <c r="A6928" t="s">
        <v>76</v>
      </c>
      <c r="B6928" s="1">
        <v>46198</v>
      </c>
      <c r="C6928">
        <v>251003</v>
      </c>
      <c r="D6928">
        <v>223202.87400000001</v>
      </c>
      <c r="E6928" t="s">
        <v>50</v>
      </c>
      <c r="F6928" t="s">
        <v>114</v>
      </c>
      <c r="G6928" t="s">
        <v>54</v>
      </c>
      <c r="H6928" t="s">
        <v>87</v>
      </c>
    </row>
    <row r="6929" spans="1:8">
      <c r="A6929" t="s">
        <v>76</v>
      </c>
      <c r="B6929" s="1">
        <v>46198</v>
      </c>
      <c r="C6929">
        <v>257008</v>
      </c>
      <c r="D6929">
        <v>-8448.2900000000009</v>
      </c>
      <c r="E6929" t="s">
        <v>50</v>
      </c>
      <c r="F6929" t="s">
        <v>114</v>
      </c>
      <c r="G6929" t="s">
        <v>54</v>
      </c>
      <c r="H6929" t="s">
        <v>87</v>
      </c>
    </row>
    <row r="6930" spans="1:8">
      <c r="A6930" t="s">
        <v>76</v>
      </c>
      <c r="B6930" s="1">
        <v>46198</v>
      </c>
      <c r="C6930">
        <v>257009</v>
      </c>
      <c r="D6930">
        <v>-10173.004999999999</v>
      </c>
      <c r="E6930" t="s">
        <v>50</v>
      </c>
      <c r="F6930" t="s">
        <v>114</v>
      </c>
      <c r="G6930" t="s">
        <v>54</v>
      </c>
      <c r="H6930" t="s">
        <v>87</v>
      </c>
    </row>
    <row r="6931" spans="1:8">
      <c r="A6931" t="s">
        <v>76</v>
      </c>
      <c r="B6931" s="1">
        <v>46198</v>
      </c>
      <c r="C6931">
        <v>257011</v>
      </c>
      <c r="D6931">
        <v>-5147.0659999999998</v>
      </c>
      <c r="E6931" t="s">
        <v>50</v>
      </c>
      <c r="F6931" t="s">
        <v>114</v>
      </c>
      <c r="G6931" t="s">
        <v>54</v>
      </c>
      <c r="H6931" t="s">
        <v>87</v>
      </c>
    </row>
    <row r="6932" spans="1:8">
      <c r="A6932" t="s">
        <v>76</v>
      </c>
      <c r="B6932" s="1">
        <v>46198</v>
      </c>
      <c r="C6932">
        <v>257028</v>
      </c>
      <c r="D6932">
        <v>-31674.552</v>
      </c>
      <c r="E6932" t="s">
        <v>50</v>
      </c>
      <c r="F6932" t="s">
        <v>114</v>
      </c>
      <c r="G6932" t="s">
        <v>54</v>
      </c>
      <c r="H6932" t="s">
        <v>87</v>
      </c>
    </row>
    <row r="6933" spans="1:8">
      <c r="A6933" t="s">
        <v>76</v>
      </c>
      <c r="B6933" s="1">
        <v>46198</v>
      </c>
      <c r="C6933">
        <v>260004</v>
      </c>
      <c r="D6933">
        <v>9013.5779999999995</v>
      </c>
      <c r="E6933" t="s">
        <v>50</v>
      </c>
      <c r="F6933" t="s">
        <v>114</v>
      </c>
      <c r="G6933" t="s">
        <v>54</v>
      </c>
      <c r="H6933" t="s">
        <v>87</v>
      </c>
    </row>
    <row r="6934" spans="1:8">
      <c r="A6934" t="s">
        <v>76</v>
      </c>
      <c r="B6934" s="1">
        <v>46198</v>
      </c>
      <c r="C6934">
        <v>270024</v>
      </c>
      <c r="D6934">
        <v>-106.735</v>
      </c>
      <c r="E6934" t="s">
        <v>50</v>
      </c>
      <c r="F6934" t="s">
        <v>125</v>
      </c>
      <c r="G6934" t="s">
        <v>54</v>
      </c>
      <c r="H6934" t="s">
        <v>100</v>
      </c>
    </row>
    <row r="6935" spans="1:8">
      <c r="A6935" t="s">
        <v>76</v>
      </c>
      <c r="B6935" s="1">
        <v>46198</v>
      </c>
      <c r="C6935">
        <v>270025</v>
      </c>
      <c r="D6935">
        <v>-67.320999999999998</v>
      </c>
      <c r="E6935" t="s">
        <v>50</v>
      </c>
      <c r="F6935" t="s">
        <v>125</v>
      </c>
      <c r="G6935" t="s">
        <v>54</v>
      </c>
      <c r="H6935" t="s">
        <v>100</v>
      </c>
    </row>
    <row r="6936" spans="1:8">
      <c r="A6936" t="s">
        <v>76</v>
      </c>
      <c r="B6936" s="1">
        <v>46198</v>
      </c>
      <c r="C6936">
        <v>270026</v>
      </c>
      <c r="D6936">
        <v>-75.888999999999996</v>
      </c>
      <c r="E6936" t="s">
        <v>50</v>
      </c>
      <c r="F6936" t="s">
        <v>125</v>
      </c>
      <c r="G6936" t="s">
        <v>54</v>
      </c>
      <c r="H6936" t="s">
        <v>100</v>
      </c>
    </row>
    <row r="6937" spans="1:8">
      <c r="A6937" t="s">
        <v>76</v>
      </c>
      <c r="B6937" s="1">
        <v>46198</v>
      </c>
      <c r="C6937">
        <v>270027</v>
      </c>
      <c r="D6937">
        <v>-16.890999999999998</v>
      </c>
      <c r="E6937" t="s">
        <v>50</v>
      </c>
      <c r="F6937" t="s">
        <v>125</v>
      </c>
      <c r="G6937" t="s">
        <v>54</v>
      </c>
      <c r="H6937" t="s">
        <v>100</v>
      </c>
    </row>
    <row r="6938" spans="1:8">
      <c r="A6938" t="s">
        <v>76</v>
      </c>
      <c r="B6938" s="1">
        <v>46198</v>
      </c>
      <c r="C6938">
        <v>300004</v>
      </c>
      <c r="D6938">
        <v>92084.171000000002</v>
      </c>
      <c r="E6938" t="s">
        <v>50</v>
      </c>
      <c r="F6938" t="s">
        <v>131</v>
      </c>
      <c r="G6938" t="s">
        <v>54</v>
      </c>
      <c r="H6938" t="s">
        <v>107</v>
      </c>
    </row>
    <row r="6939" spans="1:8">
      <c r="A6939" t="s">
        <v>76</v>
      </c>
      <c r="B6939" s="1">
        <v>46198</v>
      </c>
      <c r="C6939">
        <v>300005</v>
      </c>
      <c r="D6939">
        <v>15348.261</v>
      </c>
      <c r="E6939" t="s">
        <v>50</v>
      </c>
      <c r="F6939" t="s">
        <v>131</v>
      </c>
      <c r="G6939" t="s">
        <v>54</v>
      </c>
      <c r="H6939" t="s">
        <v>107</v>
      </c>
    </row>
    <row r="6940" spans="1:8">
      <c r="A6940" t="s">
        <v>76</v>
      </c>
      <c r="B6940" s="1">
        <v>46198</v>
      </c>
      <c r="C6940">
        <v>300008</v>
      </c>
      <c r="D6940">
        <v>19546.071</v>
      </c>
      <c r="E6940" t="s">
        <v>50</v>
      </c>
      <c r="F6940" t="s">
        <v>131</v>
      </c>
      <c r="G6940" t="s">
        <v>54</v>
      </c>
      <c r="H6940" t="s">
        <v>107</v>
      </c>
    </row>
    <row r="6941" spans="1:8">
      <c r="A6941" t="s">
        <v>76</v>
      </c>
      <c r="B6941" s="1">
        <v>46198</v>
      </c>
      <c r="C6941">
        <v>300009</v>
      </c>
      <c r="D6941">
        <v>1348.4490000000001</v>
      </c>
      <c r="E6941" t="s">
        <v>50</v>
      </c>
      <c r="F6941" t="s">
        <v>131</v>
      </c>
      <c r="G6941" t="s">
        <v>54</v>
      </c>
      <c r="H6941" t="s">
        <v>107</v>
      </c>
    </row>
    <row r="6942" spans="1:8">
      <c r="A6942" t="s">
        <v>76</v>
      </c>
      <c r="B6942" s="1">
        <v>46198</v>
      </c>
      <c r="C6942">
        <v>300011</v>
      </c>
      <c r="D6942">
        <v>2364.712</v>
      </c>
      <c r="E6942" t="s">
        <v>50</v>
      </c>
      <c r="F6942" t="s">
        <v>131</v>
      </c>
      <c r="G6942" t="s">
        <v>54</v>
      </c>
      <c r="H6942" t="s">
        <v>107</v>
      </c>
    </row>
    <row r="6943" spans="1:8">
      <c r="A6943" t="s">
        <v>76</v>
      </c>
      <c r="B6943" s="1">
        <v>46198</v>
      </c>
      <c r="C6943">
        <v>300012</v>
      </c>
      <c r="D6943">
        <v>22959</v>
      </c>
      <c r="E6943" t="s">
        <v>50</v>
      </c>
      <c r="F6943" t="s">
        <v>131</v>
      </c>
      <c r="G6943" t="s">
        <v>54</v>
      </c>
      <c r="H6943" t="s">
        <v>107</v>
      </c>
    </row>
    <row r="6944" spans="1:8">
      <c r="A6944" t="s">
        <v>76</v>
      </c>
      <c r="B6944" s="1">
        <v>46198</v>
      </c>
      <c r="C6944">
        <v>300014</v>
      </c>
      <c r="D6944">
        <v>3995.6289999999999</v>
      </c>
      <c r="E6944" t="s">
        <v>50</v>
      </c>
      <c r="F6944" t="s">
        <v>131</v>
      </c>
      <c r="G6944" t="s">
        <v>54</v>
      </c>
      <c r="H6944" t="s">
        <v>107</v>
      </c>
    </row>
    <row r="6945" spans="1:8">
      <c r="A6945" t="s">
        <v>76</v>
      </c>
      <c r="B6945" s="1">
        <v>46198</v>
      </c>
      <c r="C6945">
        <v>300504</v>
      </c>
      <c r="D6945">
        <v>-90066.611999999994</v>
      </c>
      <c r="E6945" t="s">
        <v>50</v>
      </c>
      <c r="F6945" t="s">
        <v>131</v>
      </c>
      <c r="G6945" t="s">
        <v>54</v>
      </c>
      <c r="H6945" t="s">
        <v>107</v>
      </c>
    </row>
    <row r="6946" spans="1:8">
      <c r="A6946" t="s">
        <v>76</v>
      </c>
      <c r="B6946" s="1">
        <v>46198</v>
      </c>
      <c r="C6946">
        <v>300505</v>
      </c>
      <c r="D6946">
        <v>-15225.281000000001</v>
      </c>
      <c r="E6946" t="s">
        <v>50</v>
      </c>
      <c r="F6946" t="s">
        <v>131</v>
      </c>
      <c r="G6946" t="s">
        <v>54</v>
      </c>
      <c r="H6946" t="s">
        <v>107</v>
      </c>
    </row>
    <row r="6947" spans="1:8">
      <c r="A6947" t="s">
        <v>76</v>
      </c>
      <c r="B6947" s="1">
        <v>46198</v>
      </c>
      <c r="C6947">
        <v>300508</v>
      </c>
      <c r="D6947">
        <v>-19546.071</v>
      </c>
      <c r="E6947" t="s">
        <v>50</v>
      </c>
      <c r="F6947" t="s">
        <v>131</v>
      </c>
      <c r="G6947" t="s">
        <v>54</v>
      </c>
      <c r="H6947" t="s">
        <v>107</v>
      </c>
    </row>
    <row r="6948" spans="1:8">
      <c r="A6948" t="s">
        <v>76</v>
      </c>
      <c r="B6948" s="1">
        <v>46198</v>
      </c>
      <c r="C6948">
        <v>300509</v>
      </c>
      <c r="D6948">
        <v>-1348.4490000000001</v>
      </c>
      <c r="E6948" t="s">
        <v>50</v>
      </c>
      <c r="F6948" t="s">
        <v>131</v>
      </c>
      <c r="G6948" t="s">
        <v>54</v>
      </c>
      <c r="H6948" t="s">
        <v>107</v>
      </c>
    </row>
    <row r="6949" spans="1:8">
      <c r="A6949" t="s">
        <v>76</v>
      </c>
      <c r="B6949" s="1">
        <v>46198</v>
      </c>
      <c r="C6949">
        <v>300511</v>
      </c>
      <c r="D6949">
        <v>-2361.3910000000001</v>
      </c>
      <c r="E6949" t="s">
        <v>50</v>
      </c>
      <c r="F6949" t="s">
        <v>131</v>
      </c>
      <c r="G6949" t="s">
        <v>54</v>
      </c>
      <c r="H6949" t="s">
        <v>107</v>
      </c>
    </row>
    <row r="6950" spans="1:8">
      <c r="A6950" t="s">
        <v>76</v>
      </c>
      <c r="B6950" s="1">
        <v>46198</v>
      </c>
      <c r="C6950">
        <v>300512</v>
      </c>
      <c r="D6950">
        <v>-22928.817999999999</v>
      </c>
      <c r="E6950" t="s">
        <v>50</v>
      </c>
      <c r="F6950" t="s">
        <v>131</v>
      </c>
      <c r="G6950" t="s">
        <v>54</v>
      </c>
      <c r="H6950" t="s">
        <v>107</v>
      </c>
    </row>
    <row r="6951" spans="1:8">
      <c r="A6951" t="s">
        <v>76</v>
      </c>
      <c r="B6951" s="1">
        <v>46198</v>
      </c>
      <c r="C6951">
        <v>300514</v>
      </c>
      <c r="D6951">
        <v>-3995.6289999999999</v>
      </c>
      <c r="E6951" t="s">
        <v>50</v>
      </c>
      <c r="F6951" t="s">
        <v>131</v>
      </c>
      <c r="G6951" t="s">
        <v>54</v>
      </c>
      <c r="H6951" t="s">
        <v>107</v>
      </c>
    </row>
    <row r="6952" spans="1:8">
      <c r="A6952" t="s">
        <v>76</v>
      </c>
      <c r="B6952" s="1">
        <v>46198</v>
      </c>
      <c r="C6952">
        <v>301002</v>
      </c>
      <c r="D6952">
        <v>378186.07</v>
      </c>
      <c r="E6952" t="s">
        <v>50</v>
      </c>
      <c r="F6952" t="s">
        <v>133</v>
      </c>
      <c r="G6952" t="s">
        <v>54</v>
      </c>
      <c r="H6952" t="s">
        <v>110</v>
      </c>
    </row>
    <row r="6953" spans="1:8">
      <c r="A6953" t="s">
        <v>76</v>
      </c>
      <c r="B6953" s="1">
        <v>46198</v>
      </c>
      <c r="C6953">
        <v>301004</v>
      </c>
      <c r="D6953">
        <v>26363.555</v>
      </c>
      <c r="E6953" t="s">
        <v>50</v>
      </c>
      <c r="F6953" t="s">
        <v>131</v>
      </c>
      <c r="G6953" t="s">
        <v>54</v>
      </c>
      <c r="H6953" t="s">
        <v>107</v>
      </c>
    </row>
    <row r="6954" spans="1:8">
      <c r="A6954" t="s">
        <v>76</v>
      </c>
      <c r="B6954" s="1">
        <v>46198</v>
      </c>
      <c r="C6954">
        <v>301005</v>
      </c>
      <c r="D6954">
        <v>456530.06300000002</v>
      </c>
      <c r="E6954" t="s">
        <v>50</v>
      </c>
      <c r="F6954" t="s">
        <v>131</v>
      </c>
      <c r="G6954" t="s">
        <v>54</v>
      </c>
      <c r="H6954" t="s">
        <v>107</v>
      </c>
    </row>
    <row r="6955" spans="1:8">
      <c r="A6955" t="s">
        <v>76</v>
      </c>
      <c r="B6955" s="1">
        <v>46198</v>
      </c>
      <c r="C6955">
        <v>301502</v>
      </c>
      <c r="D6955">
        <v>-378186.07</v>
      </c>
      <c r="E6955" t="s">
        <v>50</v>
      </c>
      <c r="F6955" t="s">
        <v>133</v>
      </c>
      <c r="G6955" t="s">
        <v>54</v>
      </c>
      <c r="H6955" t="s">
        <v>110</v>
      </c>
    </row>
    <row r="6956" spans="1:8">
      <c r="A6956" t="s">
        <v>76</v>
      </c>
      <c r="B6956" s="1">
        <v>46198</v>
      </c>
      <c r="C6956">
        <v>301504</v>
      </c>
      <c r="D6956">
        <v>-26363.555</v>
      </c>
      <c r="E6956" t="s">
        <v>50</v>
      </c>
      <c r="F6956" t="s">
        <v>131</v>
      </c>
      <c r="G6956" t="s">
        <v>54</v>
      </c>
      <c r="H6956" t="s">
        <v>107</v>
      </c>
    </row>
    <row r="6957" spans="1:8">
      <c r="A6957" t="s">
        <v>76</v>
      </c>
      <c r="B6957" s="1">
        <v>46198</v>
      </c>
      <c r="C6957">
        <v>301505</v>
      </c>
      <c r="D6957">
        <v>-456530.06300000002</v>
      </c>
      <c r="E6957" t="s">
        <v>50</v>
      </c>
      <c r="F6957" t="s">
        <v>131</v>
      </c>
      <c r="G6957" t="s">
        <v>54</v>
      </c>
      <c r="H6957" t="s">
        <v>107</v>
      </c>
    </row>
    <row r="6958" spans="1:8">
      <c r="A6958" t="s">
        <v>76</v>
      </c>
      <c r="B6958" s="1">
        <v>46198</v>
      </c>
      <c r="C6958">
        <v>303004</v>
      </c>
      <c r="D6958">
        <v>0</v>
      </c>
      <c r="E6958" t="s">
        <v>50</v>
      </c>
      <c r="F6958" t="s">
        <v>131</v>
      </c>
      <c r="G6958" t="s">
        <v>54</v>
      </c>
      <c r="H6958" t="s">
        <v>107</v>
      </c>
    </row>
    <row r="6959" spans="1:8">
      <c r="A6959" t="s">
        <v>76</v>
      </c>
      <c r="B6959" s="1">
        <v>46198</v>
      </c>
      <c r="C6959">
        <v>310032</v>
      </c>
      <c r="D6959">
        <v>6.1849999999999996</v>
      </c>
      <c r="E6959" t="s">
        <v>50</v>
      </c>
      <c r="F6959" t="s">
        <v>14</v>
      </c>
      <c r="G6959" t="s">
        <v>54</v>
      </c>
      <c r="H6959" t="s">
        <v>84</v>
      </c>
    </row>
    <row r="6960" spans="1:8">
      <c r="A6960" t="s">
        <v>76</v>
      </c>
      <c r="B6960" s="1">
        <v>46198</v>
      </c>
      <c r="C6960">
        <v>320003</v>
      </c>
      <c r="D6960">
        <v>659149.06200000003</v>
      </c>
      <c r="E6960" t="s">
        <v>50</v>
      </c>
      <c r="F6960" t="s">
        <v>115</v>
      </c>
      <c r="G6960" t="s">
        <v>54</v>
      </c>
      <c r="H6960" t="s">
        <v>88</v>
      </c>
    </row>
    <row r="6961" spans="1:8">
      <c r="A6961" t="s">
        <v>76</v>
      </c>
      <c r="B6961" s="1">
        <v>46198</v>
      </c>
      <c r="C6961">
        <v>320010</v>
      </c>
      <c r="D6961">
        <v>82831.978000000003</v>
      </c>
      <c r="E6961" t="s">
        <v>50</v>
      </c>
      <c r="F6961" t="s">
        <v>115</v>
      </c>
      <c r="G6961" t="s">
        <v>54</v>
      </c>
      <c r="H6961" t="s">
        <v>88</v>
      </c>
    </row>
    <row r="6962" spans="1:8">
      <c r="A6962" t="s">
        <v>76</v>
      </c>
      <c r="B6962" s="1">
        <v>46198</v>
      </c>
      <c r="C6962">
        <v>320023</v>
      </c>
      <c r="D6962">
        <v>-301175.52299999999</v>
      </c>
      <c r="E6962" t="s">
        <v>50</v>
      </c>
      <c r="F6962" t="s">
        <v>115</v>
      </c>
      <c r="G6962" t="s">
        <v>54</v>
      </c>
      <c r="H6962" t="s">
        <v>88</v>
      </c>
    </row>
    <row r="6963" spans="1:8">
      <c r="A6963" t="s">
        <v>76</v>
      </c>
      <c r="B6963" s="1">
        <v>46198</v>
      </c>
      <c r="C6963">
        <v>320024</v>
      </c>
      <c r="D6963">
        <v>0</v>
      </c>
      <c r="E6963" t="s">
        <v>50</v>
      </c>
      <c r="F6963" t="s">
        <v>115</v>
      </c>
      <c r="G6963" t="s">
        <v>54</v>
      </c>
      <c r="H6963" t="s">
        <v>88</v>
      </c>
    </row>
    <row r="6964" spans="1:8">
      <c r="A6964" t="s">
        <v>76</v>
      </c>
      <c r="B6964" s="1">
        <v>46198</v>
      </c>
      <c r="C6964">
        <v>321002</v>
      </c>
      <c r="D6964">
        <v>211011.117</v>
      </c>
      <c r="E6964" t="s">
        <v>50</v>
      </c>
      <c r="F6964" t="s">
        <v>115</v>
      </c>
      <c r="G6964" t="s">
        <v>54</v>
      </c>
      <c r="H6964" t="s">
        <v>88</v>
      </c>
    </row>
    <row r="6965" spans="1:8">
      <c r="A6965" t="s">
        <v>76</v>
      </c>
      <c r="B6965" s="1">
        <v>46198</v>
      </c>
      <c r="C6965">
        <v>321004</v>
      </c>
      <c r="D6965">
        <v>0</v>
      </c>
      <c r="E6965" t="s">
        <v>50</v>
      </c>
      <c r="F6965" t="s">
        <v>115</v>
      </c>
      <c r="G6965" t="s">
        <v>54</v>
      </c>
      <c r="H6965" t="s">
        <v>88</v>
      </c>
    </row>
    <row r="6966" spans="1:8">
      <c r="A6966" t="s">
        <v>76</v>
      </c>
      <c r="B6966" s="1">
        <v>46198</v>
      </c>
      <c r="C6966">
        <v>321012</v>
      </c>
      <c r="D6966">
        <v>63115.002999999997</v>
      </c>
      <c r="E6966" t="s">
        <v>50</v>
      </c>
      <c r="F6966" t="s">
        <v>115</v>
      </c>
      <c r="G6966" t="s">
        <v>54</v>
      </c>
      <c r="H6966" t="s">
        <v>88</v>
      </c>
    </row>
    <row r="6967" spans="1:8">
      <c r="A6967" t="s">
        <v>76</v>
      </c>
      <c r="B6967" s="1">
        <v>46198</v>
      </c>
      <c r="C6967">
        <v>321014</v>
      </c>
      <c r="D6967">
        <v>12029.679</v>
      </c>
      <c r="E6967" t="s">
        <v>50</v>
      </c>
      <c r="F6967" t="s">
        <v>115</v>
      </c>
      <c r="G6967" t="s">
        <v>54</v>
      </c>
      <c r="H6967" t="s">
        <v>88</v>
      </c>
    </row>
    <row r="6968" spans="1:8">
      <c r="A6968" t="s">
        <v>76</v>
      </c>
      <c r="B6968" s="1">
        <v>46198</v>
      </c>
      <c r="C6968">
        <v>321021</v>
      </c>
      <c r="D6968">
        <v>11376.632</v>
      </c>
      <c r="E6968" t="s">
        <v>50</v>
      </c>
      <c r="F6968" t="s">
        <v>115</v>
      </c>
      <c r="G6968" t="s">
        <v>54</v>
      </c>
      <c r="H6968" t="s">
        <v>88</v>
      </c>
    </row>
    <row r="6969" spans="1:8">
      <c r="A6969" t="s">
        <v>76</v>
      </c>
      <c r="B6969" s="1">
        <v>46198</v>
      </c>
      <c r="C6969">
        <v>321028</v>
      </c>
      <c r="D6969">
        <v>271.37400000000002</v>
      </c>
      <c r="E6969" t="s">
        <v>50</v>
      </c>
      <c r="F6969" t="s">
        <v>115</v>
      </c>
      <c r="G6969" t="s">
        <v>54</v>
      </c>
      <c r="H6969" t="s">
        <v>88</v>
      </c>
    </row>
    <row r="6970" spans="1:8">
      <c r="A6970" t="s">
        <v>76</v>
      </c>
      <c r="B6970" s="1">
        <v>46198</v>
      </c>
      <c r="C6970">
        <v>321029</v>
      </c>
      <c r="D6970">
        <v>105462.076</v>
      </c>
      <c r="E6970" t="s">
        <v>50</v>
      </c>
      <c r="F6970" t="s">
        <v>115</v>
      </c>
      <c r="G6970" t="s">
        <v>54</v>
      </c>
      <c r="H6970" t="s">
        <v>88</v>
      </c>
    </row>
    <row r="6971" spans="1:8">
      <c r="A6971" t="s">
        <v>76</v>
      </c>
      <c r="B6971" s="1">
        <v>46198</v>
      </c>
      <c r="C6971">
        <v>321036</v>
      </c>
      <c r="D6971">
        <v>-199.27199999999999</v>
      </c>
      <c r="E6971" t="s">
        <v>50</v>
      </c>
      <c r="F6971" t="s">
        <v>115</v>
      </c>
      <c r="G6971" t="s">
        <v>54</v>
      </c>
      <c r="H6971" t="s">
        <v>88</v>
      </c>
    </row>
    <row r="6972" spans="1:8">
      <c r="A6972" t="s">
        <v>76</v>
      </c>
      <c r="B6972" s="1">
        <v>46198</v>
      </c>
      <c r="C6972">
        <v>321042</v>
      </c>
      <c r="D6972">
        <v>0</v>
      </c>
      <c r="E6972" t="s">
        <v>50</v>
      </c>
      <c r="F6972" t="s">
        <v>115</v>
      </c>
      <c r="G6972" t="s">
        <v>54</v>
      </c>
      <c r="H6972" t="s">
        <v>88</v>
      </c>
    </row>
    <row r="6973" spans="1:8">
      <c r="A6973" t="s">
        <v>76</v>
      </c>
      <c r="B6973" s="1">
        <v>46198</v>
      </c>
      <c r="C6973">
        <v>330034</v>
      </c>
      <c r="D6973">
        <v>-353.27</v>
      </c>
      <c r="E6973" t="s">
        <v>50</v>
      </c>
      <c r="F6973" t="s">
        <v>113</v>
      </c>
      <c r="G6973" t="s">
        <v>54</v>
      </c>
      <c r="H6973" t="s">
        <v>85</v>
      </c>
    </row>
    <row r="6974" spans="1:8">
      <c r="A6974" t="s">
        <v>76</v>
      </c>
      <c r="B6974" s="1">
        <v>46198</v>
      </c>
      <c r="C6974">
        <v>330052</v>
      </c>
      <c r="D6974">
        <v>-664.84500000000003</v>
      </c>
      <c r="E6974" t="s">
        <v>50</v>
      </c>
      <c r="F6974" t="s">
        <v>113</v>
      </c>
      <c r="G6974" t="s">
        <v>54</v>
      </c>
      <c r="H6974" t="s">
        <v>85</v>
      </c>
    </row>
    <row r="6975" spans="1:8">
      <c r="A6975" t="s">
        <v>76</v>
      </c>
      <c r="B6975" s="1">
        <v>46198</v>
      </c>
      <c r="C6975">
        <v>330065</v>
      </c>
      <c r="D6975">
        <v>-283.26499999999999</v>
      </c>
      <c r="E6975" t="s">
        <v>50</v>
      </c>
      <c r="F6975" t="s">
        <v>113</v>
      </c>
      <c r="G6975" t="s">
        <v>54</v>
      </c>
      <c r="H6975" t="s">
        <v>85</v>
      </c>
    </row>
    <row r="6976" spans="1:8">
      <c r="A6976" t="s">
        <v>76</v>
      </c>
      <c r="B6976" s="1">
        <v>46198</v>
      </c>
      <c r="C6976">
        <v>330136</v>
      </c>
      <c r="D6976">
        <v>-6074.18</v>
      </c>
      <c r="E6976" t="s">
        <v>50</v>
      </c>
      <c r="F6976" t="s">
        <v>113</v>
      </c>
      <c r="G6976" t="s">
        <v>54</v>
      </c>
      <c r="H6976" t="s">
        <v>85</v>
      </c>
    </row>
    <row r="6977" spans="1:8">
      <c r="A6977" t="s">
        <v>76</v>
      </c>
      <c r="B6977" s="1">
        <v>46198</v>
      </c>
      <c r="C6977">
        <v>340156</v>
      </c>
      <c r="D6977">
        <v>79350.415999999997</v>
      </c>
      <c r="E6977" t="s">
        <v>50</v>
      </c>
      <c r="F6977" t="s">
        <v>116</v>
      </c>
      <c r="G6977" t="s">
        <v>54</v>
      </c>
      <c r="H6977" t="s">
        <v>89</v>
      </c>
    </row>
    <row r="6978" spans="1:8">
      <c r="A6978" t="s">
        <v>76</v>
      </c>
      <c r="B6978" s="1">
        <v>46198</v>
      </c>
      <c r="C6978">
        <v>340157</v>
      </c>
      <c r="D6978">
        <v>18067290.739999998</v>
      </c>
      <c r="E6978" t="s">
        <v>50</v>
      </c>
      <c r="F6978" t="s">
        <v>116</v>
      </c>
      <c r="G6978" t="s">
        <v>54</v>
      </c>
      <c r="H6978" t="s">
        <v>89</v>
      </c>
    </row>
    <row r="6979" spans="1:8">
      <c r="A6979" t="s">
        <v>76</v>
      </c>
      <c r="B6979" s="1">
        <v>46198</v>
      </c>
      <c r="C6979">
        <v>340158</v>
      </c>
      <c r="D6979">
        <v>-17919003.359999999</v>
      </c>
      <c r="E6979" t="s">
        <v>50</v>
      </c>
      <c r="F6979" t="s">
        <v>116</v>
      </c>
      <c r="G6979" t="s">
        <v>54</v>
      </c>
      <c r="H6979" t="s">
        <v>89</v>
      </c>
    </row>
    <row r="6980" spans="1:8">
      <c r="A6980" t="s">
        <v>76</v>
      </c>
      <c r="B6980" s="1">
        <v>46198</v>
      </c>
      <c r="C6980">
        <v>350002</v>
      </c>
      <c r="D6980">
        <v>876.70500000000004</v>
      </c>
      <c r="E6980" t="s">
        <v>50</v>
      </c>
      <c r="F6980" t="s">
        <v>118</v>
      </c>
      <c r="G6980" t="s">
        <v>54</v>
      </c>
      <c r="H6980" t="s">
        <v>91</v>
      </c>
    </row>
    <row r="6981" spans="1:8">
      <c r="A6981" t="s">
        <v>76</v>
      </c>
      <c r="B6981" s="1">
        <v>46198</v>
      </c>
      <c r="C6981">
        <v>350003</v>
      </c>
      <c r="D6981">
        <v>26.716999999999999</v>
      </c>
      <c r="E6981" t="s">
        <v>50</v>
      </c>
      <c r="F6981" t="s">
        <v>118</v>
      </c>
      <c r="G6981" t="s">
        <v>54</v>
      </c>
      <c r="H6981" t="s">
        <v>91</v>
      </c>
    </row>
    <row r="6982" spans="1:8">
      <c r="A6982" t="s">
        <v>76</v>
      </c>
      <c r="B6982" s="1">
        <v>46198</v>
      </c>
      <c r="C6982">
        <v>350005</v>
      </c>
      <c r="D6982">
        <v>-150.608</v>
      </c>
      <c r="E6982" t="s">
        <v>50</v>
      </c>
      <c r="F6982" t="s">
        <v>118</v>
      </c>
      <c r="G6982" t="s">
        <v>54</v>
      </c>
      <c r="H6982" t="s">
        <v>91</v>
      </c>
    </row>
    <row r="6983" spans="1:8">
      <c r="A6983" t="s">
        <v>76</v>
      </c>
      <c r="B6983" s="1">
        <v>46198</v>
      </c>
      <c r="C6983">
        <v>350007</v>
      </c>
      <c r="D6983">
        <v>0</v>
      </c>
      <c r="E6983" t="s">
        <v>50</v>
      </c>
      <c r="F6983" t="s">
        <v>118</v>
      </c>
      <c r="G6983" t="s">
        <v>54</v>
      </c>
      <c r="H6983" t="s">
        <v>91</v>
      </c>
    </row>
    <row r="6984" spans="1:8">
      <c r="A6984" t="s">
        <v>76</v>
      </c>
      <c r="B6984" s="1">
        <v>46198</v>
      </c>
      <c r="C6984">
        <v>350031</v>
      </c>
      <c r="D6984">
        <v>155.726</v>
      </c>
      <c r="E6984" t="s">
        <v>50</v>
      </c>
      <c r="F6984" t="s">
        <v>113</v>
      </c>
      <c r="G6984" t="s">
        <v>54</v>
      </c>
      <c r="H6984" t="s">
        <v>85</v>
      </c>
    </row>
    <row r="6985" spans="1:8">
      <c r="A6985" t="s">
        <v>76</v>
      </c>
      <c r="B6985" s="1">
        <v>46198</v>
      </c>
      <c r="C6985">
        <v>350034</v>
      </c>
      <c r="D6985">
        <v>186.071</v>
      </c>
      <c r="E6985" t="s">
        <v>50</v>
      </c>
      <c r="F6985" t="s">
        <v>118</v>
      </c>
      <c r="G6985" t="s">
        <v>54</v>
      </c>
      <c r="H6985" t="s">
        <v>91</v>
      </c>
    </row>
    <row r="6986" spans="1:8">
      <c r="A6986" t="s">
        <v>76</v>
      </c>
      <c r="B6986" s="1">
        <v>46198</v>
      </c>
      <c r="C6986">
        <v>351004</v>
      </c>
      <c r="D6986">
        <v>6879.8530000000001</v>
      </c>
      <c r="E6986" t="s">
        <v>50</v>
      </c>
      <c r="F6986" t="s">
        <v>114</v>
      </c>
      <c r="G6986" t="s">
        <v>54</v>
      </c>
      <c r="H6986" t="s">
        <v>87</v>
      </c>
    </row>
    <row r="6987" spans="1:8">
      <c r="A6987" t="s">
        <v>76</v>
      </c>
      <c r="B6987" s="1">
        <v>46198</v>
      </c>
      <c r="C6987">
        <v>352002</v>
      </c>
      <c r="D6987">
        <v>1261.9059999999999</v>
      </c>
      <c r="E6987" t="s">
        <v>50</v>
      </c>
      <c r="F6987" t="s">
        <v>117</v>
      </c>
      <c r="G6987" t="s">
        <v>54</v>
      </c>
      <c r="H6987" t="s">
        <v>90</v>
      </c>
    </row>
    <row r="6988" spans="1:8">
      <c r="A6988" t="s">
        <v>76</v>
      </c>
      <c r="B6988" s="1">
        <v>46198</v>
      </c>
      <c r="C6988">
        <v>354005</v>
      </c>
      <c r="D6988">
        <v>0</v>
      </c>
      <c r="E6988" t="s">
        <v>50</v>
      </c>
      <c r="F6988" t="s">
        <v>115</v>
      </c>
      <c r="G6988" t="s">
        <v>54</v>
      </c>
      <c r="H6988" t="s">
        <v>88</v>
      </c>
    </row>
    <row r="6989" spans="1:8">
      <c r="A6989" t="s">
        <v>76</v>
      </c>
      <c r="B6989" s="1">
        <v>46198</v>
      </c>
      <c r="C6989">
        <v>354011</v>
      </c>
      <c r="D6989">
        <v>0</v>
      </c>
      <c r="E6989" t="s">
        <v>50</v>
      </c>
      <c r="F6989" t="s">
        <v>115</v>
      </c>
      <c r="G6989" t="s">
        <v>54</v>
      </c>
      <c r="H6989" t="s">
        <v>88</v>
      </c>
    </row>
    <row r="6990" spans="1:8">
      <c r="A6990" t="s">
        <v>76</v>
      </c>
      <c r="B6990" s="1">
        <v>46198</v>
      </c>
      <c r="C6990">
        <v>354012</v>
      </c>
      <c r="D6990">
        <v>-226143.549</v>
      </c>
      <c r="E6990" t="s">
        <v>50</v>
      </c>
      <c r="F6990" t="s">
        <v>115</v>
      </c>
      <c r="G6990" t="s">
        <v>54</v>
      </c>
      <c r="H6990" t="s">
        <v>88</v>
      </c>
    </row>
    <row r="6991" spans="1:8">
      <c r="A6991" t="s">
        <v>76</v>
      </c>
      <c r="B6991" s="1">
        <v>46198</v>
      </c>
      <c r="C6991">
        <v>354014</v>
      </c>
      <c r="D6991">
        <v>65765.06</v>
      </c>
      <c r="E6991" t="s">
        <v>50</v>
      </c>
      <c r="F6991" t="s">
        <v>115</v>
      </c>
      <c r="G6991" t="s">
        <v>54</v>
      </c>
      <c r="H6991" t="s">
        <v>88</v>
      </c>
    </row>
    <row r="6992" spans="1:8">
      <c r="A6992" t="s">
        <v>76</v>
      </c>
      <c r="B6992" s="1">
        <v>46198</v>
      </c>
      <c r="C6992">
        <v>355002</v>
      </c>
      <c r="D6992">
        <v>642.63599999999997</v>
      </c>
      <c r="E6992" t="s">
        <v>50</v>
      </c>
      <c r="F6992" t="s">
        <v>118</v>
      </c>
      <c r="G6992" t="s">
        <v>54</v>
      </c>
      <c r="H6992" t="s">
        <v>91</v>
      </c>
    </row>
    <row r="6993" spans="1:8">
      <c r="A6993" t="s">
        <v>76</v>
      </c>
      <c r="B6993" s="1">
        <v>46198</v>
      </c>
      <c r="C6993">
        <v>355014</v>
      </c>
      <c r="D6993">
        <v>14.154999999999999</v>
      </c>
      <c r="E6993" t="s">
        <v>50</v>
      </c>
      <c r="F6993" t="s">
        <v>118</v>
      </c>
      <c r="G6993" t="s">
        <v>54</v>
      </c>
      <c r="H6993" t="s">
        <v>91</v>
      </c>
    </row>
    <row r="6994" spans="1:8">
      <c r="A6994" t="s">
        <v>76</v>
      </c>
      <c r="B6994" s="1">
        <v>46198</v>
      </c>
      <c r="C6994">
        <v>360026</v>
      </c>
      <c r="D6994">
        <v>-95675.811000000002</v>
      </c>
      <c r="E6994" t="s">
        <v>50</v>
      </c>
      <c r="F6994" t="s">
        <v>125</v>
      </c>
      <c r="G6994" t="s">
        <v>54</v>
      </c>
      <c r="H6994" t="s">
        <v>100</v>
      </c>
    </row>
    <row r="6995" spans="1:8">
      <c r="A6995" t="s">
        <v>76</v>
      </c>
      <c r="B6995" s="1">
        <v>46198</v>
      </c>
      <c r="C6995">
        <v>360028</v>
      </c>
      <c r="D6995">
        <v>-5136.1620000000003</v>
      </c>
      <c r="E6995" t="s">
        <v>50</v>
      </c>
      <c r="F6995" t="s">
        <v>125</v>
      </c>
      <c r="G6995" t="s">
        <v>54</v>
      </c>
      <c r="H6995" t="s">
        <v>100</v>
      </c>
    </row>
    <row r="6996" spans="1:8">
      <c r="A6996" t="s">
        <v>76</v>
      </c>
      <c r="B6996" s="1">
        <v>46198</v>
      </c>
      <c r="C6996">
        <v>360030</v>
      </c>
      <c r="D6996">
        <v>36.720999999999997</v>
      </c>
      <c r="E6996" t="s">
        <v>50</v>
      </c>
      <c r="F6996" t="s">
        <v>125</v>
      </c>
      <c r="G6996" t="s">
        <v>54</v>
      </c>
      <c r="H6996" t="s">
        <v>100</v>
      </c>
    </row>
    <row r="6997" spans="1:8">
      <c r="A6997" t="s">
        <v>76</v>
      </c>
      <c r="B6997" s="1">
        <v>46198</v>
      </c>
      <c r="C6997">
        <v>364502</v>
      </c>
      <c r="D6997">
        <v>79808.898000000001</v>
      </c>
      <c r="E6997" t="s">
        <v>50</v>
      </c>
      <c r="F6997" t="s">
        <v>125</v>
      </c>
      <c r="G6997" t="s">
        <v>54</v>
      </c>
      <c r="H6997" t="s">
        <v>100</v>
      </c>
    </row>
    <row r="6998" spans="1:8">
      <c r="A6998" t="s">
        <v>76</v>
      </c>
      <c r="B6998" s="1">
        <v>46198</v>
      </c>
      <c r="C6998">
        <v>410002</v>
      </c>
      <c r="D6998">
        <v>-151713.848</v>
      </c>
      <c r="E6998" t="s">
        <v>52</v>
      </c>
      <c r="F6998" t="s">
        <v>119</v>
      </c>
      <c r="G6998" t="s">
        <v>54</v>
      </c>
      <c r="H6998" t="s">
        <v>93</v>
      </c>
    </row>
    <row r="6999" spans="1:8">
      <c r="A6999" t="s">
        <v>76</v>
      </c>
      <c r="B6999" s="1">
        <v>46198</v>
      </c>
      <c r="C6999">
        <v>410006</v>
      </c>
      <c r="D6999">
        <v>-14099.737999999999</v>
      </c>
      <c r="E6999" t="s">
        <v>52</v>
      </c>
      <c r="F6999" t="s">
        <v>119</v>
      </c>
      <c r="G6999" t="s">
        <v>54</v>
      </c>
      <c r="H6999" t="s">
        <v>93</v>
      </c>
    </row>
    <row r="7000" spans="1:8">
      <c r="A7000" t="s">
        <v>76</v>
      </c>
      <c r="B7000" s="1">
        <v>46198</v>
      </c>
      <c r="C7000">
        <v>410009</v>
      </c>
      <c r="D7000">
        <v>-1274.4580000000001</v>
      </c>
      <c r="E7000" t="s">
        <v>52</v>
      </c>
      <c r="F7000" t="s">
        <v>119</v>
      </c>
      <c r="G7000" t="s">
        <v>54</v>
      </c>
      <c r="H7000" t="s">
        <v>93</v>
      </c>
    </row>
    <row r="7001" spans="1:8">
      <c r="A7001" t="s">
        <v>76</v>
      </c>
      <c r="B7001" s="1">
        <v>46198</v>
      </c>
      <c r="C7001">
        <v>410036</v>
      </c>
      <c r="D7001">
        <v>-88.504000000000005</v>
      </c>
      <c r="E7001" t="s">
        <v>52</v>
      </c>
      <c r="F7001" t="s">
        <v>119</v>
      </c>
      <c r="G7001" t="s">
        <v>54</v>
      </c>
      <c r="H7001" t="s">
        <v>93</v>
      </c>
    </row>
    <row r="7002" spans="1:8">
      <c r="A7002" t="s">
        <v>76</v>
      </c>
      <c r="B7002" s="1">
        <v>46198</v>
      </c>
      <c r="C7002">
        <v>410037</v>
      </c>
      <c r="D7002">
        <v>-46724.927000000003</v>
      </c>
      <c r="E7002" t="s">
        <v>52</v>
      </c>
      <c r="F7002" t="s">
        <v>119</v>
      </c>
      <c r="G7002" t="s">
        <v>54</v>
      </c>
      <c r="H7002" t="s">
        <v>93</v>
      </c>
    </row>
    <row r="7003" spans="1:8">
      <c r="A7003" t="s">
        <v>76</v>
      </c>
      <c r="B7003" s="1">
        <v>46198</v>
      </c>
      <c r="C7003">
        <v>415002</v>
      </c>
      <c r="D7003">
        <v>-220866.27600000001</v>
      </c>
      <c r="E7003" t="s">
        <v>52</v>
      </c>
      <c r="F7003" t="s">
        <v>23</v>
      </c>
      <c r="G7003" t="s">
        <v>54</v>
      </c>
      <c r="H7003" t="s">
        <v>92</v>
      </c>
    </row>
    <row r="7004" spans="1:8">
      <c r="A7004" t="s">
        <v>76</v>
      </c>
      <c r="B7004" s="1">
        <v>46198</v>
      </c>
      <c r="C7004">
        <v>415004</v>
      </c>
      <c r="D7004">
        <v>-207412.63200000001</v>
      </c>
      <c r="E7004" t="s">
        <v>52</v>
      </c>
      <c r="F7004" t="s">
        <v>23</v>
      </c>
      <c r="G7004" t="s">
        <v>54</v>
      </c>
      <c r="H7004" t="s">
        <v>92</v>
      </c>
    </row>
    <row r="7005" spans="1:8">
      <c r="A7005" t="s">
        <v>76</v>
      </c>
      <c r="B7005" s="1">
        <v>46198</v>
      </c>
      <c r="C7005">
        <v>421003</v>
      </c>
      <c r="D7005">
        <v>-696.70299999999997</v>
      </c>
      <c r="E7005" t="s">
        <v>52</v>
      </c>
      <c r="F7005" t="s">
        <v>24</v>
      </c>
      <c r="G7005" t="s">
        <v>54</v>
      </c>
      <c r="H7005" t="s">
        <v>94</v>
      </c>
    </row>
    <row r="7006" spans="1:8">
      <c r="A7006" t="s">
        <v>76</v>
      </c>
      <c r="B7006" s="1">
        <v>46198</v>
      </c>
      <c r="C7006">
        <v>421007</v>
      </c>
      <c r="D7006">
        <v>0</v>
      </c>
      <c r="E7006" t="s">
        <v>52</v>
      </c>
      <c r="F7006" t="s">
        <v>24</v>
      </c>
      <c r="G7006" t="s">
        <v>54</v>
      </c>
      <c r="H7006" t="s">
        <v>94</v>
      </c>
    </row>
    <row r="7007" spans="1:8">
      <c r="A7007" t="s">
        <v>76</v>
      </c>
      <c r="B7007" s="1">
        <v>46198</v>
      </c>
      <c r="C7007">
        <v>510002</v>
      </c>
      <c r="D7007">
        <v>196012.47200000001</v>
      </c>
      <c r="E7007" t="s">
        <v>52</v>
      </c>
      <c r="F7007" t="s">
        <v>120</v>
      </c>
      <c r="G7007" t="s">
        <v>54</v>
      </c>
      <c r="H7007" t="s">
        <v>95</v>
      </c>
    </row>
    <row r="7008" spans="1:8">
      <c r="A7008" t="s">
        <v>76</v>
      </c>
      <c r="B7008" s="1">
        <v>46198</v>
      </c>
      <c r="C7008">
        <v>510005</v>
      </c>
      <c r="D7008">
        <v>6478.616</v>
      </c>
      <c r="E7008" t="s">
        <v>52</v>
      </c>
      <c r="F7008" t="s">
        <v>120</v>
      </c>
      <c r="G7008" t="s">
        <v>54</v>
      </c>
      <c r="H7008" t="s">
        <v>95</v>
      </c>
    </row>
    <row r="7009" spans="1:8">
      <c r="A7009" t="s">
        <v>76</v>
      </c>
      <c r="B7009" s="1">
        <v>46198</v>
      </c>
      <c r="C7009">
        <v>510007</v>
      </c>
      <c r="D7009">
        <v>18718.755000000001</v>
      </c>
      <c r="E7009" t="s">
        <v>52</v>
      </c>
      <c r="F7009" t="s">
        <v>120</v>
      </c>
      <c r="G7009" t="s">
        <v>54</v>
      </c>
      <c r="H7009" t="s">
        <v>95</v>
      </c>
    </row>
    <row r="7010" spans="1:8">
      <c r="A7010" t="s">
        <v>76</v>
      </c>
      <c r="B7010" s="1">
        <v>46198</v>
      </c>
      <c r="C7010">
        <v>510010</v>
      </c>
      <c r="D7010">
        <v>3263</v>
      </c>
      <c r="E7010" t="s">
        <v>52</v>
      </c>
      <c r="F7010" t="s">
        <v>120</v>
      </c>
      <c r="G7010" t="s">
        <v>54</v>
      </c>
      <c r="H7010" t="s">
        <v>95</v>
      </c>
    </row>
    <row r="7011" spans="1:8">
      <c r="A7011" t="s">
        <v>76</v>
      </c>
      <c r="B7011" s="1">
        <v>46198</v>
      </c>
      <c r="C7011">
        <v>510012</v>
      </c>
      <c r="D7011">
        <v>265.02999999999997</v>
      </c>
      <c r="E7011" t="s">
        <v>52</v>
      </c>
      <c r="F7011" t="s">
        <v>120</v>
      </c>
      <c r="G7011" t="s">
        <v>54</v>
      </c>
      <c r="H7011" t="s">
        <v>95</v>
      </c>
    </row>
    <row r="7012" spans="1:8">
      <c r="A7012" t="s">
        <v>76</v>
      </c>
      <c r="B7012" s="1">
        <v>46198</v>
      </c>
      <c r="C7012">
        <v>510015</v>
      </c>
      <c r="D7012">
        <v>18720.519</v>
      </c>
      <c r="E7012" t="s">
        <v>52</v>
      </c>
      <c r="F7012" t="s">
        <v>120</v>
      </c>
      <c r="G7012" t="s">
        <v>54</v>
      </c>
      <c r="H7012" t="s">
        <v>95</v>
      </c>
    </row>
    <row r="7013" spans="1:8">
      <c r="A7013" t="s">
        <v>76</v>
      </c>
      <c r="B7013" s="1">
        <v>46198</v>
      </c>
      <c r="C7013">
        <v>510018</v>
      </c>
      <c r="D7013">
        <v>19982.226999999999</v>
      </c>
      <c r="E7013" t="s">
        <v>52</v>
      </c>
      <c r="F7013" t="s">
        <v>120</v>
      </c>
      <c r="G7013" t="s">
        <v>54</v>
      </c>
      <c r="H7013" t="s">
        <v>95</v>
      </c>
    </row>
    <row r="7014" spans="1:8">
      <c r="A7014" t="s">
        <v>76</v>
      </c>
      <c r="B7014" s="1">
        <v>46198</v>
      </c>
      <c r="C7014">
        <v>510059</v>
      </c>
      <c r="D7014">
        <v>866.64200000000005</v>
      </c>
      <c r="E7014" t="s">
        <v>52</v>
      </c>
      <c r="F7014" t="s">
        <v>120</v>
      </c>
      <c r="G7014" t="s">
        <v>54</v>
      </c>
      <c r="H7014" t="s">
        <v>95</v>
      </c>
    </row>
    <row r="7015" spans="1:8">
      <c r="A7015" t="s">
        <v>76</v>
      </c>
      <c r="B7015" s="1">
        <v>46198</v>
      </c>
      <c r="C7015">
        <v>510061</v>
      </c>
      <c r="D7015">
        <v>0</v>
      </c>
      <c r="E7015" t="s">
        <v>52</v>
      </c>
      <c r="F7015" t="s">
        <v>120</v>
      </c>
      <c r="G7015" t="s">
        <v>54</v>
      </c>
      <c r="H7015" t="s">
        <v>95</v>
      </c>
    </row>
    <row r="7016" spans="1:8">
      <c r="A7016" t="s">
        <v>76</v>
      </c>
      <c r="B7016" s="1">
        <v>46198</v>
      </c>
      <c r="C7016">
        <v>510062</v>
      </c>
      <c r="D7016">
        <v>806.77200000000005</v>
      </c>
      <c r="E7016" t="s">
        <v>52</v>
      </c>
      <c r="F7016" t="s">
        <v>120</v>
      </c>
      <c r="G7016" t="s">
        <v>54</v>
      </c>
      <c r="H7016" t="s">
        <v>95</v>
      </c>
    </row>
    <row r="7017" spans="1:8">
      <c r="A7017" t="s">
        <v>76</v>
      </c>
      <c r="B7017" s="1">
        <v>46198</v>
      </c>
      <c r="C7017">
        <v>510065</v>
      </c>
      <c r="D7017">
        <v>1366.0060000000001</v>
      </c>
      <c r="E7017" t="s">
        <v>52</v>
      </c>
      <c r="F7017" t="s">
        <v>120</v>
      </c>
      <c r="G7017" t="s">
        <v>54</v>
      </c>
      <c r="H7017" t="s">
        <v>95</v>
      </c>
    </row>
    <row r="7018" spans="1:8">
      <c r="A7018" t="s">
        <v>76</v>
      </c>
      <c r="B7018" s="1">
        <v>46198</v>
      </c>
      <c r="C7018">
        <v>510066</v>
      </c>
      <c r="D7018">
        <v>0</v>
      </c>
      <c r="E7018" t="s">
        <v>52</v>
      </c>
      <c r="F7018" t="s">
        <v>120</v>
      </c>
      <c r="G7018" t="s">
        <v>54</v>
      </c>
      <c r="H7018" t="s">
        <v>95</v>
      </c>
    </row>
    <row r="7019" spans="1:8">
      <c r="A7019" t="s">
        <v>76</v>
      </c>
      <c r="B7019" s="1">
        <v>46198</v>
      </c>
      <c r="C7019">
        <v>520021</v>
      </c>
      <c r="D7019">
        <v>570.66899999999998</v>
      </c>
      <c r="E7019" t="s">
        <v>52</v>
      </c>
      <c r="F7019" t="s">
        <v>126</v>
      </c>
      <c r="G7019" t="s">
        <v>54</v>
      </c>
      <c r="H7019" t="s">
        <v>102</v>
      </c>
    </row>
    <row r="7020" spans="1:8">
      <c r="A7020" t="s">
        <v>76</v>
      </c>
      <c r="B7020" s="1">
        <v>46198</v>
      </c>
      <c r="C7020">
        <v>521002</v>
      </c>
      <c r="D7020">
        <v>0</v>
      </c>
      <c r="E7020" t="s">
        <v>52</v>
      </c>
      <c r="F7020" t="s">
        <v>120</v>
      </c>
      <c r="G7020" t="s">
        <v>54</v>
      </c>
      <c r="H7020" t="s">
        <v>95</v>
      </c>
    </row>
    <row r="7021" spans="1:8">
      <c r="A7021" t="s">
        <v>76</v>
      </c>
      <c r="B7021" s="1">
        <v>46198</v>
      </c>
      <c r="C7021">
        <v>521004</v>
      </c>
      <c r="D7021">
        <v>0</v>
      </c>
      <c r="E7021" t="s">
        <v>52</v>
      </c>
      <c r="F7021" t="s">
        <v>120</v>
      </c>
      <c r="G7021" t="s">
        <v>54</v>
      </c>
      <c r="H7021" t="s">
        <v>95</v>
      </c>
    </row>
    <row r="7022" spans="1:8">
      <c r="A7022" t="s">
        <v>76</v>
      </c>
      <c r="B7022" s="1">
        <v>46198</v>
      </c>
      <c r="C7022">
        <v>521006</v>
      </c>
      <c r="D7022">
        <v>0</v>
      </c>
      <c r="E7022" t="s">
        <v>52</v>
      </c>
      <c r="F7022" t="s">
        <v>120</v>
      </c>
      <c r="G7022" t="s">
        <v>54</v>
      </c>
      <c r="H7022" t="s">
        <v>95</v>
      </c>
    </row>
    <row r="7023" spans="1:8">
      <c r="A7023" t="s">
        <v>76</v>
      </c>
      <c r="B7023" s="1">
        <v>46198</v>
      </c>
      <c r="C7023">
        <v>521007</v>
      </c>
      <c r="D7023">
        <v>0</v>
      </c>
      <c r="E7023" t="s">
        <v>52</v>
      </c>
      <c r="F7023" t="s">
        <v>120</v>
      </c>
      <c r="G7023" t="s">
        <v>54</v>
      </c>
      <c r="H7023" t="s">
        <v>95</v>
      </c>
    </row>
    <row r="7024" spans="1:8">
      <c r="A7024" t="s">
        <v>76</v>
      </c>
      <c r="B7024" s="1">
        <v>46198</v>
      </c>
      <c r="C7024">
        <v>521008</v>
      </c>
      <c r="D7024">
        <v>0</v>
      </c>
      <c r="E7024" t="s">
        <v>52</v>
      </c>
      <c r="F7024" t="s">
        <v>120</v>
      </c>
      <c r="G7024" t="s">
        <v>54</v>
      </c>
      <c r="H7024" t="s">
        <v>95</v>
      </c>
    </row>
    <row r="7025" spans="1:8">
      <c r="A7025" t="s">
        <v>76</v>
      </c>
      <c r="B7025" s="1">
        <v>46198</v>
      </c>
      <c r="C7025">
        <v>521012</v>
      </c>
      <c r="D7025">
        <v>0</v>
      </c>
      <c r="E7025" t="s">
        <v>52</v>
      </c>
      <c r="F7025" t="s">
        <v>120</v>
      </c>
      <c r="G7025" t="s">
        <v>54</v>
      </c>
      <c r="H7025" t="s">
        <v>95</v>
      </c>
    </row>
    <row r="7026" spans="1:8">
      <c r="A7026" t="s">
        <v>76</v>
      </c>
      <c r="B7026" s="1">
        <v>46198</v>
      </c>
      <c r="C7026">
        <v>521014</v>
      </c>
      <c r="D7026">
        <v>0</v>
      </c>
      <c r="E7026" t="s">
        <v>52</v>
      </c>
      <c r="F7026" t="s">
        <v>120</v>
      </c>
      <c r="G7026" t="s">
        <v>54</v>
      </c>
      <c r="H7026" t="s">
        <v>95</v>
      </c>
    </row>
    <row r="7027" spans="1:8">
      <c r="A7027" t="s">
        <v>76</v>
      </c>
      <c r="B7027" s="1">
        <v>46198</v>
      </c>
      <c r="C7027">
        <v>530012</v>
      </c>
      <c r="D7027">
        <v>2135.9639999999999</v>
      </c>
      <c r="E7027" t="s">
        <v>52</v>
      </c>
      <c r="F7027" t="s">
        <v>120</v>
      </c>
      <c r="G7027" t="s">
        <v>54</v>
      </c>
      <c r="H7027" t="s">
        <v>95</v>
      </c>
    </row>
    <row r="7028" spans="1:8">
      <c r="A7028" t="s">
        <v>76</v>
      </c>
      <c r="B7028" s="1">
        <v>46198</v>
      </c>
      <c r="C7028">
        <v>541004</v>
      </c>
      <c r="D7028">
        <v>703.21600000000001</v>
      </c>
      <c r="E7028" t="s">
        <v>52</v>
      </c>
      <c r="F7028" t="s">
        <v>127</v>
      </c>
      <c r="G7028" t="s">
        <v>54</v>
      </c>
      <c r="H7028" t="s">
        <v>103</v>
      </c>
    </row>
    <row r="7029" spans="1:8">
      <c r="A7029" t="s">
        <v>76</v>
      </c>
      <c r="B7029" s="1">
        <v>46198</v>
      </c>
      <c r="C7029">
        <v>541009</v>
      </c>
      <c r="D7029">
        <v>2448.4850000000001</v>
      </c>
      <c r="E7029" t="s">
        <v>52</v>
      </c>
      <c r="F7029" t="s">
        <v>127</v>
      </c>
      <c r="G7029" t="s">
        <v>54</v>
      </c>
      <c r="H7029" t="s">
        <v>103</v>
      </c>
    </row>
    <row r="7030" spans="1:8">
      <c r="A7030" t="s">
        <v>76</v>
      </c>
      <c r="B7030" s="1">
        <v>46198</v>
      </c>
      <c r="C7030">
        <v>541010</v>
      </c>
      <c r="D7030">
        <v>2406.0740000000001</v>
      </c>
      <c r="E7030" t="s">
        <v>52</v>
      </c>
      <c r="F7030" t="s">
        <v>127</v>
      </c>
      <c r="G7030" t="s">
        <v>54</v>
      </c>
      <c r="H7030" t="s">
        <v>103</v>
      </c>
    </row>
    <row r="7031" spans="1:8">
      <c r="A7031" t="s">
        <v>76</v>
      </c>
      <c r="B7031" s="1">
        <v>46198</v>
      </c>
      <c r="C7031">
        <v>541013</v>
      </c>
      <c r="D7031">
        <v>76.759</v>
      </c>
      <c r="E7031" t="s">
        <v>52</v>
      </c>
      <c r="F7031" t="s">
        <v>127</v>
      </c>
      <c r="G7031" t="s">
        <v>54</v>
      </c>
      <c r="H7031" t="s">
        <v>103</v>
      </c>
    </row>
    <row r="7032" spans="1:8">
      <c r="A7032" t="s">
        <v>76</v>
      </c>
      <c r="B7032" s="1">
        <v>46198</v>
      </c>
      <c r="C7032">
        <v>546002</v>
      </c>
      <c r="D7032">
        <v>197042.00599999999</v>
      </c>
      <c r="E7032" t="s">
        <v>52</v>
      </c>
      <c r="F7032" t="s">
        <v>119</v>
      </c>
      <c r="G7032" t="s">
        <v>54</v>
      </c>
      <c r="H7032" t="s">
        <v>93</v>
      </c>
    </row>
    <row r="7033" spans="1:8">
      <c r="A7033" t="s">
        <v>76</v>
      </c>
      <c r="B7033" s="1">
        <v>46198</v>
      </c>
      <c r="C7033">
        <v>546008</v>
      </c>
      <c r="D7033">
        <v>6677.3310000000001</v>
      </c>
      <c r="E7033" t="s">
        <v>52</v>
      </c>
      <c r="F7033" t="s">
        <v>119</v>
      </c>
      <c r="G7033" t="s">
        <v>54</v>
      </c>
      <c r="H7033" t="s">
        <v>93</v>
      </c>
    </row>
    <row r="7034" spans="1:8">
      <c r="A7034" t="s">
        <v>76</v>
      </c>
      <c r="B7034" s="1">
        <v>46198</v>
      </c>
      <c r="C7034">
        <v>546013</v>
      </c>
      <c r="D7034">
        <v>76581.672999999995</v>
      </c>
      <c r="E7034" t="s">
        <v>52</v>
      </c>
      <c r="F7034" t="s">
        <v>119</v>
      </c>
      <c r="G7034" t="s">
        <v>54</v>
      </c>
      <c r="H7034" t="s">
        <v>93</v>
      </c>
    </row>
    <row r="7035" spans="1:8">
      <c r="A7035" t="s">
        <v>76</v>
      </c>
      <c r="B7035" s="1">
        <v>46198</v>
      </c>
      <c r="C7035">
        <v>546015</v>
      </c>
      <c r="D7035">
        <v>531.54200000000003</v>
      </c>
      <c r="E7035" t="s">
        <v>52</v>
      </c>
      <c r="F7035" t="s">
        <v>119</v>
      </c>
      <c r="G7035" t="s">
        <v>54</v>
      </c>
      <c r="H7035" t="s">
        <v>93</v>
      </c>
    </row>
    <row r="7036" spans="1:8">
      <c r="A7036" t="s">
        <v>76</v>
      </c>
      <c r="B7036" s="1">
        <v>46198</v>
      </c>
      <c r="C7036">
        <v>546035</v>
      </c>
      <c r="D7036">
        <v>2125.9690000000001</v>
      </c>
      <c r="E7036" t="s">
        <v>52</v>
      </c>
      <c r="F7036" t="s">
        <v>119</v>
      </c>
      <c r="G7036" t="s">
        <v>54</v>
      </c>
      <c r="H7036" t="s">
        <v>93</v>
      </c>
    </row>
    <row r="7037" spans="1:8">
      <c r="A7037" t="s">
        <v>76</v>
      </c>
      <c r="B7037" s="1">
        <v>46198</v>
      </c>
      <c r="C7037">
        <v>546040</v>
      </c>
      <c r="D7037">
        <v>12976.812</v>
      </c>
      <c r="E7037" t="s">
        <v>52</v>
      </c>
      <c r="F7037" t="s">
        <v>119</v>
      </c>
      <c r="G7037" t="s">
        <v>54</v>
      </c>
      <c r="H7037" t="s">
        <v>93</v>
      </c>
    </row>
    <row r="7038" spans="1:8">
      <c r="A7038" t="s">
        <v>76</v>
      </c>
      <c r="B7038" s="1">
        <v>46198</v>
      </c>
      <c r="C7038">
        <v>547002</v>
      </c>
      <c r="D7038">
        <v>6.9640000000000004</v>
      </c>
      <c r="E7038" t="s">
        <v>52</v>
      </c>
      <c r="F7038" t="s">
        <v>121</v>
      </c>
      <c r="G7038" t="s">
        <v>54</v>
      </c>
      <c r="H7038" t="s">
        <v>96</v>
      </c>
    </row>
    <row r="7039" spans="1:8">
      <c r="A7039" t="s">
        <v>76</v>
      </c>
      <c r="B7039" s="1">
        <v>46198</v>
      </c>
      <c r="C7039">
        <v>550003</v>
      </c>
      <c r="D7039">
        <v>61259.487000000001</v>
      </c>
      <c r="E7039" t="s">
        <v>52</v>
      </c>
      <c r="F7039" t="s">
        <v>128</v>
      </c>
      <c r="G7039" t="s">
        <v>54</v>
      </c>
      <c r="H7039" t="s">
        <v>104</v>
      </c>
    </row>
    <row r="7040" spans="1:8">
      <c r="A7040" t="s">
        <v>76</v>
      </c>
      <c r="B7040" s="1">
        <v>46198</v>
      </c>
      <c r="C7040">
        <v>551008</v>
      </c>
      <c r="D7040">
        <v>12.157</v>
      </c>
      <c r="E7040" t="s">
        <v>52</v>
      </c>
      <c r="F7040" t="s">
        <v>129</v>
      </c>
      <c r="G7040" t="s">
        <v>54</v>
      </c>
      <c r="H7040" t="s">
        <v>105</v>
      </c>
    </row>
    <row r="7041" spans="1:8">
      <c r="A7041" t="s">
        <v>76</v>
      </c>
      <c r="B7041" s="1">
        <v>46198</v>
      </c>
      <c r="C7041">
        <v>552002</v>
      </c>
      <c r="D7041">
        <v>0</v>
      </c>
      <c r="E7041" t="s">
        <v>52</v>
      </c>
      <c r="F7041" t="s">
        <v>122</v>
      </c>
      <c r="G7041" t="s">
        <v>54</v>
      </c>
      <c r="H7041" t="s">
        <v>97</v>
      </c>
    </row>
    <row r="7042" spans="1:8">
      <c r="A7042" t="s">
        <v>76</v>
      </c>
      <c r="B7042" s="1">
        <v>46198</v>
      </c>
      <c r="C7042">
        <v>552504</v>
      </c>
      <c r="D7042">
        <v>-529.82000000000005</v>
      </c>
      <c r="E7042" t="s">
        <v>52</v>
      </c>
      <c r="F7042" t="s">
        <v>122</v>
      </c>
      <c r="G7042" t="s">
        <v>54</v>
      </c>
      <c r="H7042" t="s">
        <v>97</v>
      </c>
    </row>
    <row r="7043" spans="1:8">
      <c r="A7043" t="s">
        <v>76</v>
      </c>
      <c r="B7043" s="1">
        <v>46198</v>
      </c>
      <c r="C7043">
        <v>554005</v>
      </c>
      <c r="D7043">
        <v>54.302999999999997</v>
      </c>
      <c r="E7043" t="s">
        <v>52</v>
      </c>
      <c r="F7043" t="s">
        <v>122</v>
      </c>
      <c r="G7043" t="s">
        <v>54</v>
      </c>
      <c r="H7043" t="s">
        <v>97</v>
      </c>
    </row>
    <row r="7044" spans="1:8">
      <c r="A7044" t="s">
        <v>76</v>
      </c>
      <c r="B7044" s="1">
        <v>46198</v>
      </c>
      <c r="C7044">
        <v>555007</v>
      </c>
      <c r="D7044">
        <v>1.204</v>
      </c>
      <c r="E7044" t="s">
        <v>52</v>
      </c>
      <c r="F7044" t="s">
        <v>122</v>
      </c>
      <c r="G7044" t="s">
        <v>54</v>
      </c>
      <c r="H7044" t="s">
        <v>97</v>
      </c>
    </row>
    <row r="7045" spans="1:8">
      <c r="A7045" t="s">
        <v>76</v>
      </c>
      <c r="B7045" s="1">
        <v>46198</v>
      </c>
      <c r="C7045">
        <v>555502</v>
      </c>
      <c r="D7045">
        <v>17.611999999999998</v>
      </c>
      <c r="E7045" t="s">
        <v>52</v>
      </c>
      <c r="F7045" t="s">
        <v>122</v>
      </c>
      <c r="G7045" t="s">
        <v>54</v>
      </c>
      <c r="H7045" t="s">
        <v>97</v>
      </c>
    </row>
    <row r="7046" spans="1:8">
      <c r="A7046" t="s">
        <v>76</v>
      </c>
      <c r="B7046" s="1">
        <v>46198</v>
      </c>
      <c r="C7046">
        <v>555508</v>
      </c>
      <c r="D7046">
        <v>37.087000000000003</v>
      </c>
      <c r="E7046" t="s">
        <v>52</v>
      </c>
      <c r="F7046" t="s">
        <v>122</v>
      </c>
      <c r="G7046" t="s">
        <v>54</v>
      </c>
      <c r="H7046" t="s">
        <v>97</v>
      </c>
    </row>
    <row r="7047" spans="1:8">
      <c r="A7047" t="s">
        <v>76</v>
      </c>
      <c r="B7047" s="1">
        <v>46198</v>
      </c>
      <c r="C7047">
        <v>556002</v>
      </c>
      <c r="D7047">
        <v>1.806</v>
      </c>
      <c r="E7047" t="s">
        <v>52</v>
      </c>
      <c r="F7047" t="s">
        <v>126</v>
      </c>
      <c r="G7047" t="s">
        <v>54</v>
      </c>
      <c r="H7047" t="s">
        <v>102</v>
      </c>
    </row>
    <row r="7048" spans="1:8">
      <c r="A7048" t="s">
        <v>76</v>
      </c>
      <c r="B7048" s="1">
        <v>46198</v>
      </c>
      <c r="C7048">
        <v>556003</v>
      </c>
      <c r="D7048">
        <v>-997.31899999999996</v>
      </c>
      <c r="E7048" t="s">
        <v>52</v>
      </c>
      <c r="F7048" t="s">
        <v>122</v>
      </c>
      <c r="G7048" t="s">
        <v>54</v>
      </c>
      <c r="H7048" t="s">
        <v>97</v>
      </c>
    </row>
    <row r="7049" spans="1:8">
      <c r="A7049" t="s">
        <v>76</v>
      </c>
      <c r="B7049" s="1">
        <v>46198</v>
      </c>
      <c r="C7049">
        <v>557002</v>
      </c>
      <c r="D7049">
        <v>4100.808</v>
      </c>
      <c r="E7049" t="s">
        <v>52</v>
      </c>
      <c r="F7049" t="s">
        <v>123</v>
      </c>
      <c r="G7049" t="s">
        <v>54</v>
      </c>
      <c r="H7049" t="s">
        <v>98</v>
      </c>
    </row>
    <row r="7050" spans="1:8">
      <c r="A7050" t="s">
        <v>76</v>
      </c>
      <c r="B7050" s="1">
        <v>46198</v>
      </c>
      <c r="C7050">
        <v>557003</v>
      </c>
      <c r="D7050">
        <v>1204.1369999999999</v>
      </c>
      <c r="E7050" t="s">
        <v>52</v>
      </c>
      <c r="F7050" t="s">
        <v>123</v>
      </c>
      <c r="G7050" t="s">
        <v>54</v>
      </c>
      <c r="H7050" t="s">
        <v>98</v>
      </c>
    </row>
    <row r="7051" spans="1:8">
      <c r="A7051" t="s">
        <v>76</v>
      </c>
      <c r="B7051" s="1">
        <v>46198</v>
      </c>
      <c r="C7051">
        <v>559002</v>
      </c>
      <c r="D7051">
        <v>30.837</v>
      </c>
      <c r="E7051" t="s">
        <v>52</v>
      </c>
      <c r="F7051" t="s">
        <v>126</v>
      </c>
      <c r="G7051" t="s">
        <v>54</v>
      </c>
      <c r="H7051" t="s">
        <v>102</v>
      </c>
    </row>
    <row r="7052" spans="1:8">
      <c r="A7052" t="s">
        <v>76</v>
      </c>
      <c r="B7052" s="1">
        <v>46198</v>
      </c>
      <c r="C7052">
        <v>563002</v>
      </c>
      <c r="D7052">
        <v>609.08100000000002</v>
      </c>
      <c r="E7052" t="s">
        <v>52</v>
      </c>
      <c r="F7052" t="s">
        <v>124</v>
      </c>
      <c r="G7052" t="s">
        <v>54</v>
      </c>
      <c r="H7052" t="s">
        <v>99</v>
      </c>
    </row>
    <row r="7053" spans="1:8">
      <c r="A7053" t="s">
        <v>76</v>
      </c>
      <c r="B7053" s="1">
        <v>46198</v>
      </c>
      <c r="C7053">
        <v>564004</v>
      </c>
      <c r="D7053">
        <v>8271.5759999999991</v>
      </c>
      <c r="E7053" t="s">
        <v>52</v>
      </c>
      <c r="F7053" t="s">
        <v>119</v>
      </c>
      <c r="G7053" t="s">
        <v>54</v>
      </c>
      <c r="H7053" t="s">
        <v>93</v>
      </c>
    </row>
    <row r="7054" spans="1:8">
      <c r="A7054" t="s">
        <v>76</v>
      </c>
      <c r="B7054" s="1">
        <v>46198</v>
      </c>
      <c r="C7054">
        <v>564006</v>
      </c>
      <c r="D7054">
        <v>4.0000000000000001E-3</v>
      </c>
      <c r="E7054" t="s">
        <v>52</v>
      </c>
      <c r="F7054" t="s">
        <v>124</v>
      </c>
      <c r="G7054" t="s">
        <v>54</v>
      </c>
      <c r="H7054" t="s">
        <v>99</v>
      </c>
    </row>
    <row r="7055" spans="1:8">
      <c r="A7055" t="s">
        <v>76</v>
      </c>
      <c r="B7055" s="1">
        <v>46198</v>
      </c>
      <c r="C7055">
        <v>564008</v>
      </c>
      <c r="D7055">
        <v>0</v>
      </c>
      <c r="E7055" t="s">
        <v>52</v>
      </c>
      <c r="F7055" t="s">
        <v>122</v>
      </c>
      <c r="G7055" t="s">
        <v>54</v>
      </c>
      <c r="H7055" t="s">
        <v>97</v>
      </c>
    </row>
    <row r="7056" spans="1:8">
      <c r="A7056" t="s">
        <v>76</v>
      </c>
      <c r="B7056" s="1">
        <v>46198</v>
      </c>
      <c r="C7056">
        <v>564020</v>
      </c>
      <c r="D7056">
        <v>81.471000000000004</v>
      </c>
      <c r="E7056" t="s">
        <v>52</v>
      </c>
      <c r="F7056" t="s">
        <v>124</v>
      </c>
      <c r="G7056" t="s">
        <v>54</v>
      </c>
      <c r="H7056" t="s">
        <v>99</v>
      </c>
    </row>
    <row r="7057" spans="1:8">
      <c r="A7057" t="s">
        <v>76</v>
      </c>
      <c r="B7057" s="1">
        <v>46198</v>
      </c>
      <c r="C7057">
        <v>570002</v>
      </c>
      <c r="D7057">
        <v>508.41699999999997</v>
      </c>
      <c r="E7057" t="s">
        <v>52</v>
      </c>
      <c r="F7057" t="s">
        <v>132</v>
      </c>
      <c r="G7057" t="s">
        <v>54</v>
      </c>
      <c r="H7057" t="s">
        <v>108</v>
      </c>
    </row>
    <row r="7058" spans="1:8">
      <c r="A7058" t="s">
        <v>76</v>
      </c>
      <c r="B7058" s="1">
        <v>46198</v>
      </c>
      <c r="C7058">
        <v>580002</v>
      </c>
      <c r="D7058">
        <v>16.617000000000001</v>
      </c>
      <c r="E7058" t="s">
        <v>52</v>
      </c>
      <c r="F7058" t="s">
        <v>130</v>
      </c>
      <c r="G7058" t="s">
        <v>54</v>
      </c>
      <c r="H7058" t="s">
        <v>106</v>
      </c>
    </row>
    <row r="7059" spans="1:8">
      <c r="A7059" t="s">
        <v>76</v>
      </c>
      <c r="B7059" s="1">
        <v>46198</v>
      </c>
      <c r="C7059">
        <v>580003</v>
      </c>
      <c r="D7059">
        <v>16036.089</v>
      </c>
      <c r="E7059" t="s">
        <v>52</v>
      </c>
      <c r="F7059" t="s">
        <v>130</v>
      </c>
      <c r="G7059" t="s">
        <v>54</v>
      </c>
      <c r="H7059" t="s">
        <v>106</v>
      </c>
    </row>
    <row r="7060" spans="1:8">
      <c r="A7060" t="s">
        <v>77</v>
      </c>
      <c r="B7060" s="1">
        <v>46198</v>
      </c>
      <c r="C7060">
        <v>210002</v>
      </c>
      <c r="D7060">
        <v>-13464.232</v>
      </c>
      <c r="E7060" t="s">
        <v>50</v>
      </c>
      <c r="F7060" t="s">
        <v>14</v>
      </c>
      <c r="G7060" t="s">
        <v>54</v>
      </c>
      <c r="H7060" t="s">
        <v>84</v>
      </c>
    </row>
    <row r="7061" spans="1:8">
      <c r="A7061" t="s">
        <v>77</v>
      </c>
      <c r="B7061" s="1">
        <v>46198</v>
      </c>
      <c r="C7061">
        <v>220006</v>
      </c>
      <c r="D7061">
        <v>-1681050.8119999999</v>
      </c>
      <c r="E7061" t="s">
        <v>50</v>
      </c>
      <c r="F7061" t="s">
        <v>14</v>
      </c>
      <c r="G7061" t="s">
        <v>54</v>
      </c>
      <c r="H7061" t="s">
        <v>84</v>
      </c>
    </row>
    <row r="7062" spans="1:8">
      <c r="A7062" t="s">
        <v>77</v>
      </c>
      <c r="B7062" s="1">
        <v>46198</v>
      </c>
      <c r="C7062">
        <v>240002</v>
      </c>
      <c r="D7062">
        <v>216.08699999999999</v>
      </c>
      <c r="E7062" t="s">
        <v>50</v>
      </c>
      <c r="F7062" t="s">
        <v>113</v>
      </c>
      <c r="G7062" t="s">
        <v>54</v>
      </c>
      <c r="H7062" t="s">
        <v>85</v>
      </c>
    </row>
    <row r="7063" spans="1:8">
      <c r="A7063" t="s">
        <v>77</v>
      </c>
      <c r="B7063" s="1">
        <v>46198</v>
      </c>
      <c r="C7063">
        <v>240003</v>
      </c>
      <c r="D7063">
        <v>7.2880000000000003</v>
      </c>
      <c r="E7063" t="s">
        <v>50</v>
      </c>
      <c r="F7063" t="s">
        <v>113</v>
      </c>
      <c r="G7063" t="s">
        <v>54</v>
      </c>
      <c r="H7063" t="s">
        <v>85</v>
      </c>
    </row>
    <row r="7064" spans="1:8">
      <c r="A7064" t="s">
        <v>77</v>
      </c>
      <c r="B7064" s="1">
        <v>46198</v>
      </c>
      <c r="C7064">
        <v>240009</v>
      </c>
      <c r="D7064">
        <v>-216.08699999999999</v>
      </c>
      <c r="E7064" t="s">
        <v>50</v>
      </c>
      <c r="F7064" t="s">
        <v>113</v>
      </c>
      <c r="G7064" t="s">
        <v>54</v>
      </c>
      <c r="H7064" t="s">
        <v>85</v>
      </c>
    </row>
    <row r="7065" spans="1:8">
      <c r="A7065" t="s">
        <v>77</v>
      </c>
      <c r="B7065" s="1">
        <v>46198</v>
      </c>
      <c r="C7065">
        <v>242003</v>
      </c>
      <c r="D7065">
        <v>-360516.27899999998</v>
      </c>
      <c r="E7065" t="s">
        <v>50</v>
      </c>
      <c r="F7065" t="s">
        <v>113</v>
      </c>
      <c r="G7065" t="s">
        <v>54</v>
      </c>
      <c r="H7065" t="s">
        <v>85</v>
      </c>
    </row>
    <row r="7066" spans="1:8">
      <c r="A7066" t="s">
        <v>77</v>
      </c>
      <c r="B7066" s="1">
        <v>46198</v>
      </c>
      <c r="C7066">
        <v>242011</v>
      </c>
      <c r="D7066">
        <v>-450229.29200000002</v>
      </c>
      <c r="E7066" t="s">
        <v>50</v>
      </c>
      <c r="F7066" t="s">
        <v>113</v>
      </c>
      <c r="G7066" t="s">
        <v>54</v>
      </c>
      <c r="H7066" t="s">
        <v>85</v>
      </c>
    </row>
    <row r="7067" spans="1:8">
      <c r="A7067" t="s">
        <v>77</v>
      </c>
      <c r="B7067" s="1">
        <v>46198</v>
      </c>
      <c r="C7067">
        <v>242013</v>
      </c>
      <c r="D7067">
        <v>-63115.002999999997</v>
      </c>
      <c r="E7067" t="s">
        <v>50</v>
      </c>
      <c r="F7067" t="s">
        <v>113</v>
      </c>
      <c r="G7067" t="s">
        <v>54</v>
      </c>
      <c r="H7067" t="s">
        <v>85</v>
      </c>
    </row>
    <row r="7068" spans="1:8">
      <c r="A7068" t="s">
        <v>77</v>
      </c>
      <c r="B7068" s="1">
        <v>46198</v>
      </c>
      <c r="C7068">
        <v>242014</v>
      </c>
      <c r="D7068">
        <v>-20590.384999999998</v>
      </c>
      <c r="E7068" t="s">
        <v>50</v>
      </c>
      <c r="F7068" t="s">
        <v>113</v>
      </c>
      <c r="G7068" t="s">
        <v>54</v>
      </c>
      <c r="H7068" t="s">
        <v>85</v>
      </c>
    </row>
    <row r="7069" spans="1:8">
      <c r="A7069" t="s">
        <v>77</v>
      </c>
      <c r="B7069" s="1">
        <v>46198</v>
      </c>
      <c r="C7069">
        <v>242017</v>
      </c>
      <c r="D7069">
        <v>280.93700000000001</v>
      </c>
      <c r="E7069" t="s">
        <v>50</v>
      </c>
      <c r="F7069" t="s">
        <v>113</v>
      </c>
      <c r="G7069" t="s">
        <v>54</v>
      </c>
      <c r="H7069" t="s">
        <v>85</v>
      </c>
    </row>
    <row r="7070" spans="1:8">
      <c r="A7070" t="s">
        <v>77</v>
      </c>
      <c r="B7070" s="1">
        <v>46198</v>
      </c>
      <c r="C7070">
        <v>242023</v>
      </c>
      <c r="D7070">
        <v>-6888.625</v>
      </c>
      <c r="E7070" t="s">
        <v>50</v>
      </c>
      <c r="F7070" t="s">
        <v>113</v>
      </c>
      <c r="G7070" t="s">
        <v>54</v>
      </c>
      <c r="H7070" t="s">
        <v>85</v>
      </c>
    </row>
    <row r="7071" spans="1:8">
      <c r="A7071" t="s">
        <v>77</v>
      </c>
      <c r="B7071" s="1">
        <v>46198</v>
      </c>
      <c r="C7071">
        <v>242027</v>
      </c>
      <c r="D7071">
        <v>-137567.50700000001</v>
      </c>
      <c r="E7071" t="s">
        <v>50</v>
      </c>
      <c r="F7071" t="s">
        <v>113</v>
      </c>
      <c r="G7071" t="s">
        <v>54</v>
      </c>
      <c r="H7071" t="s">
        <v>85</v>
      </c>
    </row>
    <row r="7072" spans="1:8">
      <c r="A7072" t="s">
        <v>77</v>
      </c>
      <c r="B7072" s="1">
        <v>46198</v>
      </c>
      <c r="C7072">
        <v>242030</v>
      </c>
      <c r="D7072">
        <v>-77062.544999999998</v>
      </c>
      <c r="E7072" t="s">
        <v>50</v>
      </c>
      <c r="F7072" t="s">
        <v>113</v>
      </c>
      <c r="G7072" t="s">
        <v>54</v>
      </c>
      <c r="H7072" t="s">
        <v>85</v>
      </c>
    </row>
    <row r="7073" spans="1:8">
      <c r="A7073" t="s">
        <v>77</v>
      </c>
      <c r="B7073" s="1">
        <v>46198</v>
      </c>
      <c r="C7073">
        <v>242036</v>
      </c>
      <c r="D7073">
        <v>-22.527000000000001</v>
      </c>
      <c r="E7073" t="s">
        <v>50</v>
      </c>
      <c r="F7073" t="s">
        <v>113</v>
      </c>
      <c r="G7073" t="s">
        <v>54</v>
      </c>
      <c r="H7073" t="s">
        <v>85</v>
      </c>
    </row>
    <row r="7074" spans="1:8">
      <c r="A7074" t="s">
        <v>77</v>
      </c>
      <c r="B7074" s="1">
        <v>46198</v>
      </c>
      <c r="C7074">
        <v>242038</v>
      </c>
      <c r="D7074">
        <v>-4040.7750000000001</v>
      </c>
      <c r="E7074" t="s">
        <v>50</v>
      </c>
      <c r="F7074" t="s">
        <v>113</v>
      </c>
      <c r="G7074" t="s">
        <v>54</v>
      </c>
      <c r="H7074" t="s">
        <v>85</v>
      </c>
    </row>
    <row r="7075" spans="1:8">
      <c r="A7075" t="s">
        <v>77</v>
      </c>
      <c r="B7075" s="1">
        <v>46198</v>
      </c>
      <c r="C7075">
        <v>242039</v>
      </c>
      <c r="D7075">
        <v>-1265.731</v>
      </c>
      <c r="E7075" t="s">
        <v>50</v>
      </c>
      <c r="F7075" t="s">
        <v>113</v>
      </c>
      <c r="G7075" t="s">
        <v>54</v>
      </c>
      <c r="H7075" t="s">
        <v>85</v>
      </c>
    </row>
    <row r="7076" spans="1:8">
      <c r="A7076" t="s">
        <v>77</v>
      </c>
      <c r="B7076" s="1">
        <v>46198</v>
      </c>
      <c r="C7076">
        <v>242041</v>
      </c>
      <c r="D7076">
        <v>10396.282999999999</v>
      </c>
      <c r="E7076" t="s">
        <v>50</v>
      </c>
      <c r="F7076" t="s">
        <v>113</v>
      </c>
      <c r="G7076" t="s">
        <v>54</v>
      </c>
      <c r="H7076" t="s">
        <v>85</v>
      </c>
    </row>
    <row r="7077" spans="1:8">
      <c r="A7077" t="s">
        <v>77</v>
      </c>
      <c r="B7077" s="1">
        <v>46198</v>
      </c>
      <c r="C7077">
        <v>243002</v>
      </c>
      <c r="D7077">
        <v>-10675.656000000001</v>
      </c>
      <c r="E7077" t="s">
        <v>50</v>
      </c>
      <c r="F7077" t="s">
        <v>113</v>
      </c>
      <c r="G7077" t="s">
        <v>54</v>
      </c>
      <c r="H7077" t="s">
        <v>85</v>
      </c>
    </row>
    <row r="7078" spans="1:8">
      <c r="A7078" t="s">
        <v>77</v>
      </c>
      <c r="B7078" s="1">
        <v>46198</v>
      </c>
      <c r="C7078">
        <v>243003</v>
      </c>
      <c r="D7078">
        <v>-11514.611000000001</v>
      </c>
      <c r="E7078" t="s">
        <v>50</v>
      </c>
      <c r="F7078" t="s">
        <v>113</v>
      </c>
      <c r="G7078" t="s">
        <v>54</v>
      </c>
      <c r="H7078" t="s">
        <v>85</v>
      </c>
    </row>
    <row r="7079" spans="1:8">
      <c r="A7079" t="s">
        <v>77</v>
      </c>
      <c r="B7079" s="1">
        <v>46198</v>
      </c>
      <c r="C7079">
        <v>243009</v>
      </c>
      <c r="D7079">
        <v>0</v>
      </c>
      <c r="E7079" t="s">
        <v>50</v>
      </c>
      <c r="F7079" t="s">
        <v>113</v>
      </c>
      <c r="G7079" t="s">
        <v>54</v>
      </c>
      <c r="H7079" t="s">
        <v>85</v>
      </c>
    </row>
    <row r="7080" spans="1:8">
      <c r="A7080" t="s">
        <v>77</v>
      </c>
      <c r="B7080" s="1">
        <v>46198</v>
      </c>
      <c r="C7080">
        <v>243010</v>
      </c>
      <c r="D7080">
        <v>-4773.8</v>
      </c>
      <c r="E7080" t="s">
        <v>50</v>
      </c>
      <c r="F7080" t="s">
        <v>113</v>
      </c>
      <c r="G7080" t="s">
        <v>54</v>
      </c>
      <c r="H7080" t="s">
        <v>85</v>
      </c>
    </row>
    <row r="7081" spans="1:8">
      <c r="A7081" t="s">
        <v>77</v>
      </c>
      <c r="B7081" s="1">
        <v>46198</v>
      </c>
      <c r="C7081">
        <v>245010</v>
      </c>
      <c r="D7081">
        <v>-70074.797999999995</v>
      </c>
      <c r="E7081" t="s">
        <v>50</v>
      </c>
      <c r="F7081" t="s">
        <v>20</v>
      </c>
      <c r="G7081" t="s">
        <v>54</v>
      </c>
      <c r="H7081" t="s">
        <v>86</v>
      </c>
    </row>
    <row r="7082" spans="1:8">
      <c r="A7082" t="s">
        <v>77</v>
      </c>
      <c r="B7082" s="1">
        <v>46198</v>
      </c>
      <c r="C7082">
        <v>245018</v>
      </c>
      <c r="D7082">
        <v>-40173.86</v>
      </c>
      <c r="E7082" t="s">
        <v>50</v>
      </c>
      <c r="F7082" t="s">
        <v>113</v>
      </c>
      <c r="G7082" t="s">
        <v>54</v>
      </c>
      <c r="H7082" t="s">
        <v>85</v>
      </c>
    </row>
    <row r="7083" spans="1:8">
      <c r="A7083" t="s">
        <v>77</v>
      </c>
      <c r="B7083" s="1">
        <v>46198</v>
      </c>
      <c r="C7083">
        <v>245055</v>
      </c>
      <c r="D7083">
        <v>0</v>
      </c>
      <c r="E7083" t="s">
        <v>50</v>
      </c>
      <c r="F7083" t="s">
        <v>113</v>
      </c>
      <c r="G7083" t="s">
        <v>54</v>
      </c>
      <c r="H7083" t="s">
        <v>85</v>
      </c>
    </row>
    <row r="7084" spans="1:8">
      <c r="A7084" t="s">
        <v>77</v>
      </c>
      <c r="B7084" s="1">
        <v>46198</v>
      </c>
      <c r="C7084">
        <v>245056</v>
      </c>
      <c r="D7084">
        <v>-36.082000000000001</v>
      </c>
      <c r="E7084" t="s">
        <v>50</v>
      </c>
      <c r="F7084" t="s">
        <v>118</v>
      </c>
      <c r="G7084" t="s">
        <v>54</v>
      </c>
      <c r="H7084" t="s">
        <v>91</v>
      </c>
    </row>
    <row r="7085" spans="1:8">
      <c r="A7085" t="s">
        <v>77</v>
      </c>
      <c r="B7085" s="1">
        <v>46198</v>
      </c>
      <c r="C7085">
        <v>245058</v>
      </c>
      <c r="D7085">
        <v>0</v>
      </c>
      <c r="E7085" t="s">
        <v>50</v>
      </c>
      <c r="F7085" t="s">
        <v>113</v>
      </c>
      <c r="G7085" t="s">
        <v>54</v>
      </c>
      <c r="H7085" t="s">
        <v>85</v>
      </c>
    </row>
    <row r="7086" spans="1:8">
      <c r="A7086" t="s">
        <v>77</v>
      </c>
      <c r="B7086" s="1">
        <v>46198</v>
      </c>
      <c r="C7086">
        <v>245062</v>
      </c>
      <c r="D7086">
        <v>-37132.269999999997</v>
      </c>
      <c r="E7086" t="s">
        <v>50</v>
      </c>
      <c r="F7086" t="s">
        <v>113</v>
      </c>
      <c r="G7086" t="s">
        <v>54</v>
      </c>
      <c r="H7086" t="s">
        <v>85</v>
      </c>
    </row>
    <row r="7087" spans="1:8">
      <c r="A7087" t="s">
        <v>77</v>
      </c>
      <c r="B7087" s="1">
        <v>46198</v>
      </c>
      <c r="C7087">
        <v>250003</v>
      </c>
      <c r="D7087">
        <v>-500.61500000000001</v>
      </c>
      <c r="E7087" t="s">
        <v>50</v>
      </c>
      <c r="F7087" t="s">
        <v>114</v>
      </c>
      <c r="G7087" t="s">
        <v>54</v>
      </c>
      <c r="H7087" t="s">
        <v>87</v>
      </c>
    </row>
    <row r="7088" spans="1:8">
      <c r="A7088" t="s">
        <v>77</v>
      </c>
      <c r="B7088" s="1">
        <v>46198</v>
      </c>
      <c r="C7088">
        <v>250007</v>
      </c>
      <c r="D7088">
        <v>-12514.734</v>
      </c>
      <c r="E7088" t="s">
        <v>50</v>
      </c>
      <c r="F7088" t="s">
        <v>113</v>
      </c>
      <c r="G7088" t="s">
        <v>54</v>
      </c>
      <c r="H7088" t="s">
        <v>85</v>
      </c>
    </row>
    <row r="7089" spans="1:8">
      <c r="A7089" t="s">
        <v>77</v>
      </c>
      <c r="B7089" s="1">
        <v>46198</v>
      </c>
      <c r="C7089">
        <v>251002</v>
      </c>
      <c r="D7089">
        <v>-0.01</v>
      </c>
      <c r="E7089" t="s">
        <v>50</v>
      </c>
      <c r="F7089" t="s">
        <v>114</v>
      </c>
      <c r="G7089" t="s">
        <v>54</v>
      </c>
      <c r="H7089" t="s">
        <v>87</v>
      </c>
    </row>
    <row r="7090" spans="1:8">
      <c r="A7090" t="s">
        <v>77</v>
      </c>
      <c r="B7090" s="1">
        <v>46198</v>
      </c>
      <c r="C7090">
        <v>251003</v>
      </c>
      <c r="D7090">
        <v>63387.595000000001</v>
      </c>
      <c r="E7090" t="s">
        <v>50</v>
      </c>
      <c r="F7090" t="s">
        <v>114</v>
      </c>
      <c r="G7090" t="s">
        <v>54</v>
      </c>
      <c r="H7090" t="s">
        <v>87</v>
      </c>
    </row>
    <row r="7091" spans="1:8">
      <c r="A7091" t="s">
        <v>77</v>
      </c>
      <c r="B7091" s="1">
        <v>46198</v>
      </c>
      <c r="C7091">
        <v>257008</v>
      </c>
      <c r="D7091">
        <v>-1080.934</v>
      </c>
      <c r="E7091" t="s">
        <v>50</v>
      </c>
      <c r="F7091" t="s">
        <v>114</v>
      </c>
      <c r="G7091" t="s">
        <v>54</v>
      </c>
      <c r="H7091" t="s">
        <v>87</v>
      </c>
    </row>
    <row r="7092" spans="1:8">
      <c r="A7092" t="s">
        <v>77</v>
      </c>
      <c r="B7092" s="1">
        <v>46198</v>
      </c>
      <c r="C7092">
        <v>257009</v>
      </c>
      <c r="D7092">
        <v>-10466.817999999999</v>
      </c>
      <c r="E7092" t="s">
        <v>50</v>
      </c>
      <c r="F7092" t="s">
        <v>114</v>
      </c>
      <c r="G7092" t="s">
        <v>54</v>
      </c>
      <c r="H7092" t="s">
        <v>87</v>
      </c>
    </row>
    <row r="7093" spans="1:8">
      <c r="A7093" t="s">
        <v>77</v>
      </c>
      <c r="B7093" s="1">
        <v>46198</v>
      </c>
      <c r="C7093">
        <v>257011</v>
      </c>
      <c r="D7093">
        <v>-3587.4879999999998</v>
      </c>
      <c r="E7093" t="s">
        <v>50</v>
      </c>
      <c r="F7093" t="s">
        <v>114</v>
      </c>
      <c r="G7093" t="s">
        <v>54</v>
      </c>
      <c r="H7093" t="s">
        <v>87</v>
      </c>
    </row>
    <row r="7094" spans="1:8">
      <c r="A7094" t="s">
        <v>77</v>
      </c>
      <c r="B7094" s="1">
        <v>46198</v>
      </c>
      <c r="C7094">
        <v>257028</v>
      </c>
      <c r="D7094">
        <v>-35592.957000000002</v>
      </c>
      <c r="E7094" t="s">
        <v>50</v>
      </c>
      <c r="F7094" t="s">
        <v>114</v>
      </c>
      <c r="G7094" t="s">
        <v>54</v>
      </c>
      <c r="H7094" t="s">
        <v>87</v>
      </c>
    </row>
    <row r="7095" spans="1:8">
      <c r="A7095" t="s">
        <v>77</v>
      </c>
      <c r="B7095" s="1">
        <v>46198</v>
      </c>
      <c r="C7095">
        <v>260004</v>
      </c>
      <c r="D7095">
        <v>1880.85</v>
      </c>
      <c r="E7095" t="s">
        <v>50</v>
      </c>
      <c r="F7095" t="s">
        <v>114</v>
      </c>
      <c r="G7095" t="s">
        <v>54</v>
      </c>
      <c r="H7095" t="s">
        <v>87</v>
      </c>
    </row>
    <row r="7096" spans="1:8">
      <c r="A7096" t="s">
        <v>77</v>
      </c>
      <c r="B7096" s="1">
        <v>46198</v>
      </c>
      <c r="C7096">
        <v>270024</v>
      </c>
      <c r="D7096">
        <v>-14048.824000000001</v>
      </c>
      <c r="E7096" t="s">
        <v>50</v>
      </c>
      <c r="F7096" t="s">
        <v>125</v>
      </c>
      <c r="G7096" t="s">
        <v>54</v>
      </c>
      <c r="H7096" t="s">
        <v>100</v>
      </c>
    </row>
    <row r="7097" spans="1:8">
      <c r="A7097" t="s">
        <v>77</v>
      </c>
      <c r="B7097" s="1">
        <v>46198</v>
      </c>
      <c r="C7097">
        <v>270025</v>
      </c>
      <c r="D7097">
        <v>-127.176</v>
      </c>
      <c r="E7097" t="s">
        <v>50</v>
      </c>
      <c r="F7097" t="s">
        <v>125</v>
      </c>
      <c r="G7097" t="s">
        <v>54</v>
      </c>
      <c r="H7097" t="s">
        <v>100</v>
      </c>
    </row>
    <row r="7098" spans="1:8">
      <c r="A7098" t="s">
        <v>77</v>
      </c>
      <c r="B7098" s="1">
        <v>46198</v>
      </c>
      <c r="C7098">
        <v>270026</v>
      </c>
      <c r="D7098">
        <v>-16780.717000000001</v>
      </c>
      <c r="E7098" t="s">
        <v>50</v>
      </c>
      <c r="F7098" t="s">
        <v>125</v>
      </c>
      <c r="G7098" t="s">
        <v>54</v>
      </c>
      <c r="H7098" t="s">
        <v>100</v>
      </c>
    </row>
    <row r="7099" spans="1:8">
      <c r="A7099" t="s">
        <v>77</v>
      </c>
      <c r="B7099" s="1">
        <v>46198</v>
      </c>
      <c r="C7099">
        <v>270027</v>
      </c>
      <c r="D7099">
        <v>-31.824999999999999</v>
      </c>
      <c r="E7099" t="s">
        <v>50</v>
      </c>
      <c r="F7099" t="s">
        <v>125</v>
      </c>
      <c r="G7099" t="s">
        <v>54</v>
      </c>
      <c r="H7099" t="s">
        <v>100</v>
      </c>
    </row>
    <row r="7100" spans="1:8">
      <c r="A7100" t="s">
        <v>77</v>
      </c>
      <c r="B7100" s="1">
        <v>46198</v>
      </c>
      <c r="C7100">
        <v>300004</v>
      </c>
      <c r="D7100">
        <v>1692.1690000000001</v>
      </c>
      <c r="E7100" t="s">
        <v>50</v>
      </c>
      <c r="F7100" t="s">
        <v>131</v>
      </c>
      <c r="G7100" t="s">
        <v>54</v>
      </c>
      <c r="H7100" t="s">
        <v>107</v>
      </c>
    </row>
    <row r="7101" spans="1:8">
      <c r="A7101" t="s">
        <v>77</v>
      </c>
      <c r="B7101" s="1">
        <v>46198</v>
      </c>
      <c r="C7101">
        <v>300005</v>
      </c>
      <c r="D7101">
        <v>5508.0950000000003</v>
      </c>
      <c r="E7101" t="s">
        <v>50</v>
      </c>
      <c r="F7101" t="s">
        <v>131</v>
      </c>
      <c r="G7101" t="s">
        <v>54</v>
      </c>
      <c r="H7101" t="s">
        <v>107</v>
      </c>
    </row>
    <row r="7102" spans="1:8">
      <c r="A7102" t="s">
        <v>77</v>
      </c>
      <c r="B7102" s="1">
        <v>46198</v>
      </c>
      <c r="C7102">
        <v>300008</v>
      </c>
      <c r="D7102">
        <v>15878.032999999999</v>
      </c>
      <c r="E7102" t="s">
        <v>50</v>
      </c>
      <c r="F7102" t="s">
        <v>131</v>
      </c>
      <c r="G7102" t="s">
        <v>54</v>
      </c>
      <c r="H7102" t="s">
        <v>107</v>
      </c>
    </row>
    <row r="7103" spans="1:8">
      <c r="A7103" t="s">
        <v>77</v>
      </c>
      <c r="B7103" s="1">
        <v>46198</v>
      </c>
      <c r="C7103">
        <v>300009</v>
      </c>
      <c r="D7103">
        <v>275.63</v>
      </c>
      <c r="E7103" t="s">
        <v>50</v>
      </c>
      <c r="F7103" t="s">
        <v>131</v>
      </c>
      <c r="G7103" t="s">
        <v>54</v>
      </c>
      <c r="H7103" t="s">
        <v>107</v>
      </c>
    </row>
    <row r="7104" spans="1:8">
      <c r="A7104" t="s">
        <v>77</v>
      </c>
      <c r="B7104" s="1">
        <v>46198</v>
      </c>
      <c r="C7104">
        <v>300011</v>
      </c>
      <c r="D7104">
        <v>139.22</v>
      </c>
      <c r="E7104" t="s">
        <v>50</v>
      </c>
      <c r="F7104" t="s">
        <v>131</v>
      </c>
      <c r="G7104" t="s">
        <v>54</v>
      </c>
      <c r="H7104" t="s">
        <v>107</v>
      </c>
    </row>
    <row r="7105" spans="1:8">
      <c r="A7105" t="s">
        <v>77</v>
      </c>
      <c r="B7105" s="1">
        <v>46198</v>
      </c>
      <c r="C7105">
        <v>300012</v>
      </c>
      <c r="D7105">
        <v>4920.9470000000001</v>
      </c>
      <c r="E7105" t="s">
        <v>50</v>
      </c>
      <c r="F7105" t="s">
        <v>131</v>
      </c>
      <c r="G7105" t="s">
        <v>54</v>
      </c>
      <c r="H7105" t="s">
        <v>107</v>
      </c>
    </row>
    <row r="7106" spans="1:8">
      <c r="A7106" t="s">
        <v>77</v>
      </c>
      <c r="B7106" s="1">
        <v>46198</v>
      </c>
      <c r="C7106">
        <v>300504</v>
      </c>
      <c r="D7106">
        <v>-1692.155</v>
      </c>
      <c r="E7106" t="s">
        <v>50</v>
      </c>
      <c r="F7106" t="s">
        <v>131</v>
      </c>
      <c r="G7106" t="s">
        <v>54</v>
      </c>
      <c r="H7106" t="s">
        <v>107</v>
      </c>
    </row>
    <row r="7107" spans="1:8">
      <c r="A7107" t="s">
        <v>77</v>
      </c>
      <c r="B7107" s="1">
        <v>46198</v>
      </c>
      <c r="C7107">
        <v>300505</v>
      </c>
      <c r="D7107">
        <v>-5508.0950000000003</v>
      </c>
      <c r="E7107" t="s">
        <v>50</v>
      </c>
      <c r="F7107" t="s">
        <v>131</v>
      </c>
      <c r="G7107" t="s">
        <v>54</v>
      </c>
      <c r="H7107" t="s">
        <v>107</v>
      </c>
    </row>
    <row r="7108" spans="1:8">
      <c r="A7108" t="s">
        <v>77</v>
      </c>
      <c r="B7108" s="1">
        <v>46198</v>
      </c>
      <c r="C7108">
        <v>300508</v>
      </c>
      <c r="D7108">
        <v>-15878.032999999999</v>
      </c>
      <c r="E7108" t="s">
        <v>50</v>
      </c>
      <c r="F7108" t="s">
        <v>131</v>
      </c>
      <c r="G7108" t="s">
        <v>54</v>
      </c>
      <c r="H7108" t="s">
        <v>107</v>
      </c>
    </row>
    <row r="7109" spans="1:8">
      <c r="A7109" t="s">
        <v>77</v>
      </c>
      <c r="B7109" s="1">
        <v>46198</v>
      </c>
      <c r="C7109">
        <v>300509</v>
      </c>
      <c r="D7109">
        <v>-275.63</v>
      </c>
      <c r="E7109" t="s">
        <v>50</v>
      </c>
      <c r="F7109" t="s">
        <v>131</v>
      </c>
      <c r="G7109" t="s">
        <v>54</v>
      </c>
      <c r="H7109" t="s">
        <v>107</v>
      </c>
    </row>
    <row r="7110" spans="1:8">
      <c r="A7110" t="s">
        <v>77</v>
      </c>
      <c r="B7110" s="1">
        <v>46198</v>
      </c>
      <c r="C7110">
        <v>300511</v>
      </c>
      <c r="D7110">
        <v>-109.196</v>
      </c>
      <c r="E7110" t="s">
        <v>50</v>
      </c>
      <c r="F7110" t="s">
        <v>131</v>
      </c>
      <c r="G7110" t="s">
        <v>54</v>
      </c>
      <c r="H7110" t="s">
        <v>107</v>
      </c>
    </row>
    <row r="7111" spans="1:8">
      <c r="A7111" t="s">
        <v>77</v>
      </c>
      <c r="B7111" s="1">
        <v>46198</v>
      </c>
      <c r="C7111">
        <v>300512</v>
      </c>
      <c r="D7111">
        <v>-4920.9470000000001</v>
      </c>
      <c r="E7111" t="s">
        <v>50</v>
      </c>
      <c r="F7111" t="s">
        <v>131</v>
      </c>
      <c r="G7111" t="s">
        <v>54</v>
      </c>
      <c r="H7111" t="s">
        <v>107</v>
      </c>
    </row>
    <row r="7112" spans="1:8">
      <c r="A7112" t="s">
        <v>77</v>
      </c>
      <c r="B7112" s="1">
        <v>46198</v>
      </c>
      <c r="C7112">
        <v>301005</v>
      </c>
      <c r="D7112">
        <v>4557.4040000000005</v>
      </c>
      <c r="E7112" t="s">
        <v>50</v>
      </c>
      <c r="F7112" t="s">
        <v>131</v>
      </c>
      <c r="G7112" t="s">
        <v>54</v>
      </c>
      <c r="H7112" t="s">
        <v>107</v>
      </c>
    </row>
    <row r="7113" spans="1:8">
      <c r="A7113" t="s">
        <v>77</v>
      </c>
      <c r="B7113" s="1">
        <v>46198</v>
      </c>
      <c r="C7113">
        <v>301505</v>
      </c>
      <c r="D7113">
        <v>-4557.4040000000005</v>
      </c>
      <c r="E7113" t="s">
        <v>50</v>
      </c>
      <c r="F7113" t="s">
        <v>131</v>
      </c>
      <c r="G7113" t="s">
        <v>54</v>
      </c>
      <c r="H7113" t="s">
        <v>107</v>
      </c>
    </row>
    <row r="7114" spans="1:8">
      <c r="A7114" t="s">
        <v>77</v>
      </c>
      <c r="B7114" s="1">
        <v>46198</v>
      </c>
      <c r="C7114">
        <v>310019</v>
      </c>
      <c r="D7114">
        <v>0.12</v>
      </c>
      <c r="E7114" t="s">
        <v>50</v>
      </c>
      <c r="F7114" t="s">
        <v>14</v>
      </c>
      <c r="G7114" t="s">
        <v>54</v>
      </c>
      <c r="H7114" t="s">
        <v>84</v>
      </c>
    </row>
    <row r="7115" spans="1:8">
      <c r="A7115" t="s">
        <v>77</v>
      </c>
      <c r="B7115" s="1">
        <v>46198</v>
      </c>
      <c r="C7115">
        <v>320002</v>
      </c>
      <c r="D7115">
        <v>1622.6849999999999</v>
      </c>
      <c r="E7115" t="s">
        <v>50</v>
      </c>
      <c r="F7115" t="s">
        <v>115</v>
      </c>
      <c r="G7115" t="s">
        <v>54</v>
      </c>
      <c r="H7115" t="s">
        <v>88</v>
      </c>
    </row>
    <row r="7116" spans="1:8">
      <c r="A7116" t="s">
        <v>77</v>
      </c>
      <c r="B7116" s="1">
        <v>46198</v>
      </c>
      <c r="C7116">
        <v>320003</v>
      </c>
      <c r="D7116">
        <v>710129.14899999998</v>
      </c>
      <c r="E7116" t="s">
        <v>50</v>
      </c>
      <c r="F7116" t="s">
        <v>115</v>
      </c>
      <c r="G7116" t="s">
        <v>54</v>
      </c>
      <c r="H7116" t="s">
        <v>88</v>
      </c>
    </row>
    <row r="7117" spans="1:8">
      <c r="A7117" t="s">
        <v>77</v>
      </c>
      <c r="B7117" s="1">
        <v>46198</v>
      </c>
      <c r="C7117">
        <v>320016</v>
      </c>
      <c r="D7117">
        <v>25040.827000000001</v>
      </c>
      <c r="E7117" t="s">
        <v>50</v>
      </c>
      <c r="F7117" t="s">
        <v>115</v>
      </c>
      <c r="G7117" t="s">
        <v>54</v>
      </c>
      <c r="H7117" t="s">
        <v>88</v>
      </c>
    </row>
    <row r="7118" spans="1:8">
      <c r="A7118" t="s">
        <v>77</v>
      </c>
      <c r="B7118" s="1">
        <v>46198</v>
      </c>
      <c r="C7118">
        <v>320023</v>
      </c>
      <c r="D7118">
        <v>-34982.989000000001</v>
      </c>
      <c r="E7118" t="s">
        <v>50</v>
      </c>
      <c r="F7118" t="s">
        <v>115</v>
      </c>
      <c r="G7118" t="s">
        <v>54</v>
      </c>
      <c r="H7118" t="s">
        <v>88</v>
      </c>
    </row>
    <row r="7119" spans="1:8">
      <c r="A7119" t="s">
        <v>77</v>
      </c>
      <c r="B7119" s="1">
        <v>46198</v>
      </c>
      <c r="C7119">
        <v>321002</v>
      </c>
      <c r="D7119">
        <v>1100571.757</v>
      </c>
      <c r="E7119" t="s">
        <v>50</v>
      </c>
      <c r="F7119" t="s">
        <v>115</v>
      </c>
      <c r="G7119" t="s">
        <v>54</v>
      </c>
      <c r="H7119" t="s">
        <v>88</v>
      </c>
    </row>
    <row r="7120" spans="1:8">
      <c r="A7120" t="s">
        <v>77</v>
      </c>
      <c r="B7120" s="1">
        <v>46198</v>
      </c>
      <c r="C7120">
        <v>321010</v>
      </c>
      <c r="D7120">
        <v>0.91800000000000004</v>
      </c>
      <c r="E7120" t="s">
        <v>50</v>
      </c>
      <c r="F7120" t="s">
        <v>115</v>
      </c>
      <c r="G7120" t="s">
        <v>54</v>
      </c>
      <c r="H7120" t="s">
        <v>88</v>
      </c>
    </row>
    <row r="7121" spans="1:8">
      <c r="A7121" t="s">
        <v>77</v>
      </c>
      <c r="B7121" s="1">
        <v>46198</v>
      </c>
      <c r="C7121">
        <v>321013</v>
      </c>
      <c r="D7121">
        <v>920.75900000000001</v>
      </c>
      <c r="E7121" t="s">
        <v>50</v>
      </c>
      <c r="F7121" t="s">
        <v>115</v>
      </c>
      <c r="G7121" t="s">
        <v>54</v>
      </c>
      <c r="H7121" t="s">
        <v>88</v>
      </c>
    </row>
    <row r="7122" spans="1:8">
      <c r="A7122" t="s">
        <v>77</v>
      </c>
      <c r="B7122" s="1">
        <v>46198</v>
      </c>
      <c r="C7122">
        <v>321014</v>
      </c>
      <c r="D7122">
        <v>54477.124000000003</v>
      </c>
      <c r="E7122" t="s">
        <v>50</v>
      </c>
      <c r="F7122" t="s">
        <v>115</v>
      </c>
      <c r="G7122" t="s">
        <v>54</v>
      </c>
      <c r="H7122" t="s">
        <v>88</v>
      </c>
    </row>
    <row r="7123" spans="1:8">
      <c r="A7123" t="s">
        <v>77</v>
      </c>
      <c r="B7123" s="1">
        <v>46198</v>
      </c>
      <c r="C7123">
        <v>321021</v>
      </c>
      <c r="D7123">
        <v>13107.508</v>
      </c>
      <c r="E7123" t="s">
        <v>50</v>
      </c>
      <c r="F7123" t="s">
        <v>115</v>
      </c>
      <c r="G7123" t="s">
        <v>54</v>
      </c>
      <c r="H7123" t="s">
        <v>88</v>
      </c>
    </row>
    <row r="7124" spans="1:8">
      <c r="A7124" t="s">
        <v>77</v>
      </c>
      <c r="B7124" s="1">
        <v>46198</v>
      </c>
      <c r="C7124">
        <v>321025</v>
      </c>
      <c r="D7124">
        <v>50694.695</v>
      </c>
      <c r="E7124" t="s">
        <v>50</v>
      </c>
      <c r="F7124" t="s">
        <v>115</v>
      </c>
      <c r="G7124" t="s">
        <v>54</v>
      </c>
      <c r="H7124" t="s">
        <v>88</v>
      </c>
    </row>
    <row r="7125" spans="1:8">
      <c r="A7125" t="s">
        <v>77</v>
      </c>
      <c r="B7125" s="1">
        <v>46198</v>
      </c>
      <c r="C7125">
        <v>321028</v>
      </c>
      <c r="D7125">
        <v>2321.3739999999998</v>
      </c>
      <c r="E7125" t="s">
        <v>50</v>
      </c>
      <c r="F7125" t="s">
        <v>115</v>
      </c>
      <c r="G7125" t="s">
        <v>54</v>
      </c>
      <c r="H7125" t="s">
        <v>88</v>
      </c>
    </row>
    <row r="7126" spans="1:8">
      <c r="A7126" t="s">
        <v>77</v>
      </c>
      <c r="B7126" s="1">
        <v>46198</v>
      </c>
      <c r="C7126">
        <v>321029</v>
      </c>
      <c r="D7126">
        <v>67152.476999999999</v>
      </c>
      <c r="E7126" t="s">
        <v>50</v>
      </c>
      <c r="F7126" t="s">
        <v>115</v>
      </c>
      <c r="G7126" t="s">
        <v>54</v>
      </c>
      <c r="H7126" t="s">
        <v>88</v>
      </c>
    </row>
    <row r="7127" spans="1:8">
      <c r="A7127" t="s">
        <v>77</v>
      </c>
      <c r="B7127" s="1">
        <v>46198</v>
      </c>
      <c r="C7127">
        <v>321041</v>
      </c>
      <c r="D7127">
        <v>14374.776</v>
      </c>
      <c r="E7127" t="s">
        <v>50</v>
      </c>
      <c r="F7127" t="s">
        <v>115</v>
      </c>
      <c r="G7127" t="s">
        <v>54</v>
      </c>
      <c r="H7127" t="s">
        <v>88</v>
      </c>
    </row>
    <row r="7128" spans="1:8">
      <c r="A7128" t="s">
        <v>77</v>
      </c>
      <c r="B7128" s="1">
        <v>46198</v>
      </c>
      <c r="C7128">
        <v>321042</v>
      </c>
      <c r="D7128">
        <v>-63.866999999999997</v>
      </c>
      <c r="E7128" t="s">
        <v>50</v>
      </c>
      <c r="F7128" t="s">
        <v>115</v>
      </c>
      <c r="G7128" t="s">
        <v>54</v>
      </c>
      <c r="H7128" t="s">
        <v>88</v>
      </c>
    </row>
    <row r="7129" spans="1:8">
      <c r="A7129" t="s">
        <v>77</v>
      </c>
      <c r="B7129" s="1">
        <v>46198</v>
      </c>
      <c r="C7129">
        <v>330040</v>
      </c>
      <c r="D7129">
        <v>2915.741</v>
      </c>
      <c r="E7129" t="s">
        <v>50</v>
      </c>
      <c r="F7129" t="s">
        <v>113</v>
      </c>
      <c r="G7129" t="s">
        <v>54</v>
      </c>
      <c r="H7129" t="s">
        <v>85</v>
      </c>
    </row>
    <row r="7130" spans="1:8">
      <c r="A7130" t="s">
        <v>77</v>
      </c>
      <c r="B7130" s="1">
        <v>46198</v>
      </c>
      <c r="C7130">
        <v>330051</v>
      </c>
      <c r="D7130">
        <v>-3238.991</v>
      </c>
      <c r="E7130" t="s">
        <v>50</v>
      </c>
      <c r="F7130" t="s">
        <v>113</v>
      </c>
      <c r="G7130" t="s">
        <v>54</v>
      </c>
      <c r="H7130" t="s">
        <v>85</v>
      </c>
    </row>
    <row r="7131" spans="1:8">
      <c r="A7131" t="s">
        <v>77</v>
      </c>
      <c r="B7131" s="1">
        <v>46198</v>
      </c>
      <c r="C7131">
        <v>330065</v>
      </c>
      <c r="D7131">
        <v>283.26499999999999</v>
      </c>
      <c r="E7131" t="s">
        <v>50</v>
      </c>
      <c r="F7131" t="s">
        <v>113</v>
      </c>
      <c r="G7131" t="s">
        <v>54</v>
      </c>
      <c r="H7131" t="s">
        <v>85</v>
      </c>
    </row>
    <row r="7132" spans="1:8">
      <c r="A7132" t="s">
        <v>77</v>
      </c>
      <c r="B7132" s="1">
        <v>46198</v>
      </c>
      <c r="C7132">
        <v>330138</v>
      </c>
      <c r="D7132">
        <v>-1077.3979999999999</v>
      </c>
      <c r="E7132" t="s">
        <v>50</v>
      </c>
      <c r="F7132" t="s">
        <v>113</v>
      </c>
      <c r="G7132" t="s">
        <v>54</v>
      </c>
      <c r="H7132" t="s">
        <v>85</v>
      </c>
    </row>
    <row r="7133" spans="1:8">
      <c r="A7133" t="s">
        <v>77</v>
      </c>
      <c r="B7133" s="1">
        <v>46198</v>
      </c>
      <c r="C7133">
        <v>330149</v>
      </c>
      <c r="D7133">
        <v>-1299.9100000000001</v>
      </c>
      <c r="E7133" t="s">
        <v>50</v>
      </c>
      <c r="F7133" t="s">
        <v>113</v>
      </c>
      <c r="G7133" t="s">
        <v>54</v>
      </c>
      <c r="H7133" t="s">
        <v>85</v>
      </c>
    </row>
    <row r="7134" spans="1:8">
      <c r="A7134" t="s">
        <v>77</v>
      </c>
      <c r="B7134" s="1">
        <v>46198</v>
      </c>
      <c r="C7134">
        <v>340003</v>
      </c>
      <c r="D7134">
        <v>0</v>
      </c>
      <c r="E7134" t="s">
        <v>50</v>
      </c>
      <c r="F7134" t="s">
        <v>116</v>
      </c>
      <c r="G7134" t="s">
        <v>54</v>
      </c>
      <c r="H7134" t="s">
        <v>89</v>
      </c>
    </row>
    <row r="7135" spans="1:8">
      <c r="A7135" t="s">
        <v>77</v>
      </c>
      <c r="B7135" s="1">
        <v>46198</v>
      </c>
      <c r="C7135">
        <v>340062</v>
      </c>
      <c r="D7135">
        <v>342254.48300000001</v>
      </c>
      <c r="E7135" t="s">
        <v>50</v>
      </c>
      <c r="F7135" t="s">
        <v>116</v>
      </c>
      <c r="G7135" t="s">
        <v>54</v>
      </c>
      <c r="H7135" t="s">
        <v>89</v>
      </c>
    </row>
    <row r="7136" spans="1:8">
      <c r="A7136" t="s">
        <v>77</v>
      </c>
      <c r="B7136" s="1">
        <v>46198</v>
      </c>
      <c r="C7136">
        <v>340063</v>
      </c>
      <c r="D7136">
        <v>13765882.58</v>
      </c>
      <c r="E7136" t="s">
        <v>50</v>
      </c>
      <c r="F7136" t="s">
        <v>116</v>
      </c>
      <c r="G7136" t="s">
        <v>54</v>
      </c>
      <c r="H7136" t="s">
        <v>89</v>
      </c>
    </row>
    <row r="7137" spans="1:8">
      <c r="A7137" t="s">
        <v>77</v>
      </c>
      <c r="B7137" s="1">
        <v>46198</v>
      </c>
      <c r="C7137">
        <v>340064</v>
      </c>
      <c r="D7137">
        <v>-13937809.59</v>
      </c>
      <c r="E7137" t="s">
        <v>50</v>
      </c>
      <c r="F7137" t="s">
        <v>116</v>
      </c>
      <c r="G7137" t="s">
        <v>54</v>
      </c>
      <c r="H7137" t="s">
        <v>89</v>
      </c>
    </row>
    <row r="7138" spans="1:8">
      <c r="A7138" t="s">
        <v>77</v>
      </c>
      <c r="B7138" s="1">
        <v>46198</v>
      </c>
      <c r="C7138">
        <v>340098</v>
      </c>
      <c r="D7138">
        <v>707.149</v>
      </c>
      <c r="E7138" t="s">
        <v>50</v>
      </c>
      <c r="F7138" t="s">
        <v>116</v>
      </c>
      <c r="G7138" t="s">
        <v>54</v>
      </c>
      <c r="H7138" t="s">
        <v>89</v>
      </c>
    </row>
    <row r="7139" spans="1:8">
      <c r="A7139" t="s">
        <v>77</v>
      </c>
      <c r="B7139" s="1">
        <v>46198</v>
      </c>
      <c r="C7139">
        <v>340162</v>
      </c>
      <c r="D7139">
        <v>72933.850999999995</v>
      </c>
      <c r="E7139" t="s">
        <v>50</v>
      </c>
      <c r="F7139" t="s">
        <v>116</v>
      </c>
      <c r="G7139" t="s">
        <v>54</v>
      </c>
      <c r="H7139" t="s">
        <v>89</v>
      </c>
    </row>
    <row r="7140" spans="1:8">
      <c r="A7140" t="s">
        <v>77</v>
      </c>
      <c r="B7140" s="1">
        <v>46198</v>
      </c>
      <c r="C7140">
        <v>340163</v>
      </c>
      <c r="D7140">
        <v>6537232.3310000002</v>
      </c>
      <c r="E7140" t="s">
        <v>50</v>
      </c>
      <c r="F7140" t="s">
        <v>116</v>
      </c>
      <c r="G7140" t="s">
        <v>54</v>
      </c>
      <c r="H7140" t="s">
        <v>89</v>
      </c>
    </row>
    <row r="7141" spans="1:8">
      <c r="A7141" t="s">
        <v>77</v>
      </c>
      <c r="B7141" s="1">
        <v>46198</v>
      </c>
      <c r="C7141">
        <v>340164</v>
      </c>
      <c r="D7141">
        <v>-6290674.0820000004</v>
      </c>
      <c r="E7141" t="s">
        <v>50</v>
      </c>
      <c r="F7141" t="s">
        <v>116</v>
      </c>
      <c r="G7141" t="s">
        <v>54</v>
      </c>
      <c r="H7141" t="s">
        <v>89</v>
      </c>
    </row>
    <row r="7142" spans="1:8">
      <c r="A7142" t="s">
        <v>77</v>
      </c>
      <c r="B7142" s="1">
        <v>46198</v>
      </c>
      <c r="C7142">
        <v>350002</v>
      </c>
      <c r="D7142">
        <v>244.804</v>
      </c>
      <c r="E7142" t="s">
        <v>50</v>
      </c>
      <c r="F7142" t="s">
        <v>118</v>
      </c>
      <c r="G7142" t="s">
        <v>54</v>
      </c>
      <c r="H7142" t="s">
        <v>91</v>
      </c>
    </row>
    <row r="7143" spans="1:8">
      <c r="A7143" t="s">
        <v>77</v>
      </c>
      <c r="B7143" s="1">
        <v>46198</v>
      </c>
      <c r="C7143">
        <v>350003</v>
      </c>
      <c r="D7143">
        <v>-97.289000000000001</v>
      </c>
      <c r="E7143" t="s">
        <v>50</v>
      </c>
      <c r="F7143" t="s">
        <v>118</v>
      </c>
      <c r="G7143" t="s">
        <v>54</v>
      </c>
      <c r="H7143" t="s">
        <v>91</v>
      </c>
    </row>
    <row r="7144" spans="1:8">
      <c r="A7144" t="s">
        <v>77</v>
      </c>
      <c r="B7144" s="1">
        <v>46198</v>
      </c>
      <c r="C7144">
        <v>350007</v>
      </c>
      <c r="D7144">
        <v>0</v>
      </c>
      <c r="E7144" t="s">
        <v>50</v>
      </c>
      <c r="F7144" t="s">
        <v>118</v>
      </c>
      <c r="G7144" t="s">
        <v>54</v>
      </c>
      <c r="H7144" t="s">
        <v>91</v>
      </c>
    </row>
    <row r="7145" spans="1:8">
      <c r="A7145" t="s">
        <v>77</v>
      </c>
      <c r="B7145" s="1">
        <v>46198</v>
      </c>
      <c r="C7145">
        <v>350031</v>
      </c>
      <c r="D7145">
        <v>216.08699999999999</v>
      </c>
      <c r="E7145" t="s">
        <v>50</v>
      </c>
      <c r="F7145" t="s">
        <v>113</v>
      </c>
      <c r="G7145" t="s">
        <v>54</v>
      </c>
      <c r="H7145" t="s">
        <v>85</v>
      </c>
    </row>
    <row r="7146" spans="1:8">
      <c r="A7146" t="s">
        <v>77</v>
      </c>
      <c r="B7146" s="1">
        <v>46198</v>
      </c>
      <c r="C7146">
        <v>350034</v>
      </c>
      <c r="D7146">
        <v>36.082000000000001</v>
      </c>
      <c r="E7146" t="s">
        <v>50</v>
      </c>
      <c r="F7146" t="s">
        <v>118</v>
      </c>
      <c r="G7146" t="s">
        <v>54</v>
      </c>
      <c r="H7146" t="s">
        <v>91</v>
      </c>
    </row>
    <row r="7147" spans="1:8">
      <c r="A7147" t="s">
        <v>77</v>
      </c>
      <c r="B7147" s="1">
        <v>46198</v>
      </c>
      <c r="C7147">
        <v>351004</v>
      </c>
      <c r="D7147">
        <v>1561.915</v>
      </c>
      <c r="E7147" t="s">
        <v>50</v>
      </c>
      <c r="F7147" t="s">
        <v>114</v>
      </c>
      <c r="G7147" t="s">
        <v>54</v>
      </c>
      <c r="H7147" t="s">
        <v>87</v>
      </c>
    </row>
    <row r="7148" spans="1:8">
      <c r="A7148" t="s">
        <v>77</v>
      </c>
      <c r="B7148" s="1">
        <v>46198</v>
      </c>
      <c r="C7148">
        <v>354003</v>
      </c>
      <c r="D7148">
        <v>0</v>
      </c>
      <c r="E7148" t="s">
        <v>50</v>
      </c>
      <c r="F7148" t="s">
        <v>115</v>
      </c>
      <c r="G7148" t="s">
        <v>54</v>
      </c>
      <c r="H7148" t="s">
        <v>88</v>
      </c>
    </row>
    <row r="7149" spans="1:8">
      <c r="A7149" t="s">
        <v>77</v>
      </c>
      <c r="B7149" s="1">
        <v>46198</v>
      </c>
      <c r="C7149">
        <v>354005</v>
      </c>
      <c r="D7149">
        <v>0</v>
      </c>
      <c r="E7149" t="s">
        <v>50</v>
      </c>
      <c r="F7149" t="s">
        <v>115</v>
      </c>
      <c r="G7149" t="s">
        <v>54</v>
      </c>
      <c r="H7149" t="s">
        <v>88</v>
      </c>
    </row>
    <row r="7150" spans="1:8">
      <c r="A7150" t="s">
        <v>77</v>
      </c>
      <c r="B7150" s="1">
        <v>46198</v>
      </c>
      <c r="C7150">
        <v>354006</v>
      </c>
      <c r="D7150">
        <v>0</v>
      </c>
      <c r="E7150" t="s">
        <v>50</v>
      </c>
      <c r="F7150" t="s">
        <v>115</v>
      </c>
      <c r="G7150" t="s">
        <v>54</v>
      </c>
      <c r="H7150" t="s">
        <v>88</v>
      </c>
    </row>
    <row r="7151" spans="1:8">
      <c r="A7151" t="s">
        <v>77</v>
      </c>
      <c r="B7151" s="1">
        <v>46198</v>
      </c>
      <c r="C7151">
        <v>354012</v>
      </c>
      <c r="D7151">
        <v>254672.897</v>
      </c>
      <c r="E7151" t="s">
        <v>50</v>
      </c>
      <c r="F7151" t="s">
        <v>115</v>
      </c>
      <c r="G7151" t="s">
        <v>54</v>
      </c>
      <c r="H7151" t="s">
        <v>88</v>
      </c>
    </row>
    <row r="7152" spans="1:8">
      <c r="A7152" t="s">
        <v>77</v>
      </c>
      <c r="B7152" s="1">
        <v>46198</v>
      </c>
      <c r="C7152">
        <v>354014</v>
      </c>
      <c r="D7152">
        <v>89377.645000000004</v>
      </c>
      <c r="E7152" t="s">
        <v>50</v>
      </c>
      <c r="F7152" t="s">
        <v>115</v>
      </c>
      <c r="G7152" t="s">
        <v>54</v>
      </c>
      <c r="H7152" t="s">
        <v>88</v>
      </c>
    </row>
    <row r="7153" spans="1:8">
      <c r="A7153" t="s">
        <v>77</v>
      </c>
      <c r="B7153" s="1">
        <v>46198</v>
      </c>
      <c r="C7153">
        <v>354015</v>
      </c>
      <c r="D7153">
        <v>7379.098</v>
      </c>
      <c r="E7153" t="s">
        <v>50</v>
      </c>
      <c r="F7153" t="s">
        <v>115</v>
      </c>
      <c r="G7153" t="s">
        <v>54</v>
      </c>
      <c r="H7153" t="s">
        <v>88</v>
      </c>
    </row>
    <row r="7154" spans="1:8">
      <c r="A7154" t="s">
        <v>77</v>
      </c>
      <c r="B7154" s="1">
        <v>46198</v>
      </c>
      <c r="C7154">
        <v>360026</v>
      </c>
      <c r="D7154">
        <v>46338.250999999997</v>
      </c>
      <c r="E7154" t="s">
        <v>50</v>
      </c>
      <c r="F7154" t="s">
        <v>125</v>
      </c>
      <c r="G7154" t="s">
        <v>54</v>
      </c>
      <c r="H7154" t="s">
        <v>100</v>
      </c>
    </row>
    <row r="7155" spans="1:8">
      <c r="A7155" t="s">
        <v>77</v>
      </c>
      <c r="B7155" s="1">
        <v>46198</v>
      </c>
      <c r="C7155">
        <v>360027</v>
      </c>
      <c r="D7155">
        <v>13793.737999999999</v>
      </c>
      <c r="E7155" t="s">
        <v>50</v>
      </c>
      <c r="F7155" t="s">
        <v>125</v>
      </c>
      <c r="G7155" t="s">
        <v>54</v>
      </c>
      <c r="H7155" t="s">
        <v>100</v>
      </c>
    </row>
    <row r="7156" spans="1:8">
      <c r="A7156" t="s">
        <v>77</v>
      </c>
      <c r="B7156" s="1">
        <v>46198</v>
      </c>
      <c r="C7156">
        <v>360028</v>
      </c>
      <c r="D7156">
        <v>1406.0609999999999</v>
      </c>
      <c r="E7156" t="s">
        <v>50</v>
      </c>
      <c r="F7156" t="s">
        <v>125</v>
      </c>
      <c r="G7156" t="s">
        <v>54</v>
      </c>
      <c r="H7156" t="s">
        <v>100</v>
      </c>
    </row>
    <row r="7157" spans="1:8">
      <c r="A7157" t="s">
        <v>77</v>
      </c>
      <c r="B7157" s="1">
        <v>46198</v>
      </c>
      <c r="C7157">
        <v>360030</v>
      </c>
      <c r="D7157">
        <v>28152.484</v>
      </c>
      <c r="E7157" t="s">
        <v>50</v>
      </c>
      <c r="F7157" t="s">
        <v>125</v>
      </c>
      <c r="G7157" t="s">
        <v>54</v>
      </c>
      <c r="H7157" t="s">
        <v>100</v>
      </c>
    </row>
    <row r="7158" spans="1:8">
      <c r="A7158" t="s">
        <v>77</v>
      </c>
      <c r="B7158" s="1">
        <v>46198</v>
      </c>
      <c r="C7158">
        <v>364502</v>
      </c>
      <c r="D7158">
        <v>37858.072999999997</v>
      </c>
      <c r="E7158" t="s">
        <v>50</v>
      </c>
      <c r="F7158" t="s">
        <v>125</v>
      </c>
      <c r="G7158" t="s">
        <v>54</v>
      </c>
      <c r="H7158" t="s">
        <v>100</v>
      </c>
    </row>
    <row r="7159" spans="1:8">
      <c r="A7159" t="s">
        <v>77</v>
      </c>
      <c r="B7159" s="1">
        <v>46198</v>
      </c>
      <c r="C7159">
        <v>400002</v>
      </c>
      <c r="D7159">
        <v>-506.85700000000003</v>
      </c>
      <c r="E7159" t="s">
        <v>52</v>
      </c>
      <c r="F7159" t="s">
        <v>23</v>
      </c>
      <c r="G7159" t="s">
        <v>54</v>
      </c>
      <c r="H7159" t="s">
        <v>92</v>
      </c>
    </row>
    <row r="7160" spans="1:8">
      <c r="A7160" t="s">
        <v>77</v>
      </c>
      <c r="B7160" s="1">
        <v>46198</v>
      </c>
      <c r="C7160">
        <v>400004</v>
      </c>
      <c r="D7160">
        <v>8615.9840000000004</v>
      </c>
      <c r="E7160" t="s">
        <v>52</v>
      </c>
      <c r="F7160" t="s">
        <v>23</v>
      </c>
      <c r="G7160" t="s">
        <v>54</v>
      </c>
      <c r="H7160" t="s">
        <v>92</v>
      </c>
    </row>
    <row r="7161" spans="1:8">
      <c r="A7161" t="s">
        <v>77</v>
      </c>
      <c r="B7161" s="1">
        <v>46198</v>
      </c>
      <c r="C7161">
        <v>410002</v>
      </c>
      <c r="D7161">
        <v>-240243.20300000001</v>
      </c>
      <c r="E7161" t="s">
        <v>52</v>
      </c>
      <c r="F7161" t="s">
        <v>119</v>
      </c>
      <c r="G7161" t="s">
        <v>54</v>
      </c>
      <c r="H7161" t="s">
        <v>93</v>
      </c>
    </row>
    <row r="7162" spans="1:8">
      <c r="A7162" t="s">
        <v>77</v>
      </c>
      <c r="B7162" s="1">
        <v>46198</v>
      </c>
      <c r="C7162">
        <v>410009</v>
      </c>
      <c r="D7162">
        <v>-24471.088</v>
      </c>
      <c r="E7162" t="s">
        <v>52</v>
      </c>
      <c r="F7162" t="s">
        <v>119</v>
      </c>
      <c r="G7162" t="s">
        <v>54</v>
      </c>
      <c r="H7162" t="s">
        <v>93</v>
      </c>
    </row>
    <row r="7163" spans="1:8">
      <c r="A7163" t="s">
        <v>77</v>
      </c>
      <c r="B7163" s="1">
        <v>46198</v>
      </c>
      <c r="C7163">
        <v>410015</v>
      </c>
      <c r="D7163">
        <v>-531.54200000000003</v>
      </c>
      <c r="E7163" t="s">
        <v>52</v>
      </c>
      <c r="F7163" t="s">
        <v>119</v>
      </c>
      <c r="G7163" t="s">
        <v>54</v>
      </c>
      <c r="H7163" t="s">
        <v>93</v>
      </c>
    </row>
    <row r="7164" spans="1:8">
      <c r="A7164" t="s">
        <v>77</v>
      </c>
      <c r="B7164" s="1">
        <v>46198</v>
      </c>
      <c r="C7164">
        <v>410019</v>
      </c>
      <c r="D7164">
        <v>73.852999999999994</v>
      </c>
      <c r="E7164" t="s">
        <v>52</v>
      </c>
      <c r="F7164" t="s">
        <v>119</v>
      </c>
      <c r="G7164" t="s">
        <v>54</v>
      </c>
      <c r="H7164" t="s">
        <v>93</v>
      </c>
    </row>
    <row r="7165" spans="1:8">
      <c r="A7165" t="s">
        <v>77</v>
      </c>
      <c r="B7165" s="1">
        <v>46198</v>
      </c>
      <c r="C7165">
        <v>410032</v>
      </c>
      <c r="D7165">
        <v>-9021.5319999999992</v>
      </c>
      <c r="E7165" t="s">
        <v>52</v>
      </c>
      <c r="F7165" t="s">
        <v>119</v>
      </c>
      <c r="G7165" t="s">
        <v>54</v>
      </c>
      <c r="H7165" t="s">
        <v>93</v>
      </c>
    </row>
    <row r="7166" spans="1:8">
      <c r="A7166" t="s">
        <v>77</v>
      </c>
      <c r="B7166" s="1">
        <v>46198</v>
      </c>
      <c r="C7166">
        <v>410036</v>
      </c>
      <c r="D7166">
        <v>-279.36799999999999</v>
      </c>
      <c r="E7166" t="s">
        <v>52</v>
      </c>
      <c r="F7166" t="s">
        <v>119</v>
      </c>
      <c r="G7166" t="s">
        <v>54</v>
      </c>
      <c r="H7166" t="s">
        <v>93</v>
      </c>
    </row>
    <row r="7167" spans="1:8">
      <c r="A7167" t="s">
        <v>77</v>
      </c>
      <c r="B7167" s="1">
        <v>46198</v>
      </c>
      <c r="C7167">
        <v>410037</v>
      </c>
      <c r="D7167">
        <v>-23609.48</v>
      </c>
      <c r="E7167" t="s">
        <v>52</v>
      </c>
      <c r="F7167" t="s">
        <v>119</v>
      </c>
      <c r="G7167" t="s">
        <v>54</v>
      </c>
      <c r="H7167" t="s">
        <v>93</v>
      </c>
    </row>
    <row r="7168" spans="1:8">
      <c r="A7168" t="s">
        <v>77</v>
      </c>
      <c r="B7168" s="1">
        <v>46198</v>
      </c>
      <c r="C7168">
        <v>415002</v>
      </c>
      <c r="D7168">
        <v>-354674.98700000002</v>
      </c>
      <c r="E7168" t="s">
        <v>52</v>
      </c>
      <c r="F7168" t="s">
        <v>23</v>
      </c>
      <c r="G7168" t="s">
        <v>54</v>
      </c>
      <c r="H7168" t="s">
        <v>92</v>
      </c>
    </row>
    <row r="7169" spans="1:8">
      <c r="A7169" t="s">
        <v>77</v>
      </c>
      <c r="B7169" s="1">
        <v>46198</v>
      </c>
      <c r="C7169">
        <v>415004</v>
      </c>
      <c r="D7169">
        <v>-497617.04700000002</v>
      </c>
      <c r="E7169" t="s">
        <v>52</v>
      </c>
      <c r="F7169" t="s">
        <v>23</v>
      </c>
      <c r="G7169" t="s">
        <v>54</v>
      </c>
      <c r="H7169" t="s">
        <v>92</v>
      </c>
    </row>
    <row r="7170" spans="1:8">
      <c r="A7170" t="s">
        <v>77</v>
      </c>
      <c r="B7170" s="1">
        <v>46198</v>
      </c>
      <c r="C7170">
        <v>418002</v>
      </c>
      <c r="D7170">
        <v>0</v>
      </c>
      <c r="E7170" t="s">
        <v>52</v>
      </c>
      <c r="F7170" t="s">
        <v>23</v>
      </c>
      <c r="G7170" t="s">
        <v>54</v>
      </c>
      <c r="H7170" t="s">
        <v>92</v>
      </c>
    </row>
    <row r="7171" spans="1:8">
      <c r="A7171" t="s">
        <v>77</v>
      </c>
      <c r="B7171" s="1">
        <v>46198</v>
      </c>
      <c r="C7171">
        <v>418003</v>
      </c>
      <c r="D7171">
        <v>0</v>
      </c>
      <c r="E7171" t="s">
        <v>52</v>
      </c>
      <c r="F7171" t="s">
        <v>119</v>
      </c>
      <c r="G7171" t="s">
        <v>54</v>
      </c>
      <c r="H7171" t="s">
        <v>93</v>
      </c>
    </row>
    <row r="7172" spans="1:8">
      <c r="A7172" t="s">
        <v>77</v>
      </c>
      <c r="B7172" s="1">
        <v>46198</v>
      </c>
      <c r="C7172">
        <v>420004</v>
      </c>
      <c r="D7172">
        <v>-0.13700000000000001</v>
      </c>
      <c r="E7172" t="s">
        <v>52</v>
      </c>
      <c r="F7172" t="s">
        <v>24</v>
      </c>
      <c r="G7172" t="s">
        <v>54</v>
      </c>
      <c r="H7172" t="s">
        <v>94</v>
      </c>
    </row>
    <row r="7173" spans="1:8">
      <c r="A7173" t="s">
        <v>77</v>
      </c>
      <c r="B7173" s="1">
        <v>46198</v>
      </c>
      <c r="C7173">
        <v>421003</v>
      </c>
      <c r="D7173">
        <v>-7361.5749999999998</v>
      </c>
      <c r="E7173" t="s">
        <v>52</v>
      </c>
      <c r="F7173" t="s">
        <v>24</v>
      </c>
      <c r="G7173" t="s">
        <v>54</v>
      </c>
      <c r="H7173" t="s">
        <v>94</v>
      </c>
    </row>
    <row r="7174" spans="1:8">
      <c r="A7174" t="s">
        <v>77</v>
      </c>
      <c r="B7174" s="1">
        <v>46198</v>
      </c>
      <c r="C7174">
        <v>421007</v>
      </c>
      <c r="D7174">
        <v>47.372999999999998</v>
      </c>
      <c r="E7174" t="s">
        <v>52</v>
      </c>
      <c r="F7174" t="s">
        <v>24</v>
      </c>
      <c r="G7174" t="s">
        <v>54</v>
      </c>
      <c r="H7174" t="s">
        <v>94</v>
      </c>
    </row>
    <row r="7175" spans="1:8">
      <c r="A7175" t="s">
        <v>77</v>
      </c>
      <c r="B7175" s="1">
        <v>46198</v>
      </c>
      <c r="C7175">
        <v>510002</v>
      </c>
      <c r="D7175">
        <v>309871.27799999999</v>
      </c>
      <c r="E7175" t="s">
        <v>52</v>
      </c>
      <c r="F7175" t="s">
        <v>120</v>
      </c>
      <c r="G7175" t="s">
        <v>54</v>
      </c>
      <c r="H7175" t="s">
        <v>95</v>
      </c>
    </row>
    <row r="7176" spans="1:8">
      <c r="A7176" t="s">
        <v>77</v>
      </c>
      <c r="B7176" s="1">
        <v>46198</v>
      </c>
      <c r="C7176">
        <v>510005</v>
      </c>
      <c r="D7176">
        <v>17607.532999999999</v>
      </c>
      <c r="E7176" t="s">
        <v>52</v>
      </c>
      <c r="F7176" t="s">
        <v>120</v>
      </c>
      <c r="G7176" t="s">
        <v>54</v>
      </c>
      <c r="H7176" t="s">
        <v>95</v>
      </c>
    </row>
    <row r="7177" spans="1:8">
      <c r="A7177" t="s">
        <v>77</v>
      </c>
      <c r="B7177" s="1">
        <v>46198</v>
      </c>
      <c r="C7177">
        <v>510007</v>
      </c>
      <c r="D7177">
        <v>39795.273000000001</v>
      </c>
      <c r="E7177" t="s">
        <v>52</v>
      </c>
      <c r="F7177" t="s">
        <v>120</v>
      </c>
      <c r="G7177" t="s">
        <v>54</v>
      </c>
      <c r="H7177" t="s">
        <v>95</v>
      </c>
    </row>
    <row r="7178" spans="1:8">
      <c r="A7178" t="s">
        <v>77</v>
      </c>
      <c r="B7178" s="1">
        <v>46198</v>
      </c>
      <c r="C7178">
        <v>510010</v>
      </c>
      <c r="D7178">
        <v>7830.6350000000002</v>
      </c>
      <c r="E7178" t="s">
        <v>52</v>
      </c>
      <c r="F7178" t="s">
        <v>120</v>
      </c>
      <c r="G7178" t="s">
        <v>54</v>
      </c>
      <c r="H7178" t="s">
        <v>95</v>
      </c>
    </row>
    <row r="7179" spans="1:8">
      <c r="A7179" t="s">
        <v>77</v>
      </c>
      <c r="B7179" s="1">
        <v>46198</v>
      </c>
      <c r="C7179">
        <v>510012</v>
      </c>
      <c r="D7179">
        <v>5226.7479999999996</v>
      </c>
      <c r="E7179" t="s">
        <v>52</v>
      </c>
      <c r="F7179" t="s">
        <v>120</v>
      </c>
      <c r="G7179" t="s">
        <v>54</v>
      </c>
      <c r="H7179" t="s">
        <v>95</v>
      </c>
    </row>
    <row r="7180" spans="1:8">
      <c r="A7180" t="s">
        <v>77</v>
      </c>
      <c r="B7180" s="1">
        <v>46198</v>
      </c>
      <c r="C7180">
        <v>510015</v>
      </c>
      <c r="D7180">
        <v>29131.477999999999</v>
      </c>
      <c r="E7180" t="s">
        <v>52</v>
      </c>
      <c r="F7180" t="s">
        <v>120</v>
      </c>
      <c r="G7180" t="s">
        <v>54</v>
      </c>
      <c r="H7180" t="s">
        <v>95</v>
      </c>
    </row>
    <row r="7181" spans="1:8">
      <c r="A7181" t="s">
        <v>77</v>
      </c>
      <c r="B7181" s="1">
        <v>46198</v>
      </c>
      <c r="C7181">
        <v>510018</v>
      </c>
      <c r="D7181">
        <v>34242.824999999997</v>
      </c>
      <c r="E7181" t="s">
        <v>52</v>
      </c>
      <c r="F7181" t="s">
        <v>120</v>
      </c>
      <c r="G7181" t="s">
        <v>54</v>
      </c>
      <c r="H7181" t="s">
        <v>95</v>
      </c>
    </row>
    <row r="7182" spans="1:8">
      <c r="A7182" t="s">
        <v>77</v>
      </c>
      <c r="B7182" s="1">
        <v>46198</v>
      </c>
      <c r="C7182">
        <v>510049</v>
      </c>
      <c r="D7182">
        <v>0</v>
      </c>
      <c r="E7182" t="s">
        <v>52</v>
      </c>
      <c r="F7182" t="s">
        <v>126</v>
      </c>
      <c r="G7182" t="s">
        <v>54</v>
      </c>
      <c r="H7182" t="s">
        <v>102</v>
      </c>
    </row>
    <row r="7183" spans="1:8">
      <c r="A7183" t="s">
        <v>77</v>
      </c>
      <c r="B7183" s="1">
        <v>46198</v>
      </c>
      <c r="C7183">
        <v>510059</v>
      </c>
      <c r="D7183">
        <v>957.06799999999998</v>
      </c>
      <c r="E7183" t="s">
        <v>52</v>
      </c>
      <c r="F7183" t="s">
        <v>120</v>
      </c>
      <c r="G7183" t="s">
        <v>54</v>
      </c>
      <c r="H7183" t="s">
        <v>95</v>
      </c>
    </row>
    <row r="7184" spans="1:8">
      <c r="A7184" t="s">
        <v>77</v>
      </c>
      <c r="B7184" s="1">
        <v>46198</v>
      </c>
      <c r="C7184">
        <v>510061</v>
      </c>
      <c r="D7184">
        <v>0</v>
      </c>
      <c r="E7184" t="s">
        <v>52</v>
      </c>
      <c r="F7184" t="s">
        <v>120</v>
      </c>
      <c r="G7184" t="s">
        <v>54</v>
      </c>
      <c r="H7184" t="s">
        <v>95</v>
      </c>
    </row>
    <row r="7185" spans="1:8">
      <c r="A7185" t="s">
        <v>77</v>
      </c>
      <c r="B7185" s="1">
        <v>46198</v>
      </c>
      <c r="C7185">
        <v>510062</v>
      </c>
      <c r="D7185">
        <v>8341.6560000000009</v>
      </c>
      <c r="E7185" t="s">
        <v>52</v>
      </c>
      <c r="F7185" t="s">
        <v>120</v>
      </c>
      <c r="G7185" t="s">
        <v>54</v>
      </c>
      <c r="H7185" t="s">
        <v>95</v>
      </c>
    </row>
    <row r="7186" spans="1:8">
      <c r="A7186" t="s">
        <v>77</v>
      </c>
      <c r="B7186" s="1">
        <v>46198</v>
      </c>
      <c r="C7186">
        <v>510064</v>
      </c>
      <c r="D7186">
        <v>484.71600000000001</v>
      </c>
      <c r="E7186" t="s">
        <v>52</v>
      </c>
      <c r="F7186" t="s">
        <v>120</v>
      </c>
      <c r="G7186" t="s">
        <v>54</v>
      </c>
      <c r="H7186" t="s">
        <v>95</v>
      </c>
    </row>
    <row r="7187" spans="1:8">
      <c r="A7187" t="s">
        <v>77</v>
      </c>
      <c r="B7187" s="1">
        <v>46198</v>
      </c>
      <c r="C7187">
        <v>510065</v>
      </c>
      <c r="D7187">
        <v>2455.5419999999999</v>
      </c>
      <c r="E7187" t="s">
        <v>52</v>
      </c>
      <c r="F7187" t="s">
        <v>120</v>
      </c>
      <c r="G7187" t="s">
        <v>54</v>
      </c>
      <c r="H7187" t="s">
        <v>95</v>
      </c>
    </row>
    <row r="7188" spans="1:8">
      <c r="A7188" t="s">
        <v>77</v>
      </c>
      <c r="B7188" s="1">
        <v>46198</v>
      </c>
      <c r="C7188">
        <v>510066</v>
      </c>
      <c r="D7188">
        <v>0</v>
      </c>
      <c r="E7188" t="s">
        <v>52</v>
      </c>
      <c r="F7188" t="s">
        <v>120</v>
      </c>
      <c r="G7188" t="s">
        <v>54</v>
      </c>
      <c r="H7188" t="s">
        <v>95</v>
      </c>
    </row>
    <row r="7189" spans="1:8">
      <c r="A7189" t="s">
        <v>77</v>
      </c>
      <c r="B7189" s="1">
        <v>46198</v>
      </c>
      <c r="C7189">
        <v>520021</v>
      </c>
      <c r="D7189">
        <v>389.863</v>
      </c>
      <c r="E7189" t="s">
        <v>52</v>
      </c>
      <c r="F7189" t="s">
        <v>126</v>
      </c>
      <c r="G7189" t="s">
        <v>54</v>
      </c>
      <c r="H7189" t="s">
        <v>102</v>
      </c>
    </row>
    <row r="7190" spans="1:8">
      <c r="A7190" t="s">
        <v>77</v>
      </c>
      <c r="B7190" s="1">
        <v>46198</v>
      </c>
      <c r="C7190">
        <v>521002</v>
      </c>
      <c r="D7190">
        <v>0</v>
      </c>
      <c r="E7190" t="s">
        <v>52</v>
      </c>
      <c r="F7190" t="s">
        <v>120</v>
      </c>
      <c r="G7190" t="s">
        <v>54</v>
      </c>
      <c r="H7190" t="s">
        <v>95</v>
      </c>
    </row>
    <row r="7191" spans="1:8">
      <c r="A7191" t="s">
        <v>77</v>
      </c>
      <c r="B7191" s="1">
        <v>46198</v>
      </c>
      <c r="C7191">
        <v>521004</v>
      </c>
      <c r="D7191">
        <v>0</v>
      </c>
      <c r="E7191" t="s">
        <v>52</v>
      </c>
      <c r="F7191" t="s">
        <v>120</v>
      </c>
      <c r="G7191" t="s">
        <v>54</v>
      </c>
      <c r="H7191" t="s">
        <v>95</v>
      </c>
    </row>
    <row r="7192" spans="1:8">
      <c r="A7192" t="s">
        <v>77</v>
      </c>
      <c r="B7192" s="1">
        <v>46198</v>
      </c>
      <c r="C7192">
        <v>521006</v>
      </c>
      <c r="D7192">
        <v>0</v>
      </c>
      <c r="E7192" t="s">
        <v>52</v>
      </c>
      <c r="F7192" t="s">
        <v>120</v>
      </c>
      <c r="G7192" t="s">
        <v>54</v>
      </c>
      <c r="H7192" t="s">
        <v>95</v>
      </c>
    </row>
    <row r="7193" spans="1:8">
      <c r="A7193" t="s">
        <v>77</v>
      </c>
      <c r="B7193" s="1">
        <v>46198</v>
      </c>
      <c r="C7193">
        <v>521007</v>
      </c>
      <c r="D7193">
        <v>0</v>
      </c>
      <c r="E7193" t="s">
        <v>52</v>
      </c>
      <c r="F7193" t="s">
        <v>120</v>
      </c>
      <c r="G7193" t="s">
        <v>54</v>
      </c>
      <c r="H7193" t="s">
        <v>95</v>
      </c>
    </row>
    <row r="7194" spans="1:8">
      <c r="A7194" t="s">
        <v>77</v>
      </c>
      <c r="B7194" s="1">
        <v>46198</v>
      </c>
      <c r="C7194">
        <v>521008</v>
      </c>
      <c r="D7194">
        <v>0</v>
      </c>
      <c r="E7194" t="s">
        <v>52</v>
      </c>
      <c r="F7194" t="s">
        <v>120</v>
      </c>
      <c r="G7194" t="s">
        <v>54</v>
      </c>
      <c r="H7194" t="s">
        <v>95</v>
      </c>
    </row>
    <row r="7195" spans="1:8">
      <c r="A7195" t="s">
        <v>77</v>
      </c>
      <c r="B7195" s="1">
        <v>46198</v>
      </c>
      <c r="C7195">
        <v>521012</v>
      </c>
      <c r="D7195">
        <v>0</v>
      </c>
      <c r="E7195" t="s">
        <v>52</v>
      </c>
      <c r="F7195" t="s">
        <v>120</v>
      </c>
      <c r="G7195" t="s">
        <v>54</v>
      </c>
      <c r="H7195" t="s">
        <v>95</v>
      </c>
    </row>
    <row r="7196" spans="1:8">
      <c r="A7196" t="s">
        <v>77</v>
      </c>
      <c r="B7196" s="1">
        <v>46198</v>
      </c>
      <c r="C7196">
        <v>521014</v>
      </c>
      <c r="D7196">
        <v>0</v>
      </c>
      <c r="E7196" t="s">
        <v>52</v>
      </c>
      <c r="F7196" t="s">
        <v>120</v>
      </c>
      <c r="G7196" t="s">
        <v>54</v>
      </c>
      <c r="H7196" t="s">
        <v>95</v>
      </c>
    </row>
    <row r="7197" spans="1:8">
      <c r="A7197" t="s">
        <v>77</v>
      </c>
      <c r="B7197" s="1">
        <v>46198</v>
      </c>
      <c r="C7197">
        <v>530012</v>
      </c>
      <c r="D7197">
        <v>32196.51</v>
      </c>
      <c r="E7197" t="s">
        <v>52</v>
      </c>
      <c r="F7197" t="s">
        <v>120</v>
      </c>
      <c r="G7197" t="s">
        <v>54</v>
      </c>
      <c r="H7197" t="s">
        <v>95</v>
      </c>
    </row>
    <row r="7198" spans="1:8">
      <c r="A7198" t="s">
        <v>77</v>
      </c>
      <c r="B7198" s="1">
        <v>46198</v>
      </c>
      <c r="C7198">
        <v>541002</v>
      </c>
      <c r="D7198">
        <v>8664.5949999999993</v>
      </c>
      <c r="E7198" t="s">
        <v>52</v>
      </c>
      <c r="F7198" t="s">
        <v>127</v>
      </c>
      <c r="G7198" t="s">
        <v>54</v>
      </c>
      <c r="H7198" t="s">
        <v>103</v>
      </c>
    </row>
    <row r="7199" spans="1:8">
      <c r="A7199" t="s">
        <v>77</v>
      </c>
      <c r="B7199" s="1">
        <v>46198</v>
      </c>
      <c r="C7199">
        <v>541004</v>
      </c>
      <c r="D7199">
        <v>1446.1679999999999</v>
      </c>
      <c r="E7199" t="s">
        <v>52</v>
      </c>
      <c r="F7199" t="s">
        <v>127</v>
      </c>
      <c r="G7199" t="s">
        <v>54</v>
      </c>
      <c r="H7199" t="s">
        <v>103</v>
      </c>
    </row>
    <row r="7200" spans="1:8">
      <c r="A7200" t="s">
        <v>77</v>
      </c>
      <c r="B7200" s="1">
        <v>46198</v>
      </c>
      <c r="C7200">
        <v>541009</v>
      </c>
      <c r="D7200">
        <v>7148.5789999999997</v>
      </c>
      <c r="E7200" t="s">
        <v>52</v>
      </c>
      <c r="F7200" t="s">
        <v>127</v>
      </c>
      <c r="G7200" t="s">
        <v>54</v>
      </c>
      <c r="H7200" t="s">
        <v>103</v>
      </c>
    </row>
    <row r="7201" spans="1:8">
      <c r="A7201" t="s">
        <v>77</v>
      </c>
      <c r="B7201" s="1">
        <v>46198</v>
      </c>
      <c r="C7201">
        <v>541010</v>
      </c>
      <c r="D7201">
        <v>3940.105</v>
      </c>
      <c r="E7201" t="s">
        <v>52</v>
      </c>
      <c r="F7201" t="s">
        <v>127</v>
      </c>
      <c r="G7201" t="s">
        <v>54</v>
      </c>
      <c r="H7201" t="s">
        <v>103</v>
      </c>
    </row>
    <row r="7202" spans="1:8">
      <c r="A7202" t="s">
        <v>77</v>
      </c>
      <c r="B7202" s="1">
        <v>46198</v>
      </c>
      <c r="C7202">
        <v>541012</v>
      </c>
      <c r="D7202">
        <v>0</v>
      </c>
      <c r="E7202" t="s">
        <v>52</v>
      </c>
      <c r="F7202" t="s">
        <v>127</v>
      </c>
      <c r="G7202" t="s">
        <v>54</v>
      </c>
      <c r="H7202" t="s">
        <v>103</v>
      </c>
    </row>
    <row r="7203" spans="1:8">
      <c r="A7203" t="s">
        <v>77</v>
      </c>
      <c r="B7203" s="1">
        <v>46198</v>
      </c>
      <c r="C7203">
        <v>541013</v>
      </c>
      <c r="D7203">
        <v>1448.3789999999999</v>
      </c>
      <c r="E7203" t="s">
        <v>52</v>
      </c>
      <c r="F7203" t="s">
        <v>127</v>
      </c>
      <c r="G7203" t="s">
        <v>54</v>
      </c>
      <c r="H7203" t="s">
        <v>103</v>
      </c>
    </row>
    <row r="7204" spans="1:8">
      <c r="A7204" t="s">
        <v>77</v>
      </c>
      <c r="B7204" s="1">
        <v>46198</v>
      </c>
      <c r="C7204">
        <v>544006</v>
      </c>
      <c r="D7204">
        <v>-896.34</v>
      </c>
      <c r="E7204" t="s">
        <v>52</v>
      </c>
      <c r="F7204" t="s">
        <v>127</v>
      </c>
      <c r="G7204" t="s">
        <v>54</v>
      </c>
      <c r="H7204" t="s">
        <v>103</v>
      </c>
    </row>
    <row r="7205" spans="1:8">
      <c r="A7205" t="s">
        <v>77</v>
      </c>
      <c r="B7205" s="1">
        <v>46198</v>
      </c>
      <c r="C7205">
        <v>546002</v>
      </c>
      <c r="D7205">
        <v>464551.02</v>
      </c>
      <c r="E7205" t="s">
        <v>52</v>
      </c>
      <c r="F7205" t="s">
        <v>119</v>
      </c>
      <c r="G7205" t="s">
        <v>54</v>
      </c>
      <c r="H7205" t="s">
        <v>93</v>
      </c>
    </row>
    <row r="7206" spans="1:8">
      <c r="A7206" t="s">
        <v>77</v>
      </c>
      <c r="B7206" s="1">
        <v>46198</v>
      </c>
      <c r="C7206">
        <v>546008</v>
      </c>
      <c r="D7206">
        <v>1797.904</v>
      </c>
      <c r="E7206" t="s">
        <v>52</v>
      </c>
      <c r="F7206" t="s">
        <v>119</v>
      </c>
      <c r="G7206" t="s">
        <v>54</v>
      </c>
      <c r="H7206" t="s">
        <v>93</v>
      </c>
    </row>
    <row r="7207" spans="1:8">
      <c r="A7207" t="s">
        <v>77</v>
      </c>
      <c r="B7207" s="1">
        <v>46198</v>
      </c>
      <c r="C7207">
        <v>546013</v>
      </c>
      <c r="D7207">
        <v>90573.42</v>
      </c>
      <c r="E7207" t="s">
        <v>52</v>
      </c>
      <c r="F7207" t="s">
        <v>119</v>
      </c>
      <c r="G7207" t="s">
        <v>54</v>
      </c>
      <c r="H7207" t="s">
        <v>93</v>
      </c>
    </row>
    <row r="7208" spans="1:8">
      <c r="A7208" t="s">
        <v>77</v>
      </c>
      <c r="B7208" s="1">
        <v>46198</v>
      </c>
      <c r="C7208">
        <v>546016</v>
      </c>
      <c r="D7208">
        <v>14099.737999999999</v>
      </c>
      <c r="E7208" t="s">
        <v>52</v>
      </c>
      <c r="F7208" t="s">
        <v>119</v>
      </c>
      <c r="G7208" t="s">
        <v>54</v>
      </c>
      <c r="H7208" t="s">
        <v>93</v>
      </c>
    </row>
    <row r="7209" spans="1:8">
      <c r="A7209" t="s">
        <v>77</v>
      </c>
      <c r="B7209" s="1">
        <v>46198</v>
      </c>
      <c r="C7209">
        <v>546035</v>
      </c>
      <c r="D7209">
        <v>38824.508999999998</v>
      </c>
      <c r="E7209" t="s">
        <v>52</v>
      </c>
      <c r="F7209" t="s">
        <v>119</v>
      </c>
      <c r="G7209" t="s">
        <v>54</v>
      </c>
      <c r="H7209" t="s">
        <v>93</v>
      </c>
    </row>
    <row r="7210" spans="1:8">
      <c r="A7210" t="s">
        <v>77</v>
      </c>
      <c r="B7210" s="1">
        <v>46198</v>
      </c>
      <c r="C7210">
        <v>546040</v>
      </c>
      <c r="D7210">
        <v>11557.652</v>
      </c>
      <c r="E7210" t="s">
        <v>52</v>
      </c>
      <c r="F7210" t="s">
        <v>119</v>
      </c>
      <c r="G7210" t="s">
        <v>54</v>
      </c>
      <c r="H7210" t="s">
        <v>93</v>
      </c>
    </row>
    <row r="7211" spans="1:8">
      <c r="A7211" t="s">
        <v>77</v>
      </c>
      <c r="B7211" s="1">
        <v>46198</v>
      </c>
      <c r="C7211">
        <v>546045</v>
      </c>
      <c r="D7211">
        <v>1245.1690000000001</v>
      </c>
      <c r="E7211" t="s">
        <v>52</v>
      </c>
      <c r="F7211" t="s">
        <v>119</v>
      </c>
      <c r="G7211" t="s">
        <v>54</v>
      </c>
      <c r="H7211" t="s">
        <v>93</v>
      </c>
    </row>
    <row r="7212" spans="1:8">
      <c r="A7212" t="s">
        <v>77</v>
      </c>
      <c r="B7212" s="1">
        <v>46198</v>
      </c>
      <c r="C7212">
        <v>546047</v>
      </c>
      <c r="D7212">
        <v>43.685000000000002</v>
      </c>
      <c r="E7212" t="s">
        <v>52</v>
      </c>
      <c r="F7212" t="s">
        <v>119</v>
      </c>
      <c r="G7212" t="s">
        <v>54</v>
      </c>
      <c r="H7212" t="s">
        <v>93</v>
      </c>
    </row>
    <row r="7213" spans="1:8">
      <c r="A7213" t="s">
        <v>77</v>
      </c>
      <c r="B7213" s="1">
        <v>46198</v>
      </c>
      <c r="C7213">
        <v>547006</v>
      </c>
      <c r="D7213">
        <v>2951.3389999999999</v>
      </c>
      <c r="E7213" t="s">
        <v>52</v>
      </c>
      <c r="F7213" t="s">
        <v>121</v>
      </c>
      <c r="G7213" t="s">
        <v>54</v>
      </c>
      <c r="H7213" t="s">
        <v>96</v>
      </c>
    </row>
    <row r="7214" spans="1:8">
      <c r="A7214" t="s">
        <v>77</v>
      </c>
      <c r="B7214" s="1">
        <v>46198</v>
      </c>
      <c r="C7214">
        <v>550003</v>
      </c>
      <c r="D7214">
        <v>34073.213000000003</v>
      </c>
      <c r="E7214" t="s">
        <v>52</v>
      </c>
      <c r="F7214" t="s">
        <v>128</v>
      </c>
      <c r="G7214" t="s">
        <v>54</v>
      </c>
      <c r="H7214" t="s">
        <v>104</v>
      </c>
    </row>
    <row r="7215" spans="1:8">
      <c r="A7215" t="s">
        <v>77</v>
      </c>
      <c r="B7215" s="1">
        <v>46198</v>
      </c>
      <c r="C7215">
        <v>551008</v>
      </c>
      <c r="D7215">
        <v>7.3490000000000002</v>
      </c>
      <c r="E7215" t="s">
        <v>52</v>
      </c>
      <c r="F7215" t="s">
        <v>129</v>
      </c>
      <c r="G7215" t="s">
        <v>54</v>
      </c>
      <c r="H7215" t="s">
        <v>105</v>
      </c>
    </row>
    <row r="7216" spans="1:8">
      <c r="A7216" t="s">
        <v>77</v>
      </c>
      <c r="B7216" s="1">
        <v>46198</v>
      </c>
      <c r="C7216">
        <v>552504</v>
      </c>
      <c r="D7216">
        <v>0</v>
      </c>
      <c r="E7216" t="s">
        <v>52</v>
      </c>
      <c r="F7216" t="s">
        <v>122</v>
      </c>
      <c r="G7216" t="s">
        <v>54</v>
      </c>
      <c r="H7216" t="s">
        <v>97</v>
      </c>
    </row>
    <row r="7217" spans="1:8">
      <c r="A7217" t="s">
        <v>77</v>
      </c>
      <c r="B7217" s="1">
        <v>46198</v>
      </c>
      <c r="C7217">
        <v>555502</v>
      </c>
      <c r="D7217">
        <v>-18.062000000000001</v>
      </c>
      <c r="E7217" t="s">
        <v>52</v>
      </c>
      <c r="F7217" t="s">
        <v>122</v>
      </c>
      <c r="G7217" t="s">
        <v>54</v>
      </c>
      <c r="H7217" t="s">
        <v>97</v>
      </c>
    </row>
    <row r="7218" spans="1:8">
      <c r="A7218" t="s">
        <v>77</v>
      </c>
      <c r="B7218" s="1">
        <v>46198</v>
      </c>
      <c r="C7218">
        <v>555508</v>
      </c>
      <c r="D7218">
        <v>8.4290000000000003</v>
      </c>
      <c r="E7218" t="s">
        <v>52</v>
      </c>
      <c r="F7218" t="s">
        <v>122</v>
      </c>
      <c r="G7218" t="s">
        <v>54</v>
      </c>
      <c r="H7218" t="s">
        <v>97</v>
      </c>
    </row>
    <row r="7219" spans="1:8">
      <c r="A7219" t="s">
        <v>77</v>
      </c>
      <c r="B7219" s="1">
        <v>46198</v>
      </c>
      <c r="C7219">
        <v>556002</v>
      </c>
      <c r="D7219">
        <v>49.957999999999998</v>
      </c>
      <c r="E7219" t="s">
        <v>52</v>
      </c>
      <c r="F7219" t="s">
        <v>126</v>
      </c>
      <c r="G7219" t="s">
        <v>54</v>
      </c>
      <c r="H7219" t="s">
        <v>102</v>
      </c>
    </row>
    <row r="7220" spans="1:8">
      <c r="A7220" t="s">
        <v>77</v>
      </c>
      <c r="B7220" s="1">
        <v>46198</v>
      </c>
      <c r="C7220">
        <v>557002</v>
      </c>
      <c r="D7220">
        <v>1101.932</v>
      </c>
      <c r="E7220" t="s">
        <v>52</v>
      </c>
      <c r="F7220" t="s">
        <v>123</v>
      </c>
      <c r="G7220" t="s">
        <v>54</v>
      </c>
      <c r="H7220" t="s">
        <v>98</v>
      </c>
    </row>
    <row r="7221" spans="1:8">
      <c r="A7221" t="s">
        <v>77</v>
      </c>
      <c r="B7221" s="1">
        <v>46198</v>
      </c>
      <c r="C7221">
        <v>557003</v>
      </c>
      <c r="D7221">
        <v>-114.875</v>
      </c>
      <c r="E7221" t="s">
        <v>52</v>
      </c>
      <c r="F7221" t="s">
        <v>123</v>
      </c>
      <c r="G7221" t="s">
        <v>54</v>
      </c>
      <c r="H7221" t="s">
        <v>98</v>
      </c>
    </row>
    <row r="7222" spans="1:8">
      <c r="A7222" t="s">
        <v>77</v>
      </c>
      <c r="B7222" s="1">
        <v>46198</v>
      </c>
      <c r="C7222">
        <v>558012</v>
      </c>
      <c r="D7222">
        <v>475.46199999999999</v>
      </c>
      <c r="E7222" t="s">
        <v>52</v>
      </c>
      <c r="F7222" t="s">
        <v>126</v>
      </c>
      <c r="G7222" t="s">
        <v>54</v>
      </c>
      <c r="H7222" t="s">
        <v>102</v>
      </c>
    </row>
    <row r="7223" spans="1:8">
      <c r="A7223" t="s">
        <v>77</v>
      </c>
      <c r="B7223" s="1">
        <v>46198</v>
      </c>
      <c r="C7223">
        <v>563002</v>
      </c>
      <c r="D7223">
        <v>5517.2950000000001</v>
      </c>
      <c r="E7223" t="s">
        <v>52</v>
      </c>
      <c r="F7223" t="s">
        <v>124</v>
      </c>
      <c r="G7223" t="s">
        <v>54</v>
      </c>
      <c r="H7223" t="s">
        <v>99</v>
      </c>
    </row>
    <row r="7224" spans="1:8">
      <c r="A7224" t="s">
        <v>77</v>
      </c>
      <c r="B7224" s="1">
        <v>46198</v>
      </c>
      <c r="C7224">
        <v>564004</v>
      </c>
      <c r="D7224">
        <v>9815.64</v>
      </c>
      <c r="E7224" t="s">
        <v>52</v>
      </c>
      <c r="F7224" t="s">
        <v>119</v>
      </c>
      <c r="G7224" t="s">
        <v>54</v>
      </c>
      <c r="H7224" t="s">
        <v>93</v>
      </c>
    </row>
    <row r="7225" spans="1:8">
      <c r="A7225" t="s">
        <v>77</v>
      </c>
      <c r="B7225" s="1">
        <v>46198</v>
      </c>
      <c r="C7225">
        <v>564006</v>
      </c>
      <c r="D7225">
        <v>-0.122</v>
      </c>
      <c r="E7225" t="s">
        <v>52</v>
      </c>
      <c r="F7225" t="s">
        <v>124</v>
      </c>
      <c r="G7225" t="s">
        <v>54</v>
      </c>
      <c r="H7225" t="s">
        <v>99</v>
      </c>
    </row>
    <row r="7226" spans="1:8">
      <c r="A7226" t="s">
        <v>77</v>
      </c>
      <c r="B7226" s="1">
        <v>46198</v>
      </c>
      <c r="C7226">
        <v>564020</v>
      </c>
      <c r="D7226">
        <v>46.073999999999998</v>
      </c>
      <c r="E7226" t="s">
        <v>52</v>
      </c>
      <c r="F7226" t="s">
        <v>124</v>
      </c>
      <c r="G7226" t="s">
        <v>54</v>
      </c>
      <c r="H7226" t="s">
        <v>99</v>
      </c>
    </row>
    <row r="7227" spans="1:8">
      <c r="A7227" t="s">
        <v>77</v>
      </c>
      <c r="B7227" s="1">
        <v>46198</v>
      </c>
      <c r="C7227">
        <v>570002</v>
      </c>
      <c r="D7227">
        <v>9.2249999999999996</v>
      </c>
      <c r="E7227" t="s">
        <v>52</v>
      </c>
      <c r="F7227" t="s">
        <v>132</v>
      </c>
      <c r="G7227" t="s">
        <v>54</v>
      </c>
      <c r="H7227" t="s">
        <v>108</v>
      </c>
    </row>
    <row r="7228" spans="1:8">
      <c r="A7228" t="s">
        <v>77</v>
      </c>
      <c r="B7228" s="1">
        <v>46198</v>
      </c>
      <c r="C7228">
        <v>580002</v>
      </c>
      <c r="D7228">
        <v>31.308</v>
      </c>
      <c r="E7228" t="s">
        <v>52</v>
      </c>
      <c r="F7228" t="s">
        <v>130</v>
      </c>
      <c r="G7228" t="s">
        <v>54</v>
      </c>
      <c r="H7228" t="s">
        <v>106</v>
      </c>
    </row>
    <row r="7229" spans="1:8">
      <c r="A7229" t="s">
        <v>77</v>
      </c>
      <c r="B7229" s="1">
        <v>46198</v>
      </c>
      <c r="C7229">
        <v>580003</v>
      </c>
      <c r="D7229">
        <v>-3383.8649999999998</v>
      </c>
      <c r="E7229" t="s">
        <v>52</v>
      </c>
      <c r="F7229" t="s">
        <v>130</v>
      </c>
      <c r="G7229" t="s">
        <v>54</v>
      </c>
      <c r="H7229" t="s">
        <v>106</v>
      </c>
    </row>
    <row r="7230" spans="1:8">
      <c r="A7230" t="s">
        <v>78</v>
      </c>
      <c r="B7230" s="1">
        <v>46198</v>
      </c>
      <c r="C7230">
        <v>210002</v>
      </c>
      <c r="D7230">
        <v>-61201.053</v>
      </c>
      <c r="E7230" t="s">
        <v>50</v>
      </c>
      <c r="F7230" t="s">
        <v>14</v>
      </c>
      <c r="G7230" t="s">
        <v>54</v>
      </c>
      <c r="H7230" t="s">
        <v>84</v>
      </c>
    </row>
    <row r="7231" spans="1:8">
      <c r="A7231" t="s">
        <v>78</v>
      </c>
      <c r="B7231" s="1">
        <v>46198</v>
      </c>
      <c r="C7231">
        <v>220006</v>
      </c>
      <c r="D7231">
        <v>-7166072.273</v>
      </c>
      <c r="E7231" t="s">
        <v>50</v>
      </c>
      <c r="F7231" t="s">
        <v>14</v>
      </c>
      <c r="G7231" t="s">
        <v>54</v>
      </c>
      <c r="H7231" t="s">
        <v>84</v>
      </c>
    </row>
    <row r="7232" spans="1:8">
      <c r="A7232" t="s">
        <v>78</v>
      </c>
      <c r="B7232" s="1">
        <v>46198</v>
      </c>
      <c r="C7232">
        <v>240002</v>
      </c>
      <c r="D7232">
        <v>-69758.725999999995</v>
      </c>
      <c r="E7232" t="s">
        <v>50</v>
      </c>
      <c r="F7232" t="s">
        <v>113</v>
      </c>
      <c r="G7232" t="s">
        <v>54</v>
      </c>
      <c r="H7232" t="s">
        <v>85</v>
      </c>
    </row>
    <row r="7233" spans="1:8">
      <c r="A7233" t="s">
        <v>78</v>
      </c>
      <c r="B7233" s="1">
        <v>46198</v>
      </c>
      <c r="C7233">
        <v>240003</v>
      </c>
      <c r="D7233">
        <v>1465.3979999999999</v>
      </c>
      <c r="E7233" t="s">
        <v>50</v>
      </c>
      <c r="F7233" t="s">
        <v>113</v>
      </c>
      <c r="G7233" t="s">
        <v>54</v>
      </c>
      <c r="H7233" t="s">
        <v>85</v>
      </c>
    </row>
    <row r="7234" spans="1:8">
      <c r="A7234" t="s">
        <v>78</v>
      </c>
      <c r="B7234" s="1">
        <v>46198</v>
      </c>
      <c r="C7234">
        <v>240007</v>
      </c>
      <c r="D7234">
        <v>0</v>
      </c>
      <c r="E7234" t="s">
        <v>50</v>
      </c>
      <c r="F7234" t="s">
        <v>131</v>
      </c>
      <c r="G7234" t="s">
        <v>54</v>
      </c>
      <c r="H7234" t="s">
        <v>107</v>
      </c>
    </row>
    <row r="7235" spans="1:8">
      <c r="A7235" t="s">
        <v>78</v>
      </c>
      <c r="B7235" s="1">
        <v>46198</v>
      </c>
      <c r="C7235">
        <v>240009</v>
      </c>
      <c r="D7235">
        <v>-17486.078000000001</v>
      </c>
      <c r="E7235" t="s">
        <v>50</v>
      </c>
      <c r="F7235" t="s">
        <v>113</v>
      </c>
      <c r="G7235" t="s">
        <v>54</v>
      </c>
      <c r="H7235" t="s">
        <v>85</v>
      </c>
    </row>
    <row r="7236" spans="1:8">
      <c r="A7236" t="s">
        <v>78</v>
      </c>
      <c r="B7236" s="1">
        <v>46198</v>
      </c>
      <c r="C7236">
        <v>242003</v>
      </c>
      <c r="D7236">
        <v>726412.37100000004</v>
      </c>
      <c r="E7236" t="s">
        <v>50</v>
      </c>
      <c r="F7236" t="s">
        <v>113</v>
      </c>
      <c r="G7236" t="s">
        <v>54</v>
      </c>
      <c r="H7236" t="s">
        <v>85</v>
      </c>
    </row>
    <row r="7237" spans="1:8">
      <c r="A7237" t="s">
        <v>78</v>
      </c>
      <c r="B7237" s="1">
        <v>46198</v>
      </c>
      <c r="C7237">
        <v>242007</v>
      </c>
      <c r="D7237">
        <v>-12551.349</v>
      </c>
      <c r="E7237" t="s">
        <v>50</v>
      </c>
      <c r="F7237" t="s">
        <v>113</v>
      </c>
      <c r="G7237" t="s">
        <v>54</v>
      </c>
      <c r="H7237" t="s">
        <v>85</v>
      </c>
    </row>
    <row r="7238" spans="1:8">
      <c r="A7238" t="s">
        <v>78</v>
      </c>
      <c r="B7238" s="1">
        <v>46198</v>
      </c>
      <c r="C7238">
        <v>242011</v>
      </c>
      <c r="D7238">
        <v>-465435.03600000002</v>
      </c>
      <c r="E7238" t="s">
        <v>50</v>
      </c>
      <c r="F7238" t="s">
        <v>113</v>
      </c>
      <c r="G7238" t="s">
        <v>54</v>
      </c>
      <c r="H7238" t="s">
        <v>85</v>
      </c>
    </row>
    <row r="7239" spans="1:8">
      <c r="A7239" t="s">
        <v>78</v>
      </c>
      <c r="B7239" s="1">
        <v>46198</v>
      </c>
      <c r="C7239">
        <v>242012</v>
      </c>
      <c r="D7239">
        <v>-67152.476999999999</v>
      </c>
      <c r="E7239" t="s">
        <v>50</v>
      </c>
      <c r="F7239" t="s">
        <v>113</v>
      </c>
      <c r="G7239" t="s">
        <v>54</v>
      </c>
      <c r="H7239" t="s">
        <v>85</v>
      </c>
    </row>
    <row r="7240" spans="1:8">
      <c r="A7240" t="s">
        <v>78</v>
      </c>
      <c r="B7240" s="1">
        <v>46198</v>
      </c>
      <c r="C7240">
        <v>242013</v>
      </c>
      <c r="D7240">
        <v>-105462.076</v>
      </c>
      <c r="E7240" t="s">
        <v>50</v>
      </c>
      <c r="F7240" t="s">
        <v>113</v>
      </c>
      <c r="G7240" t="s">
        <v>54</v>
      </c>
      <c r="H7240" t="s">
        <v>85</v>
      </c>
    </row>
    <row r="7241" spans="1:8">
      <c r="A7241" t="s">
        <v>78</v>
      </c>
      <c r="B7241" s="1">
        <v>46198</v>
      </c>
      <c r="C7241">
        <v>242014</v>
      </c>
      <c r="D7241">
        <v>-128616.318</v>
      </c>
      <c r="E7241" t="s">
        <v>50</v>
      </c>
      <c r="F7241" t="s">
        <v>113</v>
      </c>
      <c r="G7241" t="s">
        <v>54</v>
      </c>
      <c r="H7241" t="s">
        <v>85</v>
      </c>
    </row>
    <row r="7242" spans="1:8">
      <c r="A7242" t="s">
        <v>78</v>
      </c>
      <c r="B7242" s="1">
        <v>46198</v>
      </c>
      <c r="C7242">
        <v>242017</v>
      </c>
      <c r="D7242">
        <v>-14543.824000000001</v>
      </c>
      <c r="E7242" t="s">
        <v>50</v>
      </c>
      <c r="F7242" t="s">
        <v>113</v>
      </c>
      <c r="G7242" t="s">
        <v>54</v>
      </c>
      <c r="H7242" t="s">
        <v>85</v>
      </c>
    </row>
    <row r="7243" spans="1:8">
      <c r="A7243" t="s">
        <v>78</v>
      </c>
      <c r="B7243" s="1">
        <v>46198</v>
      </c>
      <c r="C7243">
        <v>242019</v>
      </c>
      <c r="D7243">
        <v>-13393.71</v>
      </c>
      <c r="E7243" t="s">
        <v>50</v>
      </c>
      <c r="F7243" t="s">
        <v>113</v>
      </c>
      <c r="G7243" t="s">
        <v>54</v>
      </c>
      <c r="H7243" t="s">
        <v>85</v>
      </c>
    </row>
    <row r="7244" spans="1:8">
      <c r="A7244" t="s">
        <v>78</v>
      </c>
      <c r="B7244" s="1">
        <v>46198</v>
      </c>
      <c r="C7244">
        <v>242023</v>
      </c>
      <c r="D7244">
        <v>-6833.6450000000004</v>
      </c>
      <c r="E7244" t="s">
        <v>50</v>
      </c>
      <c r="F7244" t="s">
        <v>113</v>
      </c>
      <c r="G7244" t="s">
        <v>54</v>
      </c>
      <c r="H7244" t="s">
        <v>85</v>
      </c>
    </row>
    <row r="7245" spans="1:8">
      <c r="A7245" t="s">
        <v>78</v>
      </c>
      <c r="B7245" s="1">
        <v>46198</v>
      </c>
      <c r="C7245">
        <v>242027</v>
      </c>
      <c r="D7245">
        <v>-169452.26699999999</v>
      </c>
      <c r="E7245" t="s">
        <v>50</v>
      </c>
      <c r="F7245" t="s">
        <v>113</v>
      </c>
      <c r="G7245" t="s">
        <v>54</v>
      </c>
      <c r="H7245" t="s">
        <v>85</v>
      </c>
    </row>
    <row r="7246" spans="1:8">
      <c r="A7246" t="s">
        <v>78</v>
      </c>
      <c r="B7246" s="1">
        <v>46198</v>
      </c>
      <c r="C7246">
        <v>242037</v>
      </c>
      <c r="D7246">
        <v>-842.26199999999994</v>
      </c>
      <c r="E7246" t="s">
        <v>50</v>
      </c>
      <c r="F7246" t="s">
        <v>113</v>
      </c>
      <c r="G7246" t="s">
        <v>54</v>
      </c>
      <c r="H7246" t="s">
        <v>85</v>
      </c>
    </row>
    <row r="7247" spans="1:8">
      <c r="A7247" t="s">
        <v>78</v>
      </c>
      <c r="B7247" s="1">
        <v>46198</v>
      </c>
      <c r="C7247">
        <v>242038</v>
      </c>
      <c r="D7247">
        <v>-14571.922</v>
      </c>
      <c r="E7247" t="s">
        <v>50</v>
      </c>
      <c r="F7247" t="s">
        <v>113</v>
      </c>
      <c r="G7247" t="s">
        <v>54</v>
      </c>
      <c r="H7247" t="s">
        <v>85</v>
      </c>
    </row>
    <row r="7248" spans="1:8">
      <c r="A7248" t="s">
        <v>78</v>
      </c>
      <c r="B7248" s="1">
        <v>46198</v>
      </c>
      <c r="C7248">
        <v>242039</v>
      </c>
      <c r="D7248">
        <v>-30960.653999999999</v>
      </c>
      <c r="E7248" t="s">
        <v>50</v>
      </c>
      <c r="F7248" t="s">
        <v>113</v>
      </c>
      <c r="G7248" t="s">
        <v>54</v>
      </c>
      <c r="H7248" t="s">
        <v>85</v>
      </c>
    </row>
    <row r="7249" spans="1:8">
      <c r="A7249" t="s">
        <v>78</v>
      </c>
      <c r="B7249" s="1">
        <v>46198</v>
      </c>
      <c r="C7249">
        <v>242041</v>
      </c>
      <c r="D7249">
        <v>12694.987999999999</v>
      </c>
      <c r="E7249" t="s">
        <v>50</v>
      </c>
      <c r="F7249" t="s">
        <v>113</v>
      </c>
      <c r="G7249" t="s">
        <v>54</v>
      </c>
      <c r="H7249" t="s">
        <v>85</v>
      </c>
    </row>
    <row r="7250" spans="1:8">
      <c r="A7250" t="s">
        <v>78</v>
      </c>
      <c r="B7250" s="1">
        <v>46198</v>
      </c>
      <c r="C7250">
        <v>243002</v>
      </c>
      <c r="D7250">
        <v>-35868.012999999999</v>
      </c>
      <c r="E7250" t="s">
        <v>50</v>
      </c>
      <c r="F7250" t="s">
        <v>113</v>
      </c>
      <c r="G7250" t="s">
        <v>54</v>
      </c>
      <c r="H7250" t="s">
        <v>85</v>
      </c>
    </row>
    <row r="7251" spans="1:8">
      <c r="A7251" t="s">
        <v>78</v>
      </c>
      <c r="B7251" s="1">
        <v>46198</v>
      </c>
      <c r="C7251">
        <v>243003</v>
      </c>
      <c r="D7251">
        <v>-929222.60600000003</v>
      </c>
      <c r="E7251" t="s">
        <v>50</v>
      </c>
      <c r="F7251" t="s">
        <v>113</v>
      </c>
      <c r="G7251" t="s">
        <v>54</v>
      </c>
      <c r="H7251" t="s">
        <v>85</v>
      </c>
    </row>
    <row r="7252" spans="1:8">
      <c r="A7252" t="s">
        <v>78</v>
      </c>
      <c r="B7252" s="1">
        <v>46198</v>
      </c>
      <c r="C7252">
        <v>243009</v>
      </c>
      <c r="D7252">
        <v>-16008.303</v>
      </c>
      <c r="E7252" t="s">
        <v>50</v>
      </c>
      <c r="F7252" t="s">
        <v>113</v>
      </c>
      <c r="G7252" t="s">
        <v>54</v>
      </c>
      <c r="H7252" t="s">
        <v>85</v>
      </c>
    </row>
    <row r="7253" spans="1:8">
      <c r="A7253" t="s">
        <v>78</v>
      </c>
      <c r="B7253" s="1">
        <v>46198</v>
      </c>
      <c r="C7253">
        <v>243010</v>
      </c>
      <c r="D7253">
        <v>-5589.4409999999998</v>
      </c>
      <c r="E7253" t="s">
        <v>50</v>
      </c>
      <c r="F7253" t="s">
        <v>113</v>
      </c>
      <c r="G7253" t="s">
        <v>54</v>
      </c>
      <c r="H7253" t="s">
        <v>85</v>
      </c>
    </row>
    <row r="7254" spans="1:8">
      <c r="A7254" t="s">
        <v>78</v>
      </c>
      <c r="B7254" s="1">
        <v>46198</v>
      </c>
      <c r="C7254">
        <v>243011</v>
      </c>
      <c r="D7254">
        <v>-33048.567999999999</v>
      </c>
      <c r="E7254" t="s">
        <v>50</v>
      </c>
      <c r="F7254" t="s">
        <v>113</v>
      </c>
      <c r="G7254" t="s">
        <v>54</v>
      </c>
      <c r="H7254" t="s">
        <v>85</v>
      </c>
    </row>
    <row r="7255" spans="1:8">
      <c r="A7255" t="s">
        <v>78</v>
      </c>
      <c r="B7255" s="1">
        <v>46198</v>
      </c>
      <c r="C7255">
        <v>245006</v>
      </c>
      <c r="D7255">
        <v>-656.68</v>
      </c>
      <c r="E7255" t="s">
        <v>50</v>
      </c>
      <c r="F7255" t="s">
        <v>113</v>
      </c>
      <c r="G7255" t="s">
        <v>54</v>
      </c>
      <c r="H7255" t="s">
        <v>85</v>
      </c>
    </row>
    <row r="7256" spans="1:8">
      <c r="A7256" t="s">
        <v>78</v>
      </c>
      <c r="B7256" s="1">
        <v>46198</v>
      </c>
      <c r="C7256">
        <v>245010</v>
      </c>
      <c r="D7256">
        <v>-208875.033</v>
      </c>
      <c r="E7256" t="s">
        <v>50</v>
      </c>
      <c r="F7256" t="s">
        <v>20</v>
      </c>
      <c r="G7256" t="s">
        <v>54</v>
      </c>
      <c r="H7256" t="s">
        <v>86</v>
      </c>
    </row>
    <row r="7257" spans="1:8">
      <c r="A7257" t="s">
        <v>78</v>
      </c>
      <c r="B7257" s="1">
        <v>46198</v>
      </c>
      <c r="C7257">
        <v>245018</v>
      </c>
      <c r="D7257">
        <v>-83610.654999999999</v>
      </c>
      <c r="E7257" t="s">
        <v>50</v>
      </c>
      <c r="F7257" t="s">
        <v>113</v>
      </c>
      <c r="G7257" t="s">
        <v>54</v>
      </c>
      <c r="H7257" t="s">
        <v>85</v>
      </c>
    </row>
    <row r="7258" spans="1:8">
      <c r="A7258" t="s">
        <v>78</v>
      </c>
      <c r="B7258" s="1">
        <v>46198</v>
      </c>
      <c r="C7258">
        <v>245055</v>
      </c>
      <c r="D7258">
        <v>-1219.837</v>
      </c>
      <c r="E7258" t="s">
        <v>50</v>
      </c>
      <c r="F7258" t="s">
        <v>113</v>
      </c>
      <c r="G7258" t="s">
        <v>54</v>
      </c>
      <c r="H7258" t="s">
        <v>85</v>
      </c>
    </row>
    <row r="7259" spans="1:8">
      <c r="A7259" t="s">
        <v>78</v>
      </c>
      <c r="B7259" s="1">
        <v>46198</v>
      </c>
      <c r="C7259">
        <v>245056</v>
      </c>
      <c r="D7259">
        <v>-5553.7740000000003</v>
      </c>
      <c r="E7259" t="s">
        <v>50</v>
      </c>
      <c r="F7259" t="s">
        <v>118</v>
      </c>
      <c r="G7259" t="s">
        <v>54</v>
      </c>
      <c r="H7259" t="s">
        <v>91</v>
      </c>
    </row>
    <row r="7260" spans="1:8">
      <c r="A7260" t="s">
        <v>78</v>
      </c>
      <c r="B7260" s="1">
        <v>46198</v>
      </c>
      <c r="C7260">
        <v>245058</v>
      </c>
      <c r="D7260">
        <v>0</v>
      </c>
      <c r="E7260" t="s">
        <v>50</v>
      </c>
      <c r="F7260" t="s">
        <v>113</v>
      </c>
      <c r="G7260" t="s">
        <v>54</v>
      </c>
      <c r="H7260" t="s">
        <v>85</v>
      </c>
    </row>
    <row r="7261" spans="1:8">
      <c r="A7261" t="s">
        <v>78</v>
      </c>
      <c r="B7261" s="1">
        <v>46198</v>
      </c>
      <c r="C7261">
        <v>245062</v>
      </c>
      <c r="D7261">
        <v>-94959.308000000005</v>
      </c>
      <c r="E7261" t="s">
        <v>50</v>
      </c>
      <c r="F7261" t="s">
        <v>113</v>
      </c>
      <c r="G7261" t="s">
        <v>54</v>
      </c>
      <c r="H7261" t="s">
        <v>85</v>
      </c>
    </row>
    <row r="7262" spans="1:8">
      <c r="A7262" t="s">
        <v>78</v>
      </c>
      <c r="B7262" s="1">
        <v>46198</v>
      </c>
      <c r="C7262">
        <v>250003</v>
      </c>
      <c r="D7262">
        <v>-31778.383000000002</v>
      </c>
      <c r="E7262" t="s">
        <v>50</v>
      </c>
      <c r="F7262" t="s">
        <v>114</v>
      </c>
      <c r="G7262" t="s">
        <v>54</v>
      </c>
      <c r="H7262" t="s">
        <v>87</v>
      </c>
    </row>
    <row r="7263" spans="1:8">
      <c r="A7263" t="s">
        <v>78</v>
      </c>
      <c r="B7263" s="1">
        <v>46198</v>
      </c>
      <c r="C7263">
        <v>250007</v>
      </c>
      <c r="D7263">
        <v>-199738.527</v>
      </c>
      <c r="E7263" t="s">
        <v>50</v>
      </c>
      <c r="F7263" t="s">
        <v>113</v>
      </c>
      <c r="G7263" t="s">
        <v>54</v>
      </c>
      <c r="H7263" t="s">
        <v>85</v>
      </c>
    </row>
    <row r="7264" spans="1:8">
      <c r="A7264" t="s">
        <v>78</v>
      </c>
      <c r="B7264" s="1">
        <v>46198</v>
      </c>
      <c r="C7264">
        <v>250020</v>
      </c>
      <c r="D7264">
        <v>0</v>
      </c>
      <c r="E7264" t="s">
        <v>50</v>
      </c>
      <c r="F7264" t="s">
        <v>114</v>
      </c>
      <c r="G7264" t="s">
        <v>54</v>
      </c>
      <c r="H7264" t="s">
        <v>87</v>
      </c>
    </row>
    <row r="7265" spans="1:8">
      <c r="A7265" t="s">
        <v>78</v>
      </c>
      <c r="B7265" s="1">
        <v>46198</v>
      </c>
      <c r="C7265">
        <v>251002</v>
      </c>
      <c r="D7265">
        <v>-294511.91800000001</v>
      </c>
      <c r="E7265" t="s">
        <v>50</v>
      </c>
      <c r="F7265" t="s">
        <v>114</v>
      </c>
      <c r="G7265" t="s">
        <v>54</v>
      </c>
      <c r="H7265" t="s">
        <v>87</v>
      </c>
    </row>
    <row r="7266" spans="1:8">
      <c r="A7266" t="s">
        <v>78</v>
      </c>
      <c r="B7266" s="1">
        <v>46198</v>
      </c>
      <c r="C7266">
        <v>251003</v>
      </c>
      <c r="D7266">
        <v>-136832.09400000001</v>
      </c>
      <c r="E7266" t="s">
        <v>50</v>
      </c>
      <c r="F7266" t="s">
        <v>114</v>
      </c>
      <c r="G7266" t="s">
        <v>54</v>
      </c>
      <c r="H7266" t="s">
        <v>87</v>
      </c>
    </row>
    <row r="7267" spans="1:8">
      <c r="A7267" t="s">
        <v>78</v>
      </c>
      <c r="B7267" s="1">
        <v>46198</v>
      </c>
      <c r="C7267">
        <v>251005</v>
      </c>
      <c r="D7267">
        <v>6767.48</v>
      </c>
      <c r="E7267" t="s">
        <v>50</v>
      </c>
      <c r="F7267" t="s">
        <v>115</v>
      </c>
      <c r="G7267" t="s">
        <v>54</v>
      </c>
      <c r="H7267" t="s">
        <v>88</v>
      </c>
    </row>
    <row r="7268" spans="1:8">
      <c r="A7268" t="s">
        <v>78</v>
      </c>
      <c r="B7268" s="1">
        <v>46198</v>
      </c>
      <c r="C7268">
        <v>256037</v>
      </c>
      <c r="D7268">
        <v>16100.976000000001</v>
      </c>
      <c r="E7268" t="s">
        <v>50</v>
      </c>
      <c r="F7268" t="s">
        <v>113</v>
      </c>
      <c r="G7268" t="s">
        <v>54</v>
      </c>
      <c r="H7268" t="s">
        <v>85</v>
      </c>
    </row>
    <row r="7269" spans="1:8">
      <c r="A7269" t="s">
        <v>78</v>
      </c>
      <c r="B7269" s="1">
        <v>46198</v>
      </c>
      <c r="C7269">
        <v>257008</v>
      </c>
      <c r="D7269">
        <v>-11232.48</v>
      </c>
      <c r="E7269" t="s">
        <v>50</v>
      </c>
      <c r="F7269" t="s">
        <v>114</v>
      </c>
      <c r="G7269" t="s">
        <v>54</v>
      </c>
      <c r="H7269" t="s">
        <v>87</v>
      </c>
    </row>
    <row r="7270" spans="1:8">
      <c r="A7270" t="s">
        <v>78</v>
      </c>
      <c r="B7270" s="1">
        <v>46198</v>
      </c>
      <c r="C7270">
        <v>257009</v>
      </c>
      <c r="D7270">
        <v>-276.80599999999998</v>
      </c>
      <c r="E7270" t="s">
        <v>50</v>
      </c>
      <c r="F7270" t="s">
        <v>114</v>
      </c>
      <c r="G7270" t="s">
        <v>54</v>
      </c>
      <c r="H7270" t="s">
        <v>87</v>
      </c>
    </row>
    <row r="7271" spans="1:8">
      <c r="A7271" t="s">
        <v>78</v>
      </c>
      <c r="B7271" s="1">
        <v>46198</v>
      </c>
      <c r="C7271">
        <v>257011</v>
      </c>
      <c r="D7271">
        <v>97.882999999999996</v>
      </c>
      <c r="E7271" t="s">
        <v>50</v>
      </c>
      <c r="F7271" t="s">
        <v>114</v>
      </c>
      <c r="G7271" t="s">
        <v>54</v>
      </c>
      <c r="H7271" t="s">
        <v>87</v>
      </c>
    </row>
    <row r="7272" spans="1:8">
      <c r="A7272" t="s">
        <v>78</v>
      </c>
      <c r="B7272" s="1">
        <v>46198</v>
      </c>
      <c r="C7272">
        <v>257022</v>
      </c>
      <c r="D7272">
        <v>1609.0820000000001</v>
      </c>
      <c r="E7272" t="s">
        <v>50</v>
      </c>
      <c r="F7272" t="s">
        <v>114</v>
      </c>
      <c r="G7272" t="s">
        <v>54</v>
      </c>
      <c r="H7272" t="s">
        <v>87</v>
      </c>
    </row>
    <row r="7273" spans="1:8">
      <c r="A7273" t="s">
        <v>78</v>
      </c>
      <c r="B7273" s="1">
        <v>46198</v>
      </c>
      <c r="C7273">
        <v>257028</v>
      </c>
      <c r="D7273">
        <v>-103082.05</v>
      </c>
      <c r="E7273" t="s">
        <v>50</v>
      </c>
      <c r="F7273" t="s">
        <v>114</v>
      </c>
      <c r="G7273" t="s">
        <v>54</v>
      </c>
      <c r="H7273" t="s">
        <v>87</v>
      </c>
    </row>
    <row r="7274" spans="1:8">
      <c r="A7274" t="s">
        <v>78</v>
      </c>
      <c r="B7274" s="1">
        <v>46198</v>
      </c>
      <c r="C7274">
        <v>260004</v>
      </c>
      <c r="D7274">
        <v>-36185.858</v>
      </c>
      <c r="E7274" t="s">
        <v>50</v>
      </c>
      <c r="F7274" t="s">
        <v>114</v>
      </c>
      <c r="G7274" t="s">
        <v>54</v>
      </c>
      <c r="H7274" t="s">
        <v>87</v>
      </c>
    </row>
    <row r="7275" spans="1:8">
      <c r="A7275" t="s">
        <v>78</v>
      </c>
      <c r="B7275" s="1">
        <v>46198</v>
      </c>
      <c r="C7275">
        <v>270024</v>
      </c>
      <c r="D7275">
        <v>-346981.46399999998</v>
      </c>
      <c r="E7275" t="s">
        <v>50</v>
      </c>
      <c r="F7275" t="s">
        <v>125</v>
      </c>
      <c r="G7275" t="s">
        <v>54</v>
      </c>
      <c r="H7275" t="s">
        <v>100</v>
      </c>
    </row>
    <row r="7276" spans="1:8">
      <c r="A7276" t="s">
        <v>78</v>
      </c>
      <c r="B7276" s="1">
        <v>46198</v>
      </c>
      <c r="C7276">
        <v>270025</v>
      </c>
      <c r="D7276">
        <v>-406976.03100000002</v>
      </c>
      <c r="E7276" t="s">
        <v>50</v>
      </c>
      <c r="F7276" t="s">
        <v>125</v>
      </c>
      <c r="G7276" t="s">
        <v>54</v>
      </c>
      <c r="H7276" t="s">
        <v>100</v>
      </c>
    </row>
    <row r="7277" spans="1:8">
      <c r="A7277" t="s">
        <v>78</v>
      </c>
      <c r="B7277" s="1">
        <v>46198</v>
      </c>
      <c r="C7277">
        <v>270026</v>
      </c>
      <c r="D7277">
        <v>-582155.30500000005</v>
      </c>
      <c r="E7277" t="s">
        <v>50</v>
      </c>
      <c r="F7277" t="s">
        <v>125</v>
      </c>
      <c r="G7277" t="s">
        <v>54</v>
      </c>
      <c r="H7277" t="s">
        <v>100</v>
      </c>
    </row>
    <row r="7278" spans="1:8">
      <c r="A7278" t="s">
        <v>78</v>
      </c>
      <c r="B7278" s="1">
        <v>46198</v>
      </c>
      <c r="C7278">
        <v>270027</v>
      </c>
      <c r="D7278">
        <v>-175835.27499999999</v>
      </c>
      <c r="E7278" t="s">
        <v>50</v>
      </c>
      <c r="F7278" t="s">
        <v>125</v>
      </c>
      <c r="G7278" t="s">
        <v>54</v>
      </c>
      <c r="H7278" t="s">
        <v>100</v>
      </c>
    </row>
    <row r="7279" spans="1:8">
      <c r="A7279" t="s">
        <v>78</v>
      </c>
      <c r="B7279" s="1">
        <v>46198</v>
      </c>
      <c r="C7279">
        <v>300004</v>
      </c>
      <c r="D7279">
        <v>5307.924</v>
      </c>
      <c r="E7279" t="s">
        <v>50</v>
      </c>
      <c r="F7279" t="s">
        <v>131</v>
      </c>
      <c r="G7279" t="s">
        <v>54</v>
      </c>
      <c r="H7279" t="s">
        <v>107</v>
      </c>
    </row>
    <row r="7280" spans="1:8">
      <c r="A7280" t="s">
        <v>78</v>
      </c>
      <c r="B7280" s="1">
        <v>46198</v>
      </c>
      <c r="C7280">
        <v>300005</v>
      </c>
      <c r="D7280">
        <v>31759.448</v>
      </c>
      <c r="E7280" t="s">
        <v>50</v>
      </c>
      <c r="F7280" t="s">
        <v>131</v>
      </c>
      <c r="G7280" t="s">
        <v>54</v>
      </c>
      <c r="H7280" t="s">
        <v>107</v>
      </c>
    </row>
    <row r="7281" spans="1:8">
      <c r="A7281" t="s">
        <v>78</v>
      </c>
      <c r="B7281" s="1">
        <v>46198</v>
      </c>
      <c r="C7281">
        <v>300008</v>
      </c>
      <c r="D7281">
        <v>47712.540999999997</v>
      </c>
      <c r="E7281" t="s">
        <v>50</v>
      </c>
      <c r="F7281" t="s">
        <v>131</v>
      </c>
      <c r="G7281" t="s">
        <v>54</v>
      </c>
      <c r="H7281" t="s">
        <v>107</v>
      </c>
    </row>
    <row r="7282" spans="1:8">
      <c r="A7282" t="s">
        <v>78</v>
      </c>
      <c r="B7282" s="1">
        <v>46198</v>
      </c>
      <c r="C7282">
        <v>300009</v>
      </c>
      <c r="D7282">
        <v>38.243000000000002</v>
      </c>
      <c r="E7282" t="s">
        <v>50</v>
      </c>
      <c r="F7282" t="s">
        <v>131</v>
      </c>
      <c r="G7282" t="s">
        <v>54</v>
      </c>
      <c r="H7282" t="s">
        <v>107</v>
      </c>
    </row>
    <row r="7283" spans="1:8">
      <c r="A7283" t="s">
        <v>78</v>
      </c>
      <c r="B7283" s="1">
        <v>46198</v>
      </c>
      <c r="C7283">
        <v>300012</v>
      </c>
      <c r="D7283">
        <v>85.088999999999999</v>
      </c>
      <c r="E7283" t="s">
        <v>50</v>
      </c>
      <c r="F7283" t="s">
        <v>131</v>
      </c>
      <c r="G7283" t="s">
        <v>54</v>
      </c>
      <c r="H7283" t="s">
        <v>107</v>
      </c>
    </row>
    <row r="7284" spans="1:8">
      <c r="A7284" t="s">
        <v>78</v>
      </c>
      <c r="B7284" s="1">
        <v>46198</v>
      </c>
      <c r="C7284">
        <v>300504</v>
      </c>
      <c r="D7284">
        <v>-4690.9409999999998</v>
      </c>
      <c r="E7284" t="s">
        <v>50</v>
      </c>
      <c r="F7284" t="s">
        <v>131</v>
      </c>
      <c r="G7284" t="s">
        <v>54</v>
      </c>
      <c r="H7284" t="s">
        <v>107</v>
      </c>
    </row>
    <row r="7285" spans="1:8">
      <c r="A7285" t="s">
        <v>78</v>
      </c>
      <c r="B7285" s="1">
        <v>46198</v>
      </c>
      <c r="C7285">
        <v>300505</v>
      </c>
      <c r="D7285">
        <v>-29723.794999999998</v>
      </c>
      <c r="E7285" t="s">
        <v>50</v>
      </c>
      <c r="F7285" t="s">
        <v>131</v>
      </c>
      <c r="G7285" t="s">
        <v>54</v>
      </c>
      <c r="H7285" t="s">
        <v>107</v>
      </c>
    </row>
    <row r="7286" spans="1:8">
      <c r="A7286" t="s">
        <v>78</v>
      </c>
      <c r="B7286" s="1">
        <v>46198</v>
      </c>
      <c r="C7286">
        <v>300508</v>
      </c>
      <c r="D7286">
        <v>-44818.612999999998</v>
      </c>
      <c r="E7286" t="s">
        <v>50</v>
      </c>
      <c r="F7286" t="s">
        <v>131</v>
      </c>
      <c r="G7286" t="s">
        <v>54</v>
      </c>
      <c r="H7286" t="s">
        <v>107</v>
      </c>
    </row>
    <row r="7287" spans="1:8">
      <c r="A7287" t="s">
        <v>78</v>
      </c>
      <c r="B7287" s="1">
        <v>46198</v>
      </c>
      <c r="C7287">
        <v>300509</v>
      </c>
      <c r="D7287">
        <v>-9.1940000000000008</v>
      </c>
      <c r="E7287" t="s">
        <v>50</v>
      </c>
      <c r="F7287" t="s">
        <v>131</v>
      </c>
      <c r="G7287" t="s">
        <v>54</v>
      </c>
      <c r="H7287" t="s">
        <v>107</v>
      </c>
    </row>
    <row r="7288" spans="1:8">
      <c r="A7288" t="s">
        <v>78</v>
      </c>
      <c r="B7288" s="1">
        <v>46198</v>
      </c>
      <c r="C7288">
        <v>300512</v>
      </c>
      <c r="D7288">
        <v>-24.68</v>
      </c>
      <c r="E7288" t="s">
        <v>50</v>
      </c>
      <c r="F7288" t="s">
        <v>131</v>
      </c>
      <c r="G7288" t="s">
        <v>54</v>
      </c>
      <c r="H7288" t="s">
        <v>107</v>
      </c>
    </row>
    <row r="7289" spans="1:8">
      <c r="A7289" t="s">
        <v>78</v>
      </c>
      <c r="B7289" s="1">
        <v>46198</v>
      </c>
      <c r="C7289">
        <v>301004</v>
      </c>
      <c r="D7289">
        <v>77096.933999999994</v>
      </c>
      <c r="E7289" t="s">
        <v>50</v>
      </c>
      <c r="F7289" t="s">
        <v>131</v>
      </c>
      <c r="G7289" t="s">
        <v>54</v>
      </c>
      <c r="H7289" t="s">
        <v>107</v>
      </c>
    </row>
    <row r="7290" spans="1:8">
      <c r="A7290" t="s">
        <v>78</v>
      </c>
      <c r="B7290" s="1">
        <v>46198</v>
      </c>
      <c r="C7290">
        <v>301504</v>
      </c>
      <c r="D7290">
        <v>-77096.933999999994</v>
      </c>
      <c r="E7290" t="s">
        <v>50</v>
      </c>
      <c r="F7290" t="s">
        <v>131</v>
      </c>
      <c r="G7290" t="s">
        <v>54</v>
      </c>
      <c r="H7290" t="s">
        <v>107</v>
      </c>
    </row>
    <row r="7291" spans="1:8">
      <c r="A7291" t="s">
        <v>78</v>
      </c>
      <c r="B7291" s="1">
        <v>46198</v>
      </c>
      <c r="C7291">
        <v>303003</v>
      </c>
      <c r="D7291">
        <v>0</v>
      </c>
      <c r="E7291" t="s">
        <v>50</v>
      </c>
      <c r="F7291" t="s">
        <v>131</v>
      </c>
      <c r="G7291" t="s">
        <v>54</v>
      </c>
      <c r="H7291" t="s">
        <v>107</v>
      </c>
    </row>
    <row r="7292" spans="1:8">
      <c r="A7292" t="s">
        <v>78</v>
      </c>
      <c r="B7292" s="1">
        <v>46198</v>
      </c>
      <c r="C7292">
        <v>303004</v>
      </c>
      <c r="D7292">
        <v>0</v>
      </c>
      <c r="E7292" t="s">
        <v>50</v>
      </c>
      <c r="F7292" t="s">
        <v>131</v>
      </c>
      <c r="G7292" t="s">
        <v>54</v>
      </c>
      <c r="H7292" t="s">
        <v>107</v>
      </c>
    </row>
    <row r="7293" spans="1:8">
      <c r="A7293" t="s">
        <v>78</v>
      </c>
      <c r="B7293" s="1">
        <v>46198</v>
      </c>
      <c r="C7293">
        <v>310033</v>
      </c>
      <c r="D7293">
        <v>34123.258999999998</v>
      </c>
      <c r="E7293" t="s">
        <v>50</v>
      </c>
      <c r="F7293" t="s">
        <v>14</v>
      </c>
      <c r="G7293" t="s">
        <v>54</v>
      </c>
      <c r="H7293" t="s">
        <v>84</v>
      </c>
    </row>
    <row r="7294" spans="1:8">
      <c r="A7294" t="s">
        <v>78</v>
      </c>
      <c r="B7294" s="1">
        <v>46198</v>
      </c>
      <c r="C7294">
        <v>310035</v>
      </c>
      <c r="D7294">
        <v>986865.01300000004</v>
      </c>
      <c r="E7294" t="s">
        <v>50</v>
      </c>
      <c r="F7294" t="s">
        <v>14</v>
      </c>
      <c r="G7294" t="s">
        <v>54</v>
      </c>
      <c r="H7294" t="s">
        <v>84</v>
      </c>
    </row>
    <row r="7295" spans="1:8">
      <c r="A7295" t="s">
        <v>78</v>
      </c>
      <c r="B7295" s="1">
        <v>46198</v>
      </c>
      <c r="C7295">
        <v>315016</v>
      </c>
      <c r="D7295">
        <v>734412.63</v>
      </c>
      <c r="E7295" t="s">
        <v>50</v>
      </c>
      <c r="F7295" t="s">
        <v>116</v>
      </c>
      <c r="G7295" t="s">
        <v>54</v>
      </c>
      <c r="H7295" t="s">
        <v>89</v>
      </c>
    </row>
    <row r="7296" spans="1:8">
      <c r="A7296" t="s">
        <v>78</v>
      </c>
      <c r="B7296" s="1">
        <v>46198</v>
      </c>
      <c r="C7296">
        <v>320002</v>
      </c>
      <c r="D7296">
        <v>15824.144</v>
      </c>
      <c r="E7296" t="s">
        <v>50</v>
      </c>
      <c r="F7296" t="s">
        <v>115</v>
      </c>
      <c r="G7296" t="s">
        <v>54</v>
      </c>
      <c r="H7296" t="s">
        <v>88</v>
      </c>
    </row>
    <row r="7297" spans="1:8">
      <c r="A7297" t="s">
        <v>78</v>
      </c>
      <c r="B7297" s="1">
        <v>46198</v>
      </c>
      <c r="C7297">
        <v>320003</v>
      </c>
      <c r="D7297">
        <v>3072562.014</v>
      </c>
      <c r="E7297" t="s">
        <v>50</v>
      </c>
      <c r="F7297" t="s">
        <v>115</v>
      </c>
      <c r="G7297" t="s">
        <v>54</v>
      </c>
      <c r="H7297" t="s">
        <v>88</v>
      </c>
    </row>
    <row r="7298" spans="1:8">
      <c r="A7298" t="s">
        <v>78</v>
      </c>
      <c r="B7298" s="1">
        <v>46198</v>
      </c>
      <c r="C7298">
        <v>320020</v>
      </c>
      <c r="D7298">
        <v>2385.3719999999998</v>
      </c>
      <c r="E7298" t="s">
        <v>50</v>
      </c>
      <c r="F7298" t="s">
        <v>115</v>
      </c>
      <c r="G7298" t="s">
        <v>54</v>
      </c>
      <c r="H7298" t="s">
        <v>88</v>
      </c>
    </row>
    <row r="7299" spans="1:8">
      <c r="A7299" t="s">
        <v>78</v>
      </c>
      <c r="B7299" s="1">
        <v>46198</v>
      </c>
      <c r="C7299">
        <v>320023</v>
      </c>
      <c r="D7299">
        <v>-2385.3719999999998</v>
      </c>
      <c r="E7299" t="s">
        <v>50</v>
      </c>
      <c r="F7299" t="s">
        <v>115</v>
      </c>
      <c r="G7299" t="s">
        <v>54</v>
      </c>
      <c r="H7299" t="s">
        <v>88</v>
      </c>
    </row>
    <row r="7300" spans="1:8">
      <c r="A7300" t="s">
        <v>78</v>
      </c>
      <c r="B7300" s="1">
        <v>46198</v>
      </c>
      <c r="C7300">
        <v>320024</v>
      </c>
      <c r="D7300">
        <v>244135.73800000001</v>
      </c>
      <c r="E7300" t="s">
        <v>50</v>
      </c>
      <c r="F7300" t="s">
        <v>115</v>
      </c>
      <c r="G7300" t="s">
        <v>54</v>
      </c>
      <c r="H7300" t="s">
        <v>88</v>
      </c>
    </row>
    <row r="7301" spans="1:8">
      <c r="A7301" t="s">
        <v>78</v>
      </c>
      <c r="B7301" s="1">
        <v>46198</v>
      </c>
      <c r="C7301">
        <v>321002</v>
      </c>
      <c r="D7301">
        <v>477251.68300000002</v>
      </c>
      <c r="E7301" t="s">
        <v>50</v>
      </c>
      <c r="F7301" t="s">
        <v>115</v>
      </c>
      <c r="G7301" t="s">
        <v>54</v>
      </c>
      <c r="H7301" t="s">
        <v>88</v>
      </c>
    </row>
    <row r="7302" spans="1:8">
      <c r="A7302" t="s">
        <v>78</v>
      </c>
      <c r="B7302" s="1">
        <v>46198</v>
      </c>
      <c r="C7302">
        <v>321004</v>
      </c>
      <c r="D7302">
        <v>0</v>
      </c>
      <c r="E7302" t="s">
        <v>50</v>
      </c>
      <c r="F7302" t="s">
        <v>115</v>
      </c>
      <c r="G7302" t="s">
        <v>54</v>
      </c>
      <c r="H7302" t="s">
        <v>88</v>
      </c>
    </row>
    <row r="7303" spans="1:8">
      <c r="A7303" t="s">
        <v>78</v>
      </c>
      <c r="B7303" s="1">
        <v>46198</v>
      </c>
      <c r="C7303">
        <v>321012</v>
      </c>
      <c r="D7303">
        <v>77062.544999999998</v>
      </c>
      <c r="E7303" t="s">
        <v>50</v>
      </c>
      <c r="F7303" t="s">
        <v>115</v>
      </c>
      <c r="G7303" t="s">
        <v>54</v>
      </c>
      <c r="H7303" t="s">
        <v>88</v>
      </c>
    </row>
    <row r="7304" spans="1:8">
      <c r="A7304" t="s">
        <v>78</v>
      </c>
      <c r="B7304" s="1">
        <v>46198</v>
      </c>
      <c r="C7304">
        <v>321013</v>
      </c>
      <c r="D7304">
        <v>56122.993999999999</v>
      </c>
      <c r="E7304" t="s">
        <v>50</v>
      </c>
      <c r="F7304" t="s">
        <v>115</v>
      </c>
      <c r="G7304" t="s">
        <v>54</v>
      </c>
      <c r="H7304" t="s">
        <v>88</v>
      </c>
    </row>
    <row r="7305" spans="1:8">
      <c r="A7305" t="s">
        <v>78</v>
      </c>
      <c r="B7305" s="1">
        <v>46198</v>
      </c>
      <c r="C7305">
        <v>321014</v>
      </c>
      <c r="D7305">
        <v>18601.329000000002</v>
      </c>
      <c r="E7305" t="s">
        <v>50</v>
      </c>
      <c r="F7305" t="s">
        <v>115</v>
      </c>
      <c r="G7305" t="s">
        <v>54</v>
      </c>
      <c r="H7305" t="s">
        <v>88</v>
      </c>
    </row>
    <row r="7306" spans="1:8">
      <c r="A7306" t="s">
        <v>78</v>
      </c>
      <c r="B7306" s="1">
        <v>46198</v>
      </c>
      <c r="C7306">
        <v>321025</v>
      </c>
      <c r="D7306">
        <v>101891.883</v>
      </c>
      <c r="E7306" t="s">
        <v>50</v>
      </c>
      <c r="F7306" t="s">
        <v>115</v>
      </c>
      <c r="G7306" t="s">
        <v>54</v>
      </c>
      <c r="H7306" t="s">
        <v>88</v>
      </c>
    </row>
    <row r="7307" spans="1:8">
      <c r="A7307" t="s">
        <v>78</v>
      </c>
      <c r="B7307" s="1">
        <v>46198</v>
      </c>
      <c r="C7307">
        <v>321028</v>
      </c>
      <c r="D7307">
        <v>295.93799999999999</v>
      </c>
      <c r="E7307" t="s">
        <v>50</v>
      </c>
      <c r="F7307" t="s">
        <v>115</v>
      </c>
      <c r="G7307" t="s">
        <v>54</v>
      </c>
      <c r="H7307" t="s">
        <v>88</v>
      </c>
    </row>
    <row r="7308" spans="1:8">
      <c r="A7308" t="s">
        <v>78</v>
      </c>
      <c r="B7308" s="1">
        <v>46198</v>
      </c>
      <c r="C7308">
        <v>321030</v>
      </c>
      <c r="D7308">
        <v>23.553000000000001</v>
      </c>
      <c r="E7308" t="s">
        <v>50</v>
      </c>
      <c r="F7308" t="s">
        <v>115</v>
      </c>
      <c r="G7308" t="s">
        <v>54</v>
      </c>
      <c r="H7308" t="s">
        <v>88</v>
      </c>
    </row>
    <row r="7309" spans="1:8">
      <c r="A7309" t="s">
        <v>78</v>
      </c>
      <c r="B7309" s="1">
        <v>46198</v>
      </c>
      <c r="C7309">
        <v>321031</v>
      </c>
      <c r="D7309">
        <v>15910.93</v>
      </c>
      <c r="E7309" t="s">
        <v>50</v>
      </c>
      <c r="F7309" t="s">
        <v>115</v>
      </c>
      <c r="G7309" t="s">
        <v>54</v>
      </c>
      <c r="H7309" t="s">
        <v>88</v>
      </c>
    </row>
    <row r="7310" spans="1:8">
      <c r="A7310" t="s">
        <v>78</v>
      </c>
      <c r="B7310" s="1">
        <v>46198</v>
      </c>
      <c r="C7310">
        <v>321041</v>
      </c>
      <c r="D7310">
        <v>272.685</v>
      </c>
      <c r="E7310" t="s">
        <v>50</v>
      </c>
      <c r="F7310" t="s">
        <v>115</v>
      </c>
      <c r="G7310" t="s">
        <v>54</v>
      </c>
      <c r="H7310" t="s">
        <v>88</v>
      </c>
    </row>
    <row r="7311" spans="1:8">
      <c r="A7311" t="s">
        <v>78</v>
      </c>
      <c r="B7311" s="1">
        <v>46198</v>
      </c>
      <c r="C7311">
        <v>321042</v>
      </c>
      <c r="D7311">
        <v>-24.280999999999999</v>
      </c>
      <c r="E7311" t="s">
        <v>50</v>
      </c>
      <c r="F7311" t="s">
        <v>115</v>
      </c>
      <c r="G7311" t="s">
        <v>54</v>
      </c>
      <c r="H7311" t="s">
        <v>88</v>
      </c>
    </row>
    <row r="7312" spans="1:8">
      <c r="A7312" t="s">
        <v>78</v>
      </c>
      <c r="B7312" s="1">
        <v>46198</v>
      </c>
      <c r="C7312">
        <v>330115</v>
      </c>
      <c r="D7312">
        <v>15106.165000000001</v>
      </c>
      <c r="E7312" t="s">
        <v>50</v>
      </c>
      <c r="F7312" t="s">
        <v>113</v>
      </c>
      <c r="G7312" t="s">
        <v>54</v>
      </c>
      <c r="H7312" t="s">
        <v>85</v>
      </c>
    </row>
    <row r="7313" spans="1:8">
      <c r="A7313" t="s">
        <v>78</v>
      </c>
      <c r="B7313" s="1">
        <v>46198</v>
      </c>
      <c r="C7313">
        <v>330123</v>
      </c>
      <c r="D7313">
        <v>916356.37100000004</v>
      </c>
      <c r="E7313" t="s">
        <v>50</v>
      </c>
      <c r="F7313" t="s">
        <v>113</v>
      </c>
      <c r="G7313" t="s">
        <v>54</v>
      </c>
      <c r="H7313" t="s">
        <v>85</v>
      </c>
    </row>
    <row r="7314" spans="1:8">
      <c r="A7314" t="s">
        <v>78</v>
      </c>
      <c r="B7314" s="1">
        <v>46198</v>
      </c>
      <c r="C7314">
        <v>330129</v>
      </c>
      <c r="D7314">
        <v>-15290.941000000001</v>
      </c>
      <c r="E7314" t="s">
        <v>50</v>
      </c>
      <c r="F7314" t="s">
        <v>113</v>
      </c>
      <c r="G7314" t="s">
        <v>54</v>
      </c>
      <c r="H7314" t="s">
        <v>85</v>
      </c>
    </row>
    <row r="7315" spans="1:8">
      <c r="A7315" t="s">
        <v>78</v>
      </c>
      <c r="B7315" s="1">
        <v>46198</v>
      </c>
      <c r="C7315">
        <v>330136</v>
      </c>
      <c r="D7315">
        <v>6074.18</v>
      </c>
      <c r="E7315" t="s">
        <v>50</v>
      </c>
      <c r="F7315" t="s">
        <v>113</v>
      </c>
      <c r="G7315" t="s">
        <v>54</v>
      </c>
      <c r="H7315" t="s">
        <v>85</v>
      </c>
    </row>
    <row r="7316" spans="1:8">
      <c r="A7316" t="s">
        <v>78</v>
      </c>
      <c r="B7316" s="1">
        <v>46198</v>
      </c>
      <c r="C7316">
        <v>330138</v>
      </c>
      <c r="D7316">
        <v>1077.3979999999999</v>
      </c>
      <c r="E7316" t="s">
        <v>50</v>
      </c>
      <c r="F7316" t="s">
        <v>113</v>
      </c>
      <c r="G7316" t="s">
        <v>54</v>
      </c>
      <c r="H7316" t="s">
        <v>85</v>
      </c>
    </row>
    <row r="7317" spans="1:8">
      <c r="A7317" t="s">
        <v>78</v>
      </c>
      <c r="B7317" s="1">
        <v>46198</v>
      </c>
      <c r="C7317">
        <v>340255</v>
      </c>
      <c r="D7317">
        <v>1593076.398</v>
      </c>
      <c r="E7317" t="s">
        <v>50</v>
      </c>
      <c r="F7317" t="s">
        <v>116</v>
      </c>
      <c r="G7317" t="s">
        <v>54</v>
      </c>
      <c r="H7317" t="s">
        <v>89</v>
      </c>
    </row>
    <row r="7318" spans="1:8">
      <c r="A7318" t="s">
        <v>78</v>
      </c>
      <c r="B7318" s="1">
        <v>46198</v>
      </c>
      <c r="C7318">
        <v>340256</v>
      </c>
      <c r="D7318">
        <v>53230060.829999998</v>
      </c>
      <c r="E7318" t="s">
        <v>50</v>
      </c>
      <c r="F7318" t="s">
        <v>116</v>
      </c>
      <c r="G7318" t="s">
        <v>54</v>
      </c>
      <c r="H7318" t="s">
        <v>89</v>
      </c>
    </row>
    <row r="7319" spans="1:8">
      <c r="A7319" t="s">
        <v>78</v>
      </c>
      <c r="B7319" s="1">
        <v>46198</v>
      </c>
      <c r="C7319">
        <v>340257</v>
      </c>
      <c r="D7319">
        <v>-54378562.399999999</v>
      </c>
      <c r="E7319" t="s">
        <v>50</v>
      </c>
      <c r="F7319" t="s">
        <v>116</v>
      </c>
      <c r="G7319" t="s">
        <v>54</v>
      </c>
      <c r="H7319" t="s">
        <v>89</v>
      </c>
    </row>
    <row r="7320" spans="1:8">
      <c r="A7320" t="s">
        <v>78</v>
      </c>
      <c r="B7320" s="1">
        <v>46198</v>
      </c>
      <c r="C7320">
        <v>350002</v>
      </c>
      <c r="D7320">
        <v>27996.028999999999</v>
      </c>
      <c r="E7320" t="s">
        <v>50</v>
      </c>
      <c r="F7320" t="s">
        <v>118</v>
      </c>
      <c r="G7320" t="s">
        <v>54</v>
      </c>
      <c r="H7320" t="s">
        <v>91</v>
      </c>
    </row>
    <row r="7321" spans="1:8">
      <c r="A7321" t="s">
        <v>78</v>
      </c>
      <c r="B7321" s="1">
        <v>46198</v>
      </c>
      <c r="C7321">
        <v>350003</v>
      </c>
      <c r="D7321">
        <v>74300.739000000001</v>
      </c>
      <c r="E7321" t="s">
        <v>50</v>
      </c>
      <c r="F7321" t="s">
        <v>118</v>
      </c>
      <c r="G7321" t="s">
        <v>54</v>
      </c>
      <c r="H7321" t="s">
        <v>91</v>
      </c>
    </row>
    <row r="7322" spans="1:8">
      <c r="A7322" t="s">
        <v>78</v>
      </c>
      <c r="B7322" s="1">
        <v>46198</v>
      </c>
      <c r="C7322">
        <v>350007</v>
      </c>
      <c r="D7322">
        <v>-1.8149999999999999</v>
      </c>
      <c r="E7322" t="s">
        <v>50</v>
      </c>
      <c r="F7322" t="s">
        <v>118</v>
      </c>
      <c r="G7322" t="s">
        <v>54</v>
      </c>
      <c r="H7322" t="s">
        <v>91</v>
      </c>
    </row>
    <row r="7323" spans="1:8">
      <c r="A7323" t="s">
        <v>78</v>
      </c>
      <c r="B7323" s="1">
        <v>46198</v>
      </c>
      <c r="C7323">
        <v>350031</v>
      </c>
      <c r="D7323">
        <v>17486.078000000001</v>
      </c>
      <c r="E7323" t="s">
        <v>50</v>
      </c>
      <c r="F7323" t="s">
        <v>113</v>
      </c>
      <c r="G7323" t="s">
        <v>54</v>
      </c>
      <c r="H7323" t="s">
        <v>85</v>
      </c>
    </row>
    <row r="7324" spans="1:8">
      <c r="A7324" t="s">
        <v>78</v>
      </c>
      <c r="B7324" s="1">
        <v>46198</v>
      </c>
      <c r="C7324">
        <v>350034</v>
      </c>
      <c r="D7324">
        <v>5553.7740000000003</v>
      </c>
      <c r="E7324" t="s">
        <v>50</v>
      </c>
      <c r="F7324" t="s">
        <v>118</v>
      </c>
      <c r="G7324" t="s">
        <v>54</v>
      </c>
      <c r="H7324" t="s">
        <v>91</v>
      </c>
    </row>
    <row r="7325" spans="1:8">
      <c r="A7325" t="s">
        <v>78</v>
      </c>
      <c r="B7325" s="1">
        <v>46198</v>
      </c>
      <c r="C7325">
        <v>352002</v>
      </c>
      <c r="D7325">
        <v>8804.3439999999991</v>
      </c>
      <c r="E7325" t="s">
        <v>50</v>
      </c>
      <c r="F7325" t="s">
        <v>117</v>
      </c>
      <c r="G7325" t="s">
        <v>54</v>
      </c>
      <c r="H7325" t="s">
        <v>90</v>
      </c>
    </row>
    <row r="7326" spans="1:8">
      <c r="A7326" t="s">
        <v>78</v>
      </c>
      <c r="B7326" s="1">
        <v>46198</v>
      </c>
      <c r="C7326">
        <v>354003</v>
      </c>
      <c r="D7326">
        <v>0</v>
      </c>
      <c r="E7326" t="s">
        <v>50</v>
      </c>
      <c r="F7326" t="s">
        <v>115</v>
      </c>
      <c r="G7326" t="s">
        <v>54</v>
      </c>
      <c r="H7326" t="s">
        <v>88</v>
      </c>
    </row>
    <row r="7327" spans="1:8">
      <c r="A7327" t="s">
        <v>78</v>
      </c>
      <c r="B7327" s="1">
        <v>46198</v>
      </c>
      <c r="C7327">
        <v>354005</v>
      </c>
      <c r="D7327">
        <v>0</v>
      </c>
      <c r="E7327" t="s">
        <v>50</v>
      </c>
      <c r="F7327" t="s">
        <v>115</v>
      </c>
      <c r="G7327" t="s">
        <v>54</v>
      </c>
      <c r="H7327" t="s">
        <v>88</v>
      </c>
    </row>
    <row r="7328" spans="1:8">
      <c r="A7328" t="s">
        <v>78</v>
      </c>
      <c r="B7328" s="1">
        <v>46198</v>
      </c>
      <c r="C7328">
        <v>354011</v>
      </c>
      <c r="D7328">
        <v>-244135.73800000001</v>
      </c>
      <c r="E7328" t="s">
        <v>50</v>
      </c>
      <c r="F7328" t="s">
        <v>115</v>
      </c>
      <c r="G7328" t="s">
        <v>54</v>
      </c>
      <c r="H7328" t="s">
        <v>88</v>
      </c>
    </row>
    <row r="7329" spans="1:8">
      <c r="A7329" t="s">
        <v>78</v>
      </c>
      <c r="B7329" s="1">
        <v>46198</v>
      </c>
      <c r="C7329">
        <v>354012</v>
      </c>
      <c r="D7329">
        <v>559506.22199999995</v>
      </c>
      <c r="E7329" t="s">
        <v>50</v>
      </c>
      <c r="F7329" t="s">
        <v>115</v>
      </c>
      <c r="G7329" t="s">
        <v>54</v>
      </c>
      <c r="H7329" t="s">
        <v>88</v>
      </c>
    </row>
    <row r="7330" spans="1:8">
      <c r="A7330" t="s">
        <v>78</v>
      </c>
      <c r="B7330" s="1">
        <v>46198</v>
      </c>
      <c r="C7330">
        <v>354014</v>
      </c>
      <c r="D7330">
        <v>1960373.5319999999</v>
      </c>
      <c r="E7330" t="s">
        <v>50</v>
      </c>
      <c r="F7330" t="s">
        <v>115</v>
      </c>
      <c r="G7330" t="s">
        <v>54</v>
      </c>
      <c r="H7330" t="s">
        <v>88</v>
      </c>
    </row>
    <row r="7331" spans="1:8">
      <c r="A7331" t="s">
        <v>78</v>
      </c>
      <c r="B7331" s="1">
        <v>46198</v>
      </c>
      <c r="C7331">
        <v>354015</v>
      </c>
      <c r="D7331">
        <v>6939.71</v>
      </c>
      <c r="E7331" t="s">
        <v>50</v>
      </c>
      <c r="F7331" t="s">
        <v>115</v>
      </c>
      <c r="G7331" t="s">
        <v>54</v>
      </c>
      <c r="H7331" t="s">
        <v>88</v>
      </c>
    </row>
    <row r="7332" spans="1:8">
      <c r="A7332" t="s">
        <v>78</v>
      </c>
      <c r="B7332" s="1">
        <v>46198</v>
      </c>
      <c r="C7332">
        <v>355002</v>
      </c>
      <c r="D7332">
        <v>24230.103999999999</v>
      </c>
      <c r="E7332" t="s">
        <v>50</v>
      </c>
      <c r="F7332" t="s">
        <v>118</v>
      </c>
      <c r="G7332" t="s">
        <v>54</v>
      </c>
      <c r="H7332" t="s">
        <v>91</v>
      </c>
    </row>
    <row r="7333" spans="1:8">
      <c r="A7333" t="s">
        <v>78</v>
      </c>
      <c r="B7333" s="1">
        <v>46198</v>
      </c>
      <c r="C7333">
        <v>355013</v>
      </c>
      <c r="D7333">
        <v>0</v>
      </c>
      <c r="E7333" t="s">
        <v>50</v>
      </c>
      <c r="F7333" t="s">
        <v>118</v>
      </c>
      <c r="G7333" t="s">
        <v>54</v>
      </c>
      <c r="H7333" t="s">
        <v>91</v>
      </c>
    </row>
    <row r="7334" spans="1:8">
      <c r="A7334" t="s">
        <v>78</v>
      </c>
      <c r="B7334" s="1">
        <v>46198</v>
      </c>
      <c r="C7334">
        <v>355014</v>
      </c>
      <c r="D7334">
        <v>86211.171000000002</v>
      </c>
      <c r="E7334" t="s">
        <v>50</v>
      </c>
      <c r="F7334" t="s">
        <v>118</v>
      </c>
      <c r="G7334" t="s">
        <v>54</v>
      </c>
      <c r="H7334" t="s">
        <v>91</v>
      </c>
    </row>
    <row r="7335" spans="1:8">
      <c r="A7335" t="s">
        <v>78</v>
      </c>
      <c r="B7335" s="1">
        <v>46198</v>
      </c>
      <c r="C7335">
        <v>360022</v>
      </c>
      <c r="D7335">
        <v>11021.073</v>
      </c>
      <c r="E7335" t="s">
        <v>50</v>
      </c>
      <c r="F7335" t="s">
        <v>125</v>
      </c>
      <c r="G7335" t="s">
        <v>54</v>
      </c>
      <c r="H7335" t="s">
        <v>100</v>
      </c>
    </row>
    <row r="7336" spans="1:8">
      <c r="A7336" t="s">
        <v>78</v>
      </c>
      <c r="B7336" s="1">
        <v>46198</v>
      </c>
      <c r="C7336">
        <v>360026</v>
      </c>
      <c r="D7336">
        <v>372962.63900000002</v>
      </c>
      <c r="E7336" t="s">
        <v>50</v>
      </c>
      <c r="F7336" t="s">
        <v>125</v>
      </c>
      <c r="G7336" t="s">
        <v>54</v>
      </c>
      <c r="H7336" t="s">
        <v>100</v>
      </c>
    </row>
    <row r="7337" spans="1:8">
      <c r="A7337" t="s">
        <v>78</v>
      </c>
      <c r="B7337" s="1">
        <v>46198</v>
      </c>
      <c r="C7337">
        <v>360028</v>
      </c>
      <c r="D7337">
        <v>425888.23200000002</v>
      </c>
      <c r="E7337" t="s">
        <v>50</v>
      </c>
      <c r="F7337" t="s">
        <v>125</v>
      </c>
      <c r="G7337" t="s">
        <v>54</v>
      </c>
      <c r="H7337" t="s">
        <v>100</v>
      </c>
    </row>
    <row r="7338" spans="1:8">
      <c r="A7338" t="s">
        <v>78</v>
      </c>
      <c r="B7338" s="1">
        <v>46198</v>
      </c>
      <c r="C7338">
        <v>360030</v>
      </c>
      <c r="D7338">
        <v>684787.56099999999</v>
      </c>
      <c r="E7338" t="s">
        <v>50</v>
      </c>
      <c r="F7338" t="s">
        <v>125</v>
      </c>
      <c r="G7338" t="s">
        <v>54</v>
      </c>
      <c r="H7338" t="s">
        <v>100</v>
      </c>
    </row>
    <row r="7339" spans="1:8">
      <c r="A7339" t="s">
        <v>78</v>
      </c>
      <c r="B7339" s="1">
        <v>46198</v>
      </c>
      <c r="C7339">
        <v>360032</v>
      </c>
      <c r="D7339">
        <v>126506.552</v>
      </c>
      <c r="E7339" t="s">
        <v>50</v>
      </c>
      <c r="F7339" t="s">
        <v>125</v>
      </c>
      <c r="G7339" t="s">
        <v>54</v>
      </c>
      <c r="H7339" t="s">
        <v>100</v>
      </c>
    </row>
    <row r="7340" spans="1:8">
      <c r="A7340" t="s">
        <v>78</v>
      </c>
      <c r="B7340" s="1">
        <v>46198</v>
      </c>
      <c r="C7340">
        <v>364502</v>
      </c>
      <c r="D7340">
        <v>427182.66</v>
      </c>
      <c r="E7340" t="s">
        <v>50</v>
      </c>
      <c r="F7340" t="s">
        <v>125</v>
      </c>
      <c r="G7340" t="s">
        <v>54</v>
      </c>
      <c r="H7340" t="s">
        <v>100</v>
      </c>
    </row>
    <row r="7341" spans="1:8">
      <c r="A7341" t="s">
        <v>78</v>
      </c>
      <c r="B7341" s="1">
        <v>46198</v>
      </c>
      <c r="C7341">
        <v>400002</v>
      </c>
      <c r="D7341">
        <v>-7296.1049999999996</v>
      </c>
      <c r="E7341" t="s">
        <v>52</v>
      </c>
      <c r="F7341" t="s">
        <v>23</v>
      </c>
      <c r="G7341" t="s">
        <v>54</v>
      </c>
      <c r="H7341" t="s">
        <v>92</v>
      </c>
    </row>
    <row r="7342" spans="1:8">
      <c r="A7342" t="s">
        <v>78</v>
      </c>
      <c r="B7342" s="1">
        <v>46198</v>
      </c>
      <c r="C7342">
        <v>400004</v>
      </c>
      <c r="D7342">
        <v>-5040.9979999999996</v>
      </c>
      <c r="E7342" t="s">
        <v>52</v>
      </c>
      <c r="F7342" t="s">
        <v>23</v>
      </c>
      <c r="G7342" t="s">
        <v>54</v>
      </c>
      <c r="H7342" t="s">
        <v>92</v>
      </c>
    </row>
    <row r="7343" spans="1:8">
      <c r="A7343" t="s">
        <v>78</v>
      </c>
      <c r="B7343" s="1">
        <v>46198</v>
      </c>
      <c r="C7343">
        <v>410002</v>
      </c>
      <c r="D7343">
        <v>-159817.18299999999</v>
      </c>
      <c r="E7343" t="s">
        <v>52</v>
      </c>
      <c r="F7343" t="s">
        <v>119</v>
      </c>
      <c r="G7343" t="s">
        <v>54</v>
      </c>
      <c r="H7343" t="s">
        <v>93</v>
      </c>
    </row>
    <row r="7344" spans="1:8">
      <c r="A7344" t="s">
        <v>78</v>
      </c>
      <c r="B7344" s="1">
        <v>46198</v>
      </c>
      <c r="C7344">
        <v>410006</v>
      </c>
      <c r="D7344">
        <v>-11557.652</v>
      </c>
      <c r="E7344" t="s">
        <v>52</v>
      </c>
      <c r="F7344" t="s">
        <v>119</v>
      </c>
      <c r="G7344" t="s">
        <v>54</v>
      </c>
      <c r="H7344" t="s">
        <v>93</v>
      </c>
    </row>
    <row r="7345" spans="1:8">
      <c r="A7345" t="s">
        <v>78</v>
      </c>
      <c r="B7345" s="1">
        <v>46198</v>
      </c>
      <c r="C7345">
        <v>410009</v>
      </c>
      <c r="D7345">
        <v>-4757.4319999999998</v>
      </c>
      <c r="E7345" t="s">
        <v>52</v>
      </c>
      <c r="F7345" t="s">
        <v>119</v>
      </c>
      <c r="G7345" t="s">
        <v>54</v>
      </c>
      <c r="H7345" t="s">
        <v>93</v>
      </c>
    </row>
    <row r="7346" spans="1:8">
      <c r="A7346" t="s">
        <v>78</v>
      </c>
      <c r="B7346" s="1">
        <v>46198</v>
      </c>
      <c r="C7346">
        <v>410015</v>
      </c>
      <c r="D7346">
        <v>-12976.812</v>
      </c>
      <c r="E7346" t="s">
        <v>52</v>
      </c>
      <c r="F7346" t="s">
        <v>119</v>
      </c>
      <c r="G7346" t="s">
        <v>54</v>
      </c>
      <c r="H7346" t="s">
        <v>93</v>
      </c>
    </row>
    <row r="7347" spans="1:8">
      <c r="A7347" t="s">
        <v>78</v>
      </c>
      <c r="B7347" s="1">
        <v>46198</v>
      </c>
      <c r="C7347">
        <v>410032</v>
      </c>
      <c r="D7347">
        <v>-27798.475999999999</v>
      </c>
      <c r="E7347" t="s">
        <v>52</v>
      </c>
      <c r="F7347" t="s">
        <v>119</v>
      </c>
      <c r="G7347" t="s">
        <v>54</v>
      </c>
      <c r="H7347" t="s">
        <v>93</v>
      </c>
    </row>
    <row r="7348" spans="1:8">
      <c r="A7348" t="s">
        <v>78</v>
      </c>
      <c r="B7348" s="1">
        <v>46198</v>
      </c>
      <c r="C7348">
        <v>410036</v>
      </c>
      <c r="D7348">
        <v>-291.13</v>
      </c>
      <c r="E7348" t="s">
        <v>52</v>
      </c>
      <c r="F7348" t="s">
        <v>119</v>
      </c>
      <c r="G7348" t="s">
        <v>54</v>
      </c>
      <c r="H7348" t="s">
        <v>93</v>
      </c>
    </row>
    <row r="7349" spans="1:8">
      <c r="A7349" t="s">
        <v>78</v>
      </c>
      <c r="B7349" s="1">
        <v>46198</v>
      </c>
      <c r="C7349">
        <v>410039</v>
      </c>
      <c r="D7349">
        <v>-4978.7640000000001</v>
      </c>
      <c r="E7349" t="s">
        <v>52</v>
      </c>
      <c r="F7349" t="s">
        <v>119</v>
      </c>
      <c r="G7349" t="s">
        <v>54</v>
      </c>
      <c r="H7349" t="s">
        <v>93</v>
      </c>
    </row>
    <row r="7350" spans="1:8">
      <c r="A7350" t="s">
        <v>78</v>
      </c>
      <c r="B7350" s="1">
        <v>46198</v>
      </c>
      <c r="C7350">
        <v>410040</v>
      </c>
      <c r="D7350">
        <v>-23.17</v>
      </c>
      <c r="E7350" t="s">
        <v>52</v>
      </c>
      <c r="F7350" t="s">
        <v>119</v>
      </c>
      <c r="G7350" t="s">
        <v>54</v>
      </c>
      <c r="H7350" t="s">
        <v>93</v>
      </c>
    </row>
    <row r="7351" spans="1:8">
      <c r="A7351" t="s">
        <v>78</v>
      </c>
      <c r="B7351" s="1">
        <v>46198</v>
      </c>
      <c r="C7351">
        <v>415002</v>
      </c>
      <c r="D7351">
        <v>-4661474.6440000003</v>
      </c>
      <c r="E7351" t="s">
        <v>52</v>
      </c>
      <c r="F7351" t="s">
        <v>23</v>
      </c>
      <c r="G7351" t="s">
        <v>54</v>
      </c>
      <c r="H7351" t="s">
        <v>92</v>
      </c>
    </row>
    <row r="7352" spans="1:8">
      <c r="A7352" t="s">
        <v>78</v>
      </c>
      <c r="B7352" s="1">
        <v>46198</v>
      </c>
      <c r="C7352">
        <v>415003</v>
      </c>
      <c r="D7352">
        <v>-8960.8539999999994</v>
      </c>
      <c r="E7352" t="s">
        <v>52</v>
      </c>
      <c r="F7352" t="s">
        <v>23</v>
      </c>
      <c r="G7352" t="s">
        <v>54</v>
      </c>
      <c r="H7352" t="s">
        <v>92</v>
      </c>
    </row>
    <row r="7353" spans="1:8">
      <c r="A7353" t="s">
        <v>78</v>
      </c>
      <c r="B7353" s="1">
        <v>46198</v>
      </c>
      <c r="C7353">
        <v>415004</v>
      </c>
      <c r="D7353">
        <v>-2790576.62</v>
      </c>
      <c r="E7353" t="s">
        <v>52</v>
      </c>
      <c r="F7353" t="s">
        <v>23</v>
      </c>
      <c r="G7353" t="s">
        <v>54</v>
      </c>
      <c r="H7353" t="s">
        <v>92</v>
      </c>
    </row>
    <row r="7354" spans="1:8">
      <c r="A7354" t="s">
        <v>78</v>
      </c>
      <c r="B7354" s="1">
        <v>46198</v>
      </c>
      <c r="C7354">
        <v>415006</v>
      </c>
      <c r="D7354">
        <v>172.44200000000001</v>
      </c>
      <c r="E7354" t="s">
        <v>52</v>
      </c>
      <c r="F7354" t="s">
        <v>23</v>
      </c>
      <c r="G7354" t="s">
        <v>54</v>
      </c>
      <c r="H7354" t="s">
        <v>92</v>
      </c>
    </row>
    <row r="7355" spans="1:8">
      <c r="A7355" t="s">
        <v>78</v>
      </c>
      <c r="B7355" s="1">
        <v>46198</v>
      </c>
      <c r="C7355">
        <v>418002</v>
      </c>
      <c r="D7355">
        <v>0</v>
      </c>
      <c r="E7355" t="s">
        <v>52</v>
      </c>
      <c r="F7355" t="s">
        <v>23</v>
      </c>
      <c r="G7355" t="s">
        <v>54</v>
      </c>
      <c r="H7355" t="s">
        <v>92</v>
      </c>
    </row>
    <row r="7356" spans="1:8">
      <c r="A7356" t="s">
        <v>78</v>
      </c>
      <c r="B7356" s="1">
        <v>46198</v>
      </c>
      <c r="C7356">
        <v>421003</v>
      </c>
      <c r="D7356">
        <v>-3888.5970000000002</v>
      </c>
      <c r="E7356" t="s">
        <v>52</v>
      </c>
      <c r="F7356" t="s">
        <v>24</v>
      </c>
      <c r="G7356" t="s">
        <v>54</v>
      </c>
      <c r="H7356" t="s">
        <v>94</v>
      </c>
    </row>
    <row r="7357" spans="1:8">
      <c r="A7357" t="s">
        <v>78</v>
      </c>
      <c r="B7357" s="1">
        <v>46198</v>
      </c>
      <c r="C7357">
        <v>421007</v>
      </c>
      <c r="D7357">
        <v>30.324999999999999</v>
      </c>
      <c r="E7357" t="s">
        <v>52</v>
      </c>
      <c r="F7357" t="s">
        <v>24</v>
      </c>
      <c r="G7357" t="s">
        <v>54</v>
      </c>
      <c r="H7357" t="s">
        <v>94</v>
      </c>
    </row>
    <row r="7358" spans="1:8">
      <c r="A7358" t="s">
        <v>78</v>
      </c>
      <c r="B7358" s="1">
        <v>46198</v>
      </c>
      <c r="C7358">
        <v>423012</v>
      </c>
      <c r="D7358">
        <v>-1088.5530000000001</v>
      </c>
      <c r="E7358" t="s">
        <v>52</v>
      </c>
      <c r="F7358" t="s">
        <v>24</v>
      </c>
      <c r="G7358" t="s">
        <v>54</v>
      </c>
      <c r="H7358" t="s">
        <v>94</v>
      </c>
    </row>
    <row r="7359" spans="1:8">
      <c r="A7359" t="s">
        <v>78</v>
      </c>
      <c r="B7359" s="1">
        <v>46198</v>
      </c>
      <c r="C7359">
        <v>510002</v>
      </c>
      <c r="D7359">
        <v>1291095.9040000001</v>
      </c>
      <c r="E7359" t="s">
        <v>52</v>
      </c>
      <c r="F7359" t="s">
        <v>120</v>
      </c>
      <c r="G7359" t="s">
        <v>54</v>
      </c>
      <c r="H7359" t="s">
        <v>95</v>
      </c>
    </row>
    <row r="7360" spans="1:8">
      <c r="A7360" t="s">
        <v>78</v>
      </c>
      <c r="B7360" s="1">
        <v>46198</v>
      </c>
      <c r="C7360">
        <v>510005</v>
      </c>
      <c r="D7360">
        <v>66420.532000000007</v>
      </c>
      <c r="E7360" t="s">
        <v>52</v>
      </c>
      <c r="F7360" t="s">
        <v>120</v>
      </c>
      <c r="G7360" t="s">
        <v>54</v>
      </c>
      <c r="H7360" t="s">
        <v>95</v>
      </c>
    </row>
    <row r="7361" spans="1:8">
      <c r="A7361" t="s">
        <v>78</v>
      </c>
      <c r="B7361" s="1">
        <v>46198</v>
      </c>
      <c r="C7361">
        <v>510007</v>
      </c>
      <c r="D7361">
        <v>89766.959000000003</v>
      </c>
      <c r="E7361" t="s">
        <v>52</v>
      </c>
      <c r="F7361" t="s">
        <v>120</v>
      </c>
      <c r="G7361" t="s">
        <v>54</v>
      </c>
      <c r="H7361" t="s">
        <v>95</v>
      </c>
    </row>
    <row r="7362" spans="1:8">
      <c r="A7362" t="s">
        <v>78</v>
      </c>
      <c r="B7362" s="1">
        <v>46198</v>
      </c>
      <c r="C7362">
        <v>510008</v>
      </c>
      <c r="D7362">
        <v>2080.4549999999999</v>
      </c>
      <c r="E7362" t="s">
        <v>52</v>
      </c>
      <c r="F7362" t="s">
        <v>120</v>
      </c>
      <c r="G7362" t="s">
        <v>54</v>
      </c>
      <c r="H7362" t="s">
        <v>95</v>
      </c>
    </row>
    <row r="7363" spans="1:8">
      <c r="A7363" t="s">
        <v>78</v>
      </c>
      <c r="B7363" s="1">
        <v>46198</v>
      </c>
      <c r="C7363">
        <v>510010</v>
      </c>
      <c r="D7363">
        <v>16393.841</v>
      </c>
      <c r="E7363" t="s">
        <v>52</v>
      </c>
      <c r="F7363" t="s">
        <v>120</v>
      </c>
      <c r="G7363" t="s">
        <v>54</v>
      </c>
      <c r="H7363" t="s">
        <v>95</v>
      </c>
    </row>
    <row r="7364" spans="1:8">
      <c r="A7364" t="s">
        <v>78</v>
      </c>
      <c r="B7364" s="1">
        <v>46198</v>
      </c>
      <c r="C7364">
        <v>510012</v>
      </c>
      <c r="D7364">
        <v>23023.048999999999</v>
      </c>
      <c r="E7364" t="s">
        <v>52</v>
      </c>
      <c r="F7364" t="s">
        <v>120</v>
      </c>
      <c r="G7364" t="s">
        <v>54</v>
      </c>
      <c r="H7364" t="s">
        <v>95</v>
      </c>
    </row>
    <row r="7365" spans="1:8">
      <c r="A7365" t="s">
        <v>78</v>
      </c>
      <c r="B7365" s="1">
        <v>46198</v>
      </c>
      <c r="C7365">
        <v>510015</v>
      </c>
      <c r="D7365">
        <v>120195.35799999999</v>
      </c>
      <c r="E7365" t="s">
        <v>52</v>
      </c>
      <c r="F7365" t="s">
        <v>120</v>
      </c>
      <c r="G7365" t="s">
        <v>54</v>
      </c>
      <c r="H7365" t="s">
        <v>95</v>
      </c>
    </row>
    <row r="7366" spans="1:8">
      <c r="A7366" t="s">
        <v>78</v>
      </c>
      <c r="B7366" s="1">
        <v>46198</v>
      </c>
      <c r="C7366">
        <v>510018</v>
      </c>
      <c r="D7366">
        <v>104612.26</v>
      </c>
      <c r="E7366" t="s">
        <v>52</v>
      </c>
      <c r="F7366" t="s">
        <v>120</v>
      </c>
      <c r="G7366" t="s">
        <v>54</v>
      </c>
      <c r="H7366" t="s">
        <v>95</v>
      </c>
    </row>
    <row r="7367" spans="1:8">
      <c r="A7367" t="s">
        <v>78</v>
      </c>
      <c r="B7367" s="1">
        <v>46198</v>
      </c>
      <c r="C7367">
        <v>510048</v>
      </c>
      <c r="D7367">
        <v>587.23299999999995</v>
      </c>
      <c r="E7367" t="s">
        <v>52</v>
      </c>
      <c r="F7367" t="s">
        <v>127</v>
      </c>
      <c r="G7367" t="s">
        <v>54</v>
      </c>
      <c r="H7367" t="s">
        <v>103</v>
      </c>
    </row>
    <row r="7368" spans="1:8">
      <c r="A7368" t="s">
        <v>78</v>
      </c>
      <c r="B7368" s="1">
        <v>46198</v>
      </c>
      <c r="C7368">
        <v>510059</v>
      </c>
      <c r="D7368">
        <v>14960.174000000001</v>
      </c>
      <c r="E7368" t="s">
        <v>52</v>
      </c>
      <c r="F7368" t="s">
        <v>120</v>
      </c>
      <c r="G7368" t="s">
        <v>54</v>
      </c>
      <c r="H7368" t="s">
        <v>95</v>
      </c>
    </row>
    <row r="7369" spans="1:8">
      <c r="A7369" t="s">
        <v>78</v>
      </c>
      <c r="B7369" s="1">
        <v>46198</v>
      </c>
      <c r="C7369">
        <v>510061</v>
      </c>
      <c r="D7369">
        <v>0</v>
      </c>
      <c r="E7369" t="s">
        <v>52</v>
      </c>
      <c r="F7369" t="s">
        <v>120</v>
      </c>
      <c r="G7369" t="s">
        <v>54</v>
      </c>
      <c r="H7369" t="s">
        <v>95</v>
      </c>
    </row>
    <row r="7370" spans="1:8">
      <c r="A7370" t="s">
        <v>78</v>
      </c>
      <c r="B7370" s="1">
        <v>46198</v>
      </c>
      <c r="C7370">
        <v>510062</v>
      </c>
      <c r="D7370">
        <v>18326.018</v>
      </c>
      <c r="E7370" t="s">
        <v>52</v>
      </c>
      <c r="F7370" t="s">
        <v>120</v>
      </c>
      <c r="G7370" t="s">
        <v>54</v>
      </c>
      <c r="H7370" t="s">
        <v>95</v>
      </c>
    </row>
    <row r="7371" spans="1:8">
      <c r="A7371" t="s">
        <v>78</v>
      </c>
      <c r="B7371" s="1">
        <v>46198</v>
      </c>
      <c r="C7371">
        <v>510064</v>
      </c>
      <c r="D7371">
        <v>353.98399999999998</v>
      </c>
      <c r="E7371" t="s">
        <v>52</v>
      </c>
      <c r="F7371" t="s">
        <v>120</v>
      </c>
      <c r="G7371" t="s">
        <v>54</v>
      </c>
      <c r="H7371" t="s">
        <v>95</v>
      </c>
    </row>
    <row r="7372" spans="1:8">
      <c r="A7372" t="s">
        <v>78</v>
      </c>
      <c r="B7372" s="1">
        <v>46198</v>
      </c>
      <c r="C7372">
        <v>510065</v>
      </c>
      <c r="D7372">
        <v>33321.512999999999</v>
      </c>
      <c r="E7372" t="s">
        <v>52</v>
      </c>
      <c r="F7372" t="s">
        <v>120</v>
      </c>
      <c r="G7372" t="s">
        <v>54</v>
      </c>
      <c r="H7372" t="s">
        <v>95</v>
      </c>
    </row>
    <row r="7373" spans="1:8">
      <c r="A7373" t="s">
        <v>78</v>
      </c>
      <c r="B7373" s="1">
        <v>46198</v>
      </c>
      <c r="C7373">
        <v>510066</v>
      </c>
      <c r="D7373">
        <v>0</v>
      </c>
      <c r="E7373" t="s">
        <v>52</v>
      </c>
      <c r="F7373" t="s">
        <v>120</v>
      </c>
      <c r="G7373" t="s">
        <v>54</v>
      </c>
      <c r="H7373" t="s">
        <v>95</v>
      </c>
    </row>
    <row r="7374" spans="1:8">
      <c r="A7374" t="s">
        <v>78</v>
      </c>
      <c r="B7374" s="1">
        <v>46198</v>
      </c>
      <c r="C7374">
        <v>520020</v>
      </c>
      <c r="D7374">
        <v>455.142</v>
      </c>
      <c r="E7374" t="s">
        <v>52</v>
      </c>
      <c r="F7374" t="s">
        <v>120</v>
      </c>
      <c r="G7374" t="s">
        <v>54</v>
      </c>
      <c r="H7374" t="s">
        <v>95</v>
      </c>
    </row>
    <row r="7375" spans="1:8">
      <c r="A7375" t="s">
        <v>78</v>
      </c>
      <c r="B7375" s="1">
        <v>46198</v>
      </c>
      <c r="C7375">
        <v>520021</v>
      </c>
      <c r="D7375">
        <v>2720.0160000000001</v>
      </c>
      <c r="E7375" t="s">
        <v>52</v>
      </c>
      <c r="F7375" t="s">
        <v>126</v>
      </c>
      <c r="G7375" t="s">
        <v>54</v>
      </c>
      <c r="H7375" t="s">
        <v>102</v>
      </c>
    </row>
    <row r="7376" spans="1:8">
      <c r="A7376" t="s">
        <v>78</v>
      </c>
      <c r="B7376" s="1">
        <v>46198</v>
      </c>
      <c r="C7376">
        <v>521002</v>
      </c>
      <c r="D7376">
        <v>0</v>
      </c>
      <c r="E7376" t="s">
        <v>52</v>
      </c>
      <c r="F7376" t="s">
        <v>120</v>
      </c>
      <c r="G7376" t="s">
        <v>54</v>
      </c>
      <c r="H7376" t="s">
        <v>95</v>
      </c>
    </row>
    <row r="7377" spans="1:8">
      <c r="A7377" t="s">
        <v>78</v>
      </c>
      <c r="B7377" s="1">
        <v>46198</v>
      </c>
      <c r="C7377">
        <v>521004</v>
      </c>
      <c r="D7377">
        <v>0</v>
      </c>
      <c r="E7377" t="s">
        <v>52</v>
      </c>
      <c r="F7377" t="s">
        <v>120</v>
      </c>
      <c r="G7377" t="s">
        <v>54</v>
      </c>
      <c r="H7377" t="s">
        <v>95</v>
      </c>
    </row>
    <row r="7378" spans="1:8">
      <c r="A7378" t="s">
        <v>78</v>
      </c>
      <c r="B7378" s="1">
        <v>46198</v>
      </c>
      <c r="C7378">
        <v>521006</v>
      </c>
      <c r="D7378">
        <v>0</v>
      </c>
      <c r="E7378" t="s">
        <v>52</v>
      </c>
      <c r="F7378" t="s">
        <v>120</v>
      </c>
      <c r="G7378" t="s">
        <v>54</v>
      </c>
      <c r="H7378" t="s">
        <v>95</v>
      </c>
    </row>
    <row r="7379" spans="1:8">
      <c r="A7379" t="s">
        <v>78</v>
      </c>
      <c r="B7379" s="1">
        <v>46198</v>
      </c>
      <c r="C7379">
        <v>521007</v>
      </c>
      <c r="D7379">
        <v>0</v>
      </c>
      <c r="E7379" t="s">
        <v>52</v>
      </c>
      <c r="F7379" t="s">
        <v>120</v>
      </c>
      <c r="G7379" t="s">
        <v>54</v>
      </c>
      <c r="H7379" t="s">
        <v>95</v>
      </c>
    </row>
    <row r="7380" spans="1:8">
      <c r="A7380" t="s">
        <v>78</v>
      </c>
      <c r="B7380" s="1">
        <v>46198</v>
      </c>
      <c r="C7380">
        <v>521008</v>
      </c>
      <c r="D7380">
        <v>0</v>
      </c>
      <c r="E7380" t="s">
        <v>52</v>
      </c>
      <c r="F7380" t="s">
        <v>120</v>
      </c>
      <c r="G7380" t="s">
        <v>54</v>
      </c>
      <c r="H7380" t="s">
        <v>95</v>
      </c>
    </row>
    <row r="7381" spans="1:8">
      <c r="A7381" t="s">
        <v>78</v>
      </c>
      <c r="B7381" s="1">
        <v>46198</v>
      </c>
      <c r="C7381">
        <v>521012</v>
      </c>
      <c r="D7381">
        <v>0</v>
      </c>
      <c r="E7381" t="s">
        <v>52</v>
      </c>
      <c r="F7381" t="s">
        <v>120</v>
      </c>
      <c r="G7381" t="s">
        <v>54</v>
      </c>
      <c r="H7381" t="s">
        <v>95</v>
      </c>
    </row>
    <row r="7382" spans="1:8">
      <c r="A7382" t="s">
        <v>78</v>
      </c>
      <c r="B7382" s="1">
        <v>46198</v>
      </c>
      <c r="C7382">
        <v>521014</v>
      </c>
      <c r="D7382">
        <v>0</v>
      </c>
      <c r="E7382" t="s">
        <v>52</v>
      </c>
      <c r="F7382" t="s">
        <v>120</v>
      </c>
      <c r="G7382" t="s">
        <v>54</v>
      </c>
      <c r="H7382" t="s">
        <v>95</v>
      </c>
    </row>
    <row r="7383" spans="1:8">
      <c r="A7383" t="s">
        <v>78</v>
      </c>
      <c r="B7383" s="1">
        <v>46198</v>
      </c>
      <c r="C7383">
        <v>521015</v>
      </c>
      <c r="D7383">
        <v>0</v>
      </c>
      <c r="E7383" t="s">
        <v>52</v>
      </c>
      <c r="F7383" t="s">
        <v>120</v>
      </c>
      <c r="G7383" t="s">
        <v>54</v>
      </c>
      <c r="H7383" t="s">
        <v>95</v>
      </c>
    </row>
    <row r="7384" spans="1:8">
      <c r="A7384" t="s">
        <v>78</v>
      </c>
      <c r="B7384" s="1">
        <v>46198</v>
      </c>
      <c r="C7384">
        <v>530012</v>
      </c>
      <c r="D7384">
        <v>23392.248</v>
      </c>
      <c r="E7384" t="s">
        <v>52</v>
      </c>
      <c r="F7384" t="s">
        <v>120</v>
      </c>
      <c r="G7384" t="s">
        <v>54</v>
      </c>
      <c r="H7384" t="s">
        <v>95</v>
      </c>
    </row>
    <row r="7385" spans="1:8">
      <c r="A7385" t="s">
        <v>78</v>
      </c>
      <c r="B7385" s="1">
        <v>46198</v>
      </c>
      <c r="C7385">
        <v>540004</v>
      </c>
      <c r="D7385">
        <v>222.429</v>
      </c>
      <c r="E7385" t="s">
        <v>52</v>
      </c>
      <c r="F7385" t="s">
        <v>29</v>
      </c>
      <c r="G7385" t="s">
        <v>54</v>
      </c>
      <c r="H7385" t="s">
        <v>109</v>
      </c>
    </row>
    <row r="7386" spans="1:8">
      <c r="A7386" t="s">
        <v>78</v>
      </c>
      <c r="B7386" s="1">
        <v>46198</v>
      </c>
      <c r="C7386">
        <v>541002</v>
      </c>
      <c r="D7386">
        <v>13156.468000000001</v>
      </c>
      <c r="E7386" t="s">
        <v>52</v>
      </c>
      <c r="F7386" t="s">
        <v>127</v>
      </c>
      <c r="G7386" t="s">
        <v>54</v>
      </c>
      <c r="H7386" t="s">
        <v>103</v>
      </c>
    </row>
    <row r="7387" spans="1:8">
      <c r="A7387" t="s">
        <v>78</v>
      </c>
      <c r="B7387" s="1">
        <v>46198</v>
      </c>
      <c r="C7387">
        <v>541004</v>
      </c>
      <c r="D7387">
        <v>30234.896000000001</v>
      </c>
      <c r="E7387" t="s">
        <v>52</v>
      </c>
      <c r="F7387" t="s">
        <v>127</v>
      </c>
      <c r="G7387" t="s">
        <v>54</v>
      </c>
      <c r="H7387" t="s">
        <v>103</v>
      </c>
    </row>
    <row r="7388" spans="1:8">
      <c r="A7388" t="s">
        <v>78</v>
      </c>
      <c r="B7388" s="1">
        <v>46198</v>
      </c>
      <c r="C7388">
        <v>541009</v>
      </c>
      <c r="D7388">
        <v>5927.5659999999998</v>
      </c>
      <c r="E7388" t="s">
        <v>52</v>
      </c>
      <c r="F7388" t="s">
        <v>127</v>
      </c>
      <c r="G7388" t="s">
        <v>54</v>
      </c>
      <c r="H7388" t="s">
        <v>103</v>
      </c>
    </row>
    <row r="7389" spans="1:8">
      <c r="A7389" t="s">
        <v>78</v>
      </c>
      <c r="B7389" s="1">
        <v>46198</v>
      </c>
      <c r="C7389">
        <v>541010</v>
      </c>
      <c r="D7389">
        <v>15364.445</v>
      </c>
      <c r="E7389" t="s">
        <v>52</v>
      </c>
      <c r="F7389" t="s">
        <v>127</v>
      </c>
      <c r="G7389" t="s">
        <v>54</v>
      </c>
      <c r="H7389" t="s">
        <v>103</v>
      </c>
    </row>
    <row r="7390" spans="1:8">
      <c r="A7390" t="s">
        <v>78</v>
      </c>
      <c r="B7390" s="1">
        <v>46198</v>
      </c>
      <c r="C7390">
        <v>541013</v>
      </c>
      <c r="D7390">
        <v>1192.337</v>
      </c>
      <c r="E7390" t="s">
        <v>52</v>
      </c>
      <c r="F7390" t="s">
        <v>127</v>
      </c>
      <c r="G7390" t="s">
        <v>54</v>
      </c>
      <c r="H7390" t="s">
        <v>103</v>
      </c>
    </row>
    <row r="7391" spans="1:8">
      <c r="A7391" t="s">
        <v>78</v>
      </c>
      <c r="B7391" s="1">
        <v>46198</v>
      </c>
      <c r="C7391">
        <v>541021</v>
      </c>
      <c r="D7391">
        <v>-244.92099999999999</v>
      </c>
      <c r="E7391" t="s">
        <v>52</v>
      </c>
      <c r="F7391" t="s">
        <v>127</v>
      </c>
      <c r="G7391" t="s">
        <v>54</v>
      </c>
      <c r="H7391" t="s">
        <v>103</v>
      </c>
    </row>
    <row r="7392" spans="1:8">
      <c r="A7392" t="s">
        <v>78</v>
      </c>
      <c r="B7392" s="1">
        <v>46198</v>
      </c>
      <c r="C7392">
        <v>544006</v>
      </c>
      <c r="D7392">
        <v>6634.6940000000004</v>
      </c>
      <c r="E7392" t="s">
        <v>52</v>
      </c>
      <c r="F7392" t="s">
        <v>127</v>
      </c>
      <c r="G7392" t="s">
        <v>54</v>
      </c>
      <c r="H7392" t="s">
        <v>103</v>
      </c>
    </row>
    <row r="7393" spans="1:8">
      <c r="A7393" t="s">
        <v>78</v>
      </c>
      <c r="B7393" s="1">
        <v>46198</v>
      </c>
      <c r="C7393">
        <v>546002</v>
      </c>
      <c r="D7393">
        <v>2655836.7799999998</v>
      </c>
      <c r="E7393" t="s">
        <v>52</v>
      </c>
      <c r="F7393" t="s">
        <v>119</v>
      </c>
      <c r="G7393" t="s">
        <v>54</v>
      </c>
      <c r="H7393" t="s">
        <v>93</v>
      </c>
    </row>
    <row r="7394" spans="1:8">
      <c r="A7394" t="s">
        <v>78</v>
      </c>
      <c r="B7394" s="1">
        <v>46198</v>
      </c>
      <c r="C7394">
        <v>546005</v>
      </c>
      <c r="D7394">
        <v>5004.32</v>
      </c>
      <c r="E7394" t="s">
        <v>52</v>
      </c>
      <c r="F7394" t="s">
        <v>119</v>
      </c>
      <c r="G7394" t="s">
        <v>54</v>
      </c>
      <c r="H7394" t="s">
        <v>93</v>
      </c>
    </row>
    <row r="7395" spans="1:8">
      <c r="A7395" t="s">
        <v>78</v>
      </c>
      <c r="B7395" s="1">
        <v>46198</v>
      </c>
      <c r="C7395">
        <v>546008</v>
      </c>
      <c r="D7395">
        <v>42969.254999999997</v>
      </c>
      <c r="E7395" t="s">
        <v>52</v>
      </c>
      <c r="F7395" t="s">
        <v>119</v>
      </c>
      <c r="G7395" t="s">
        <v>54</v>
      </c>
      <c r="H7395" t="s">
        <v>93</v>
      </c>
    </row>
    <row r="7396" spans="1:8">
      <c r="A7396" t="s">
        <v>78</v>
      </c>
      <c r="B7396" s="1">
        <v>46198</v>
      </c>
      <c r="C7396">
        <v>546012</v>
      </c>
      <c r="D7396">
        <v>4567.857</v>
      </c>
      <c r="E7396" t="s">
        <v>52</v>
      </c>
      <c r="F7396" t="s">
        <v>119</v>
      </c>
      <c r="G7396" t="s">
        <v>54</v>
      </c>
      <c r="H7396" t="s">
        <v>93</v>
      </c>
    </row>
    <row r="7397" spans="1:8">
      <c r="A7397" t="s">
        <v>78</v>
      </c>
      <c r="B7397" s="1">
        <v>46198</v>
      </c>
      <c r="C7397">
        <v>546013</v>
      </c>
      <c r="D7397">
        <v>401364.42300000001</v>
      </c>
      <c r="E7397" t="s">
        <v>52</v>
      </c>
      <c r="F7397" t="s">
        <v>119</v>
      </c>
      <c r="G7397" t="s">
        <v>54</v>
      </c>
      <c r="H7397" t="s">
        <v>93</v>
      </c>
    </row>
    <row r="7398" spans="1:8">
      <c r="A7398" t="s">
        <v>78</v>
      </c>
      <c r="B7398" s="1">
        <v>46198</v>
      </c>
      <c r="C7398">
        <v>546015</v>
      </c>
      <c r="D7398">
        <v>23609.48</v>
      </c>
      <c r="E7398" t="s">
        <v>52</v>
      </c>
      <c r="F7398" t="s">
        <v>119</v>
      </c>
      <c r="G7398" t="s">
        <v>54</v>
      </c>
      <c r="H7398" t="s">
        <v>93</v>
      </c>
    </row>
    <row r="7399" spans="1:8">
      <c r="A7399" t="s">
        <v>78</v>
      </c>
      <c r="B7399" s="1">
        <v>46198</v>
      </c>
      <c r="C7399">
        <v>546016</v>
      </c>
      <c r="D7399">
        <v>46724.927000000003</v>
      </c>
      <c r="E7399" t="s">
        <v>52</v>
      </c>
      <c r="F7399" t="s">
        <v>119</v>
      </c>
      <c r="G7399" t="s">
        <v>54</v>
      </c>
      <c r="H7399" t="s">
        <v>93</v>
      </c>
    </row>
    <row r="7400" spans="1:8">
      <c r="A7400" t="s">
        <v>78</v>
      </c>
      <c r="B7400" s="1">
        <v>46198</v>
      </c>
      <c r="C7400">
        <v>546018</v>
      </c>
      <c r="D7400">
        <v>1476.5440000000001</v>
      </c>
      <c r="E7400" t="s">
        <v>52</v>
      </c>
      <c r="F7400" t="s">
        <v>119</v>
      </c>
      <c r="G7400" t="s">
        <v>54</v>
      </c>
      <c r="H7400" t="s">
        <v>93</v>
      </c>
    </row>
    <row r="7401" spans="1:8">
      <c r="A7401" t="s">
        <v>78</v>
      </c>
      <c r="B7401" s="1">
        <v>46198</v>
      </c>
      <c r="C7401">
        <v>546024</v>
      </c>
      <c r="D7401">
        <v>2197.6999999999998</v>
      </c>
      <c r="E7401" t="s">
        <v>52</v>
      </c>
      <c r="F7401" t="s">
        <v>119</v>
      </c>
      <c r="G7401" t="s">
        <v>54</v>
      </c>
      <c r="H7401" t="s">
        <v>93</v>
      </c>
    </row>
    <row r="7402" spans="1:8">
      <c r="A7402" t="s">
        <v>78</v>
      </c>
      <c r="B7402" s="1">
        <v>46198</v>
      </c>
      <c r="C7402">
        <v>546035</v>
      </c>
      <c r="D7402">
        <v>49924.226999999999</v>
      </c>
      <c r="E7402" t="s">
        <v>52</v>
      </c>
      <c r="F7402" t="s">
        <v>119</v>
      </c>
      <c r="G7402" t="s">
        <v>54</v>
      </c>
      <c r="H7402" t="s">
        <v>93</v>
      </c>
    </row>
    <row r="7403" spans="1:8">
      <c r="A7403" t="s">
        <v>78</v>
      </c>
      <c r="B7403" s="1">
        <v>46198</v>
      </c>
      <c r="C7403">
        <v>546045</v>
      </c>
      <c r="D7403">
        <v>13684.254000000001</v>
      </c>
      <c r="E7403" t="s">
        <v>52</v>
      </c>
      <c r="F7403" t="s">
        <v>119</v>
      </c>
      <c r="G7403" t="s">
        <v>54</v>
      </c>
      <c r="H7403" t="s">
        <v>93</v>
      </c>
    </row>
    <row r="7404" spans="1:8">
      <c r="A7404" t="s">
        <v>78</v>
      </c>
      <c r="B7404" s="1">
        <v>46198</v>
      </c>
      <c r="C7404">
        <v>546047</v>
      </c>
      <c r="D7404">
        <v>3087.8240000000001</v>
      </c>
      <c r="E7404" t="s">
        <v>52</v>
      </c>
      <c r="F7404" t="s">
        <v>119</v>
      </c>
      <c r="G7404" t="s">
        <v>54</v>
      </c>
      <c r="H7404" t="s">
        <v>93</v>
      </c>
    </row>
    <row r="7405" spans="1:8">
      <c r="A7405" t="s">
        <v>78</v>
      </c>
      <c r="B7405" s="1">
        <v>46198</v>
      </c>
      <c r="C7405">
        <v>547002</v>
      </c>
      <c r="D7405">
        <v>17119.707999999999</v>
      </c>
      <c r="E7405" t="s">
        <v>52</v>
      </c>
      <c r="F7405" t="s">
        <v>121</v>
      </c>
      <c r="G7405" t="s">
        <v>54</v>
      </c>
      <c r="H7405" t="s">
        <v>96</v>
      </c>
    </row>
    <row r="7406" spans="1:8">
      <c r="A7406" t="s">
        <v>78</v>
      </c>
      <c r="B7406" s="1">
        <v>46198</v>
      </c>
      <c r="C7406">
        <v>547006</v>
      </c>
      <c r="D7406">
        <v>8848.6859999999997</v>
      </c>
      <c r="E7406" t="s">
        <v>52</v>
      </c>
      <c r="F7406" t="s">
        <v>121</v>
      </c>
      <c r="G7406" t="s">
        <v>54</v>
      </c>
      <c r="H7406" t="s">
        <v>96</v>
      </c>
    </row>
    <row r="7407" spans="1:8">
      <c r="A7407" t="s">
        <v>78</v>
      </c>
      <c r="B7407" s="1">
        <v>46198</v>
      </c>
      <c r="C7407">
        <v>550003</v>
      </c>
      <c r="D7407">
        <v>1631191.233</v>
      </c>
      <c r="E7407" t="s">
        <v>52</v>
      </c>
      <c r="F7407" t="s">
        <v>128</v>
      </c>
      <c r="G7407" t="s">
        <v>54</v>
      </c>
      <c r="H7407" t="s">
        <v>104</v>
      </c>
    </row>
    <row r="7408" spans="1:8">
      <c r="A7408" t="s">
        <v>78</v>
      </c>
      <c r="B7408" s="1">
        <v>46198</v>
      </c>
      <c r="C7408">
        <v>551002</v>
      </c>
      <c r="D7408">
        <v>1473.402</v>
      </c>
      <c r="E7408" t="s">
        <v>52</v>
      </c>
      <c r="F7408" t="s">
        <v>129</v>
      </c>
      <c r="G7408" t="s">
        <v>54</v>
      </c>
      <c r="H7408" t="s">
        <v>105</v>
      </c>
    </row>
    <row r="7409" spans="1:8">
      <c r="A7409" t="s">
        <v>78</v>
      </c>
      <c r="B7409" s="1">
        <v>46198</v>
      </c>
      <c r="C7409">
        <v>551003</v>
      </c>
      <c r="D7409">
        <v>19832.092000000001</v>
      </c>
      <c r="E7409" t="s">
        <v>52</v>
      </c>
      <c r="F7409" t="s">
        <v>129</v>
      </c>
      <c r="G7409" t="s">
        <v>54</v>
      </c>
      <c r="H7409" t="s">
        <v>105</v>
      </c>
    </row>
    <row r="7410" spans="1:8">
      <c r="A7410" t="s">
        <v>78</v>
      </c>
      <c r="B7410" s="1">
        <v>46198</v>
      </c>
      <c r="C7410">
        <v>551008</v>
      </c>
      <c r="D7410">
        <v>68.093999999999994</v>
      </c>
      <c r="E7410" t="s">
        <v>52</v>
      </c>
      <c r="F7410" t="s">
        <v>129</v>
      </c>
      <c r="G7410" t="s">
        <v>54</v>
      </c>
      <c r="H7410" t="s">
        <v>105</v>
      </c>
    </row>
    <row r="7411" spans="1:8">
      <c r="A7411" t="s">
        <v>78</v>
      </c>
      <c r="B7411" s="1">
        <v>46198</v>
      </c>
      <c r="C7411">
        <v>551011</v>
      </c>
      <c r="D7411">
        <v>90.366</v>
      </c>
      <c r="E7411" t="s">
        <v>52</v>
      </c>
      <c r="F7411" t="s">
        <v>127</v>
      </c>
      <c r="G7411" t="s">
        <v>54</v>
      </c>
      <c r="H7411" t="s">
        <v>103</v>
      </c>
    </row>
    <row r="7412" spans="1:8">
      <c r="A7412" t="s">
        <v>78</v>
      </c>
      <c r="B7412" s="1">
        <v>46198</v>
      </c>
      <c r="C7412">
        <v>552002</v>
      </c>
      <c r="D7412">
        <v>551.58199999999999</v>
      </c>
      <c r="E7412" t="s">
        <v>52</v>
      </c>
      <c r="F7412" t="s">
        <v>122</v>
      </c>
      <c r="G7412" t="s">
        <v>54</v>
      </c>
      <c r="H7412" t="s">
        <v>97</v>
      </c>
    </row>
    <row r="7413" spans="1:8">
      <c r="A7413" t="s">
        <v>78</v>
      </c>
      <c r="B7413" s="1">
        <v>46198</v>
      </c>
      <c r="C7413">
        <v>552502</v>
      </c>
      <c r="D7413">
        <v>7951.9830000000002</v>
      </c>
      <c r="E7413" t="s">
        <v>52</v>
      </c>
      <c r="F7413" t="s">
        <v>122</v>
      </c>
      <c r="G7413" t="s">
        <v>54</v>
      </c>
      <c r="H7413" t="s">
        <v>97</v>
      </c>
    </row>
    <row r="7414" spans="1:8">
      <c r="A7414" t="s">
        <v>78</v>
      </c>
      <c r="B7414" s="1">
        <v>46198</v>
      </c>
      <c r="C7414">
        <v>552504</v>
      </c>
      <c r="D7414">
        <v>392.68200000000002</v>
      </c>
      <c r="E7414" t="s">
        <v>52</v>
      </c>
      <c r="F7414" t="s">
        <v>122</v>
      </c>
      <c r="G7414" t="s">
        <v>54</v>
      </c>
      <c r="H7414" t="s">
        <v>97</v>
      </c>
    </row>
    <row r="7415" spans="1:8">
      <c r="A7415" t="s">
        <v>78</v>
      </c>
      <c r="B7415" s="1">
        <v>46198</v>
      </c>
      <c r="C7415">
        <v>554003</v>
      </c>
      <c r="D7415">
        <v>872.87900000000002</v>
      </c>
      <c r="E7415" t="s">
        <v>52</v>
      </c>
      <c r="F7415" t="s">
        <v>122</v>
      </c>
      <c r="G7415" t="s">
        <v>54</v>
      </c>
      <c r="H7415" t="s">
        <v>97</v>
      </c>
    </row>
    <row r="7416" spans="1:8">
      <c r="A7416" t="s">
        <v>78</v>
      </c>
      <c r="B7416" s="1">
        <v>46198</v>
      </c>
      <c r="C7416">
        <v>554006</v>
      </c>
      <c r="D7416">
        <v>241.893</v>
      </c>
      <c r="E7416" t="s">
        <v>52</v>
      </c>
      <c r="F7416" t="s">
        <v>122</v>
      </c>
      <c r="G7416" t="s">
        <v>54</v>
      </c>
      <c r="H7416" t="s">
        <v>97</v>
      </c>
    </row>
    <row r="7417" spans="1:8">
      <c r="A7417" t="s">
        <v>78</v>
      </c>
      <c r="B7417" s="1">
        <v>46198</v>
      </c>
      <c r="C7417">
        <v>555502</v>
      </c>
      <c r="D7417">
        <v>10255.261</v>
      </c>
      <c r="E7417" t="s">
        <v>52</v>
      </c>
      <c r="F7417" t="s">
        <v>122</v>
      </c>
      <c r="G7417" t="s">
        <v>54</v>
      </c>
      <c r="H7417" t="s">
        <v>97</v>
      </c>
    </row>
    <row r="7418" spans="1:8">
      <c r="A7418" t="s">
        <v>78</v>
      </c>
      <c r="B7418" s="1">
        <v>46198</v>
      </c>
      <c r="C7418">
        <v>555508</v>
      </c>
      <c r="D7418">
        <v>1442.7470000000001</v>
      </c>
      <c r="E7418" t="s">
        <v>52</v>
      </c>
      <c r="F7418" t="s">
        <v>122</v>
      </c>
      <c r="G7418" t="s">
        <v>54</v>
      </c>
      <c r="H7418" t="s">
        <v>97</v>
      </c>
    </row>
    <row r="7419" spans="1:8">
      <c r="A7419" t="s">
        <v>78</v>
      </c>
      <c r="B7419" s="1">
        <v>46198</v>
      </c>
      <c r="C7419">
        <v>556002</v>
      </c>
      <c r="D7419">
        <v>1679.8710000000001</v>
      </c>
      <c r="E7419" t="s">
        <v>52</v>
      </c>
      <c r="F7419" t="s">
        <v>126</v>
      </c>
      <c r="G7419" t="s">
        <v>54</v>
      </c>
      <c r="H7419" t="s">
        <v>102</v>
      </c>
    </row>
    <row r="7420" spans="1:8">
      <c r="A7420" t="s">
        <v>78</v>
      </c>
      <c r="B7420" s="1">
        <v>46198</v>
      </c>
      <c r="C7420">
        <v>557002</v>
      </c>
      <c r="D7420">
        <v>17808.977999999999</v>
      </c>
      <c r="E7420" t="s">
        <v>52</v>
      </c>
      <c r="F7420" t="s">
        <v>123</v>
      </c>
      <c r="G7420" t="s">
        <v>54</v>
      </c>
      <c r="H7420" t="s">
        <v>98</v>
      </c>
    </row>
    <row r="7421" spans="1:8">
      <c r="A7421" t="s">
        <v>78</v>
      </c>
      <c r="B7421" s="1">
        <v>46198</v>
      </c>
      <c r="C7421">
        <v>557003</v>
      </c>
      <c r="D7421">
        <v>765.95100000000002</v>
      </c>
      <c r="E7421" t="s">
        <v>52</v>
      </c>
      <c r="F7421" t="s">
        <v>123</v>
      </c>
      <c r="G7421" t="s">
        <v>54</v>
      </c>
      <c r="H7421" t="s">
        <v>98</v>
      </c>
    </row>
    <row r="7422" spans="1:8">
      <c r="A7422" t="s">
        <v>78</v>
      </c>
      <c r="B7422" s="1">
        <v>46198</v>
      </c>
      <c r="C7422">
        <v>558003</v>
      </c>
      <c r="D7422">
        <v>22802.911</v>
      </c>
      <c r="E7422" t="s">
        <v>52</v>
      </c>
      <c r="F7422" t="s">
        <v>124</v>
      </c>
      <c r="G7422" t="s">
        <v>54</v>
      </c>
      <c r="H7422" t="s">
        <v>99</v>
      </c>
    </row>
    <row r="7423" spans="1:8">
      <c r="A7423" t="s">
        <v>78</v>
      </c>
      <c r="B7423" s="1">
        <v>46198</v>
      </c>
      <c r="C7423">
        <v>558006</v>
      </c>
      <c r="D7423">
        <v>17536.852999999999</v>
      </c>
      <c r="E7423" t="s">
        <v>52</v>
      </c>
      <c r="F7423" t="s">
        <v>124</v>
      </c>
      <c r="G7423" t="s">
        <v>54</v>
      </c>
      <c r="H7423" t="s">
        <v>99</v>
      </c>
    </row>
    <row r="7424" spans="1:8">
      <c r="A7424" t="s">
        <v>78</v>
      </c>
      <c r="B7424" s="1">
        <v>46198</v>
      </c>
      <c r="C7424">
        <v>558007</v>
      </c>
      <c r="D7424">
        <v>33.716000000000001</v>
      </c>
      <c r="E7424" t="s">
        <v>52</v>
      </c>
      <c r="F7424" t="s">
        <v>126</v>
      </c>
      <c r="G7424" t="s">
        <v>54</v>
      </c>
      <c r="H7424" t="s">
        <v>102</v>
      </c>
    </row>
    <row r="7425" spans="1:8">
      <c r="A7425" t="s">
        <v>78</v>
      </c>
      <c r="B7425" s="1">
        <v>46198</v>
      </c>
      <c r="C7425">
        <v>558011</v>
      </c>
      <c r="D7425">
        <v>2806.0889999999999</v>
      </c>
      <c r="E7425" t="s">
        <v>52</v>
      </c>
      <c r="F7425" t="s">
        <v>124</v>
      </c>
      <c r="G7425" t="s">
        <v>54</v>
      </c>
      <c r="H7425" t="s">
        <v>99</v>
      </c>
    </row>
    <row r="7426" spans="1:8">
      <c r="A7426" t="s">
        <v>78</v>
      </c>
      <c r="B7426" s="1">
        <v>46198</v>
      </c>
      <c r="C7426">
        <v>558012</v>
      </c>
      <c r="D7426">
        <v>3015.192</v>
      </c>
      <c r="E7426" t="s">
        <v>52</v>
      </c>
      <c r="F7426" t="s">
        <v>126</v>
      </c>
      <c r="G7426" t="s">
        <v>54</v>
      </c>
      <c r="H7426" t="s">
        <v>102</v>
      </c>
    </row>
    <row r="7427" spans="1:8">
      <c r="A7427" t="s">
        <v>78</v>
      </c>
      <c r="B7427" s="1">
        <v>46198</v>
      </c>
      <c r="C7427">
        <v>559002</v>
      </c>
      <c r="D7427">
        <v>27.257000000000001</v>
      </c>
      <c r="E7427" t="s">
        <v>52</v>
      </c>
      <c r="F7427" t="s">
        <v>126</v>
      </c>
      <c r="G7427" t="s">
        <v>54</v>
      </c>
      <c r="H7427" t="s">
        <v>102</v>
      </c>
    </row>
    <row r="7428" spans="1:8">
      <c r="A7428" t="s">
        <v>78</v>
      </c>
      <c r="B7428" s="1">
        <v>46198</v>
      </c>
      <c r="C7428">
        <v>564004</v>
      </c>
      <c r="D7428">
        <v>146850.23999999999</v>
      </c>
      <c r="E7428" t="s">
        <v>52</v>
      </c>
      <c r="F7428" t="s">
        <v>119</v>
      </c>
      <c r="G7428" t="s">
        <v>54</v>
      </c>
      <c r="H7428" t="s">
        <v>93</v>
      </c>
    </row>
    <row r="7429" spans="1:8">
      <c r="A7429" t="s">
        <v>78</v>
      </c>
      <c r="B7429" s="1">
        <v>46198</v>
      </c>
      <c r="C7429">
        <v>564006</v>
      </c>
      <c r="D7429">
        <v>6.9000000000000006E-2</v>
      </c>
      <c r="E7429" t="s">
        <v>52</v>
      </c>
      <c r="F7429" t="s">
        <v>124</v>
      </c>
      <c r="G7429" t="s">
        <v>54</v>
      </c>
      <c r="H7429" t="s">
        <v>99</v>
      </c>
    </row>
    <row r="7430" spans="1:8">
      <c r="A7430" t="s">
        <v>78</v>
      </c>
      <c r="B7430" s="1">
        <v>46198</v>
      </c>
      <c r="C7430">
        <v>564008</v>
      </c>
      <c r="D7430">
        <v>434.822</v>
      </c>
      <c r="E7430" t="s">
        <v>52</v>
      </c>
      <c r="F7430" t="s">
        <v>122</v>
      </c>
      <c r="G7430" t="s">
        <v>54</v>
      </c>
      <c r="H7430" t="s">
        <v>97</v>
      </c>
    </row>
    <row r="7431" spans="1:8">
      <c r="A7431" t="s">
        <v>78</v>
      </c>
      <c r="B7431" s="1">
        <v>46198</v>
      </c>
      <c r="C7431">
        <v>564020</v>
      </c>
      <c r="D7431">
        <v>454.64</v>
      </c>
      <c r="E7431" t="s">
        <v>52</v>
      </c>
      <c r="F7431" t="s">
        <v>124</v>
      </c>
      <c r="G7431" t="s">
        <v>54</v>
      </c>
      <c r="H7431" t="s">
        <v>99</v>
      </c>
    </row>
    <row r="7432" spans="1:8">
      <c r="A7432" t="s">
        <v>78</v>
      </c>
      <c r="B7432" s="1">
        <v>46198</v>
      </c>
      <c r="C7432">
        <v>564022</v>
      </c>
      <c r="D7432">
        <v>7393.6189999999997</v>
      </c>
      <c r="E7432" t="s">
        <v>52</v>
      </c>
      <c r="F7432" t="s">
        <v>29</v>
      </c>
      <c r="G7432" t="s">
        <v>54</v>
      </c>
      <c r="H7432" t="s">
        <v>109</v>
      </c>
    </row>
    <row r="7433" spans="1:8">
      <c r="A7433" t="s">
        <v>78</v>
      </c>
      <c r="B7433" s="1">
        <v>46198</v>
      </c>
      <c r="C7433">
        <v>570002</v>
      </c>
      <c r="D7433">
        <v>1229.2090000000001</v>
      </c>
      <c r="E7433" t="s">
        <v>52</v>
      </c>
      <c r="F7433" t="s">
        <v>132</v>
      </c>
      <c r="G7433" t="s">
        <v>54</v>
      </c>
      <c r="H7433" t="s">
        <v>108</v>
      </c>
    </row>
    <row r="7434" spans="1:8">
      <c r="A7434" t="s">
        <v>78</v>
      </c>
      <c r="B7434" s="1">
        <v>46198</v>
      </c>
      <c r="C7434">
        <v>580002</v>
      </c>
      <c r="D7434">
        <v>172978.80100000001</v>
      </c>
      <c r="E7434" t="s">
        <v>52</v>
      </c>
      <c r="F7434" t="s">
        <v>130</v>
      </c>
      <c r="G7434" t="s">
        <v>54</v>
      </c>
      <c r="H7434" t="s">
        <v>106</v>
      </c>
    </row>
    <row r="7435" spans="1:8">
      <c r="A7435" t="s">
        <v>78</v>
      </c>
      <c r="B7435" s="1">
        <v>46198</v>
      </c>
      <c r="C7435">
        <v>580003</v>
      </c>
      <c r="D7435">
        <v>12334.333000000001</v>
      </c>
      <c r="E7435" t="s">
        <v>52</v>
      </c>
      <c r="F7435" t="s">
        <v>130</v>
      </c>
      <c r="G7435" t="s">
        <v>54</v>
      </c>
      <c r="H7435" t="s">
        <v>106</v>
      </c>
    </row>
    <row r="7436" spans="1:8">
      <c r="A7436" t="s">
        <v>78</v>
      </c>
      <c r="B7436" s="1">
        <v>46198</v>
      </c>
      <c r="C7436">
        <v>580005</v>
      </c>
      <c r="D7436">
        <v>3659.6120000000001</v>
      </c>
      <c r="E7436" t="s">
        <v>52</v>
      </c>
      <c r="F7436" t="s">
        <v>130</v>
      </c>
      <c r="G7436" t="s">
        <v>54</v>
      </c>
      <c r="H7436" t="s">
        <v>106</v>
      </c>
    </row>
    <row r="7437" spans="1:8">
      <c r="A7437" t="s">
        <v>79</v>
      </c>
      <c r="B7437" s="1">
        <v>46198</v>
      </c>
      <c r="C7437">
        <v>210002</v>
      </c>
      <c r="D7437">
        <v>-986865.01300000004</v>
      </c>
      <c r="E7437" t="s">
        <v>50</v>
      </c>
      <c r="F7437" t="s">
        <v>14</v>
      </c>
      <c r="G7437" t="s">
        <v>54</v>
      </c>
      <c r="H7437" t="s">
        <v>84</v>
      </c>
    </row>
    <row r="7438" spans="1:8">
      <c r="A7438" t="s">
        <v>79</v>
      </c>
      <c r="B7438" s="1">
        <v>46198</v>
      </c>
      <c r="C7438">
        <v>220006</v>
      </c>
      <c r="D7438">
        <v>1716844.5870000001</v>
      </c>
      <c r="E7438" t="s">
        <v>50</v>
      </c>
      <c r="F7438" t="s">
        <v>14</v>
      </c>
      <c r="G7438" t="s">
        <v>54</v>
      </c>
      <c r="H7438" t="s">
        <v>84</v>
      </c>
    </row>
    <row r="7439" spans="1:8">
      <c r="A7439" t="s">
        <v>79</v>
      </c>
      <c r="B7439" s="1">
        <v>46198</v>
      </c>
      <c r="C7439">
        <v>300005</v>
      </c>
      <c r="D7439">
        <v>5444.0550000000003</v>
      </c>
      <c r="E7439" t="s">
        <v>50</v>
      </c>
      <c r="F7439" t="s">
        <v>131</v>
      </c>
      <c r="G7439" t="s">
        <v>54</v>
      </c>
      <c r="H7439" t="s">
        <v>107</v>
      </c>
    </row>
    <row r="7440" spans="1:8">
      <c r="A7440" t="s">
        <v>79</v>
      </c>
      <c r="B7440" s="1">
        <v>46198</v>
      </c>
      <c r="C7440">
        <v>300008</v>
      </c>
      <c r="D7440">
        <v>11629.365</v>
      </c>
      <c r="E7440" t="s">
        <v>50</v>
      </c>
      <c r="F7440" t="s">
        <v>131</v>
      </c>
      <c r="G7440" t="s">
        <v>54</v>
      </c>
      <c r="H7440" t="s">
        <v>107</v>
      </c>
    </row>
    <row r="7441" spans="1:8">
      <c r="A7441" t="s">
        <v>79</v>
      </c>
      <c r="B7441" s="1">
        <v>46198</v>
      </c>
      <c r="C7441">
        <v>300505</v>
      </c>
      <c r="D7441">
        <v>-5444.0550000000003</v>
      </c>
      <c r="E7441" t="s">
        <v>50</v>
      </c>
      <c r="F7441" t="s">
        <v>131</v>
      </c>
      <c r="G7441" t="s">
        <v>54</v>
      </c>
      <c r="H7441" t="s">
        <v>107</v>
      </c>
    </row>
    <row r="7442" spans="1:8">
      <c r="A7442" t="s">
        <v>79</v>
      </c>
      <c r="B7442" s="1">
        <v>46198</v>
      </c>
      <c r="C7442">
        <v>300508</v>
      </c>
      <c r="D7442">
        <v>-11629.365</v>
      </c>
      <c r="E7442" t="s">
        <v>50</v>
      </c>
      <c r="F7442" t="s">
        <v>131</v>
      </c>
      <c r="G7442" t="s">
        <v>54</v>
      </c>
      <c r="H7442" t="s">
        <v>107</v>
      </c>
    </row>
    <row r="7443" spans="1:8">
      <c r="A7443" t="s">
        <v>79</v>
      </c>
      <c r="B7443" s="1">
        <v>46198</v>
      </c>
      <c r="C7443">
        <v>301002</v>
      </c>
      <c r="D7443">
        <v>457900.277</v>
      </c>
      <c r="E7443" t="s">
        <v>50</v>
      </c>
      <c r="F7443" t="s">
        <v>133</v>
      </c>
      <c r="G7443" t="s">
        <v>54</v>
      </c>
      <c r="H7443" t="s">
        <v>110</v>
      </c>
    </row>
    <row r="7444" spans="1:8">
      <c r="A7444" t="s">
        <v>79</v>
      </c>
      <c r="B7444" s="1">
        <v>46198</v>
      </c>
      <c r="C7444">
        <v>301502</v>
      </c>
      <c r="D7444">
        <v>-377808.05099999998</v>
      </c>
      <c r="E7444" t="s">
        <v>50</v>
      </c>
      <c r="F7444" t="s">
        <v>133</v>
      </c>
      <c r="G7444" t="s">
        <v>54</v>
      </c>
      <c r="H7444" t="s">
        <v>110</v>
      </c>
    </row>
    <row r="7445" spans="1:8">
      <c r="A7445" t="s">
        <v>79</v>
      </c>
      <c r="B7445" s="1">
        <v>46198</v>
      </c>
      <c r="C7445">
        <v>330123</v>
      </c>
      <c r="D7445">
        <v>-916356.37100000004</v>
      </c>
      <c r="E7445" t="s">
        <v>50</v>
      </c>
      <c r="F7445" t="s">
        <v>113</v>
      </c>
      <c r="G7445" t="s">
        <v>54</v>
      </c>
      <c r="H7445" t="s">
        <v>85</v>
      </c>
    </row>
    <row r="7446" spans="1:8">
      <c r="A7446" t="s">
        <v>79</v>
      </c>
      <c r="B7446" s="1">
        <v>46198</v>
      </c>
      <c r="C7446">
        <v>340258</v>
      </c>
      <c r="D7446">
        <v>179.74600000000001</v>
      </c>
      <c r="E7446" t="s">
        <v>50</v>
      </c>
      <c r="F7446" t="s">
        <v>116</v>
      </c>
      <c r="G7446" t="s">
        <v>54</v>
      </c>
      <c r="H7446" t="s">
        <v>89</v>
      </c>
    </row>
    <row r="7447" spans="1:8">
      <c r="A7447" t="s">
        <v>79</v>
      </c>
      <c r="B7447" s="1">
        <v>46198</v>
      </c>
      <c r="C7447">
        <v>364502</v>
      </c>
      <c r="D7447">
        <v>94680.959000000003</v>
      </c>
      <c r="E7447" t="s">
        <v>50</v>
      </c>
      <c r="F7447" t="s">
        <v>125</v>
      </c>
      <c r="G7447" t="s">
        <v>54</v>
      </c>
      <c r="H7447" t="s">
        <v>100</v>
      </c>
    </row>
    <row r="7448" spans="1:8">
      <c r="A7448" t="s">
        <v>79</v>
      </c>
      <c r="B7448" s="1">
        <v>46198</v>
      </c>
      <c r="C7448">
        <v>570003</v>
      </c>
      <c r="D7448">
        <v>11238.231</v>
      </c>
      <c r="E7448" t="s">
        <v>52</v>
      </c>
      <c r="F7448" t="s">
        <v>132</v>
      </c>
      <c r="G7448" t="s">
        <v>54</v>
      </c>
      <c r="H7448" t="s">
        <v>108</v>
      </c>
    </row>
    <row r="7449" spans="1:8">
      <c r="A7449" t="s">
        <v>80</v>
      </c>
      <c r="B7449" s="1">
        <v>46198</v>
      </c>
      <c r="C7449">
        <v>210002</v>
      </c>
      <c r="D7449">
        <v>-93962.952999999994</v>
      </c>
      <c r="E7449" t="s">
        <v>50</v>
      </c>
      <c r="F7449" t="s">
        <v>14</v>
      </c>
      <c r="G7449" t="s">
        <v>54</v>
      </c>
      <c r="H7449" t="s">
        <v>84</v>
      </c>
    </row>
    <row r="7450" spans="1:8">
      <c r="A7450" t="s">
        <v>80</v>
      </c>
      <c r="B7450" s="1">
        <v>46198</v>
      </c>
      <c r="C7450">
        <v>220006</v>
      </c>
      <c r="D7450">
        <v>-94088.55</v>
      </c>
      <c r="E7450" t="s">
        <v>50</v>
      </c>
      <c r="F7450" t="s">
        <v>14</v>
      </c>
      <c r="G7450" t="s">
        <v>54</v>
      </c>
      <c r="H7450" t="s">
        <v>84</v>
      </c>
    </row>
    <row r="7451" spans="1:8">
      <c r="A7451" t="s">
        <v>80</v>
      </c>
      <c r="B7451" s="1">
        <v>46198</v>
      </c>
      <c r="C7451">
        <v>234003</v>
      </c>
      <c r="D7451">
        <v>-21722.401999999998</v>
      </c>
      <c r="E7451" t="s">
        <v>50</v>
      </c>
      <c r="F7451" t="s">
        <v>113</v>
      </c>
      <c r="G7451" t="s">
        <v>54</v>
      </c>
      <c r="H7451" t="s">
        <v>85</v>
      </c>
    </row>
    <row r="7452" spans="1:8">
      <c r="A7452" t="s">
        <v>80</v>
      </c>
      <c r="B7452" s="1">
        <v>46198</v>
      </c>
      <c r="C7452">
        <v>240002</v>
      </c>
      <c r="D7452">
        <v>-917.82299999999998</v>
      </c>
      <c r="E7452" t="s">
        <v>50</v>
      </c>
      <c r="F7452" t="s">
        <v>113</v>
      </c>
      <c r="G7452" t="s">
        <v>54</v>
      </c>
      <c r="H7452" t="s">
        <v>85</v>
      </c>
    </row>
    <row r="7453" spans="1:8">
      <c r="A7453" t="s">
        <v>80</v>
      </c>
      <c r="B7453" s="1">
        <v>46198</v>
      </c>
      <c r="C7453">
        <v>243002</v>
      </c>
      <c r="D7453">
        <v>-630.721</v>
      </c>
      <c r="E7453" t="s">
        <v>50</v>
      </c>
      <c r="F7453" t="s">
        <v>113</v>
      </c>
      <c r="G7453" t="s">
        <v>54</v>
      </c>
      <c r="H7453" t="s">
        <v>85</v>
      </c>
    </row>
    <row r="7454" spans="1:8">
      <c r="A7454" t="s">
        <v>80</v>
      </c>
      <c r="B7454" s="1">
        <v>46198</v>
      </c>
      <c r="C7454">
        <v>243003</v>
      </c>
      <c r="D7454">
        <v>-40161.807999999997</v>
      </c>
      <c r="E7454" t="s">
        <v>50</v>
      </c>
      <c r="F7454" t="s">
        <v>113</v>
      </c>
      <c r="G7454" t="s">
        <v>54</v>
      </c>
      <c r="H7454" t="s">
        <v>85</v>
      </c>
    </row>
    <row r="7455" spans="1:8">
      <c r="A7455" t="s">
        <v>80</v>
      </c>
      <c r="B7455" s="1">
        <v>46198</v>
      </c>
      <c r="C7455">
        <v>245010</v>
      </c>
      <c r="D7455">
        <v>-26128.868999999999</v>
      </c>
      <c r="E7455" t="s">
        <v>50</v>
      </c>
      <c r="F7455" t="s">
        <v>20</v>
      </c>
      <c r="G7455" t="s">
        <v>54</v>
      </c>
      <c r="H7455" t="s">
        <v>86</v>
      </c>
    </row>
    <row r="7456" spans="1:8">
      <c r="A7456" t="s">
        <v>80</v>
      </c>
      <c r="B7456" s="1">
        <v>46198</v>
      </c>
      <c r="C7456">
        <v>245044</v>
      </c>
      <c r="D7456">
        <v>-6266.6719999999996</v>
      </c>
      <c r="E7456" t="s">
        <v>50</v>
      </c>
      <c r="F7456" t="s">
        <v>113</v>
      </c>
      <c r="G7456" t="s">
        <v>54</v>
      </c>
      <c r="H7456" t="s">
        <v>85</v>
      </c>
    </row>
    <row r="7457" spans="1:8">
      <c r="A7457" t="s">
        <v>80</v>
      </c>
      <c r="B7457" s="1">
        <v>46198</v>
      </c>
      <c r="C7457">
        <v>251002</v>
      </c>
      <c r="D7457">
        <v>-20680.095000000001</v>
      </c>
      <c r="E7457" t="s">
        <v>50</v>
      </c>
      <c r="F7457" t="s">
        <v>114</v>
      </c>
      <c r="G7457" t="s">
        <v>54</v>
      </c>
      <c r="H7457" t="s">
        <v>87</v>
      </c>
    </row>
    <row r="7458" spans="1:8">
      <c r="A7458" t="s">
        <v>80</v>
      </c>
      <c r="B7458" s="1">
        <v>46198</v>
      </c>
      <c r="C7458">
        <v>257022</v>
      </c>
      <c r="D7458">
        <v>-1859.8920000000001</v>
      </c>
      <c r="E7458" t="s">
        <v>50</v>
      </c>
      <c r="F7458" t="s">
        <v>114</v>
      </c>
      <c r="G7458" t="s">
        <v>54</v>
      </c>
      <c r="H7458" t="s">
        <v>87</v>
      </c>
    </row>
    <row r="7459" spans="1:8">
      <c r="A7459" t="s">
        <v>80</v>
      </c>
      <c r="B7459" s="1">
        <v>46198</v>
      </c>
      <c r="C7459">
        <v>257030</v>
      </c>
      <c r="D7459">
        <v>-5623.53</v>
      </c>
      <c r="E7459" t="s">
        <v>50</v>
      </c>
      <c r="F7459" t="s">
        <v>114</v>
      </c>
      <c r="G7459" t="s">
        <v>54</v>
      </c>
      <c r="H7459" t="s">
        <v>87</v>
      </c>
    </row>
    <row r="7460" spans="1:8">
      <c r="A7460" t="s">
        <v>80</v>
      </c>
      <c r="B7460" s="1">
        <v>46198</v>
      </c>
      <c r="C7460">
        <v>270024</v>
      </c>
      <c r="D7460">
        <v>-18166.576000000001</v>
      </c>
      <c r="E7460" t="s">
        <v>50</v>
      </c>
      <c r="F7460" t="s">
        <v>125</v>
      </c>
      <c r="G7460" t="s">
        <v>54</v>
      </c>
      <c r="H7460" t="s">
        <v>100</v>
      </c>
    </row>
    <row r="7461" spans="1:8">
      <c r="A7461" t="s">
        <v>80</v>
      </c>
      <c r="B7461" s="1">
        <v>46198</v>
      </c>
      <c r="C7461">
        <v>300012</v>
      </c>
      <c r="D7461">
        <v>6266.3459999999995</v>
      </c>
      <c r="E7461" t="s">
        <v>50</v>
      </c>
      <c r="F7461" t="s">
        <v>131</v>
      </c>
      <c r="G7461" t="s">
        <v>54</v>
      </c>
      <c r="H7461" t="s">
        <v>107</v>
      </c>
    </row>
    <row r="7462" spans="1:8">
      <c r="A7462" t="s">
        <v>80</v>
      </c>
      <c r="B7462" s="1">
        <v>46198</v>
      </c>
      <c r="C7462">
        <v>300013</v>
      </c>
      <c r="D7462">
        <v>1596.1030000000001</v>
      </c>
      <c r="E7462" t="s">
        <v>50</v>
      </c>
      <c r="F7462" t="s">
        <v>131</v>
      </c>
      <c r="G7462" t="s">
        <v>54</v>
      </c>
      <c r="H7462" t="s">
        <v>107</v>
      </c>
    </row>
    <row r="7463" spans="1:8">
      <c r="A7463" t="s">
        <v>80</v>
      </c>
      <c r="B7463" s="1">
        <v>46198</v>
      </c>
      <c r="C7463">
        <v>300512</v>
      </c>
      <c r="D7463">
        <v>-3705.7080000000001</v>
      </c>
      <c r="E7463" t="s">
        <v>50</v>
      </c>
      <c r="F7463" t="s">
        <v>131</v>
      </c>
      <c r="G7463" t="s">
        <v>54</v>
      </c>
      <c r="H7463" t="s">
        <v>107</v>
      </c>
    </row>
    <row r="7464" spans="1:8">
      <c r="A7464" t="s">
        <v>80</v>
      </c>
      <c r="B7464" s="1">
        <v>46198</v>
      </c>
      <c r="C7464">
        <v>300513</v>
      </c>
      <c r="D7464">
        <v>-682.73900000000003</v>
      </c>
      <c r="E7464" t="s">
        <v>50</v>
      </c>
      <c r="F7464" t="s">
        <v>131</v>
      </c>
      <c r="G7464" t="s">
        <v>54</v>
      </c>
      <c r="H7464" t="s">
        <v>107</v>
      </c>
    </row>
    <row r="7465" spans="1:8">
      <c r="A7465" t="s">
        <v>80</v>
      </c>
      <c r="B7465" s="1">
        <v>46198</v>
      </c>
      <c r="C7465">
        <v>304002</v>
      </c>
      <c r="D7465">
        <v>24437.704000000002</v>
      </c>
      <c r="E7465" t="s">
        <v>50</v>
      </c>
      <c r="F7465" t="s">
        <v>131</v>
      </c>
      <c r="G7465" t="s">
        <v>54</v>
      </c>
      <c r="H7465" t="s">
        <v>107</v>
      </c>
    </row>
    <row r="7466" spans="1:8">
      <c r="A7466" t="s">
        <v>80</v>
      </c>
      <c r="B7466" s="1">
        <v>46198</v>
      </c>
      <c r="C7466">
        <v>304502</v>
      </c>
      <c r="D7466">
        <v>-2715.3029999999999</v>
      </c>
      <c r="E7466" t="s">
        <v>50</v>
      </c>
      <c r="F7466" t="s">
        <v>131</v>
      </c>
      <c r="G7466" t="s">
        <v>54</v>
      </c>
      <c r="H7466" t="s">
        <v>107</v>
      </c>
    </row>
    <row r="7467" spans="1:8">
      <c r="A7467" t="s">
        <v>80</v>
      </c>
      <c r="B7467" s="1">
        <v>46198</v>
      </c>
      <c r="C7467">
        <v>320002</v>
      </c>
      <c r="D7467">
        <v>11636.76</v>
      </c>
      <c r="E7467" t="s">
        <v>50</v>
      </c>
      <c r="F7467" t="s">
        <v>115</v>
      </c>
      <c r="G7467" t="s">
        <v>54</v>
      </c>
      <c r="H7467" t="s">
        <v>88</v>
      </c>
    </row>
    <row r="7468" spans="1:8">
      <c r="A7468" t="s">
        <v>80</v>
      </c>
      <c r="B7468" s="1">
        <v>46198</v>
      </c>
      <c r="C7468">
        <v>320003</v>
      </c>
      <c r="D7468">
        <v>51068.273000000001</v>
      </c>
      <c r="E7468" t="s">
        <v>50</v>
      </c>
      <c r="F7468" t="s">
        <v>115</v>
      </c>
      <c r="G7468" t="s">
        <v>54</v>
      </c>
      <c r="H7468" t="s">
        <v>88</v>
      </c>
    </row>
    <row r="7469" spans="1:8">
      <c r="A7469" t="s">
        <v>80</v>
      </c>
      <c r="B7469" s="1">
        <v>46198</v>
      </c>
      <c r="C7469">
        <v>321002</v>
      </c>
      <c r="D7469">
        <v>11435.25</v>
      </c>
      <c r="E7469" t="s">
        <v>50</v>
      </c>
      <c r="F7469" t="s">
        <v>115</v>
      </c>
      <c r="G7469" t="s">
        <v>54</v>
      </c>
      <c r="H7469" t="s">
        <v>88</v>
      </c>
    </row>
    <row r="7470" spans="1:8">
      <c r="A7470" t="s">
        <v>80</v>
      </c>
      <c r="B7470" s="1">
        <v>46198</v>
      </c>
      <c r="C7470">
        <v>321025</v>
      </c>
      <c r="D7470">
        <v>12390.722</v>
      </c>
      <c r="E7470" t="s">
        <v>50</v>
      </c>
      <c r="F7470" t="s">
        <v>115</v>
      </c>
      <c r="G7470" t="s">
        <v>54</v>
      </c>
      <c r="H7470" t="s">
        <v>88</v>
      </c>
    </row>
    <row r="7471" spans="1:8">
      <c r="A7471" t="s">
        <v>80</v>
      </c>
      <c r="B7471" s="1">
        <v>46198</v>
      </c>
      <c r="C7471">
        <v>340008</v>
      </c>
      <c r="D7471">
        <v>118314.932</v>
      </c>
      <c r="E7471" t="s">
        <v>50</v>
      </c>
      <c r="F7471" t="s">
        <v>116</v>
      </c>
      <c r="G7471" t="s">
        <v>54</v>
      </c>
      <c r="H7471" t="s">
        <v>89</v>
      </c>
    </row>
    <row r="7472" spans="1:8">
      <c r="A7472" t="s">
        <v>80</v>
      </c>
      <c r="B7472" s="1">
        <v>46198</v>
      </c>
      <c r="C7472">
        <v>350002</v>
      </c>
      <c r="D7472">
        <v>5745.5609999999997</v>
      </c>
      <c r="E7472" t="s">
        <v>50</v>
      </c>
      <c r="F7472" t="s">
        <v>118</v>
      </c>
      <c r="G7472" t="s">
        <v>54</v>
      </c>
      <c r="H7472" t="s">
        <v>91</v>
      </c>
    </row>
    <row r="7473" spans="1:8">
      <c r="A7473" t="s">
        <v>80</v>
      </c>
      <c r="B7473" s="1">
        <v>46198</v>
      </c>
      <c r="C7473">
        <v>350006</v>
      </c>
      <c r="D7473">
        <v>0</v>
      </c>
      <c r="E7473" t="s">
        <v>50</v>
      </c>
      <c r="F7473" t="s">
        <v>113</v>
      </c>
      <c r="G7473" t="s">
        <v>54</v>
      </c>
      <c r="H7473" t="s">
        <v>85</v>
      </c>
    </row>
    <row r="7474" spans="1:8">
      <c r="A7474" t="s">
        <v>80</v>
      </c>
      <c r="B7474" s="1">
        <v>46198</v>
      </c>
      <c r="C7474">
        <v>352004</v>
      </c>
      <c r="D7474">
        <v>470.86900000000003</v>
      </c>
      <c r="E7474" t="s">
        <v>50</v>
      </c>
      <c r="F7474" t="s">
        <v>117</v>
      </c>
      <c r="G7474" t="s">
        <v>54</v>
      </c>
      <c r="H7474" t="s">
        <v>90</v>
      </c>
    </row>
    <row r="7475" spans="1:8">
      <c r="A7475" t="s">
        <v>80</v>
      </c>
      <c r="B7475" s="1">
        <v>46198</v>
      </c>
      <c r="C7475">
        <v>354014</v>
      </c>
      <c r="D7475">
        <v>93304.418999999994</v>
      </c>
      <c r="E7475" t="s">
        <v>50</v>
      </c>
      <c r="F7475" t="s">
        <v>115</v>
      </c>
      <c r="G7475" t="s">
        <v>54</v>
      </c>
      <c r="H7475" t="s">
        <v>88</v>
      </c>
    </row>
    <row r="7476" spans="1:8">
      <c r="A7476" t="s">
        <v>80</v>
      </c>
      <c r="B7476" s="1">
        <v>46198</v>
      </c>
      <c r="C7476">
        <v>355002</v>
      </c>
      <c r="D7476">
        <v>183.411</v>
      </c>
      <c r="E7476" t="s">
        <v>50</v>
      </c>
      <c r="F7476" t="s">
        <v>118</v>
      </c>
      <c r="G7476" t="s">
        <v>54</v>
      </c>
      <c r="H7476" t="s">
        <v>91</v>
      </c>
    </row>
    <row r="7477" spans="1:8">
      <c r="A7477" t="s">
        <v>80</v>
      </c>
      <c r="B7477" s="1">
        <v>46198</v>
      </c>
      <c r="C7477">
        <v>360012</v>
      </c>
      <c r="D7477">
        <v>5439.8980000000001</v>
      </c>
      <c r="E7477" t="s">
        <v>50</v>
      </c>
      <c r="F7477" t="s">
        <v>125</v>
      </c>
      <c r="G7477" t="s">
        <v>54</v>
      </c>
      <c r="H7477" t="s">
        <v>100</v>
      </c>
    </row>
    <row r="7478" spans="1:8">
      <c r="A7478" t="s">
        <v>80</v>
      </c>
      <c r="B7478" s="1">
        <v>46198</v>
      </c>
      <c r="C7478">
        <v>360019</v>
      </c>
      <c r="D7478">
        <v>3362.2689999999998</v>
      </c>
      <c r="E7478" t="s">
        <v>50</v>
      </c>
      <c r="F7478" t="s">
        <v>125</v>
      </c>
      <c r="G7478" t="s">
        <v>54</v>
      </c>
      <c r="H7478" t="s">
        <v>100</v>
      </c>
    </row>
    <row r="7479" spans="1:8">
      <c r="A7479" t="s">
        <v>80</v>
      </c>
      <c r="B7479" s="1">
        <v>46198</v>
      </c>
      <c r="C7479">
        <v>360026</v>
      </c>
      <c r="D7479">
        <v>19829.416000000001</v>
      </c>
      <c r="E7479" t="s">
        <v>50</v>
      </c>
      <c r="F7479" t="s">
        <v>125</v>
      </c>
      <c r="G7479" t="s">
        <v>54</v>
      </c>
      <c r="H7479" t="s">
        <v>100</v>
      </c>
    </row>
    <row r="7480" spans="1:8">
      <c r="A7480" t="s">
        <v>80</v>
      </c>
      <c r="B7480" s="1">
        <v>46198</v>
      </c>
      <c r="C7480">
        <v>364502</v>
      </c>
      <c r="D7480">
        <v>15819.040999999999</v>
      </c>
      <c r="E7480" t="s">
        <v>50</v>
      </c>
      <c r="F7480" t="s">
        <v>125</v>
      </c>
      <c r="G7480" t="s">
        <v>54</v>
      </c>
      <c r="H7480" t="s">
        <v>100</v>
      </c>
    </row>
    <row r="7481" spans="1:8">
      <c r="A7481" t="s">
        <v>80</v>
      </c>
      <c r="B7481" s="1">
        <v>46198</v>
      </c>
      <c r="C7481">
        <v>400002</v>
      </c>
      <c r="D7481">
        <v>-14147.182000000001</v>
      </c>
      <c r="E7481" t="s">
        <v>52</v>
      </c>
      <c r="F7481" t="s">
        <v>23</v>
      </c>
      <c r="G7481" t="s">
        <v>54</v>
      </c>
      <c r="H7481" t="s">
        <v>92</v>
      </c>
    </row>
    <row r="7482" spans="1:8">
      <c r="A7482" t="s">
        <v>80</v>
      </c>
      <c r="B7482" s="1">
        <v>46198</v>
      </c>
      <c r="C7482">
        <v>410002</v>
      </c>
      <c r="D7482">
        <v>-35682.218999999997</v>
      </c>
      <c r="E7482" t="s">
        <v>52</v>
      </c>
      <c r="F7482" t="s">
        <v>119</v>
      </c>
      <c r="G7482" t="s">
        <v>54</v>
      </c>
      <c r="H7482" t="s">
        <v>93</v>
      </c>
    </row>
    <row r="7483" spans="1:8">
      <c r="A7483" t="s">
        <v>80</v>
      </c>
      <c r="B7483" s="1">
        <v>46198</v>
      </c>
      <c r="C7483">
        <v>410032</v>
      </c>
      <c r="D7483">
        <v>-11170.496999999999</v>
      </c>
      <c r="E7483" t="s">
        <v>52</v>
      </c>
      <c r="F7483" t="s">
        <v>119</v>
      </c>
      <c r="G7483" t="s">
        <v>54</v>
      </c>
      <c r="H7483" t="s">
        <v>93</v>
      </c>
    </row>
    <row r="7484" spans="1:8">
      <c r="A7484" t="s">
        <v>80</v>
      </c>
      <c r="B7484" s="1">
        <v>46198</v>
      </c>
      <c r="C7484">
        <v>415002</v>
      </c>
      <c r="D7484">
        <v>-195989.78</v>
      </c>
      <c r="E7484" t="s">
        <v>52</v>
      </c>
      <c r="F7484" t="s">
        <v>23</v>
      </c>
      <c r="G7484" t="s">
        <v>54</v>
      </c>
      <c r="H7484" t="s">
        <v>92</v>
      </c>
    </row>
    <row r="7485" spans="1:8">
      <c r="A7485" t="s">
        <v>80</v>
      </c>
      <c r="B7485" s="1">
        <v>46198</v>
      </c>
      <c r="C7485">
        <v>420002</v>
      </c>
      <c r="D7485">
        <v>-583.70500000000004</v>
      </c>
      <c r="E7485" t="s">
        <v>52</v>
      </c>
      <c r="F7485" t="s">
        <v>24</v>
      </c>
      <c r="G7485" t="s">
        <v>54</v>
      </c>
      <c r="H7485" t="s">
        <v>94</v>
      </c>
    </row>
    <row r="7486" spans="1:8">
      <c r="A7486" t="s">
        <v>80</v>
      </c>
      <c r="B7486" s="1">
        <v>46198</v>
      </c>
      <c r="C7486">
        <v>421002</v>
      </c>
      <c r="D7486">
        <v>-2014.25</v>
      </c>
      <c r="E7486" t="s">
        <v>52</v>
      </c>
      <c r="F7486" t="s">
        <v>24</v>
      </c>
      <c r="G7486" t="s">
        <v>54</v>
      </c>
      <c r="H7486" t="s">
        <v>94</v>
      </c>
    </row>
    <row r="7487" spans="1:8">
      <c r="A7487" t="s">
        <v>80</v>
      </c>
      <c r="B7487" s="1">
        <v>46198</v>
      </c>
      <c r="C7487">
        <v>510002</v>
      </c>
      <c r="D7487">
        <v>27768.901999999998</v>
      </c>
      <c r="E7487" t="s">
        <v>52</v>
      </c>
      <c r="F7487" t="s">
        <v>120</v>
      </c>
      <c r="G7487" t="s">
        <v>54</v>
      </c>
      <c r="H7487" t="s">
        <v>95</v>
      </c>
    </row>
    <row r="7488" spans="1:8">
      <c r="A7488" t="s">
        <v>80</v>
      </c>
      <c r="B7488" s="1">
        <v>46198</v>
      </c>
      <c r="C7488">
        <v>510004</v>
      </c>
      <c r="D7488">
        <v>3185.5129999999999</v>
      </c>
      <c r="E7488" t="s">
        <v>52</v>
      </c>
      <c r="F7488" t="s">
        <v>120</v>
      </c>
      <c r="G7488" t="s">
        <v>54</v>
      </c>
      <c r="H7488" t="s">
        <v>95</v>
      </c>
    </row>
    <row r="7489" spans="1:8">
      <c r="A7489" t="s">
        <v>80</v>
      </c>
      <c r="B7489" s="1">
        <v>46198</v>
      </c>
      <c r="C7489">
        <v>510005</v>
      </c>
      <c r="D7489">
        <v>6188.4859999999999</v>
      </c>
      <c r="E7489" t="s">
        <v>52</v>
      </c>
      <c r="F7489" t="s">
        <v>120</v>
      </c>
      <c r="G7489" t="s">
        <v>54</v>
      </c>
      <c r="H7489" t="s">
        <v>95</v>
      </c>
    </row>
    <row r="7490" spans="1:8">
      <c r="A7490" t="s">
        <v>80</v>
      </c>
      <c r="B7490" s="1">
        <v>46198</v>
      </c>
      <c r="C7490">
        <v>510007</v>
      </c>
      <c r="D7490">
        <v>1498.202</v>
      </c>
      <c r="E7490" t="s">
        <v>52</v>
      </c>
      <c r="F7490" t="s">
        <v>120</v>
      </c>
      <c r="G7490" t="s">
        <v>54</v>
      </c>
      <c r="H7490" t="s">
        <v>95</v>
      </c>
    </row>
    <row r="7491" spans="1:8">
      <c r="A7491" t="s">
        <v>80</v>
      </c>
      <c r="B7491" s="1">
        <v>46198</v>
      </c>
      <c r="C7491">
        <v>510015</v>
      </c>
      <c r="D7491">
        <v>11513.243</v>
      </c>
      <c r="E7491" t="s">
        <v>52</v>
      </c>
      <c r="F7491" t="s">
        <v>120</v>
      </c>
      <c r="G7491" t="s">
        <v>54</v>
      </c>
      <c r="H7491" t="s">
        <v>95</v>
      </c>
    </row>
    <row r="7492" spans="1:8">
      <c r="A7492" t="s">
        <v>80</v>
      </c>
      <c r="B7492" s="1">
        <v>46198</v>
      </c>
      <c r="C7492">
        <v>520021</v>
      </c>
      <c r="D7492">
        <v>27.907</v>
      </c>
      <c r="E7492" t="s">
        <v>52</v>
      </c>
      <c r="F7492" t="s">
        <v>126</v>
      </c>
      <c r="G7492" t="s">
        <v>54</v>
      </c>
      <c r="H7492" t="s">
        <v>102</v>
      </c>
    </row>
    <row r="7493" spans="1:8">
      <c r="A7493" t="s">
        <v>80</v>
      </c>
      <c r="B7493" s="1">
        <v>46198</v>
      </c>
      <c r="C7493">
        <v>530012</v>
      </c>
      <c r="D7493">
        <v>5926.5050000000001</v>
      </c>
      <c r="E7493" t="s">
        <v>52</v>
      </c>
      <c r="F7493" t="s">
        <v>120</v>
      </c>
      <c r="G7493" t="s">
        <v>54</v>
      </c>
      <c r="H7493" t="s">
        <v>95</v>
      </c>
    </row>
    <row r="7494" spans="1:8">
      <c r="A7494" t="s">
        <v>80</v>
      </c>
      <c r="B7494" s="1">
        <v>46198</v>
      </c>
      <c r="C7494">
        <v>540004</v>
      </c>
      <c r="D7494">
        <v>0</v>
      </c>
      <c r="E7494" t="s">
        <v>52</v>
      </c>
      <c r="F7494" t="s">
        <v>29</v>
      </c>
      <c r="G7494" t="s">
        <v>54</v>
      </c>
      <c r="H7494" t="s">
        <v>109</v>
      </c>
    </row>
    <row r="7495" spans="1:8">
      <c r="A7495" t="s">
        <v>80</v>
      </c>
      <c r="B7495" s="1">
        <v>46198</v>
      </c>
      <c r="C7495">
        <v>541022</v>
      </c>
      <c r="D7495">
        <v>588.70000000000005</v>
      </c>
      <c r="E7495" t="s">
        <v>52</v>
      </c>
      <c r="F7495" t="s">
        <v>127</v>
      </c>
      <c r="G7495" t="s">
        <v>54</v>
      </c>
      <c r="H7495" t="s">
        <v>103</v>
      </c>
    </row>
    <row r="7496" spans="1:8">
      <c r="A7496" t="s">
        <v>80</v>
      </c>
      <c r="B7496" s="1">
        <v>46198</v>
      </c>
      <c r="C7496">
        <v>544002</v>
      </c>
      <c r="D7496">
        <v>86.984999999999999</v>
      </c>
      <c r="E7496" t="s">
        <v>52</v>
      </c>
      <c r="F7496" t="s">
        <v>127</v>
      </c>
      <c r="G7496" t="s">
        <v>54</v>
      </c>
      <c r="H7496" t="s">
        <v>103</v>
      </c>
    </row>
    <row r="7497" spans="1:8">
      <c r="A7497" t="s">
        <v>80</v>
      </c>
      <c r="B7497" s="1">
        <v>46198</v>
      </c>
      <c r="C7497">
        <v>547002</v>
      </c>
      <c r="D7497">
        <v>1484.1759999999999</v>
      </c>
      <c r="E7497" t="s">
        <v>52</v>
      </c>
      <c r="F7497" t="s">
        <v>121</v>
      </c>
      <c r="G7497" t="s">
        <v>54</v>
      </c>
      <c r="H7497" t="s">
        <v>96</v>
      </c>
    </row>
    <row r="7498" spans="1:8">
      <c r="A7498" t="s">
        <v>80</v>
      </c>
      <c r="B7498" s="1">
        <v>46198</v>
      </c>
      <c r="C7498">
        <v>550002</v>
      </c>
      <c r="D7498">
        <v>132121.47</v>
      </c>
      <c r="E7498" t="s">
        <v>52</v>
      </c>
      <c r="F7498" t="s">
        <v>128</v>
      </c>
      <c r="G7498" t="s">
        <v>54</v>
      </c>
      <c r="H7498" t="s">
        <v>104</v>
      </c>
    </row>
    <row r="7499" spans="1:8">
      <c r="A7499" t="s">
        <v>80</v>
      </c>
      <c r="B7499" s="1">
        <v>46198</v>
      </c>
      <c r="C7499">
        <v>552502</v>
      </c>
      <c r="D7499">
        <v>1691.992</v>
      </c>
      <c r="E7499" t="s">
        <v>52</v>
      </c>
      <c r="F7499" t="s">
        <v>122</v>
      </c>
      <c r="G7499" t="s">
        <v>54</v>
      </c>
      <c r="H7499" t="s">
        <v>97</v>
      </c>
    </row>
    <row r="7500" spans="1:8">
      <c r="A7500" t="s">
        <v>80</v>
      </c>
      <c r="B7500" s="1">
        <v>46198</v>
      </c>
      <c r="C7500">
        <v>555508</v>
      </c>
      <c r="D7500">
        <v>30.966999999999999</v>
      </c>
      <c r="E7500" t="s">
        <v>52</v>
      </c>
      <c r="F7500" t="s">
        <v>122</v>
      </c>
      <c r="G7500" t="s">
        <v>54</v>
      </c>
      <c r="H7500" t="s">
        <v>97</v>
      </c>
    </row>
    <row r="7501" spans="1:8">
      <c r="A7501" t="s">
        <v>80</v>
      </c>
      <c r="B7501" s="1">
        <v>46198</v>
      </c>
      <c r="C7501">
        <v>556002</v>
      </c>
      <c r="D7501">
        <v>137.50399999999999</v>
      </c>
      <c r="E7501" t="s">
        <v>52</v>
      </c>
      <c r="F7501" t="s">
        <v>126</v>
      </c>
      <c r="G7501" t="s">
        <v>54</v>
      </c>
      <c r="H7501" t="s">
        <v>102</v>
      </c>
    </row>
    <row r="7502" spans="1:8">
      <c r="A7502" t="s">
        <v>80</v>
      </c>
      <c r="B7502" s="1">
        <v>46198</v>
      </c>
      <c r="C7502">
        <v>557002</v>
      </c>
      <c r="D7502">
        <v>1623.7850000000001</v>
      </c>
      <c r="E7502" t="s">
        <v>52</v>
      </c>
      <c r="F7502" t="s">
        <v>123</v>
      </c>
      <c r="G7502" t="s">
        <v>54</v>
      </c>
      <c r="H7502" t="s">
        <v>98</v>
      </c>
    </row>
    <row r="7503" spans="1:8">
      <c r="A7503" t="s">
        <v>80</v>
      </c>
      <c r="B7503" s="1">
        <v>46198</v>
      </c>
      <c r="C7503">
        <v>557003</v>
      </c>
      <c r="D7503">
        <v>1130.2170000000001</v>
      </c>
      <c r="E7503" t="s">
        <v>52</v>
      </c>
      <c r="F7503" t="s">
        <v>123</v>
      </c>
      <c r="G7503" t="s">
        <v>54</v>
      </c>
      <c r="H7503" t="s">
        <v>98</v>
      </c>
    </row>
    <row r="7504" spans="1:8">
      <c r="A7504" t="s">
        <v>80</v>
      </c>
      <c r="B7504" s="1">
        <v>46198</v>
      </c>
      <c r="C7504">
        <v>558003</v>
      </c>
      <c r="D7504">
        <v>168.56</v>
      </c>
      <c r="E7504" t="s">
        <v>52</v>
      </c>
      <c r="F7504" t="s">
        <v>124</v>
      </c>
      <c r="G7504" t="s">
        <v>54</v>
      </c>
      <c r="H7504" t="s">
        <v>99</v>
      </c>
    </row>
    <row r="7505" spans="1:8">
      <c r="A7505" t="s">
        <v>80</v>
      </c>
      <c r="B7505" s="1">
        <v>46198</v>
      </c>
      <c r="C7505">
        <v>558007</v>
      </c>
      <c r="D7505">
        <v>681.97799999999995</v>
      </c>
      <c r="E7505" t="s">
        <v>52</v>
      </c>
      <c r="F7505" t="s">
        <v>126</v>
      </c>
      <c r="G7505" t="s">
        <v>54</v>
      </c>
      <c r="H7505" t="s">
        <v>102</v>
      </c>
    </row>
    <row r="7506" spans="1:8">
      <c r="A7506" t="s">
        <v>80</v>
      </c>
      <c r="B7506" s="1">
        <v>46198</v>
      </c>
      <c r="C7506">
        <v>564008</v>
      </c>
      <c r="D7506">
        <v>330.35199999999998</v>
      </c>
      <c r="E7506" t="s">
        <v>52</v>
      </c>
      <c r="F7506" t="s">
        <v>122</v>
      </c>
      <c r="G7506" t="s">
        <v>54</v>
      </c>
      <c r="H7506" t="s">
        <v>97</v>
      </c>
    </row>
    <row r="7507" spans="1:8">
      <c r="A7507" t="s">
        <v>80</v>
      </c>
      <c r="B7507" s="1">
        <v>46198</v>
      </c>
      <c r="C7507">
        <v>564020</v>
      </c>
      <c r="D7507">
        <v>53.231999999999999</v>
      </c>
      <c r="E7507" t="s">
        <v>52</v>
      </c>
      <c r="F7507" t="s">
        <v>124</v>
      </c>
      <c r="G7507" t="s">
        <v>54</v>
      </c>
      <c r="H7507" t="s">
        <v>99</v>
      </c>
    </row>
    <row r="7508" spans="1:8">
      <c r="A7508" t="s">
        <v>80</v>
      </c>
      <c r="B7508" s="1">
        <v>46198</v>
      </c>
      <c r="C7508">
        <v>570002</v>
      </c>
      <c r="D7508">
        <v>142.62799999999999</v>
      </c>
      <c r="E7508" t="s">
        <v>52</v>
      </c>
      <c r="F7508" t="s">
        <v>132</v>
      </c>
      <c r="G7508" t="s">
        <v>54</v>
      </c>
      <c r="H7508" t="s">
        <v>108</v>
      </c>
    </row>
    <row r="7509" spans="1:8">
      <c r="A7509" t="s">
        <v>80</v>
      </c>
      <c r="B7509" s="1">
        <v>46198</v>
      </c>
      <c r="C7509">
        <v>580002</v>
      </c>
      <c r="D7509">
        <v>14421.143</v>
      </c>
      <c r="E7509" t="s">
        <v>52</v>
      </c>
      <c r="F7509" t="s">
        <v>130</v>
      </c>
      <c r="G7509" t="s">
        <v>54</v>
      </c>
      <c r="H7509" t="s">
        <v>106</v>
      </c>
    </row>
    <row r="7510" spans="1:8">
      <c r="A7510" t="s">
        <v>80</v>
      </c>
      <c r="B7510" s="1">
        <v>46198</v>
      </c>
      <c r="C7510">
        <v>580003</v>
      </c>
      <c r="D7510">
        <v>-1206.9449999999999</v>
      </c>
      <c r="E7510" t="s">
        <v>52</v>
      </c>
      <c r="F7510" t="s">
        <v>130</v>
      </c>
      <c r="G7510" t="s">
        <v>54</v>
      </c>
      <c r="H7510" t="s">
        <v>106</v>
      </c>
    </row>
    <row r="7511" spans="1:8">
      <c r="A7511" t="s">
        <v>80</v>
      </c>
      <c r="B7511" s="1">
        <v>46198</v>
      </c>
      <c r="C7511">
        <v>510006</v>
      </c>
      <c r="D7511">
        <v>4454.009</v>
      </c>
      <c r="E7511" t="s">
        <v>52</v>
      </c>
      <c r="F7511" t="s">
        <v>120</v>
      </c>
      <c r="G7511" t="s">
        <v>54</v>
      </c>
      <c r="H7511" t="s">
        <v>95</v>
      </c>
    </row>
    <row r="7512" spans="1:8">
      <c r="A7512" t="s">
        <v>80</v>
      </c>
      <c r="B7512" s="1">
        <v>46198</v>
      </c>
      <c r="C7512">
        <v>560008</v>
      </c>
      <c r="D7512">
        <v>0</v>
      </c>
      <c r="E7512" t="s">
        <v>52</v>
      </c>
      <c r="F7512" t="s">
        <v>123</v>
      </c>
      <c r="G7512" t="s">
        <v>54</v>
      </c>
      <c r="H7512" t="s">
        <v>98</v>
      </c>
    </row>
    <row r="7513" spans="1:8">
      <c r="A7513" t="s">
        <v>75</v>
      </c>
      <c r="B7513" s="1">
        <v>46198</v>
      </c>
      <c r="C7513">
        <v>220007</v>
      </c>
      <c r="D7513">
        <v>-2436.7130000000002</v>
      </c>
      <c r="E7513" t="s">
        <v>50</v>
      </c>
      <c r="F7513" t="s">
        <v>14</v>
      </c>
      <c r="G7513" t="s">
        <v>54</v>
      </c>
      <c r="H7513" t="s">
        <v>84</v>
      </c>
    </row>
    <row r="7514" spans="1:8">
      <c r="A7514" t="s">
        <v>76</v>
      </c>
      <c r="B7514" s="1">
        <v>46198</v>
      </c>
      <c r="C7514">
        <v>220007</v>
      </c>
      <c r="D7514">
        <v>307.18200000000002</v>
      </c>
      <c r="E7514" t="s">
        <v>50</v>
      </c>
      <c r="F7514" t="s">
        <v>14</v>
      </c>
      <c r="G7514" t="s">
        <v>54</v>
      </c>
      <c r="H7514" t="s">
        <v>84</v>
      </c>
    </row>
    <row r="7515" spans="1:8">
      <c r="A7515" t="s">
        <v>77</v>
      </c>
      <c r="B7515" s="1">
        <v>46198</v>
      </c>
      <c r="C7515">
        <v>220007</v>
      </c>
      <c r="D7515">
        <v>560.90200000000004</v>
      </c>
      <c r="E7515" t="s">
        <v>50</v>
      </c>
      <c r="F7515" t="s">
        <v>14</v>
      </c>
      <c r="G7515" t="s">
        <v>54</v>
      </c>
      <c r="H7515" t="s">
        <v>84</v>
      </c>
    </row>
    <row r="7516" spans="1:8">
      <c r="A7516" t="s">
        <v>78</v>
      </c>
      <c r="B7516" s="1">
        <v>46198</v>
      </c>
      <c r="C7516">
        <v>220007</v>
      </c>
      <c r="D7516">
        <v>-7555.5450000000001</v>
      </c>
      <c r="E7516" t="s">
        <v>50</v>
      </c>
      <c r="F7516" t="s">
        <v>14</v>
      </c>
      <c r="G7516" t="s">
        <v>54</v>
      </c>
      <c r="H7516" t="s">
        <v>84</v>
      </c>
    </row>
    <row r="7517" spans="1:8">
      <c r="A7517" t="s">
        <v>79</v>
      </c>
      <c r="B7517" s="1">
        <v>46198</v>
      </c>
      <c r="C7517">
        <v>220007</v>
      </c>
      <c r="D7517">
        <v>185.58199999999999</v>
      </c>
      <c r="E7517" t="s">
        <v>50</v>
      </c>
      <c r="F7517" t="s">
        <v>14</v>
      </c>
      <c r="G7517" t="s">
        <v>54</v>
      </c>
      <c r="H7517" t="s">
        <v>84</v>
      </c>
    </row>
    <row r="7518" spans="1:8">
      <c r="A7518" t="s">
        <v>53</v>
      </c>
      <c r="B7518" s="1">
        <v>46198</v>
      </c>
      <c r="C7518">
        <v>220007</v>
      </c>
      <c r="D7518">
        <v>290.02600000000001</v>
      </c>
      <c r="E7518" t="s">
        <v>50</v>
      </c>
      <c r="F7518" t="s">
        <v>14</v>
      </c>
      <c r="G7518" t="s">
        <v>54</v>
      </c>
      <c r="H7518" t="s">
        <v>84</v>
      </c>
    </row>
    <row r="7519" spans="1:8">
      <c r="A7519" t="s">
        <v>80</v>
      </c>
      <c r="B7519" s="1">
        <v>46198</v>
      </c>
      <c r="C7519">
        <v>220007</v>
      </c>
      <c r="D7519">
        <v>1550.789</v>
      </c>
      <c r="E7519" t="s">
        <v>50</v>
      </c>
      <c r="F7519" t="s">
        <v>14</v>
      </c>
      <c r="G7519" t="s">
        <v>54</v>
      </c>
      <c r="H7519" t="s">
        <v>84</v>
      </c>
    </row>
    <row r="7520" spans="1:8">
      <c r="A7520" t="s">
        <v>73</v>
      </c>
      <c r="B7520" s="1">
        <v>46198</v>
      </c>
      <c r="C7520">
        <v>220007</v>
      </c>
      <c r="D7520">
        <v>85.71</v>
      </c>
      <c r="E7520" t="s">
        <v>50</v>
      </c>
      <c r="F7520" t="s">
        <v>14</v>
      </c>
      <c r="G7520" t="s">
        <v>56</v>
      </c>
      <c r="H7520" t="s">
        <v>84</v>
      </c>
    </row>
    <row r="7521" spans="1:8">
      <c r="A7521" t="s">
        <v>74</v>
      </c>
      <c r="B7521" s="1">
        <v>46198</v>
      </c>
      <c r="C7521">
        <v>220007</v>
      </c>
      <c r="D7521">
        <v>168.501</v>
      </c>
      <c r="E7521" t="s">
        <v>50</v>
      </c>
      <c r="F7521" t="s">
        <v>14</v>
      </c>
      <c r="G7521" t="s">
        <v>56</v>
      </c>
      <c r="H7521" t="s">
        <v>84</v>
      </c>
    </row>
    <row r="7522" spans="1:8">
      <c r="A7522" t="s">
        <v>58</v>
      </c>
      <c r="B7522" s="1">
        <v>46198</v>
      </c>
      <c r="C7522">
        <v>220007</v>
      </c>
      <c r="D7522">
        <v>-341.74700000000001</v>
      </c>
      <c r="E7522" t="s">
        <v>50</v>
      </c>
      <c r="F7522" t="s">
        <v>14</v>
      </c>
      <c r="G7522" t="s">
        <v>56</v>
      </c>
      <c r="H7522" t="s">
        <v>84</v>
      </c>
    </row>
    <row r="7523" spans="1:8">
      <c r="A7523" t="s">
        <v>81</v>
      </c>
      <c r="B7523" s="1">
        <v>46198</v>
      </c>
      <c r="C7523">
        <v>220007</v>
      </c>
      <c r="D7523">
        <v>0</v>
      </c>
      <c r="E7523" t="s">
        <v>50</v>
      </c>
      <c r="F7523" t="s">
        <v>14</v>
      </c>
      <c r="G7523" t="s">
        <v>56</v>
      </c>
      <c r="H7523" t="s">
        <v>84</v>
      </c>
    </row>
    <row r="7524" spans="1:8">
      <c r="A7524" t="s">
        <v>65</v>
      </c>
      <c r="B7524" s="1">
        <v>46198</v>
      </c>
      <c r="C7524">
        <v>220007</v>
      </c>
      <c r="D7524">
        <v>22.280999999999999</v>
      </c>
      <c r="E7524" t="s">
        <v>50</v>
      </c>
      <c r="F7524" t="s">
        <v>14</v>
      </c>
      <c r="G7524" t="s">
        <v>56</v>
      </c>
      <c r="H7524" t="s">
        <v>84</v>
      </c>
    </row>
    <row r="7525" spans="1:8">
      <c r="A7525" t="s">
        <v>57</v>
      </c>
      <c r="B7525" s="1">
        <v>46198</v>
      </c>
      <c r="C7525">
        <v>220007</v>
      </c>
      <c r="D7525">
        <v>-211.19900000000001</v>
      </c>
      <c r="E7525" t="s">
        <v>50</v>
      </c>
      <c r="F7525" t="s">
        <v>14</v>
      </c>
      <c r="G7525" t="s">
        <v>56</v>
      </c>
      <c r="H7525" t="s">
        <v>84</v>
      </c>
    </row>
    <row r="7526" spans="1:8">
      <c r="A7526" t="s">
        <v>71</v>
      </c>
      <c r="B7526" s="1">
        <v>46198</v>
      </c>
      <c r="C7526">
        <v>421005</v>
      </c>
      <c r="D7526">
        <v>-2.3570000000000002</v>
      </c>
      <c r="E7526" t="s">
        <v>52</v>
      </c>
      <c r="F7526" t="s">
        <v>24</v>
      </c>
      <c r="G7526" t="s">
        <v>56</v>
      </c>
      <c r="H7526" t="s">
        <v>94</v>
      </c>
    </row>
    <row r="7527" spans="1:8">
      <c r="A7527" t="s">
        <v>72</v>
      </c>
      <c r="B7527" s="1">
        <v>46198</v>
      </c>
      <c r="C7527">
        <v>421005</v>
      </c>
      <c r="D7527">
        <v>-298.827</v>
      </c>
      <c r="E7527" t="s">
        <v>52</v>
      </c>
      <c r="F7527" t="s">
        <v>24</v>
      </c>
      <c r="G7527" t="s">
        <v>56</v>
      </c>
      <c r="H7527" t="s">
        <v>94</v>
      </c>
    </row>
    <row r="7528" spans="1:8">
      <c r="A7528" t="s">
        <v>67</v>
      </c>
      <c r="B7528" s="1">
        <v>46198</v>
      </c>
      <c r="C7528">
        <v>421005</v>
      </c>
      <c r="D7528">
        <v>-2.1269999999999998</v>
      </c>
      <c r="E7528" t="s">
        <v>52</v>
      </c>
      <c r="F7528" t="s">
        <v>24</v>
      </c>
      <c r="G7528" t="s">
        <v>56</v>
      </c>
      <c r="H7528" t="s">
        <v>94</v>
      </c>
    </row>
    <row r="7529" spans="1:8">
      <c r="A7529" t="s">
        <v>59</v>
      </c>
      <c r="B7529" s="1">
        <v>46198</v>
      </c>
      <c r="C7529">
        <v>220007</v>
      </c>
      <c r="D7529">
        <v>0</v>
      </c>
      <c r="E7529" t="s">
        <v>50</v>
      </c>
      <c r="F7529" t="s">
        <v>14</v>
      </c>
      <c r="G7529" t="s">
        <v>51</v>
      </c>
      <c r="H7529" t="s">
        <v>84</v>
      </c>
    </row>
    <row r="7530" spans="1:8">
      <c r="A7530" t="s">
        <v>62</v>
      </c>
      <c r="B7530" s="1">
        <v>46198</v>
      </c>
      <c r="C7530">
        <v>220007</v>
      </c>
      <c r="D7530">
        <v>109.46</v>
      </c>
      <c r="E7530" t="s">
        <v>50</v>
      </c>
      <c r="F7530" t="s">
        <v>14</v>
      </c>
      <c r="G7530" t="s">
        <v>51</v>
      </c>
      <c r="H7530" t="s">
        <v>84</v>
      </c>
    </row>
    <row r="7531" spans="1:8">
      <c r="A7531" t="s">
        <v>49</v>
      </c>
      <c r="B7531" s="1">
        <v>46198</v>
      </c>
      <c r="C7531">
        <v>220007</v>
      </c>
      <c r="D7531">
        <v>-56.031999999999996</v>
      </c>
      <c r="E7531" t="s">
        <v>50</v>
      </c>
      <c r="F7531" t="s">
        <v>14</v>
      </c>
      <c r="G7531" t="s">
        <v>51</v>
      </c>
      <c r="H7531" t="s">
        <v>84</v>
      </c>
    </row>
    <row r="7532" spans="1:8">
      <c r="A7532" t="s">
        <v>61</v>
      </c>
      <c r="B7532" s="1">
        <v>46198</v>
      </c>
      <c r="C7532">
        <v>220007</v>
      </c>
      <c r="D7532">
        <v>2.6429999999999998</v>
      </c>
      <c r="E7532" t="s">
        <v>50</v>
      </c>
      <c r="F7532" t="s">
        <v>14</v>
      </c>
      <c r="G7532" t="s">
        <v>51</v>
      </c>
      <c r="H7532" t="s">
        <v>84</v>
      </c>
    </row>
    <row r="7533" spans="1:8">
      <c r="A7533" t="s">
        <v>69</v>
      </c>
      <c r="B7533" s="1">
        <v>46198</v>
      </c>
      <c r="C7533">
        <v>421005</v>
      </c>
      <c r="D7533">
        <v>205.31700000000001</v>
      </c>
      <c r="E7533" t="s">
        <v>52</v>
      </c>
      <c r="F7533" t="s">
        <v>24</v>
      </c>
      <c r="G7533" t="s">
        <v>51</v>
      </c>
      <c r="H7533" t="s">
        <v>94</v>
      </c>
    </row>
    <row r="7534" spans="1:8">
      <c r="A7534" t="s">
        <v>63</v>
      </c>
      <c r="B7534" s="1">
        <v>46198</v>
      </c>
      <c r="C7534">
        <v>220007</v>
      </c>
      <c r="D7534">
        <v>-26.486000000000001</v>
      </c>
      <c r="E7534" t="s">
        <v>50</v>
      </c>
      <c r="F7534" t="s">
        <v>14</v>
      </c>
      <c r="G7534" t="s">
        <v>51</v>
      </c>
      <c r="H7534" t="s">
        <v>84</v>
      </c>
    </row>
    <row r="7535" spans="1:8">
      <c r="A7535" t="s">
        <v>64</v>
      </c>
      <c r="B7535" s="1">
        <v>46198</v>
      </c>
      <c r="C7535">
        <v>220007</v>
      </c>
      <c r="D7535">
        <v>131.79400000000001</v>
      </c>
      <c r="E7535" t="s">
        <v>50</v>
      </c>
      <c r="F7535" t="s">
        <v>14</v>
      </c>
      <c r="G7535" t="s">
        <v>54</v>
      </c>
      <c r="H7535" t="s">
        <v>84</v>
      </c>
    </row>
    <row r="7536" spans="1:8">
      <c r="A7536" t="s">
        <v>68</v>
      </c>
      <c r="B7536" s="1">
        <v>46198</v>
      </c>
      <c r="C7536">
        <v>421005</v>
      </c>
      <c r="D7536">
        <v>-0.78100000000000003</v>
      </c>
      <c r="E7536" t="s">
        <v>52</v>
      </c>
      <c r="F7536" t="s">
        <v>24</v>
      </c>
      <c r="G7536" t="s">
        <v>51</v>
      </c>
      <c r="H7536" t="s">
        <v>94</v>
      </c>
    </row>
    <row r="7537" spans="1:8">
      <c r="A7537" t="s">
        <v>82</v>
      </c>
      <c r="B7537" s="1">
        <v>46198</v>
      </c>
      <c r="C7537">
        <v>220007</v>
      </c>
      <c r="D7537">
        <v>0</v>
      </c>
      <c r="E7537" t="s">
        <v>50</v>
      </c>
      <c r="F7537" t="s">
        <v>14</v>
      </c>
      <c r="G7537" t="s">
        <v>51</v>
      </c>
      <c r="H7537" t="s">
        <v>84</v>
      </c>
    </row>
    <row r="7538" spans="1:8">
      <c r="A7538" t="s">
        <v>83</v>
      </c>
      <c r="B7538" s="1">
        <v>46198</v>
      </c>
      <c r="C7538">
        <v>421005</v>
      </c>
      <c r="D7538">
        <v>0</v>
      </c>
      <c r="E7538" t="s">
        <v>52</v>
      </c>
      <c r="F7538" t="s">
        <v>24</v>
      </c>
      <c r="G7538" t="s">
        <v>51</v>
      </c>
      <c r="H7538" t="s">
        <v>94</v>
      </c>
    </row>
    <row r="7539" spans="1:8">
      <c r="A7539" t="s">
        <v>70</v>
      </c>
      <c r="B7539" s="1">
        <v>46198</v>
      </c>
      <c r="C7539">
        <v>220007</v>
      </c>
      <c r="D7539">
        <v>-1.036</v>
      </c>
      <c r="E7539" t="s">
        <v>50</v>
      </c>
      <c r="F7539" t="s">
        <v>14</v>
      </c>
      <c r="G7539" t="s">
        <v>56</v>
      </c>
      <c r="H7539" t="s">
        <v>84</v>
      </c>
    </row>
    <row r="7540" spans="1:8">
      <c r="A7540" t="s">
        <v>55</v>
      </c>
      <c r="B7540" s="1">
        <v>46198</v>
      </c>
      <c r="C7540">
        <v>220007</v>
      </c>
      <c r="D7540">
        <v>-10.202</v>
      </c>
      <c r="E7540" t="s">
        <v>50</v>
      </c>
      <c r="F7540" t="s">
        <v>14</v>
      </c>
      <c r="G7540" t="s">
        <v>56</v>
      </c>
      <c r="H7540" t="s">
        <v>84</v>
      </c>
    </row>
    <row r="7541" spans="1:8">
      <c r="A7541" t="s">
        <v>66</v>
      </c>
      <c r="B7541" s="1">
        <v>46198</v>
      </c>
      <c r="C7541">
        <v>220007</v>
      </c>
      <c r="D7541">
        <v>-16.274999999999999</v>
      </c>
      <c r="E7541" t="s">
        <v>50</v>
      </c>
      <c r="F7541" t="s">
        <v>14</v>
      </c>
      <c r="G7541" t="s">
        <v>51</v>
      </c>
      <c r="H7541" t="s">
        <v>84</v>
      </c>
    </row>
    <row r="7542" spans="1:8">
      <c r="A7542" t="s">
        <v>49</v>
      </c>
      <c r="B7542" s="1">
        <v>46228</v>
      </c>
      <c r="C7542">
        <v>220006</v>
      </c>
      <c r="D7542">
        <v>73871.585000000006</v>
      </c>
      <c r="E7542" t="s">
        <v>50</v>
      </c>
      <c r="F7542" t="s">
        <v>14</v>
      </c>
      <c r="G7542" t="s">
        <v>51</v>
      </c>
      <c r="H7542" t="s">
        <v>84</v>
      </c>
    </row>
    <row r="7543" spans="1:8">
      <c r="A7543" t="s">
        <v>49</v>
      </c>
      <c r="B7543" s="1">
        <v>46228</v>
      </c>
      <c r="C7543">
        <v>240002</v>
      </c>
      <c r="D7543">
        <v>-20.600999999999999</v>
      </c>
      <c r="E7543" t="s">
        <v>50</v>
      </c>
      <c r="F7543" t="s">
        <v>113</v>
      </c>
      <c r="G7543" t="s">
        <v>51</v>
      </c>
      <c r="H7543" t="s">
        <v>85</v>
      </c>
    </row>
    <row r="7544" spans="1:8">
      <c r="A7544" t="s">
        <v>49</v>
      </c>
      <c r="B7544" s="1">
        <v>46228</v>
      </c>
      <c r="C7544">
        <v>242003</v>
      </c>
      <c r="D7544">
        <v>-8387.4480000000003</v>
      </c>
      <c r="E7544" t="s">
        <v>50</v>
      </c>
      <c r="F7544" t="s">
        <v>113</v>
      </c>
      <c r="G7544" t="s">
        <v>51</v>
      </c>
      <c r="H7544" t="s">
        <v>85</v>
      </c>
    </row>
    <row r="7545" spans="1:8">
      <c r="A7545" t="s">
        <v>49</v>
      </c>
      <c r="B7545" s="1">
        <v>46228</v>
      </c>
      <c r="C7545">
        <v>242041</v>
      </c>
      <c r="D7545">
        <v>-52.686999999999998</v>
      </c>
      <c r="E7545" t="s">
        <v>50</v>
      </c>
      <c r="F7545" t="s">
        <v>113</v>
      </c>
      <c r="G7545" t="s">
        <v>51</v>
      </c>
      <c r="H7545" t="s">
        <v>85</v>
      </c>
    </row>
    <row r="7546" spans="1:8">
      <c r="A7546" t="s">
        <v>49</v>
      </c>
      <c r="B7546" s="1">
        <v>46228</v>
      </c>
      <c r="C7546">
        <v>243002</v>
      </c>
      <c r="D7546">
        <v>-1601.8620000000001</v>
      </c>
      <c r="E7546" t="s">
        <v>50</v>
      </c>
      <c r="F7546" t="s">
        <v>113</v>
      </c>
      <c r="G7546" t="s">
        <v>51</v>
      </c>
      <c r="H7546" t="s">
        <v>85</v>
      </c>
    </row>
    <row r="7547" spans="1:8">
      <c r="A7547" t="s">
        <v>49</v>
      </c>
      <c r="B7547" s="1">
        <v>46228</v>
      </c>
      <c r="C7547">
        <v>245010</v>
      </c>
      <c r="D7547">
        <v>-324.61500000000001</v>
      </c>
      <c r="E7547" t="s">
        <v>50</v>
      </c>
      <c r="F7547" t="s">
        <v>20</v>
      </c>
      <c r="G7547" t="s">
        <v>51</v>
      </c>
      <c r="H7547" t="s">
        <v>86</v>
      </c>
    </row>
    <row r="7548" spans="1:8">
      <c r="A7548" t="s">
        <v>49</v>
      </c>
      <c r="B7548" s="1">
        <v>46228</v>
      </c>
      <c r="C7548">
        <v>245062</v>
      </c>
      <c r="D7548">
        <v>-526.54499999999996</v>
      </c>
      <c r="E7548" t="s">
        <v>50</v>
      </c>
      <c r="F7548" t="s">
        <v>113</v>
      </c>
      <c r="G7548" t="s">
        <v>51</v>
      </c>
      <c r="H7548" t="s">
        <v>85</v>
      </c>
    </row>
    <row r="7549" spans="1:8">
      <c r="A7549" t="s">
        <v>49</v>
      </c>
      <c r="B7549" s="1">
        <v>46228</v>
      </c>
      <c r="C7549">
        <v>257010</v>
      </c>
      <c r="D7549">
        <v>-1258.7139999999999</v>
      </c>
      <c r="E7549" t="s">
        <v>50</v>
      </c>
      <c r="F7549" t="s">
        <v>114</v>
      </c>
      <c r="G7549" t="s">
        <v>51</v>
      </c>
      <c r="H7549" t="s">
        <v>87</v>
      </c>
    </row>
    <row r="7550" spans="1:8">
      <c r="A7550" t="s">
        <v>49</v>
      </c>
      <c r="B7550" s="1">
        <v>46228</v>
      </c>
      <c r="C7550">
        <v>257030</v>
      </c>
      <c r="D7550">
        <v>-1980.665</v>
      </c>
      <c r="E7550" t="s">
        <v>50</v>
      </c>
      <c r="F7550" t="s">
        <v>114</v>
      </c>
      <c r="G7550" t="s">
        <v>51</v>
      </c>
      <c r="H7550" t="s">
        <v>87</v>
      </c>
    </row>
    <row r="7551" spans="1:8">
      <c r="A7551" t="s">
        <v>49</v>
      </c>
      <c r="B7551" s="1">
        <v>46228</v>
      </c>
      <c r="C7551">
        <v>260004</v>
      </c>
      <c r="D7551">
        <v>-1530.605</v>
      </c>
      <c r="E7551" t="s">
        <v>50</v>
      </c>
      <c r="F7551" t="s">
        <v>114</v>
      </c>
      <c r="G7551" t="s">
        <v>51</v>
      </c>
      <c r="H7551" t="s">
        <v>87</v>
      </c>
    </row>
    <row r="7552" spans="1:8">
      <c r="A7552" t="s">
        <v>49</v>
      </c>
      <c r="B7552" s="1">
        <v>46228</v>
      </c>
      <c r="C7552">
        <v>320002</v>
      </c>
      <c r="D7552">
        <v>2105.35</v>
      </c>
      <c r="E7552" t="s">
        <v>50</v>
      </c>
      <c r="F7552" t="s">
        <v>115</v>
      </c>
      <c r="G7552" t="s">
        <v>51</v>
      </c>
      <c r="H7552" t="s">
        <v>88</v>
      </c>
    </row>
    <row r="7553" spans="1:8">
      <c r="A7553" t="s">
        <v>49</v>
      </c>
      <c r="B7553" s="1">
        <v>46228</v>
      </c>
      <c r="C7553">
        <v>320003</v>
      </c>
      <c r="D7553">
        <v>7202.3419999999996</v>
      </c>
      <c r="E7553" t="s">
        <v>50</v>
      </c>
      <c r="F7553" t="s">
        <v>115</v>
      </c>
      <c r="G7553" t="s">
        <v>51</v>
      </c>
      <c r="H7553" t="s">
        <v>88</v>
      </c>
    </row>
    <row r="7554" spans="1:8">
      <c r="A7554" t="s">
        <v>49</v>
      </c>
      <c r="B7554" s="1">
        <v>46228</v>
      </c>
      <c r="C7554">
        <v>320004</v>
      </c>
      <c r="D7554">
        <v>101.81399999999999</v>
      </c>
      <c r="E7554" t="s">
        <v>50</v>
      </c>
      <c r="F7554" t="s">
        <v>115</v>
      </c>
      <c r="G7554" t="s">
        <v>51</v>
      </c>
      <c r="H7554" t="s">
        <v>88</v>
      </c>
    </row>
    <row r="7555" spans="1:8">
      <c r="A7555" t="s">
        <v>49</v>
      </c>
      <c r="B7555" s="1">
        <v>46228</v>
      </c>
      <c r="C7555">
        <v>320006</v>
      </c>
      <c r="D7555">
        <v>322.97399999999999</v>
      </c>
      <c r="E7555" t="s">
        <v>50</v>
      </c>
      <c r="F7555" t="s">
        <v>115</v>
      </c>
      <c r="G7555" t="s">
        <v>51</v>
      </c>
      <c r="H7555" t="s">
        <v>88</v>
      </c>
    </row>
    <row r="7556" spans="1:8">
      <c r="A7556" t="s">
        <v>49</v>
      </c>
      <c r="B7556" s="1">
        <v>46228</v>
      </c>
      <c r="C7556">
        <v>320023</v>
      </c>
      <c r="D7556">
        <v>-386.16399999999999</v>
      </c>
      <c r="E7556" t="s">
        <v>50</v>
      </c>
      <c r="F7556" t="s">
        <v>115</v>
      </c>
      <c r="G7556" t="s">
        <v>51</v>
      </c>
      <c r="H7556" t="s">
        <v>88</v>
      </c>
    </row>
    <row r="7557" spans="1:8">
      <c r="A7557" t="s">
        <v>49</v>
      </c>
      <c r="B7557" s="1">
        <v>46228</v>
      </c>
      <c r="C7557">
        <v>321002</v>
      </c>
      <c r="D7557">
        <v>5169.442</v>
      </c>
      <c r="E7557" t="s">
        <v>50</v>
      </c>
      <c r="F7557" t="s">
        <v>115</v>
      </c>
      <c r="G7557" t="s">
        <v>51</v>
      </c>
      <c r="H7557" t="s">
        <v>88</v>
      </c>
    </row>
    <row r="7558" spans="1:8">
      <c r="A7558" t="s">
        <v>49</v>
      </c>
      <c r="B7558" s="1">
        <v>46228</v>
      </c>
      <c r="C7558">
        <v>321010</v>
      </c>
      <c r="D7558">
        <v>-5914.3969999999999</v>
      </c>
      <c r="E7558" t="s">
        <v>50</v>
      </c>
      <c r="F7558" t="s">
        <v>115</v>
      </c>
      <c r="G7558" t="s">
        <v>51</v>
      </c>
      <c r="H7558" t="s">
        <v>88</v>
      </c>
    </row>
    <row r="7559" spans="1:8">
      <c r="A7559" t="s">
        <v>49</v>
      </c>
      <c r="B7559" s="1">
        <v>46228</v>
      </c>
      <c r="C7559">
        <v>321042</v>
      </c>
      <c r="D7559">
        <v>-2136.0459999999998</v>
      </c>
      <c r="E7559" t="s">
        <v>50</v>
      </c>
      <c r="F7559" t="s">
        <v>115</v>
      </c>
      <c r="G7559" t="s">
        <v>51</v>
      </c>
      <c r="H7559" t="s">
        <v>88</v>
      </c>
    </row>
    <row r="7560" spans="1:8">
      <c r="A7560" t="s">
        <v>49</v>
      </c>
      <c r="B7560" s="1">
        <v>46228</v>
      </c>
      <c r="C7560">
        <v>321045</v>
      </c>
      <c r="D7560">
        <v>33866.442999999999</v>
      </c>
      <c r="E7560" t="s">
        <v>50</v>
      </c>
      <c r="F7560" t="s">
        <v>115</v>
      </c>
      <c r="G7560" t="s">
        <v>51</v>
      </c>
      <c r="H7560" t="s">
        <v>88</v>
      </c>
    </row>
    <row r="7561" spans="1:8">
      <c r="A7561" t="s">
        <v>49</v>
      </c>
      <c r="B7561" s="1">
        <v>46228</v>
      </c>
      <c r="C7561">
        <v>330049</v>
      </c>
      <c r="D7561">
        <v>-169063.01</v>
      </c>
      <c r="E7561" t="s">
        <v>50</v>
      </c>
      <c r="F7561" t="s">
        <v>113</v>
      </c>
      <c r="G7561" t="s">
        <v>51</v>
      </c>
      <c r="H7561" t="s">
        <v>85</v>
      </c>
    </row>
    <row r="7562" spans="1:8">
      <c r="A7562" t="s">
        <v>49</v>
      </c>
      <c r="B7562" s="1">
        <v>46228</v>
      </c>
      <c r="C7562">
        <v>330055</v>
      </c>
      <c r="D7562">
        <v>132.80000000000001</v>
      </c>
      <c r="E7562" t="s">
        <v>50</v>
      </c>
      <c r="F7562" t="s">
        <v>113</v>
      </c>
      <c r="G7562" t="s">
        <v>51</v>
      </c>
      <c r="H7562" t="s">
        <v>85</v>
      </c>
    </row>
    <row r="7563" spans="1:8">
      <c r="A7563" t="s">
        <v>49</v>
      </c>
      <c r="B7563" s="1">
        <v>46228</v>
      </c>
      <c r="C7563">
        <v>330112</v>
      </c>
      <c r="D7563">
        <v>11115.373</v>
      </c>
      <c r="E7563" t="s">
        <v>50</v>
      </c>
      <c r="F7563" t="s">
        <v>113</v>
      </c>
      <c r="G7563" t="s">
        <v>51</v>
      </c>
      <c r="H7563" t="s">
        <v>85</v>
      </c>
    </row>
    <row r="7564" spans="1:8">
      <c r="A7564" t="s">
        <v>49</v>
      </c>
      <c r="B7564" s="1">
        <v>46228</v>
      </c>
      <c r="C7564">
        <v>340041</v>
      </c>
      <c r="D7564">
        <v>32734.523000000001</v>
      </c>
      <c r="E7564" t="s">
        <v>50</v>
      </c>
      <c r="F7564" t="s">
        <v>116</v>
      </c>
      <c r="G7564" t="s">
        <v>51</v>
      </c>
      <c r="H7564" t="s">
        <v>89</v>
      </c>
    </row>
    <row r="7565" spans="1:8">
      <c r="A7565" t="s">
        <v>49</v>
      </c>
      <c r="B7565" s="1">
        <v>46228</v>
      </c>
      <c r="C7565">
        <v>352002</v>
      </c>
      <c r="D7565">
        <v>17.954999999999998</v>
      </c>
      <c r="E7565" t="s">
        <v>50</v>
      </c>
      <c r="F7565" t="s">
        <v>117</v>
      </c>
      <c r="G7565" t="s">
        <v>51</v>
      </c>
      <c r="H7565" t="s">
        <v>90</v>
      </c>
    </row>
    <row r="7566" spans="1:8">
      <c r="A7566" t="s">
        <v>49</v>
      </c>
      <c r="B7566" s="1">
        <v>46228</v>
      </c>
      <c r="C7566">
        <v>354015</v>
      </c>
      <c r="D7566">
        <v>2489.3110000000001</v>
      </c>
      <c r="E7566" t="s">
        <v>50</v>
      </c>
      <c r="F7566" t="s">
        <v>115</v>
      </c>
      <c r="G7566" t="s">
        <v>51</v>
      </c>
      <c r="H7566" t="s">
        <v>88</v>
      </c>
    </row>
    <row r="7567" spans="1:8">
      <c r="A7567" t="s">
        <v>49</v>
      </c>
      <c r="B7567" s="1">
        <v>46228</v>
      </c>
      <c r="C7567">
        <v>355002</v>
      </c>
      <c r="D7567">
        <v>37.457000000000001</v>
      </c>
      <c r="E7567" t="s">
        <v>50</v>
      </c>
      <c r="F7567" t="s">
        <v>118</v>
      </c>
      <c r="G7567" t="s">
        <v>51</v>
      </c>
      <c r="H7567" t="s">
        <v>91</v>
      </c>
    </row>
    <row r="7568" spans="1:8">
      <c r="A7568" t="s">
        <v>49</v>
      </c>
      <c r="B7568" s="1">
        <v>46228</v>
      </c>
      <c r="C7568">
        <v>355013</v>
      </c>
      <c r="D7568">
        <v>11601.82</v>
      </c>
      <c r="E7568" t="s">
        <v>50</v>
      </c>
      <c r="F7568" t="s">
        <v>118</v>
      </c>
      <c r="G7568" t="s">
        <v>51</v>
      </c>
      <c r="H7568" t="s">
        <v>91</v>
      </c>
    </row>
    <row r="7569" spans="1:8">
      <c r="A7569" t="s">
        <v>49</v>
      </c>
      <c r="B7569" s="1">
        <v>46228</v>
      </c>
      <c r="C7569">
        <v>372004</v>
      </c>
      <c r="D7569">
        <v>76.072000000000003</v>
      </c>
      <c r="E7569" t="s">
        <v>50</v>
      </c>
      <c r="F7569" t="s">
        <v>114</v>
      </c>
      <c r="G7569" t="s">
        <v>51</v>
      </c>
      <c r="H7569" t="s">
        <v>87</v>
      </c>
    </row>
    <row r="7570" spans="1:8">
      <c r="A7570" t="s">
        <v>49</v>
      </c>
      <c r="B7570" s="1">
        <v>46228</v>
      </c>
      <c r="C7570">
        <v>400002</v>
      </c>
      <c r="D7570">
        <v>519.67200000000003</v>
      </c>
      <c r="E7570" t="s">
        <v>52</v>
      </c>
      <c r="F7570" t="s">
        <v>23</v>
      </c>
      <c r="G7570" t="s">
        <v>51</v>
      </c>
      <c r="H7570" t="s">
        <v>92</v>
      </c>
    </row>
    <row r="7571" spans="1:8">
      <c r="A7571" t="s">
        <v>49</v>
      </c>
      <c r="B7571" s="1">
        <v>46228</v>
      </c>
      <c r="C7571">
        <v>400004</v>
      </c>
      <c r="D7571">
        <v>-12558.107</v>
      </c>
      <c r="E7571" t="s">
        <v>52</v>
      </c>
      <c r="F7571" t="s">
        <v>23</v>
      </c>
      <c r="G7571" t="s">
        <v>51</v>
      </c>
      <c r="H7571" t="s">
        <v>92</v>
      </c>
    </row>
    <row r="7572" spans="1:8">
      <c r="A7572" t="s">
        <v>49</v>
      </c>
      <c r="B7572" s="1">
        <v>46228</v>
      </c>
      <c r="C7572">
        <v>410002</v>
      </c>
      <c r="D7572">
        <v>-6010.6130000000003</v>
      </c>
      <c r="E7572" t="s">
        <v>52</v>
      </c>
      <c r="F7572" t="s">
        <v>119</v>
      </c>
      <c r="G7572" t="s">
        <v>51</v>
      </c>
      <c r="H7572" t="s">
        <v>93</v>
      </c>
    </row>
    <row r="7573" spans="1:8">
      <c r="A7573" t="s">
        <v>49</v>
      </c>
      <c r="B7573" s="1">
        <v>46228</v>
      </c>
      <c r="C7573">
        <v>410037</v>
      </c>
      <c r="D7573">
        <v>-1376.049</v>
      </c>
      <c r="E7573" t="s">
        <v>52</v>
      </c>
      <c r="F7573" t="s">
        <v>119</v>
      </c>
      <c r="G7573" t="s">
        <v>51</v>
      </c>
      <c r="H7573" t="s">
        <v>93</v>
      </c>
    </row>
    <row r="7574" spans="1:8">
      <c r="A7574" t="s">
        <v>49</v>
      </c>
      <c r="B7574" s="1">
        <v>46228</v>
      </c>
      <c r="C7574">
        <v>410049</v>
      </c>
      <c r="D7574">
        <v>-451.63200000000001</v>
      </c>
      <c r="E7574" t="s">
        <v>52</v>
      </c>
      <c r="F7574" t="s">
        <v>119</v>
      </c>
      <c r="G7574" t="s">
        <v>51</v>
      </c>
      <c r="H7574" t="s">
        <v>93</v>
      </c>
    </row>
    <row r="7575" spans="1:8">
      <c r="A7575" t="s">
        <v>49</v>
      </c>
      <c r="B7575" s="1">
        <v>46228</v>
      </c>
      <c r="C7575">
        <v>421002</v>
      </c>
      <c r="D7575">
        <v>-1026.962</v>
      </c>
      <c r="E7575" t="s">
        <v>52</v>
      </c>
      <c r="F7575" t="s">
        <v>24</v>
      </c>
      <c r="G7575" t="s">
        <v>51</v>
      </c>
      <c r="H7575" t="s">
        <v>94</v>
      </c>
    </row>
    <row r="7576" spans="1:8">
      <c r="A7576" t="s">
        <v>49</v>
      </c>
      <c r="B7576" s="1">
        <v>46228</v>
      </c>
      <c r="C7576">
        <v>421003</v>
      </c>
      <c r="D7576">
        <v>12634.745999999999</v>
      </c>
      <c r="E7576" t="s">
        <v>52</v>
      </c>
      <c r="F7576" t="s">
        <v>24</v>
      </c>
      <c r="G7576" t="s">
        <v>51</v>
      </c>
      <c r="H7576" t="s">
        <v>94</v>
      </c>
    </row>
    <row r="7577" spans="1:8">
      <c r="A7577" t="s">
        <v>49</v>
      </c>
      <c r="B7577" s="1">
        <v>46228</v>
      </c>
      <c r="C7577">
        <v>421007</v>
      </c>
      <c r="D7577">
        <v>1000.095</v>
      </c>
      <c r="E7577" t="s">
        <v>52</v>
      </c>
      <c r="F7577" t="s">
        <v>24</v>
      </c>
      <c r="G7577" t="s">
        <v>51</v>
      </c>
      <c r="H7577" t="s">
        <v>94</v>
      </c>
    </row>
    <row r="7578" spans="1:8">
      <c r="A7578" t="s">
        <v>49</v>
      </c>
      <c r="B7578" s="1">
        <v>46228</v>
      </c>
      <c r="C7578">
        <v>510002</v>
      </c>
      <c r="D7578">
        <v>4559.308</v>
      </c>
      <c r="E7578" t="s">
        <v>52</v>
      </c>
      <c r="F7578" t="s">
        <v>120</v>
      </c>
      <c r="G7578" t="s">
        <v>51</v>
      </c>
      <c r="H7578" t="s">
        <v>95</v>
      </c>
    </row>
    <row r="7579" spans="1:8">
      <c r="A7579" t="s">
        <v>49</v>
      </c>
      <c r="B7579" s="1">
        <v>46228</v>
      </c>
      <c r="C7579">
        <v>510005</v>
      </c>
      <c r="D7579">
        <v>-118.741</v>
      </c>
      <c r="E7579" t="s">
        <v>52</v>
      </c>
      <c r="F7579" t="s">
        <v>120</v>
      </c>
      <c r="G7579" t="s">
        <v>51</v>
      </c>
      <c r="H7579" t="s">
        <v>95</v>
      </c>
    </row>
    <row r="7580" spans="1:8">
      <c r="A7580" t="s">
        <v>49</v>
      </c>
      <c r="B7580" s="1">
        <v>46228</v>
      </c>
      <c r="C7580">
        <v>510007</v>
      </c>
      <c r="D7580">
        <v>-16.161000000000001</v>
      </c>
      <c r="E7580" t="s">
        <v>52</v>
      </c>
      <c r="F7580" t="s">
        <v>120</v>
      </c>
      <c r="G7580" t="s">
        <v>51</v>
      </c>
      <c r="H7580" t="s">
        <v>95</v>
      </c>
    </row>
    <row r="7581" spans="1:8">
      <c r="A7581" t="s">
        <v>49</v>
      </c>
      <c r="B7581" s="1">
        <v>46228</v>
      </c>
      <c r="C7581">
        <v>510015</v>
      </c>
      <c r="D7581">
        <v>580.09100000000001</v>
      </c>
      <c r="E7581" t="s">
        <v>52</v>
      </c>
      <c r="F7581" t="s">
        <v>120</v>
      </c>
      <c r="G7581" t="s">
        <v>51</v>
      </c>
      <c r="H7581" t="s">
        <v>95</v>
      </c>
    </row>
    <row r="7582" spans="1:8">
      <c r="A7582" t="s">
        <v>49</v>
      </c>
      <c r="B7582" s="1">
        <v>46228</v>
      </c>
      <c r="C7582">
        <v>546002</v>
      </c>
      <c r="D7582">
        <v>11051.134</v>
      </c>
      <c r="E7582" t="s">
        <v>52</v>
      </c>
      <c r="F7582" t="s">
        <v>119</v>
      </c>
      <c r="G7582" t="s">
        <v>51</v>
      </c>
      <c r="H7582" t="s">
        <v>93</v>
      </c>
    </row>
    <row r="7583" spans="1:8">
      <c r="A7583" t="s">
        <v>49</v>
      </c>
      <c r="B7583" s="1">
        <v>46228</v>
      </c>
      <c r="C7583">
        <v>547002</v>
      </c>
      <c r="D7583">
        <v>2462.2959999999998</v>
      </c>
      <c r="E7583" t="s">
        <v>52</v>
      </c>
      <c r="F7583" t="s">
        <v>121</v>
      </c>
      <c r="G7583" t="s">
        <v>51</v>
      </c>
      <c r="H7583" t="s">
        <v>96</v>
      </c>
    </row>
    <row r="7584" spans="1:8">
      <c r="A7584" t="s">
        <v>49</v>
      </c>
      <c r="B7584" s="1">
        <v>46228</v>
      </c>
      <c r="C7584">
        <v>547011</v>
      </c>
      <c r="D7584">
        <v>174.25399999999999</v>
      </c>
      <c r="E7584" t="s">
        <v>52</v>
      </c>
      <c r="F7584" t="s">
        <v>121</v>
      </c>
      <c r="G7584" t="s">
        <v>51</v>
      </c>
      <c r="H7584" t="s">
        <v>96</v>
      </c>
    </row>
    <row r="7585" spans="1:8">
      <c r="A7585" t="s">
        <v>49</v>
      </c>
      <c r="B7585" s="1">
        <v>46228</v>
      </c>
      <c r="C7585">
        <v>552502</v>
      </c>
      <c r="D7585">
        <v>53.246000000000002</v>
      </c>
      <c r="E7585" t="s">
        <v>52</v>
      </c>
      <c r="F7585" t="s">
        <v>122</v>
      </c>
      <c r="G7585" t="s">
        <v>51</v>
      </c>
      <c r="H7585" t="s">
        <v>97</v>
      </c>
    </row>
    <row r="7586" spans="1:8">
      <c r="A7586" t="s">
        <v>49</v>
      </c>
      <c r="B7586" s="1">
        <v>46228</v>
      </c>
      <c r="C7586">
        <v>556002</v>
      </c>
      <c r="D7586">
        <v>2.9769999999999999</v>
      </c>
      <c r="E7586" t="s">
        <v>52</v>
      </c>
      <c r="F7586" t="s">
        <v>126</v>
      </c>
      <c r="G7586" t="s">
        <v>51</v>
      </c>
      <c r="H7586" t="s">
        <v>102</v>
      </c>
    </row>
    <row r="7587" spans="1:8">
      <c r="A7587" t="s">
        <v>49</v>
      </c>
      <c r="B7587" s="1">
        <v>46228</v>
      </c>
      <c r="C7587">
        <v>557002</v>
      </c>
      <c r="D7587">
        <v>678.24699999999996</v>
      </c>
      <c r="E7587" t="s">
        <v>52</v>
      </c>
      <c r="F7587" t="s">
        <v>123</v>
      </c>
      <c r="G7587" t="s">
        <v>51</v>
      </c>
      <c r="H7587" t="s">
        <v>98</v>
      </c>
    </row>
    <row r="7588" spans="1:8">
      <c r="A7588" t="s">
        <v>49</v>
      </c>
      <c r="B7588" s="1">
        <v>46228</v>
      </c>
      <c r="C7588">
        <v>564004</v>
      </c>
      <c r="D7588">
        <v>3.1469999999999998</v>
      </c>
      <c r="E7588" t="s">
        <v>52</v>
      </c>
      <c r="F7588" t="s">
        <v>119</v>
      </c>
      <c r="G7588" t="s">
        <v>51</v>
      </c>
      <c r="H7588" t="s">
        <v>93</v>
      </c>
    </row>
    <row r="7589" spans="1:8">
      <c r="A7589" t="s">
        <v>49</v>
      </c>
      <c r="B7589" s="1">
        <v>46228</v>
      </c>
      <c r="C7589">
        <v>564006</v>
      </c>
      <c r="D7589">
        <v>1.2E-2</v>
      </c>
      <c r="E7589" t="s">
        <v>52</v>
      </c>
      <c r="F7589" t="s">
        <v>124</v>
      </c>
      <c r="G7589" t="s">
        <v>51</v>
      </c>
      <c r="H7589" t="s">
        <v>99</v>
      </c>
    </row>
    <row r="7590" spans="1:8">
      <c r="A7590" t="s">
        <v>49</v>
      </c>
      <c r="B7590" s="1">
        <v>46228</v>
      </c>
      <c r="C7590">
        <v>564021</v>
      </c>
      <c r="D7590">
        <v>54.62</v>
      </c>
      <c r="E7590" t="s">
        <v>52</v>
      </c>
      <c r="F7590" t="s">
        <v>124</v>
      </c>
      <c r="G7590" t="s">
        <v>51</v>
      </c>
      <c r="H7590" t="s">
        <v>99</v>
      </c>
    </row>
    <row r="7591" spans="1:8">
      <c r="A7591" t="s">
        <v>53</v>
      </c>
      <c r="B7591" s="1">
        <v>46228</v>
      </c>
      <c r="C7591">
        <v>210002</v>
      </c>
      <c r="D7591">
        <v>-9.6000000000000002E-2</v>
      </c>
      <c r="E7591" t="s">
        <v>50</v>
      </c>
      <c r="F7591" t="s">
        <v>14</v>
      </c>
      <c r="G7591" t="s">
        <v>54</v>
      </c>
      <c r="H7591" t="s">
        <v>84</v>
      </c>
    </row>
    <row r="7592" spans="1:8">
      <c r="A7592" t="s">
        <v>53</v>
      </c>
      <c r="B7592" s="1">
        <v>46228</v>
      </c>
      <c r="C7592">
        <v>220006</v>
      </c>
      <c r="D7592">
        <v>-1779287.702</v>
      </c>
      <c r="E7592" t="s">
        <v>50</v>
      </c>
      <c r="F7592" t="s">
        <v>14</v>
      </c>
      <c r="G7592" t="s">
        <v>54</v>
      </c>
      <c r="H7592" t="s">
        <v>84</v>
      </c>
    </row>
    <row r="7593" spans="1:8">
      <c r="A7593" t="s">
        <v>53</v>
      </c>
      <c r="B7593" s="1">
        <v>46228</v>
      </c>
      <c r="C7593">
        <v>240002</v>
      </c>
      <c r="D7593">
        <v>-719.79</v>
      </c>
      <c r="E7593" t="s">
        <v>50</v>
      </c>
      <c r="F7593" t="s">
        <v>113</v>
      </c>
      <c r="G7593" t="s">
        <v>54</v>
      </c>
      <c r="H7593" t="s">
        <v>85</v>
      </c>
    </row>
    <row r="7594" spans="1:8">
      <c r="A7594" t="s">
        <v>53</v>
      </c>
      <c r="B7594" s="1">
        <v>46228</v>
      </c>
      <c r="C7594">
        <v>240003</v>
      </c>
      <c r="D7594">
        <v>0.14599999999999999</v>
      </c>
      <c r="E7594" t="s">
        <v>50</v>
      </c>
      <c r="F7594" t="s">
        <v>113</v>
      </c>
      <c r="G7594" t="s">
        <v>54</v>
      </c>
      <c r="H7594" t="s">
        <v>85</v>
      </c>
    </row>
    <row r="7595" spans="1:8">
      <c r="A7595" t="s">
        <v>53</v>
      </c>
      <c r="B7595" s="1">
        <v>46228</v>
      </c>
      <c r="C7595">
        <v>240009</v>
      </c>
      <c r="D7595">
        <v>-961.73599999999999</v>
      </c>
      <c r="E7595" t="s">
        <v>50</v>
      </c>
      <c r="F7595" t="s">
        <v>113</v>
      </c>
      <c r="G7595" t="s">
        <v>54</v>
      </c>
      <c r="H7595" t="s">
        <v>85</v>
      </c>
    </row>
    <row r="7596" spans="1:8">
      <c r="A7596" t="s">
        <v>53</v>
      </c>
      <c r="B7596" s="1">
        <v>46228</v>
      </c>
      <c r="C7596">
        <v>242003</v>
      </c>
      <c r="D7596">
        <v>-74891.713000000003</v>
      </c>
      <c r="E7596" t="s">
        <v>50</v>
      </c>
      <c r="F7596" t="s">
        <v>113</v>
      </c>
      <c r="G7596" t="s">
        <v>54</v>
      </c>
      <c r="H7596" t="s">
        <v>85</v>
      </c>
    </row>
    <row r="7597" spans="1:8">
      <c r="A7597" t="s">
        <v>53</v>
      </c>
      <c r="B7597" s="1">
        <v>46228</v>
      </c>
      <c r="C7597">
        <v>242011</v>
      </c>
      <c r="D7597">
        <v>-37599.375</v>
      </c>
      <c r="E7597" t="s">
        <v>50</v>
      </c>
      <c r="F7597" t="s">
        <v>113</v>
      </c>
      <c r="G7597" t="s">
        <v>54</v>
      </c>
      <c r="H7597" t="s">
        <v>85</v>
      </c>
    </row>
    <row r="7598" spans="1:8">
      <c r="A7598" t="s">
        <v>53</v>
      </c>
      <c r="B7598" s="1">
        <v>46228</v>
      </c>
      <c r="C7598">
        <v>242012</v>
      </c>
      <c r="D7598">
        <v>-5357.4790000000003</v>
      </c>
      <c r="E7598" t="s">
        <v>50</v>
      </c>
      <c r="F7598" t="s">
        <v>113</v>
      </c>
      <c r="G7598" t="s">
        <v>54</v>
      </c>
      <c r="H7598" t="s">
        <v>85</v>
      </c>
    </row>
    <row r="7599" spans="1:8">
      <c r="A7599" t="s">
        <v>53</v>
      </c>
      <c r="B7599" s="1">
        <v>46228</v>
      </c>
      <c r="C7599">
        <v>242013</v>
      </c>
      <c r="D7599">
        <v>-11872.614</v>
      </c>
      <c r="E7599" t="s">
        <v>50</v>
      </c>
      <c r="F7599" t="s">
        <v>113</v>
      </c>
      <c r="G7599" t="s">
        <v>54</v>
      </c>
      <c r="H7599" t="s">
        <v>85</v>
      </c>
    </row>
    <row r="7600" spans="1:8">
      <c r="A7600" t="s">
        <v>53</v>
      </c>
      <c r="B7600" s="1">
        <v>46228</v>
      </c>
      <c r="C7600">
        <v>242018</v>
      </c>
      <c r="D7600">
        <v>-9482.5779999999995</v>
      </c>
      <c r="E7600" t="s">
        <v>50</v>
      </c>
      <c r="F7600" t="s">
        <v>113</v>
      </c>
      <c r="G7600" t="s">
        <v>54</v>
      </c>
      <c r="H7600" t="s">
        <v>85</v>
      </c>
    </row>
    <row r="7601" spans="1:8">
      <c r="A7601" t="s">
        <v>53</v>
      </c>
      <c r="B7601" s="1">
        <v>46228</v>
      </c>
      <c r="C7601">
        <v>242023</v>
      </c>
      <c r="D7601">
        <v>-3294.0990000000002</v>
      </c>
      <c r="E7601" t="s">
        <v>50</v>
      </c>
      <c r="F7601" t="s">
        <v>113</v>
      </c>
      <c r="G7601" t="s">
        <v>54</v>
      </c>
      <c r="H7601" t="s">
        <v>85</v>
      </c>
    </row>
    <row r="7602" spans="1:8">
      <c r="A7602" t="s">
        <v>53</v>
      </c>
      <c r="B7602" s="1">
        <v>46228</v>
      </c>
      <c r="C7602">
        <v>242027</v>
      </c>
      <c r="D7602">
        <v>-4082.98</v>
      </c>
      <c r="E7602" t="s">
        <v>50</v>
      </c>
      <c r="F7602" t="s">
        <v>113</v>
      </c>
      <c r="G7602" t="s">
        <v>54</v>
      </c>
      <c r="H7602" t="s">
        <v>85</v>
      </c>
    </row>
    <row r="7603" spans="1:8">
      <c r="A7603" t="s">
        <v>53</v>
      </c>
      <c r="B7603" s="1">
        <v>46228</v>
      </c>
      <c r="C7603">
        <v>242030</v>
      </c>
      <c r="D7603">
        <v>-20013.826000000001</v>
      </c>
      <c r="E7603" t="s">
        <v>50</v>
      </c>
      <c r="F7603" t="s">
        <v>113</v>
      </c>
      <c r="G7603" t="s">
        <v>54</v>
      </c>
      <c r="H7603" t="s">
        <v>85</v>
      </c>
    </row>
    <row r="7604" spans="1:8">
      <c r="A7604" t="s">
        <v>53</v>
      </c>
      <c r="B7604" s="1">
        <v>46228</v>
      </c>
      <c r="C7604">
        <v>242038</v>
      </c>
      <c r="D7604">
        <v>-2.6549999999999998</v>
      </c>
      <c r="E7604" t="s">
        <v>50</v>
      </c>
      <c r="F7604" t="s">
        <v>113</v>
      </c>
      <c r="G7604" t="s">
        <v>54</v>
      </c>
      <c r="H7604" t="s">
        <v>85</v>
      </c>
    </row>
    <row r="7605" spans="1:8">
      <c r="A7605" t="s">
        <v>53</v>
      </c>
      <c r="B7605" s="1">
        <v>46228</v>
      </c>
      <c r="C7605">
        <v>242039</v>
      </c>
      <c r="D7605">
        <v>-265.48</v>
      </c>
      <c r="E7605" t="s">
        <v>50</v>
      </c>
      <c r="F7605" t="s">
        <v>113</v>
      </c>
      <c r="G7605" t="s">
        <v>54</v>
      </c>
      <c r="H7605" t="s">
        <v>85</v>
      </c>
    </row>
    <row r="7606" spans="1:8">
      <c r="A7606" t="s">
        <v>53</v>
      </c>
      <c r="B7606" s="1">
        <v>46228</v>
      </c>
      <c r="C7606">
        <v>242041</v>
      </c>
      <c r="D7606">
        <v>-50.798999999999999</v>
      </c>
      <c r="E7606" t="s">
        <v>50</v>
      </c>
      <c r="F7606" t="s">
        <v>113</v>
      </c>
      <c r="G7606" t="s">
        <v>54</v>
      </c>
      <c r="H7606" t="s">
        <v>85</v>
      </c>
    </row>
    <row r="7607" spans="1:8">
      <c r="A7607" t="s">
        <v>53</v>
      </c>
      <c r="B7607" s="1">
        <v>46228</v>
      </c>
      <c r="C7607">
        <v>243002</v>
      </c>
      <c r="D7607">
        <v>-12653.713</v>
      </c>
      <c r="E7607" t="s">
        <v>50</v>
      </c>
      <c r="F7607" t="s">
        <v>113</v>
      </c>
      <c r="G7607" t="s">
        <v>54</v>
      </c>
      <c r="H7607" t="s">
        <v>85</v>
      </c>
    </row>
    <row r="7608" spans="1:8">
      <c r="A7608" t="s">
        <v>53</v>
      </c>
      <c r="B7608" s="1">
        <v>46228</v>
      </c>
      <c r="C7608">
        <v>243003</v>
      </c>
      <c r="D7608">
        <v>-3195.864</v>
      </c>
      <c r="E7608" t="s">
        <v>50</v>
      </c>
      <c r="F7608" t="s">
        <v>113</v>
      </c>
      <c r="G7608" t="s">
        <v>54</v>
      </c>
      <c r="H7608" t="s">
        <v>85</v>
      </c>
    </row>
    <row r="7609" spans="1:8">
      <c r="A7609" t="s">
        <v>53</v>
      </c>
      <c r="B7609" s="1">
        <v>46228</v>
      </c>
      <c r="C7609">
        <v>243010</v>
      </c>
      <c r="D7609">
        <v>-1399.2139999999999</v>
      </c>
      <c r="E7609" t="s">
        <v>50</v>
      </c>
      <c r="F7609" t="s">
        <v>113</v>
      </c>
      <c r="G7609" t="s">
        <v>54</v>
      </c>
      <c r="H7609" t="s">
        <v>85</v>
      </c>
    </row>
    <row r="7610" spans="1:8">
      <c r="A7610" t="s">
        <v>53</v>
      </c>
      <c r="B7610" s="1">
        <v>46228</v>
      </c>
      <c r="C7610">
        <v>245010</v>
      </c>
      <c r="D7610">
        <v>-22498.300999999999</v>
      </c>
      <c r="E7610" t="s">
        <v>50</v>
      </c>
      <c r="F7610" t="s">
        <v>20</v>
      </c>
      <c r="G7610" t="s">
        <v>54</v>
      </c>
      <c r="H7610" t="s">
        <v>86</v>
      </c>
    </row>
    <row r="7611" spans="1:8">
      <c r="A7611" t="s">
        <v>53</v>
      </c>
      <c r="B7611" s="1">
        <v>46228</v>
      </c>
      <c r="C7611">
        <v>245018</v>
      </c>
      <c r="D7611">
        <v>-2945.2620000000002</v>
      </c>
      <c r="E7611" t="s">
        <v>50</v>
      </c>
      <c r="F7611" t="s">
        <v>113</v>
      </c>
      <c r="G7611" t="s">
        <v>54</v>
      </c>
      <c r="H7611" t="s">
        <v>85</v>
      </c>
    </row>
    <row r="7612" spans="1:8">
      <c r="A7612" t="s">
        <v>53</v>
      </c>
      <c r="B7612" s="1">
        <v>46228</v>
      </c>
      <c r="C7612">
        <v>245055</v>
      </c>
      <c r="D7612">
        <v>-2068.35</v>
      </c>
      <c r="E7612" t="s">
        <v>50</v>
      </c>
      <c r="F7612" t="s">
        <v>113</v>
      </c>
      <c r="G7612" t="s">
        <v>54</v>
      </c>
      <c r="H7612" t="s">
        <v>85</v>
      </c>
    </row>
    <row r="7613" spans="1:8">
      <c r="A7613" t="s">
        <v>53</v>
      </c>
      <c r="B7613" s="1">
        <v>46228</v>
      </c>
      <c r="C7613">
        <v>245056</v>
      </c>
      <c r="D7613">
        <v>-475.17700000000002</v>
      </c>
      <c r="E7613" t="s">
        <v>50</v>
      </c>
      <c r="F7613" t="s">
        <v>118</v>
      </c>
      <c r="G7613" t="s">
        <v>54</v>
      </c>
      <c r="H7613" t="s">
        <v>91</v>
      </c>
    </row>
    <row r="7614" spans="1:8">
      <c r="A7614" t="s">
        <v>53</v>
      </c>
      <c r="B7614" s="1">
        <v>46228</v>
      </c>
      <c r="C7614">
        <v>245062</v>
      </c>
      <c r="D7614">
        <v>-19499.473000000002</v>
      </c>
      <c r="E7614" t="s">
        <v>50</v>
      </c>
      <c r="F7614" t="s">
        <v>113</v>
      </c>
      <c r="G7614" t="s">
        <v>54</v>
      </c>
      <c r="H7614" t="s">
        <v>85</v>
      </c>
    </row>
    <row r="7615" spans="1:8">
      <c r="A7615" t="s">
        <v>53</v>
      </c>
      <c r="B7615" s="1">
        <v>46228</v>
      </c>
      <c r="C7615">
        <v>250003</v>
      </c>
      <c r="D7615">
        <v>-54.832000000000001</v>
      </c>
      <c r="E7615" t="s">
        <v>50</v>
      </c>
      <c r="F7615" t="s">
        <v>114</v>
      </c>
      <c r="G7615" t="s">
        <v>54</v>
      </c>
      <c r="H7615" t="s">
        <v>87</v>
      </c>
    </row>
    <row r="7616" spans="1:8">
      <c r="A7616" t="s">
        <v>53</v>
      </c>
      <c r="B7616" s="1">
        <v>46228</v>
      </c>
      <c r="C7616">
        <v>251002</v>
      </c>
      <c r="D7616">
        <v>-1104.1590000000001</v>
      </c>
      <c r="E7616" t="s">
        <v>50</v>
      </c>
      <c r="F7616" t="s">
        <v>114</v>
      </c>
      <c r="G7616" t="s">
        <v>54</v>
      </c>
      <c r="H7616" t="s">
        <v>87</v>
      </c>
    </row>
    <row r="7617" spans="1:8">
      <c r="A7617" t="s">
        <v>53</v>
      </c>
      <c r="B7617" s="1">
        <v>46228</v>
      </c>
      <c r="C7617">
        <v>251003</v>
      </c>
      <c r="D7617">
        <v>23093.489000000001</v>
      </c>
      <c r="E7617" t="s">
        <v>50</v>
      </c>
      <c r="F7617" t="s">
        <v>114</v>
      </c>
      <c r="G7617" t="s">
        <v>54</v>
      </c>
      <c r="H7617" t="s">
        <v>87</v>
      </c>
    </row>
    <row r="7618" spans="1:8">
      <c r="A7618" t="s">
        <v>53</v>
      </c>
      <c r="B7618" s="1">
        <v>46228</v>
      </c>
      <c r="C7618">
        <v>256040</v>
      </c>
      <c r="D7618">
        <v>1046478.2070000001</v>
      </c>
      <c r="E7618" t="s">
        <v>50</v>
      </c>
      <c r="F7618" t="s">
        <v>113</v>
      </c>
      <c r="G7618" t="s">
        <v>54</v>
      </c>
      <c r="H7618" t="s">
        <v>85</v>
      </c>
    </row>
    <row r="7619" spans="1:8">
      <c r="A7619" t="s">
        <v>53</v>
      </c>
      <c r="B7619" s="1">
        <v>46228</v>
      </c>
      <c r="C7619">
        <v>256041</v>
      </c>
      <c r="D7619">
        <v>7703.241</v>
      </c>
      <c r="E7619" t="s">
        <v>50</v>
      </c>
      <c r="F7619" t="s">
        <v>113</v>
      </c>
      <c r="G7619" t="s">
        <v>54</v>
      </c>
      <c r="H7619" t="s">
        <v>85</v>
      </c>
    </row>
    <row r="7620" spans="1:8">
      <c r="A7620" t="s">
        <v>53</v>
      </c>
      <c r="B7620" s="1">
        <v>46228</v>
      </c>
      <c r="C7620">
        <v>263002</v>
      </c>
      <c r="D7620">
        <v>-16282.138999999999</v>
      </c>
      <c r="E7620" t="s">
        <v>50</v>
      </c>
      <c r="F7620" t="s">
        <v>114</v>
      </c>
      <c r="G7620" t="s">
        <v>54</v>
      </c>
      <c r="H7620" t="s">
        <v>87</v>
      </c>
    </row>
    <row r="7621" spans="1:8">
      <c r="A7621" t="s">
        <v>53</v>
      </c>
      <c r="B7621" s="1">
        <v>46228</v>
      </c>
      <c r="C7621">
        <v>263003</v>
      </c>
      <c r="D7621">
        <v>-99.756</v>
      </c>
      <c r="E7621" t="s">
        <v>50</v>
      </c>
      <c r="F7621" t="s">
        <v>114</v>
      </c>
      <c r="G7621" t="s">
        <v>54</v>
      </c>
      <c r="H7621" t="s">
        <v>87</v>
      </c>
    </row>
    <row r="7622" spans="1:8">
      <c r="A7622" t="s">
        <v>53</v>
      </c>
      <c r="B7622" s="1">
        <v>46228</v>
      </c>
      <c r="C7622">
        <v>263005</v>
      </c>
      <c r="D7622">
        <v>405.08600000000001</v>
      </c>
      <c r="E7622" t="s">
        <v>50</v>
      </c>
      <c r="F7622" t="s">
        <v>114</v>
      </c>
      <c r="G7622" t="s">
        <v>54</v>
      </c>
      <c r="H7622" t="s">
        <v>87</v>
      </c>
    </row>
    <row r="7623" spans="1:8">
      <c r="A7623" t="s">
        <v>53</v>
      </c>
      <c r="B7623" s="1">
        <v>46228</v>
      </c>
      <c r="C7623">
        <v>270026</v>
      </c>
      <c r="D7623">
        <v>-67816.262000000002</v>
      </c>
      <c r="E7623" t="s">
        <v>50</v>
      </c>
      <c r="F7623" t="s">
        <v>125</v>
      </c>
      <c r="G7623" t="s">
        <v>54</v>
      </c>
      <c r="H7623" t="s">
        <v>100</v>
      </c>
    </row>
    <row r="7624" spans="1:8">
      <c r="A7624" t="s">
        <v>53</v>
      </c>
      <c r="B7624" s="1">
        <v>46228</v>
      </c>
      <c r="C7624">
        <v>320003</v>
      </c>
      <c r="D7624">
        <v>225587.52</v>
      </c>
      <c r="E7624" t="s">
        <v>50</v>
      </c>
      <c r="F7624" t="s">
        <v>115</v>
      </c>
      <c r="G7624" t="s">
        <v>54</v>
      </c>
      <c r="H7624" t="s">
        <v>88</v>
      </c>
    </row>
    <row r="7625" spans="1:8">
      <c r="A7625" t="s">
        <v>53</v>
      </c>
      <c r="B7625" s="1">
        <v>46228</v>
      </c>
      <c r="C7625">
        <v>320004</v>
      </c>
      <c r="D7625">
        <v>325.96800000000002</v>
      </c>
      <c r="E7625" t="s">
        <v>50</v>
      </c>
      <c r="F7625" t="s">
        <v>115</v>
      </c>
      <c r="G7625" t="s">
        <v>54</v>
      </c>
      <c r="H7625" t="s">
        <v>88</v>
      </c>
    </row>
    <row r="7626" spans="1:8">
      <c r="A7626" t="s">
        <v>53</v>
      </c>
      <c r="B7626" s="1">
        <v>46228</v>
      </c>
      <c r="C7626">
        <v>320023</v>
      </c>
      <c r="D7626">
        <v>-3904.26</v>
      </c>
      <c r="E7626" t="s">
        <v>50</v>
      </c>
      <c r="F7626" t="s">
        <v>115</v>
      </c>
      <c r="G7626" t="s">
        <v>54</v>
      </c>
      <c r="H7626" t="s">
        <v>88</v>
      </c>
    </row>
    <row r="7627" spans="1:8">
      <c r="A7627" t="s">
        <v>53</v>
      </c>
      <c r="B7627" s="1">
        <v>46228</v>
      </c>
      <c r="C7627">
        <v>321002</v>
      </c>
      <c r="D7627">
        <v>271366.02600000001</v>
      </c>
      <c r="E7627" t="s">
        <v>50</v>
      </c>
      <c r="F7627" t="s">
        <v>115</v>
      </c>
      <c r="G7627" t="s">
        <v>54</v>
      </c>
      <c r="H7627" t="s">
        <v>88</v>
      </c>
    </row>
    <row r="7628" spans="1:8">
      <c r="A7628" t="s">
        <v>53</v>
      </c>
      <c r="B7628" s="1">
        <v>46228</v>
      </c>
      <c r="C7628">
        <v>321010</v>
      </c>
      <c r="D7628">
        <v>11.526</v>
      </c>
      <c r="E7628" t="s">
        <v>50</v>
      </c>
      <c r="F7628" t="s">
        <v>115</v>
      </c>
      <c r="G7628" t="s">
        <v>54</v>
      </c>
      <c r="H7628" t="s">
        <v>88</v>
      </c>
    </row>
    <row r="7629" spans="1:8">
      <c r="A7629" t="s">
        <v>53</v>
      </c>
      <c r="B7629" s="1">
        <v>46228</v>
      </c>
      <c r="C7629">
        <v>321012</v>
      </c>
      <c r="D7629">
        <v>20869.171999999999</v>
      </c>
      <c r="E7629" t="s">
        <v>50</v>
      </c>
      <c r="F7629" t="s">
        <v>115</v>
      </c>
      <c r="G7629" t="s">
        <v>54</v>
      </c>
      <c r="H7629" t="s">
        <v>88</v>
      </c>
    </row>
    <row r="7630" spans="1:8">
      <c r="A7630" t="s">
        <v>53</v>
      </c>
      <c r="B7630" s="1">
        <v>46228</v>
      </c>
      <c r="C7630">
        <v>321013</v>
      </c>
      <c r="D7630">
        <v>24944.504000000001</v>
      </c>
      <c r="E7630" t="s">
        <v>50</v>
      </c>
      <c r="F7630" t="s">
        <v>115</v>
      </c>
      <c r="G7630" t="s">
        <v>54</v>
      </c>
      <c r="H7630" t="s">
        <v>88</v>
      </c>
    </row>
    <row r="7631" spans="1:8">
      <c r="A7631" t="s">
        <v>53</v>
      </c>
      <c r="B7631" s="1">
        <v>46228</v>
      </c>
      <c r="C7631">
        <v>321021</v>
      </c>
      <c r="D7631">
        <v>27504.142</v>
      </c>
      <c r="E7631" t="s">
        <v>50</v>
      </c>
      <c r="F7631" t="s">
        <v>115</v>
      </c>
      <c r="G7631" t="s">
        <v>54</v>
      </c>
      <c r="H7631" t="s">
        <v>88</v>
      </c>
    </row>
    <row r="7632" spans="1:8">
      <c r="A7632" t="s">
        <v>53</v>
      </c>
      <c r="B7632" s="1">
        <v>46228</v>
      </c>
      <c r="C7632">
        <v>321025</v>
      </c>
      <c r="D7632">
        <v>22012.956999999999</v>
      </c>
      <c r="E7632" t="s">
        <v>50</v>
      </c>
      <c r="F7632" t="s">
        <v>115</v>
      </c>
      <c r="G7632" t="s">
        <v>54</v>
      </c>
      <c r="H7632" t="s">
        <v>88</v>
      </c>
    </row>
    <row r="7633" spans="1:8">
      <c r="A7633" t="s">
        <v>53</v>
      </c>
      <c r="B7633" s="1">
        <v>46228</v>
      </c>
      <c r="C7633">
        <v>321029</v>
      </c>
      <c r="D7633">
        <v>13942.69</v>
      </c>
      <c r="E7633" t="s">
        <v>50</v>
      </c>
      <c r="F7633" t="s">
        <v>115</v>
      </c>
      <c r="G7633" t="s">
        <v>54</v>
      </c>
      <c r="H7633" t="s">
        <v>88</v>
      </c>
    </row>
    <row r="7634" spans="1:8">
      <c r="A7634" t="s">
        <v>53</v>
      </c>
      <c r="B7634" s="1">
        <v>46228</v>
      </c>
      <c r="C7634">
        <v>321031</v>
      </c>
      <c r="D7634">
        <v>11.526</v>
      </c>
      <c r="E7634" t="s">
        <v>50</v>
      </c>
      <c r="F7634" t="s">
        <v>115</v>
      </c>
      <c r="G7634" t="s">
        <v>54</v>
      </c>
      <c r="H7634" t="s">
        <v>88</v>
      </c>
    </row>
    <row r="7635" spans="1:8">
      <c r="A7635" t="s">
        <v>53</v>
      </c>
      <c r="B7635" s="1">
        <v>46228</v>
      </c>
      <c r="C7635">
        <v>321041</v>
      </c>
      <c r="D7635">
        <v>5121.47</v>
      </c>
      <c r="E7635" t="s">
        <v>50</v>
      </c>
      <c r="F7635" t="s">
        <v>115</v>
      </c>
      <c r="G7635" t="s">
        <v>54</v>
      </c>
      <c r="H7635" t="s">
        <v>88</v>
      </c>
    </row>
    <row r="7636" spans="1:8">
      <c r="A7636" t="s">
        <v>53</v>
      </c>
      <c r="B7636" s="1">
        <v>46228</v>
      </c>
      <c r="C7636">
        <v>321042</v>
      </c>
      <c r="D7636">
        <v>388.24700000000001</v>
      </c>
      <c r="E7636" t="s">
        <v>50</v>
      </c>
      <c r="F7636" t="s">
        <v>115</v>
      </c>
      <c r="G7636" t="s">
        <v>54</v>
      </c>
      <c r="H7636" t="s">
        <v>88</v>
      </c>
    </row>
    <row r="7637" spans="1:8">
      <c r="A7637" t="s">
        <v>53</v>
      </c>
      <c r="B7637" s="1">
        <v>46228</v>
      </c>
      <c r="C7637">
        <v>330033</v>
      </c>
      <c r="D7637">
        <v>-33.048000000000002</v>
      </c>
      <c r="E7637" t="s">
        <v>50</v>
      </c>
      <c r="F7637" t="s">
        <v>113</v>
      </c>
      <c r="G7637" t="s">
        <v>54</v>
      </c>
      <c r="H7637" t="s">
        <v>85</v>
      </c>
    </row>
    <row r="7638" spans="1:8">
      <c r="A7638" t="s">
        <v>53</v>
      </c>
      <c r="B7638" s="1">
        <v>46228</v>
      </c>
      <c r="C7638">
        <v>330054</v>
      </c>
      <c r="D7638">
        <v>-1685.1289999999999</v>
      </c>
      <c r="E7638" t="s">
        <v>50</v>
      </c>
      <c r="F7638" t="s">
        <v>113</v>
      </c>
      <c r="G7638" t="s">
        <v>54</v>
      </c>
      <c r="H7638" t="s">
        <v>85</v>
      </c>
    </row>
    <row r="7639" spans="1:8">
      <c r="A7639" t="s">
        <v>53</v>
      </c>
      <c r="B7639" s="1">
        <v>46228</v>
      </c>
      <c r="C7639">
        <v>330106</v>
      </c>
      <c r="D7639">
        <v>4047.991</v>
      </c>
      <c r="E7639" t="s">
        <v>50</v>
      </c>
      <c r="F7639" t="s">
        <v>113</v>
      </c>
      <c r="G7639" t="s">
        <v>54</v>
      </c>
      <c r="H7639" t="s">
        <v>85</v>
      </c>
    </row>
    <row r="7640" spans="1:8">
      <c r="A7640" t="s">
        <v>53</v>
      </c>
      <c r="B7640" s="1">
        <v>46228</v>
      </c>
      <c r="C7640">
        <v>340096</v>
      </c>
      <c r="D7640">
        <v>495533.97399999999</v>
      </c>
      <c r="E7640" t="s">
        <v>50</v>
      </c>
      <c r="F7640" t="s">
        <v>116</v>
      </c>
      <c r="G7640" t="s">
        <v>54</v>
      </c>
      <c r="H7640" t="s">
        <v>89</v>
      </c>
    </row>
    <row r="7641" spans="1:8">
      <c r="A7641" t="s">
        <v>53</v>
      </c>
      <c r="B7641" s="1">
        <v>46228</v>
      </c>
      <c r="C7641">
        <v>340111</v>
      </c>
      <c r="D7641">
        <v>157731.20000000001</v>
      </c>
      <c r="E7641" t="s">
        <v>50</v>
      </c>
      <c r="F7641" t="s">
        <v>116</v>
      </c>
      <c r="G7641" t="s">
        <v>54</v>
      </c>
      <c r="H7641" t="s">
        <v>89</v>
      </c>
    </row>
    <row r="7642" spans="1:8">
      <c r="A7642" t="s">
        <v>53</v>
      </c>
      <c r="B7642" s="1">
        <v>46228</v>
      </c>
      <c r="C7642">
        <v>340133</v>
      </c>
      <c r="D7642">
        <v>7503901.3339999998</v>
      </c>
      <c r="E7642" t="s">
        <v>50</v>
      </c>
      <c r="F7642" t="s">
        <v>116</v>
      </c>
      <c r="G7642" t="s">
        <v>54</v>
      </c>
      <c r="H7642" t="s">
        <v>89</v>
      </c>
    </row>
    <row r="7643" spans="1:8">
      <c r="A7643" t="s">
        <v>53</v>
      </c>
      <c r="B7643" s="1">
        <v>46228</v>
      </c>
      <c r="C7643">
        <v>340134</v>
      </c>
      <c r="D7643">
        <v>-7954623.9129999997</v>
      </c>
      <c r="E7643" t="s">
        <v>50</v>
      </c>
      <c r="F7643" t="s">
        <v>116</v>
      </c>
      <c r="G7643" t="s">
        <v>54</v>
      </c>
      <c r="H7643" t="s">
        <v>89</v>
      </c>
    </row>
    <row r="7644" spans="1:8">
      <c r="A7644" t="s">
        <v>53</v>
      </c>
      <c r="B7644" s="1">
        <v>46228</v>
      </c>
      <c r="C7644">
        <v>340143</v>
      </c>
      <c r="D7644">
        <v>1319635.3370000001</v>
      </c>
      <c r="E7644" t="s">
        <v>50</v>
      </c>
      <c r="F7644" t="s">
        <v>116</v>
      </c>
      <c r="G7644" t="s">
        <v>54</v>
      </c>
      <c r="H7644" t="s">
        <v>89</v>
      </c>
    </row>
    <row r="7645" spans="1:8">
      <c r="A7645" t="s">
        <v>53</v>
      </c>
      <c r="B7645" s="1">
        <v>46228</v>
      </c>
      <c r="C7645">
        <v>340144</v>
      </c>
      <c r="D7645">
        <v>-1456422.7039999999</v>
      </c>
      <c r="E7645" t="s">
        <v>50</v>
      </c>
      <c r="F7645" t="s">
        <v>116</v>
      </c>
      <c r="G7645" t="s">
        <v>54</v>
      </c>
      <c r="H7645" t="s">
        <v>89</v>
      </c>
    </row>
    <row r="7646" spans="1:8">
      <c r="A7646" t="s">
        <v>53</v>
      </c>
      <c r="B7646" s="1">
        <v>46228</v>
      </c>
      <c r="C7646">
        <v>340317</v>
      </c>
      <c r="D7646">
        <v>1270192.0859999999</v>
      </c>
      <c r="E7646" t="s">
        <v>50</v>
      </c>
      <c r="F7646" t="s">
        <v>116</v>
      </c>
      <c r="G7646" t="s">
        <v>54</v>
      </c>
      <c r="H7646" t="s">
        <v>89</v>
      </c>
    </row>
    <row r="7647" spans="1:8">
      <c r="A7647" t="s">
        <v>53</v>
      </c>
      <c r="B7647" s="1">
        <v>46228</v>
      </c>
      <c r="C7647">
        <v>340318</v>
      </c>
      <c r="D7647">
        <v>-1179622.1680000001</v>
      </c>
      <c r="E7647" t="s">
        <v>50</v>
      </c>
      <c r="F7647" t="s">
        <v>116</v>
      </c>
      <c r="G7647" t="s">
        <v>54</v>
      </c>
      <c r="H7647" t="s">
        <v>89</v>
      </c>
    </row>
    <row r="7648" spans="1:8">
      <c r="A7648" t="s">
        <v>53</v>
      </c>
      <c r="B7648" s="1">
        <v>46228</v>
      </c>
      <c r="C7648">
        <v>340319</v>
      </c>
      <c r="D7648">
        <v>1411829.0630000001</v>
      </c>
      <c r="E7648" t="s">
        <v>50</v>
      </c>
      <c r="F7648" t="s">
        <v>116</v>
      </c>
      <c r="G7648" t="s">
        <v>54</v>
      </c>
      <c r="H7648" t="s">
        <v>89</v>
      </c>
    </row>
    <row r="7649" spans="1:8">
      <c r="A7649" t="s">
        <v>53</v>
      </c>
      <c r="B7649" s="1">
        <v>46228</v>
      </c>
      <c r="C7649">
        <v>340320</v>
      </c>
      <c r="D7649">
        <v>-1394921.763</v>
      </c>
      <c r="E7649" t="s">
        <v>50</v>
      </c>
      <c r="F7649" t="s">
        <v>116</v>
      </c>
      <c r="G7649" t="s">
        <v>54</v>
      </c>
      <c r="H7649" t="s">
        <v>89</v>
      </c>
    </row>
    <row r="7650" spans="1:8">
      <c r="A7650" t="s">
        <v>53</v>
      </c>
      <c r="B7650" s="1">
        <v>46228</v>
      </c>
      <c r="C7650">
        <v>345023</v>
      </c>
      <c r="D7650">
        <v>26.940999999999999</v>
      </c>
      <c r="E7650" t="s">
        <v>50</v>
      </c>
      <c r="F7650" t="s">
        <v>116</v>
      </c>
      <c r="G7650" t="s">
        <v>54</v>
      </c>
      <c r="H7650" t="s">
        <v>89</v>
      </c>
    </row>
    <row r="7651" spans="1:8">
      <c r="A7651" t="s">
        <v>53</v>
      </c>
      <c r="B7651" s="1">
        <v>46228</v>
      </c>
      <c r="C7651">
        <v>350002</v>
      </c>
      <c r="D7651">
        <v>3293.8139999999999</v>
      </c>
      <c r="E7651" t="s">
        <v>50</v>
      </c>
      <c r="F7651" t="s">
        <v>118</v>
      </c>
      <c r="G7651" t="s">
        <v>54</v>
      </c>
      <c r="H7651" t="s">
        <v>91</v>
      </c>
    </row>
    <row r="7652" spans="1:8">
      <c r="A7652" t="s">
        <v>53</v>
      </c>
      <c r="B7652" s="1">
        <v>46228</v>
      </c>
      <c r="C7652">
        <v>350003</v>
      </c>
      <c r="D7652">
        <v>-2013.721</v>
      </c>
      <c r="E7652" t="s">
        <v>50</v>
      </c>
      <c r="F7652" t="s">
        <v>118</v>
      </c>
      <c r="G7652" t="s">
        <v>54</v>
      </c>
      <c r="H7652" t="s">
        <v>91</v>
      </c>
    </row>
    <row r="7653" spans="1:8">
      <c r="A7653" t="s">
        <v>53</v>
      </c>
      <c r="B7653" s="1">
        <v>46228</v>
      </c>
      <c r="C7653">
        <v>350031</v>
      </c>
      <c r="D7653">
        <v>961.73599999999999</v>
      </c>
      <c r="E7653" t="s">
        <v>50</v>
      </c>
      <c r="F7653" t="s">
        <v>113</v>
      </c>
      <c r="G7653" t="s">
        <v>54</v>
      </c>
      <c r="H7653" t="s">
        <v>85</v>
      </c>
    </row>
    <row r="7654" spans="1:8">
      <c r="A7654" t="s">
        <v>53</v>
      </c>
      <c r="B7654" s="1">
        <v>46228</v>
      </c>
      <c r="C7654">
        <v>350034</v>
      </c>
      <c r="D7654">
        <v>475.17700000000002</v>
      </c>
      <c r="E7654" t="s">
        <v>50</v>
      </c>
      <c r="F7654" t="s">
        <v>118</v>
      </c>
      <c r="G7654" t="s">
        <v>54</v>
      </c>
      <c r="H7654" t="s">
        <v>91</v>
      </c>
    </row>
    <row r="7655" spans="1:8">
      <c r="A7655" t="s">
        <v>53</v>
      </c>
      <c r="B7655" s="1">
        <v>46228</v>
      </c>
      <c r="C7655">
        <v>352002</v>
      </c>
      <c r="D7655">
        <v>117.559</v>
      </c>
      <c r="E7655" t="s">
        <v>50</v>
      </c>
      <c r="F7655" t="s">
        <v>117</v>
      </c>
      <c r="G7655" t="s">
        <v>54</v>
      </c>
      <c r="H7655" t="s">
        <v>90</v>
      </c>
    </row>
    <row r="7656" spans="1:8">
      <c r="A7656" t="s">
        <v>53</v>
      </c>
      <c r="B7656" s="1">
        <v>46228</v>
      </c>
      <c r="C7656">
        <v>354012</v>
      </c>
      <c r="D7656">
        <v>-36366.044999999998</v>
      </c>
      <c r="E7656" t="s">
        <v>50</v>
      </c>
      <c r="F7656" t="s">
        <v>115</v>
      </c>
      <c r="G7656" t="s">
        <v>54</v>
      </c>
      <c r="H7656" t="s">
        <v>88</v>
      </c>
    </row>
    <row r="7657" spans="1:8">
      <c r="A7657" t="s">
        <v>53</v>
      </c>
      <c r="B7657" s="1">
        <v>46228</v>
      </c>
      <c r="C7657">
        <v>354014</v>
      </c>
      <c r="D7657">
        <v>128184.61900000001</v>
      </c>
      <c r="E7657" t="s">
        <v>50</v>
      </c>
      <c r="F7657" t="s">
        <v>115</v>
      </c>
      <c r="G7657" t="s">
        <v>54</v>
      </c>
      <c r="H7657" t="s">
        <v>88</v>
      </c>
    </row>
    <row r="7658" spans="1:8">
      <c r="A7658" t="s">
        <v>53</v>
      </c>
      <c r="B7658" s="1">
        <v>46228</v>
      </c>
      <c r="C7658">
        <v>355002</v>
      </c>
      <c r="D7658">
        <v>109.474</v>
      </c>
      <c r="E7658" t="s">
        <v>50</v>
      </c>
      <c r="F7658" t="s">
        <v>118</v>
      </c>
      <c r="G7658" t="s">
        <v>54</v>
      </c>
      <c r="H7658" t="s">
        <v>91</v>
      </c>
    </row>
    <row r="7659" spans="1:8">
      <c r="A7659" t="s">
        <v>53</v>
      </c>
      <c r="B7659" s="1">
        <v>46228</v>
      </c>
      <c r="C7659">
        <v>355013</v>
      </c>
      <c r="D7659">
        <v>1353.5329999999999</v>
      </c>
      <c r="E7659" t="s">
        <v>50</v>
      </c>
      <c r="F7659" t="s">
        <v>118</v>
      </c>
      <c r="G7659" t="s">
        <v>54</v>
      </c>
      <c r="H7659" t="s">
        <v>91</v>
      </c>
    </row>
    <row r="7660" spans="1:8">
      <c r="A7660" t="s">
        <v>53</v>
      </c>
      <c r="B7660" s="1">
        <v>46228</v>
      </c>
      <c r="C7660">
        <v>355014</v>
      </c>
      <c r="D7660">
        <v>327.76400000000001</v>
      </c>
      <c r="E7660" t="s">
        <v>50</v>
      </c>
      <c r="F7660" t="s">
        <v>118</v>
      </c>
      <c r="G7660" t="s">
        <v>54</v>
      </c>
      <c r="H7660" t="s">
        <v>91</v>
      </c>
    </row>
    <row r="7661" spans="1:8">
      <c r="A7661" t="s">
        <v>53</v>
      </c>
      <c r="B7661" s="1">
        <v>46228</v>
      </c>
      <c r="C7661">
        <v>360022</v>
      </c>
      <c r="D7661">
        <v>1.7000000000000001E-2</v>
      </c>
      <c r="E7661" t="s">
        <v>50</v>
      </c>
      <c r="F7661" t="s">
        <v>125</v>
      </c>
      <c r="G7661" t="s">
        <v>54</v>
      </c>
      <c r="H7661" t="s">
        <v>100</v>
      </c>
    </row>
    <row r="7662" spans="1:8">
      <c r="A7662" t="s">
        <v>53</v>
      </c>
      <c r="B7662" s="1">
        <v>46228</v>
      </c>
      <c r="C7662">
        <v>360026</v>
      </c>
      <c r="D7662">
        <v>-107.169</v>
      </c>
      <c r="E7662" t="s">
        <v>50</v>
      </c>
      <c r="F7662" t="s">
        <v>125</v>
      </c>
      <c r="G7662" t="s">
        <v>54</v>
      </c>
      <c r="H7662" t="s">
        <v>100</v>
      </c>
    </row>
    <row r="7663" spans="1:8">
      <c r="A7663" t="s">
        <v>53</v>
      </c>
      <c r="B7663" s="1">
        <v>46228</v>
      </c>
      <c r="C7663">
        <v>360028</v>
      </c>
      <c r="D7663">
        <v>8712.0859999999993</v>
      </c>
      <c r="E7663" t="s">
        <v>50</v>
      </c>
      <c r="F7663" t="s">
        <v>125</v>
      </c>
      <c r="G7663" t="s">
        <v>54</v>
      </c>
      <c r="H7663" t="s">
        <v>100</v>
      </c>
    </row>
    <row r="7664" spans="1:8">
      <c r="A7664" t="s">
        <v>53</v>
      </c>
      <c r="B7664" s="1">
        <v>46228</v>
      </c>
      <c r="C7664">
        <v>360030</v>
      </c>
      <c r="D7664">
        <v>65986.194000000003</v>
      </c>
      <c r="E7664" t="s">
        <v>50</v>
      </c>
      <c r="F7664" t="s">
        <v>125</v>
      </c>
      <c r="G7664" t="s">
        <v>54</v>
      </c>
      <c r="H7664" t="s">
        <v>100</v>
      </c>
    </row>
    <row r="7665" spans="1:8">
      <c r="A7665" t="s">
        <v>53</v>
      </c>
      <c r="B7665" s="1">
        <v>46228</v>
      </c>
      <c r="C7665">
        <v>360032</v>
      </c>
      <c r="D7665">
        <v>16954.017</v>
      </c>
      <c r="E7665" t="s">
        <v>50</v>
      </c>
      <c r="F7665" t="s">
        <v>125</v>
      </c>
      <c r="G7665" t="s">
        <v>54</v>
      </c>
      <c r="H7665" t="s">
        <v>100</v>
      </c>
    </row>
    <row r="7666" spans="1:8">
      <c r="A7666" t="s">
        <v>53</v>
      </c>
      <c r="B7666" s="1">
        <v>46228</v>
      </c>
      <c r="C7666">
        <v>364502</v>
      </c>
      <c r="D7666">
        <v>1306.866</v>
      </c>
      <c r="E7666" t="s">
        <v>50</v>
      </c>
      <c r="F7666" t="s">
        <v>125</v>
      </c>
      <c r="G7666" t="s">
        <v>54</v>
      </c>
      <c r="H7666" t="s">
        <v>100</v>
      </c>
    </row>
    <row r="7667" spans="1:8">
      <c r="A7667" t="s">
        <v>53</v>
      </c>
      <c r="B7667" s="1">
        <v>46228</v>
      </c>
      <c r="C7667">
        <v>372004</v>
      </c>
      <c r="D7667">
        <v>3180.53</v>
      </c>
      <c r="E7667" t="s">
        <v>50</v>
      </c>
      <c r="F7667" t="s">
        <v>114</v>
      </c>
      <c r="G7667" t="s">
        <v>54</v>
      </c>
      <c r="H7667" t="s">
        <v>87</v>
      </c>
    </row>
    <row r="7668" spans="1:8">
      <c r="A7668" t="s">
        <v>53</v>
      </c>
      <c r="B7668" s="1">
        <v>46228</v>
      </c>
      <c r="C7668">
        <v>410002</v>
      </c>
      <c r="D7668">
        <v>-87123.267999999996</v>
      </c>
      <c r="E7668" t="s">
        <v>52</v>
      </c>
      <c r="F7668" t="s">
        <v>119</v>
      </c>
      <c r="G7668" t="s">
        <v>54</v>
      </c>
      <c r="H7668" t="s">
        <v>93</v>
      </c>
    </row>
    <row r="7669" spans="1:8">
      <c r="A7669" t="s">
        <v>53</v>
      </c>
      <c r="B7669" s="1">
        <v>46228</v>
      </c>
      <c r="C7669">
        <v>410006</v>
      </c>
      <c r="D7669">
        <v>-2425.9409999999998</v>
      </c>
      <c r="E7669" t="s">
        <v>52</v>
      </c>
      <c r="F7669" t="s">
        <v>119</v>
      </c>
      <c r="G7669" t="s">
        <v>54</v>
      </c>
      <c r="H7669" t="s">
        <v>93</v>
      </c>
    </row>
    <row r="7670" spans="1:8">
      <c r="A7670" t="s">
        <v>53</v>
      </c>
      <c r="B7670" s="1">
        <v>46228</v>
      </c>
      <c r="C7670">
        <v>410015</v>
      </c>
      <c r="D7670">
        <v>-8859.5570000000007</v>
      </c>
      <c r="E7670" t="s">
        <v>52</v>
      </c>
      <c r="F7670" t="s">
        <v>119</v>
      </c>
      <c r="G7670" t="s">
        <v>54</v>
      </c>
      <c r="H7670" t="s">
        <v>93</v>
      </c>
    </row>
    <row r="7671" spans="1:8">
      <c r="A7671" t="s">
        <v>53</v>
      </c>
      <c r="B7671" s="1">
        <v>46228</v>
      </c>
      <c r="C7671">
        <v>410018</v>
      </c>
      <c r="D7671">
        <v>-3542.5659999999998</v>
      </c>
      <c r="E7671" t="s">
        <v>52</v>
      </c>
      <c r="F7671" t="s">
        <v>119</v>
      </c>
      <c r="G7671" t="s">
        <v>54</v>
      </c>
      <c r="H7671" t="s">
        <v>93</v>
      </c>
    </row>
    <row r="7672" spans="1:8">
      <c r="A7672" t="s">
        <v>53</v>
      </c>
      <c r="B7672" s="1">
        <v>46228</v>
      </c>
      <c r="C7672">
        <v>410019</v>
      </c>
      <c r="D7672">
        <v>-11.348000000000001</v>
      </c>
      <c r="E7672" t="s">
        <v>52</v>
      </c>
      <c r="F7672" t="s">
        <v>119</v>
      </c>
      <c r="G7672" t="s">
        <v>54</v>
      </c>
      <c r="H7672" t="s">
        <v>93</v>
      </c>
    </row>
    <row r="7673" spans="1:8">
      <c r="A7673" t="s">
        <v>53</v>
      </c>
      <c r="B7673" s="1">
        <v>46228</v>
      </c>
      <c r="C7673">
        <v>410032</v>
      </c>
      <c r="D7673">
        <v>-7231.415</v>
      </c>
      <c r="E7673" t="s">
        <v>52</v>
      </c>
      <c r="F7673" t="s">
        <v>119</v>
      </c>
      <c r="G7673" t="s">
        <v>54</v>
      </c>
      <c r="H7673" t="s">
        <v>93</v>
      </c>
    </row>
    <row r="7674" spans="1:8">
      <c r="A7674" t="s">
        <v>53</v>
      </c>
      <c r="B7674" s="1">
        <v>46228</v>
      </c>
      <c r="C7674">
        <v>410037</v>
      </c>
      <c r="D7674">
        <v>-56541.366000000002</v>
      </c>
      <c r="E7674" t="s">
        <v>52</v>
      </c>
      <c r="F7674" t="s">
        <v>119</v>
      </c>
      <c r="G7674" t="s">
        <v>54</v>
      </c>
      <c r="H7674" t="s">
        <v>93</v>
      </c>
    </row>
    <row r="7675" spans="1:8">
      <c r="A7675" t="s">
        <v>53</v>
      </c>
      <c r="B7675" s="1">
        <v>46228</v>
      </c>
      <c r="C7675">
        <v>410039</v>
      </c>
      <c r="D7675">
        <v>-11.348000000000001</v>
      </c>
      <c r="E7675" t="s">
        <v>52</v>
      </c>
      <c r="F7675" t="s">
        <v>119</v>
      </c>
      <c r="G7675" t="s">
        <v>54</v>
      </c>
      <c r="H7675" t="s">
        <v>93</v>
      </c>
    </row>
    <row r="7676" spans="1:8">
      <c r="A7676" t="s">
        <v>53</v>
      </c>
      <c r="B7676" s="1">
        <v>46228</v>
      </c>
      <c r="C7676">
        <v>410046</v>
      </c>
      <c r="D7676">
        <v>-2358.9499999999998</v>
      </c>
      <c r="E7676" t="s">
        <v>52</v>
      </c>
      <c r="F7676" t="s">
        <v>119</v>
      </c>
      <c r="G7676" t="s">
        <v>54</v>
      </c>
      <c r="H7676" t="s">
        <v>93</v>
      </c>
    </row>
    <row r="7677" spans="1:8">
      <c r="A7677" t="s">
        <v>53</v>
      </c>
      <c r="B7677" s="1">
        <v>46228</v>
      </c>
      <c r="C7677">
        <v>415002</v>
      </c>
      <c r="D7677">
        <v>-186114.82800000001</v>
      </c>
      <c r="E7677" t="s">
        <v>52</v>
      </c>
      <c r="F7677" t="s">
        <v>23</v>
      </c>
      <c r="G7677" t="s">
        <v>54</v>
      </c>
      <c r="H7677" t="s">
        <v>92</v>
      </c>
    </row>
    <row r="7678" spans="1:8">
      <c r="A7678" t="s">
        <v>53</v>
      </c>
      <c r="B7678" s="1">
        <v>46228</v>
      </c>
      <c r="C7678">
        <v>415004</v>
      </c>
      <c r="D7678">
        <v>-342352.99300000002</v>
      </c>
      <c r="E7678" t="s">
        <v>52</v>
      </c>
      <c r="F7678" t="s">
        <v>23</v>
      </c>
      <c r="G7678" t="s">
        <v>54</v>
      </c>
      <c r="H7678" t="s">
        <v>92</v>
      </c>
    </row>
    <row r="7679" spans="1:8">
      <c r="A7679" t="s">
        <v>53</v>
      </c>
      <c r="B7679" s="1">
        <v>46228</v>
      </c>
      <c r="C7679">
        <v>420004</v>
      </c>
      <c r="D7679">
        <v>-26.524000000000001</v>
      </c>
      <c r="E7679" t="s">
        <v>52</v>
      </c>
      <c r="F7679" t="s">
        <v>24</v>
      </c>
      <c r="G7679" t="s">
        <v>54</v>
      </c>
      <c r="H7679" t="s">
        <v>94</v>
      </c>
    </row>
    <row r="7680" spans="1:8">
      <c r="A7680" t="s">
        <v>53</v>
      </c>
      <c r="B7680" s="1">
        <v>46228</v>
      </c>
      <c r="C7680">
        <v>420005</v>
      </c>
      <c r="D7680">
        <v>-7793.9520000000002</v>
      </c>
      <c r="E7680" t="s">
        <v>52</v>
      </c>
      <c r="F7680" t="s">
        <v>26</v>
      </c>
      <c r="G7680" t="s">
        <v>54</v>
      </c>
      <c r="H7680" t="s">
        <v>101</v>
      </c>
    </row>
    <row r="7681" spans="1:8">
      <c r="A7681" t="s">
        <v>53</v>
      </c>
      <c r="B7681" s="1">
        <v>46228</v>
      </c>
      <c r="C7681">
        <v>421002</v>
      </c>
      <c r="D7681">
        <v>-1765.9390000000001</v>
      </c>
      <c r="E7681" t="s">
        <v>52</v>
      </c>
      <c r="F7681" t="s">
        <v>24</v>
      </c>
      <c r="G7681" t="s">
        <v>54</v>
      </c>
      <c r="H7681" t="s">
        <v>94</v>
      </c>
    </row>
    <row r="7682" spans="1:8">
      <c r="A7682" t="s">
        <v>53</v>
      </c>
      <c r="B7682" s="1">
        <v>46228</v>
      </c>
      <c r="C7682">
        <v>421003</v>
      </c>
      <c r="D7682">
        <v>3997.2510000000002</v>
      </c>
      <c r="E7682" t="s">
        <v>52</v>
      </c>
      <c r="F7682" t="s">
        <v>24</v>
      </c>
      <c r="G7682" t="s">
        <v>54</v>
      </c>
      <c r="H7682" t="s">
        <v>94</v>
      </c>
    </row>
    <row r="7683" spans="1:8">
      <c r="A7683" t="s">
        <v>53</v>
      </c>
      <c r="B7683" s="1">
        <v>46228</v>
      </c>
      <c r="C7683">
        <v>421004</v>
      </c>
      <c r="D7683">
        <v>66730.463000000003</v>
      </c>
      <c r="E7683" t="s">
        <v>52</v>
      </c>
      <c r="F7683" t="s">
        <v>24</v>
      </c>
      <c r="G7683" t="s">
        <v>54</v>
      </c>
      <c r="H7683" t="s">
        <v>94</v>
      </c>
    </row>
    <row r="7684" spans="1:8">
      <c r="A7684" t="s">
        <v>53</v>
      </c>
      <c r="B7684" s="1">
        <v>46228</v>
      </c>
      <c r="C7684">
        <v>421007</v>
      </c>
      <c r="D7684">
        <v>-1102.27</v>
      </c>
      <c r="E7684" t="s">
        <v>52</v>
      </c>
      <c r="F7684" t="s">
        <v>24</v>
      </c>
      <c r="G7684" t="s">
        <v>54</v>
      </c>
      <c r="H7684" t="s">
        <v>94</v>
      </c>
    </row>
    <row r="7685" spans="1:8">
      <c r="A7685" t="s">
        <v>53</v>
      </c>
      <c r="B7685" s="1">
        <v>46228</v>
      </c>
      <c r="C7685">
        <v>510002</v>
      </c>
      <c r="D7685">
        <v>191590.38500000001</v>
      </c>
      <c r="E7685" t="s">
        <v>52</v>
      </c>
      <c r="F7685" t="s">
        <v>120</v>
      </c>
      <c r="G7685" t="s">
        <v>54</v>
      </c>
      <c r="H7685" t="s">
        <v>95</v>
      </c>
    </row>
    <row r="7686" spans="1:8">
      <c r="A7686" t="s">
        <v>53</v>
      </c>
      <c r="B7686" s="1">
        <v>46228</v>
      </c>
      <c r="C7686">
        <v>510005</v>
      </c>
      <c r="D7686">
        <v>10258.548000000001</v>
      </c>
      <c r="E7686" t="s">
        <v>52</v>
      </c>
      <c r="F7686" t="s">
        <v>120</v>
      </c>
      <c r="G7686" t="s">
        <v>54</v>
      </c>
      <c r="H7686" t="s">
        <v>95</v>
      </c>
    </row>
    <row r="7687" spans="1:8">
      <c r="A7687" t="s">
        <v>53</v>
      </c>
      <c r="B7687" s="1">
        <v>46228</v>
      </c>
      <c r="C7687">
        <v>510007</v>
      </c>
      <c r="D7687">
        <v>18757.951000000001</v>
      </c>
      <c r="E7687" t="s">
        <v>52</v>
      </c>
      <c r="F7687" t="s">
        <v>120</v>
      </c>
      <c r="G7687" t="s">
        <v>54</v>
      </c>
      <c r="H7687" t="s">
        <v>95</v>
      </c>
    </row>
    <row r="7688" spans="1:8">
      <c r="A7688" t="s">
        <v>53</v>
      </c>
      <c r="B7688" s="1">
        <v>46228</v>
      </c>
      <c r="C7688">
        <v>510012</v>
      </c>
      <c r="D7688">
        <v>139.93199999999999</v>
      </c>
      <c r="E7688" t="s">
        <v>52</v>
      </c>
      <c r="F7688" t="s">
        <v>120</v>
      </c>
      <c r="G7688" t="s">
        <v>54</v>
      </c>
      <c r="H7688" t="s">
        <v>95</v>
      </c>
    </row>
    <row r="7689" spans="1:8">
      <c r="A7689" t="s">
        <v>53</v>
      </c>
      <c r="B7689" s="1">
        <v>46228</v>
      </c>
      <c r="C7689">
        <v>510015</v>
      </c>
      <c r="D7689">
        <v>10428.69</v>
      </c>
      <c r="E7689" t="s">
        <v>52</v>
      </c>
      <c r="F7689" t="s">
        <v>120</v>
      </c>
      <c r="G7689" t="s">
        <v>54</v>
      </c>
      <c r="H7689" t="s">
        <v>95</v>
      </c>
    </row>
    <row r="7690" spans="1:8">
      <c r="A7690" t="s">
        <v>53</v>
      </c>
      <c r="B7690" s="1">
        <v>46228</v>
      </c>
      <c r="C7690">
        <v>510018</v>
      </c>
      <c r="D7690">
        <v>7394.4489999999996</v>
      </c>
      <c r="E7690" t="s">
        <v>52</v>
      </c>
      <c r="F7690" t="s">
        <v>120</v>
      </c>
      <c r="G7690" t="s">
        <v>54</v>
      </c>
      <c r="H7690" t="s">
        <v>95</v>
      </c>
    </row>
    <row r="7691" spans="1:8">
      <c r="A7691" t="s">
        <v>53</v>
      </c>
      <c r="B7691" s="1">
        <v>46228</v>
      </c>
      <c r="C7691">
        <v>510059</v>
      </c>
      <c r="D7691">
        <v>357.5</v>
      </c>
      <c r="E7691" t="s">
        <v>52</v>
      </c>
      <c r="F7691" t="s">
        <v>120</v>
      </c>
      <c r="G7691" t="s">
        <v>54</v>
      </c>
      <c r="H7691" t="s">
        <v>95</v>
      </c>
    </row>
    <row r="7692" spans="1:8">
      <c r="A7692" t="s">
        <v>53</v>
      </c>
      <c r="B7692" s="1">
        <v>46228</v>
      </c>
      <c r="C7692">
        <v>510062</v>
      </c>
      <c r="D7692">
        <v>278.262</v>
      </c>
      <c r="E7692" t="s">
        <v>52</v>
      </c>
      <c r="F7692" t="s">
        <v>120</v>
      </c>
      <c r="G7692" t="s">
        <v>54</v>
      </c>
      <c r="H7692" t="s">
        <v>95</v>
      </c>
    </row>
    <row r="7693" spans="1:8">
      <c r="A7693" t="s">
        <v>53</v>
      </c>
      <c r="B7693" s="1">
        <v>46228</v>
      </c>
      <c r="C7693">
        <v>510064</v>
      </c>
      <c r="D7693">
        <v>492.185</v>
      </c>
      <c r="E7693" t="s">
        <v>52</v>
      </c>
      <c r="F7693" t="s">
        <v>120</v>
      </c>
      <c r="G7693" t="s">
        <v>54</v>
      </c>
      <c r="H7693" t="s">
        <v>95</v>
      </c>
    </row>
    <row r="7694" spans="1:8">
      <c r="A7694" t="s">
        <v>53</v>
      </c>
      <c r="B7694" s="1">
        <v>46228</v>
      </c>
      <c r="C7694">
        <v>510065</v>
      </c>
      <c r="D7694">
        <v>303.97699999999998</v>
      </c>
      <c r="E7694" t="s">
        <v>52</v>
      </c>
      <c r="F7694" t="s">
        <v>120</v>
      </c>
      <c r="G7694" t="s">
        <v>54</v>
      </c>
      <c r="H7694" t="s">
        <v>95</v>
      </c>
    </row>
    <row r="7695" spans="1:8">
      <c r="A7695" t="s">
        <v>53</v>
      </c>
      <c r="B7695" s="1">
        <v>46228</v>
      </c>
      <c r="C7695">
        <v>520021</v>
      </c>
      <c r="D7695">
        <v>358.45600000000002</v>
      </c>
      <c r="E7695" t="s">
        <v>52</v>
      </c>
      <c r="F7695" t="s">
        <v>126</v>
      </c>
      <c r="G7695" t="s">
        <v>54</v>
      </c>
      <c r="H7695" t="s">
        <v>102</v>
      </c>
    </row>
    <row r="7696" spans="1:8">
      <c r="A7696" t="s">
        <v>53</v>
      </c>
      <c r="B7696" s="1">
        <v>46228</v>
      </c>
      <c r="C7696">
        <v>541002</v>
      </c>
      <c r="D7696">
        <v>3129.92</v>
      </c>
      <c r="E7696" t="s">
        <v>52</v>
      </c>
      <c r="F7696" t="s">
        <v>127</v>
      </c>
      <c r="G7696" t="s">
        <v>54</v>
      </c>
      <c r="H7696" t="s">
        <v>103</v>
      </c>
    </row>
    <row r="7697" spans="1:8">
      <c r="A7697" t="s">
        <v>53</v>
      </c>
      <c r="B7697" s="1">
        <v>46228</v>
      </c>
      <c r="C7697">
        <v>541009</v>
      </c>
      <c r="D7697">
        <v>2668.92</v>
      </c>
      <c r="E7697" t="s">
        <v>52</v>
      </c>
      <c r="F7697" t="s">
        <v>127</v>
      </c>
      <c r="G7697" t="s">
        <v>54</v>
      </c>
      <c r="H7697" t="s">
        <v>103</v>
      </c>
    </row>
    <row r="7698" spans="1:8">
      <c r="A7698" t="s">
        <v>53</v>
      </c>
      <c r="B7698" s="1">
        <v>46228</v>
      </c>
      <c r="C7698">
        <v>541010</v>
      </c>
      <c r="D7698">
        <v>1366.664</v>
      </c>
      <c r="E7698" t="s">
        <v>52</v>
      </c>
      <c r="F7698" t="s">
        <v>127</v>
      </c>
      <c r="G7698" t="s">
        <v>54</v>
      </c>
      <c r="H7698" t="s">
        <v>103</v>
      </c>
    </row>
    <row r="7699" spans="1:8">
      <c r="A7699" t="s">
        <v>53</v>
      </c>
      <c r="B7699" s="1">
        <v>46228</v>
      </c>
      <c r="C7699">
        <v>541013</v>
      </c>
      <c r="D7699">
        <v>271.024</v>
      </c>
      <c r="E7699" t="s">
        <v>52</v>
      </c>
      <c r="F7699" t="s">
        <v>127</v>
      </c>
      <c r="G7699" t="s">
        <v>54</v>
      </c>
      <c r="H7699" t="s">
        <v>103</v>
      </c>
    </row>
    <row r="7700" spans="1:8">
      <c r="A7700" t="s">
        <v>53</v>
      </c>
      <c r="B7700" s="1">
        <v>46228</v>
      </c>
      <c r="C7700">
        <v>544006</v>
      </c>
      <c r="D7700">
        <v>797.12699999999995</v>
      </c>
      <c r="E7700" t="s">
        <v>52</v>
      </c>
      <c r="F7700" t="s">
        <v>127</v>
      </c>
      <c r="G7700" t="s">
        <v>54</v>
      </c>
      <c r="H7700" t="s">
        <v>103</v>
      </c>
    </row>
    <row r="7701" spans="1:8">
      <c r="A7701" t="s">
        <v>53</v>
      </c>
      <c r="B7701" s="1">
        <v>46228</v>
      </c>
      <c r="C7701">
        <v>546002</v>
      </c>
      <c r="D7701">
        <v>325235.36599999998</v>
      </c>
      <c r="E7701" t="s">
        <v>52</v>
      </c>
      <c r="F7701" t="s">
        <v>119</v>
      </c>
      <c r="G7701" t="s">
        <v>54</v>
      </c>
      <c r="H7701" t="s">
        <v>93</v>
      </c>
    </row>
    <row r="7702" spans="1:8">
      <c r="A7702" t="s">
        <v>53</v>
      </c>
      <c r="B7702" s="1">
        <v>46228</v>
      </c>
      <c r="C7702">
        <v>546013</v>
      </c>
      <c r="D7702">
        <v>10653.984</v>
      </c>
      <c r="E7702" t="s">
        <v>52</v>
      </c>
      <c r="F7702" t="s">
        <v>119</v>
      </c>
      <c r="G7702" t="s">
        <v>54</v>
      </c>
      <c r="H7702" t="s">
        <v>93</v>
      </c>
    </row>
    <row r="7703" spans="1:8">
      <c r="A7703" t="s">
        <v>53</v>
      </c>
      <c r="B7703" s="1">
        <v>46228</v>
      </c>
      <c r="C7703">
        <v>546015</v>
      </c>
      <c r="D7703">
        <v>29747.885999999999</v>
      </c>
      <c r="E7703" t="s">
        <v>52</v>
      </c>
      <c r="F7703" t="s">
        <v>119</v>
      </c>
      <c r="G7703" t="s">
        <v>54</v>
      </c>
      <c r="H7703" t="s">
        <v>93</v>
      </c>
    </row>
    <row r="7704" spans="1:8">
      <c r="A7704" t="s">
        <v>53</v>
      </c>
      <c r="B7704" s="1">
        <v>46228</v>
      </c>
      <c r="C7704">
        <v>546016</v>
      </c>
      <c r="D7704">
        <v>1249.1949999999999</v>
      </c>
      <c r="E7704" t="s">
        <v>52</v>
      </c>
      <c r="F7704" t="s">
        <v>119</v>
      </c>
      <c r="G7704" t="s">
        <v>54</v>
      </c>
      <c r="H7704" t="s">
        <v>93</v>
      </c>
    </row>
    <row r="7705" spans="1:8">
      <c r="A7705" t="s">
        <v>53</v>
      </c>
      <c r="B7705" s="1">
        <v>46228</v>
      </c>
      <c r="C7705">
        <v>546019</v>
      </c>
      <c r="D7705">
        <v>2955.2579999999998</v>
      </c>
      <c r="E7705" t="s">
        <v>52</v>
      </c>
      <c r="F7705" t="s">
        <v>119</v>
      </c>
      <c r="G7705" t="s">
        <v>54</v>
      </c>
      <c r="H7705" t="s">
        <v>93</v>
      </c>
    </row>
    <row r="7706" spans="1:8">
      <c r="A7706" t="s">
        <v>53</v>
      </c>
      <c r="B7706" s="1">
        <v>46228</v>
      </c>
      <c r="C7706">
        <v>546024</v>
      </c>
      <c r="D7706">
        <v>4304.1059999999998</v>
      </c>
      <c r="E7706" t="s">
        <v>52</v>
      </c>
      <c r="F7706" t="s">
        <v>119</v>
      </c>
      <c r="G7706" t="s">
        <v>54</v>
      </c>
      <c r="H7706" t="s">
        <v>93</v>
      </c>
    </row>
    <row r="7707" spans="1:8">
      <c r="A7707" t="s">
        <v>53</v>
      </c>
      <c r="B7707" s="1">
        <v>46228</v>
      </c>
      <c r="C7707">
        <v>546035</v>
      </c>
      <c r="D7707">
        <v>26771.895</v>
      </c>
      <c r="E7707" t="s">
        <v>52</v>
      </c>
      <c r="F7707" t="s">
        <v>119</v>
      </c>
      <c r="G7707" t="s">
        <v>54</v>
      </c>
      <c r="H7707" t="s">
        <v>93</v>
      </c>
    </row>
    <row r="7708" spans="1:8">
      <c r="A7708" t="s">
        <v>53</v>
      </c>
      <c r="B7708" s="1">
        <v>46228</v>
      </c>
      <c r="C7708">
        <v>546040</v>
      </c>
      <c r="D7708">
        <v>6320.4889999999996</v>
      </c>
      <c r="E7708" t="s">
        <v>52</v>
      </c>
      <c r="F7708" t="s">
        <v>119</v>
      </c>
      <c r="G7708" t="s">
        <v>54</v>
      </c>
      <c r="H7708" t="s">
        <v>93</v>
      </c>
    </row>
    <row r="7709" spans="1:8">
      <c r="A7709" t="s">
        <v>53</v>
      </c>
      <c r="B7709" s="1">
        <v>46228</v>
      </c>
      <c r="C7709">
        <v>546045</v>
      </c>
      <c r="D7709">
        <v>261.36900000000003</v>
      </c>
      <c r="E7709" t="s">
        <v>52</v>
      </c>
      <c r="F7709" t="s">
        <v>119</v>
      </c>
      <c r="G7709" t="s">
        <v>54</v>
      </c>
      <c r="H7709" t="s">
        <v>93</v>
      </c>
    </row>
    <row r="7710" spans="1:8">
      <c r="A7710" t="s">
        <v>53</v>
      </c>
      <c r="B7710" s="1">
        <v>46228</v>
      </c>
      <c r="C7710">
        <v>547002</v>
      </c>
      <c r="D7710">
        <v>3694.6329999999998</v>
      </c>
      <c r="E7710" t="s">
        <v>52</v>
      </c>
      <c r="F7710" t="s">
        <v>121</v>
      </c>
      <c r="G7710" t="s">
        <v>54</v>
      </c>
      <c r="H7710" t="s">
        <v>96</v>
      </c>
    </row>
    <row r="7711" spans="1:8">
      <c r="A7711" t="s">
        <v>53</v>
      </c>
      <c r="B7711" s="1">
        <v>46228</v>
      </c>
      <c r="C7711">
        <v>550003</v>
      </c>
      <c r="D7711">
        <v>14773.573</v>
      </c>
      <c r="E7711" t="s">
        <v>52</v>
      </c>
      <c r="F7711" t="s">
        <v>128</v>
      </c>
      <c r="G7711" t="s">
        <v>54</v>
      </c>
      <c r="H7711" t="s">
        <v>104</v>
      </c>
    </row>
    <row r="7712" spans="1:8">
      <c r="A7712" t="s">
        <v>53</v>
      </c>
      <c r="B7712" s="1">
        <v>46228</v>
      </c>
      <c r="C7712">
        <v>551003</v>
      </c>
      <c r="D7712">
        <v>1522.133</v>
      </c>
      <c r="E7712" t="s">
        <v>52</v>
      </c>
      <c r="F7712" t="s">
        <v>129</v>
      </c>
      <c r="G7712" t="s">
        <v>54</v>
      </c>
      <c r="H7712" t="s">
        <v>105</v>
      </c>
    </row>
    <row r="7713" spans="1:8">
      <c r="A7713" t="s">
        <v>53</v>
      </c>
      <c r="B7713" s="1">
        <v>46228</v>
      </c>
      <c r="C7713">
        <v>552502</v>
      </c>
      <c r="D7713">
        <v>431.113</v>
      </c>
      <c r="E7713" t="s">
        <v>52</v>
      </c>
      <c r="F7713" t="s">
        <v>122</v>
      </c>
      <c r="G7713" t="s">
        <v>54</v>
      </c>
      <c r="H7713" t="s">
        <v>97</v>
      </c>
    </row>
    <row r="7714" spans="1:8">
      <c r="A7714" t="s">
        <v>53</v>
      </c>
      <c r="B7714" s="1">
        <v>46228</v>
      </c>
      <c r="C7714">
        <v>555007</v>
      </c>
      <c r="D7714">
        <v>455.56200000000001</v>
      </c>
      <c r="E7714" t="s">
        <v>52</v>
      </c>
      <c r="F7714" t="s">
        <v>122</v>
      </c>
      <c r="G7714" t="s">
        <v>54</v>
      </c>
      <c r="H7714" t="s">
        <v>97</v>
      </c>
    </row>
    <row r="7715" spans="1:8">
      <c r="A7715" t="s">
        <v>53</v>
      </c>
      <c r="B7715" s="1">
        <v>46228</v>
      </c>
      <c r="C7715">
        <v>556002</v>
      </c>
      <c r="D7715">
        <v>209.51599999999999</v>
      </c>
      <c r="E7715" t="s">
        <v>52</v>
      </c>
      <c r="F7715" t="s">
        <v>126</v>
      </c>
      <c r="G7715" t="s">
        <v>54</v>
      </c>
      <c r="H7715" t="s">
        <v>102</v>
      </c>
    </row>
    <row r="7716" spans="1:8">
      <c r="A7716" t="s">
        <v>53</v>
      </c>
      <c r="B7716" s="1">
        <v>46228</v>
      </c>
      <c r="C7716">
        <v>556004</v>
      </c>
      <c r="D7716">
        <v>11.355</v>
      </c>
      <c r="E7716" t="s">
        <v>52</v>
      </c>
      <c r="F7716" t="s">
        <v>122</v>
      </c>
      <c r="G7716" t="s">
        <v>54</v>
      </c>
      <c r="H7716" t="s">
        <v>97</v>
      </c>
    </row>
    <row r="7717" spans="1:8">
      <c r="A7717" t="s">
        <v>53</v>
      </c>
      <c r="B7717" s="1">
        <v>46228</v>
      </c>
      <c r="C7717">
        <v>557002</v>
      </c>
      <c r="D7717">
        <v>4018.5529999999999</v>
      </c>
      <c r="E7717" t="s">
        <v>52</v>
      </c>
      <c r="F7717" t="s">
        <v>123</v>
      </c>
      <c r="G7717" t="s">
        <v>54</v>
      </c>
      <c r="H7717" t="s">
        <v>98</v>
      </c>
    </row>
    <row r="7718" spans="1:8">
      <c r="A7718" t="s">
        <v>53</v>
      </c>
      <c r="B7718" s="1">
        <v>46228</v>
      </c>
      <c r="C7718">
        <v>563002</v>
      </c>
      <c r="D7718">
        <v>-9079.5589999999993</v>
      </c>
      <c r="E7718" t="s">
        <v>52</v>
      </c>
      <c r="F7718" t="s">
        <v>124</v>
      </c>
      <c r="G7718" t="s">
        <v>54</v>
      </c>
      <c r="H7718" t="s">
        <v>99</v>
      </c>
    </row>
    <row r="7719" spans="1:8">
      <c r="A7719" t="s">
        <v>53</v>
      </c>
      <c r="B7719" s="1">
        <v>46228</v>
      </c>
      <c r="C7719">
        <v>564004</v>
      </c>
      <c r="D7719">
        <v>7506.95</v>
      </c>
      <c r="E7719" t="s">
        <v>52</v>
      </c>
      <c r="F7719" t="s">
        <v>119</v>
      </c>
      <c r="G7719" t="s">
        <v>54</v>
      </c>
      <c r="H7719" t="s">
        <v>93</v>
      </c>
    </row>
    <row r="7720" spans="1:8">
      <c r="A7720" t="s">
        <v>53</v>
      </c>
      <c r="B7720" s="1">
        <v>46228</v>
      </c>
      <c r="C7720">
        <v>564006</v>
      </c>
      <c r="D7720">
        <v>1E-3</v>
      </c>
      <c r="E7720" t="s">
        <v>52</v>
      </c>
      <c r="F7720" t="s">
        <v>124</v>
      </c>
      <c r="G7720" t="s">
        <v>54</v>
      </c>
      <c r="H7720" t="s">
        <v>99</v>
      </c>
    </row>
    <row r="7721" spans="1:8">
      <c r="A7721" t="s">
        <v>53</v>
      </c>
      <c r="B7721" s="1">
        <v>46228</v>
      </c>
      <c r="C7721">
        <v>564007</v>
      </c>
      <c r="D7721">
        <v>1E-3</v>
      </c>
      <c r="E7721" t="s">
        <v>52</v>
      </c>
      <c r="F7721" t="s">
        <v>124</v>
      </c>
      <c r="G7721" t="s">
        <v>54</v>
      </c>
      <c r="H7721" t="s">
        <v>99</v>
      </c>
    </row>
    <row r="7722" spans="1:8">
      <c r="A7722" t="s">
        <v>53</v>
      </c>
      <c r="B7722" s="1">
        <v>46228</v>
      </c>
      <c r="C7722">
        <v>564020</v>
      </c>
      <c r="D7722">
        <v>245.649</v>
      </c>
      <c r="E7722" t="s">
        <v>52</v>
      </c>
      <c r="F7722" t="s">
        <v>124</v>
      </c>
      <c r="G7722" t="s">
        <v>54</v>
      </c>
      <c r="H7722" t="s">
        <v>99</v>
      </c>
    </row>
    <row r="7723" spans="1:8">
      <c r="A7723" t="s">
        <v>53</v>
      </c>
      <c r="B7723" s="1">
        <v>46228</v>
      </c>
      <c r="C7723">
        <v>564021</v>
      </c>
      <c r="D7723">
        <v>17.497</v>
      </c>
      <c r="E7723" t="s">
        <v>52</v>
      </c>
      <c r="F7723" t="s">
        <v>124</v>
      </c>
      <c r="G7723" t="s">
        <v>54</v>
      </c>
      <c r="H7723" t="s">
        <v>99</v>
      </c>
    </row>
    <row r="7724" spans="1:8">
      <c r="A7724" t="s">
        <v>55</v>
      </c>
      <c r="B7724" s="1">
        <v>46228</v>
      </c>
      <c r="C7724">
        <v>220006</v>
      </c>
      <c r="D7724">
        <v>4108.3389999999999</v>
      </c>
      <c r="E7724" t="s">
        <v>50</v>
      </c>
      <c r="F7724" t="s">
        <v>14</v>
      </c>
      <c r="G7724" t="s">
        <v>56</v>
      </c>
      <c r="H7724" t="s">
        <v>84</v>
      </c>
    </row>
    <row r="7725" spans="1:8">
      <c r="A7725" t="s">
        <v>55</v>
      </c>
      <c r="B7725" s="1">
        <v>46228</v>
      </c>
      <c r="C7725">
        <v>243002</v>
      </c>
      <c r="D7725">
        <v>-779.10199999999998</v>
      </c>
      <c r="E7725" t="s">
        <v>50</v>
      </c>
      <c r="F7725" t="s">
        <v>113</v>
      </c>
      <c r="G7725" t="s">
        <v>56</v>
      </c>
      <c r="H7725" t="s">
        <v>85</v>
      </c>
    </row>
    <row r="7726" spans="1:8">
      <c r="A7726" t="s">
        <v>55</v>
      </c>
      <c r="B7726" s="1">
        <v>46228</v>
      </c>
      <c r="C7726">
        <v>330143</v>
      </c>
      <c r="D7726">
        <v>-2179.2840000000001</v>
      </c>
      <c r="E7726" t="s">
        <v>50</v>
      </c>
      <c r="F7726" t="s">
        <v>113</v>
      </c>
      <c r="G7726" t="s">
        <v>56</v>
      </c>
      <c r="H7726" t="s">
        <v>85</v>
      </c>
    </row>
    <row r="7727" spans="1:8">
      <c r="A7727" t="s">
        <v>55</v>
      </c>
      <c r="B7727" s="1">
        <v>46228</v>
      </c>
      <c r="C7727">
        <v>372004</v>
      </c>
      <c r="D7727">
        <v>368.03899999999999</v>
      </c>
      <c r="E7727" t="s">
        <v>50</v>
      </c>
      <c r="F7727" t="s">
        <v>114</v>
      </c>
      <c r="G7727" t="s">
        <v>56</v>
      </c>
      <c r="H7727" t="s">
        <v>87</v>
      </c>
    </row>
    <row r="7728" spans="1:8">
      <c r="A7728" t="s">
        <v>55</v>
      </c>
      <c r="B7728" s="1">
        <v>46228</v>
      </c>
      <c r="C7728">
        <v>557002</v>
      </c>
      <c r="D7728">
        <v>-1533.4680000000001</v>
      </c>
      <c r="E7728" t="s">
        <v>52</v>
      </c>
      <c r="F7728" t="s">
        <v>123</v>
      </c>
      <c r="G7728" t="s">
        <v>56</v>
      </c>
      <c r="H7728" t="s">
        <v>98</v>
      </c>
    </row>
    <row r="7729" spans="1:8">
      <c r="A7729" t="s">
        <v>57</v>
      </c>
      <c r="B7729" s="1">
        <v>46228</v>
      </c>
      <c r="C7729">
        <v>210002</v>
      </c>
      <c r="D7729">
        <v>-12566.16</v>
      </c>
      <c r="E7729" t="s">
        <v>50</v>
      </c>
      <c r="F7729" t="s">
        <v>14</v>
      </c>
      <c r="G7729" t="s">
        <v>56</v>
      </c>
      <c r="H7729" t="s">
        <v>84</v>
      </c>
    </row>
    <row r="7730" spans="1:8">
      <c r="A7730" t="s">
        <v>57</v>
      </c>
      <c r="B7730" s="1">
        <v>46228</v>
      </c>
      <c r="C7730">
        <v>220004</v>
      </c>
      <c r="D7730">
        <v>-1883.3309999999999</v>
      </c>
      <c r="E7730" t="s">
        <v>50</v>
      </c>
      <c r="F7730" t="s">
        <v>14</v>
      </c>
      <c r="G7730" t="s">
        <v>56</v>
      </c>
      <c r="H7730" t="s">
        <v>84</v>
      </c>
    </row>
    <row r="7731" spans="1:8">
      <c r="A7731" t="s">
        <v>57</v>
      </c>
      <c r="B7731" s="1">
        <v>46228</v>
      </c>
      <c r="C7731">
        <v>220006</v>
      </c>
      <c r="D7731">
        <v>-661930.90700000001</v>
      </c>
      <c r="E7731" t="s">
        <v>50</v>
      </c>
      <c r="F7731" t="s">
        <v>14</v>
      </c>
      <c r="G7731" t="s">
        <v>56</v>
      </c>
      <c r="H7731" t="s">
        <v>84</v>
      </c>
    </row>
    <row r="7732" spans="1:8">
      <c r="A7732" t="s">
        <v>57</v>
      </c>
      <c r="B7732" s="1">
        <v>46228</v>
      </c>
      <c r="C7732">
        <v>220011</v>
      </c>
      <c r="D7732">
        <v>-6.6840000000000002</v>
      </c>
      <c r="E7732" t="s">
        <v>50</v>
      </c>
      <c r="F7732" t="s">
        <v>14</v>
      </c>
      <c r="G7732" t="s">
        <v>56</v>
      </c>
      <c r="H7732" t="s">
        <v>84</v>
      </c>
    </row>
    <row r="7733" spans="1:8">
      <c r="A7733" t="s">
        <v>57</v>
      </c>
      <c r="B7733" s="1">
        <v>46228</v>
      </c>
      <c r="C7733">
        <v>234003</v>
      </c>
      <c r="D7733">
        <v>378.71899999999999</v>
      </c>
      <c r="E7733" t="s">
        <v>50</v>
      </c>
      <c r="F7733" t="s">
        <v>113</v>
      </c>
      <c r="G7733" t="s">
        <v>56</v>
      </c>
      <c r="H7733" t="s">
        <v>85</v>
      </c>
    </row>
    <row r="7734" spans="1:8">
      <c r="A7734" t="s">
        <v>57</v>
      </c>
      <c r="B7734" s="1">
        <v>46228</v>
      </c>
      <c r="C7734">
        <v>240002</v>
      </c>
      <c r="D7734">
        <v>-17203.45</v>
      </c>
      <c r="E7734" t="s">
        <v>50</v>
      </c>
      <c r="F7734" t="s">
        <v>113</v>
      </c>
      <c r="G7734" t="s">
        <v>56</v>
      </c>
      <c r="H7734" t="s">
        <v>85</v>
      </c>
    </row>
    <row r="7735" spans="1:8">
      <c r="A7735" t="s">
        <v>57</v>
      </c>
      <c r="B7735" s="1">
        <v>46228</v>
      </c>
      <c r="C7735">
        <v>240009</v>
      </c>
      <c r="D7735">
        <v>-754.79600000000005</v>
      </c>
      <c r="E7735" t="s">
        <v>50</v>
      </c>
      <c r="F7735" t="s">
        <v>113</v>
      </c>
      <c r="G7735" t="s">
        <v>56</v>
      </c>
      <c r="H7735" t="s">
        <v>85</v>
      </c>
    </row>
    <row r="7736" spans="1:8">
      <c r="A7736" t="s">
        <v>57</v>
      </c>
      <c r="B7736" s="1">
        <v>46228</v>
      </c>
      <c r="C7736">
        <v>242003</v>
      </c>
      <c r="D7736">
        <v>-160346.75399999999</v>
      </c>
      <c r="E7736" t="s">
        <v>50</v>
      </c>
      <c r="F7736" t="s">
        <v>113</v>
      </c>
      <c r="G7736" t="s">
        <v>56</v>
      </c>
      <c r="H7736" t="s">
        <v>85</v>
      </c>
    </row>
    <row r="7737" spans="1:8">
      <c r="A7737" t="s">
        <v>57</v>
      </c>
      <c r="B7737" s="1">
        <v>46228</v>
      </c>
      <c r="C7737">
        <v>242011</v>
      </c>
      <c r="D7737">
        <v>-545.26499999999999</v>
      </c>
      <c r="E7737" t="s">
        <v>50</v>
      </c>
      <c r="F7737" t="s">
        <v>113</v>
      </c>
      <c r="G7737" t="s">
        <v>56</v>
      </c>
      <c r="H7737" t="s">
        <v>85</v>
      </c>
    </row>
    <row r="7738" spans="1:8">
      <c r="A7738" t="s">
        <v>57</v>
      </c>
      <c r="B7738" s="1">
        <v>46228</v>
      </c>
      <c r="C7738">
        <v>242023</v>
      </c>
      <c r="D7738">
        <v>-861.62300000000005</v>
      </c>
      <c r="E7738" t="s">
        <v>50</v>
      </c>
      <c r="F7738" t="s">
        <v>113</v>
      </c>
      <c r="G7738" t="s">
        <v>56</v>
      </c>
      <c r="H7738" t="s">
        <v>85</v>
      </c>
    </row>
    <row r="7739" spans="1:8">
      <c r="A7739" t="s">
        <v>57</v>
      </c>
      <c r="B7739" s="1">
        <v>46228</v>
      </c>
      <c r="C7739">
        <v>242027</v>
      </c>
      <c r="D7739">
        <v>-5205.866</v>
      </c>
      <c r="E7739" t="s">
        <v>50</v>
      </c>
      <c r="F7739" t="s">
        <v>113</v>
      </c>
      <c r="G7739" t="s">
        <v>56</v>
      </c>
      <c r="H7739" t="s">
        <v>85</v>
      </c>
    </row>
    <row r="7740" spans="1:8">
      <c r="A7740" t="s">
        <v>57</v>
      </c>
      <c r="B7740" s="1">
        <v>46228</v>
      </c>
      <c r="C7740">
        <v>242036</v>
      </c>
      <c r="D7740">
        <v>-2940.2190000000001</v>
      </c>
      <c r="E7740" t="s">
        <v>50</v>
      </c>
      <c r="F7740" t="s">
        <v>113</v>
      </c>
      <c r="G7740" t="s">
        <v>56</v>
      </c>
      <c r="H7740" t="s">
        <v>85</v>
      </c>
    </row>
    <row r="7741" spans="1:8">
      <c r="A7741" t="s">
        <v>57</v>
      </c>
      <c r="B7741" s="1">
        <v>46228</v>
      </c>
      <c r="C7741">
        <v>242039</v>
      </c>
      <c r="D7741">
        <v>-1999.3019999999999</v>
      </c>
      <c r="E7741" t="s">
        <v>50</v>
      </c>
      <c r="F7741" t="s">
        <v>113</v>
      </c>
      <c r="G7741" t="s">
        <v>56</v>
      </c>
      <c r="H7741" t="s">
        <v>85</v>
      </c>
    </row>
    <row r="7742" spans="1:8">
      <c r="A7742" t="s">
        <v>57</v>
      </c>
      <c r="B7742" s="1">
        <v>46228</v>
      </c>
      <c r="C7742">
        <v>242041</v>
      </c>
      <c r="D7742">
        <v>-337.84500000000003</v>
      </c>
      <c r="E7742" t="s">
        <v>50</v>
      </c>
      <c r="F7742" t="s">
        <v>113</v>
      </c>
      <c r="G7742" t="s">
        <v>56</v>
      </c>
      <c r="H7742" t="s">
        <v>85</v>
      </c>
    </row>
    <row r="7743" spans="1:8">
      <c r="A7743" t="s">
        <v>57</v>
      </c>
      <c r="B7743" s="1">
        <v>46228</v>
      </c>
      <c r="C7743">
        <v>243002</v>
      </c>
      <c r="D7743">
        <v>-45073.141000000003</v>
      </c>
      <c r="E7743" t="s">
        <v>50</v>
      </c>
      <c r="F7743" t="s">
        <v>113</v>
      </c>
      <c r="G7743" t="s">
        <v>56</v>
      </c>
      <c r="H7743" t="s">
        <v>85</v>
      </c>
    </row>
    <row r="7744" spans="1:8">
      <c r="A7744" t="s">
        <v>57</v>
      </c>
      <c r="B7744" s="1">
        <v>46228</v>
      </c>
      <c r="C7744">
        <v>243011</v>
      </c>
      <c r="D7744">
        <v>-75409.274999999994</v>
      </c>
      <c r="E7744" t="s">
        <v>50</v>
      </c>
      <c r="F7744" t="s">
        <v>113</v>
      </c>
      <c r="G7744" t="s">
        <v>56</v>
      </c>
      <c r="H7744" t="s">
        <v>85</v>
      </c>
    </row>
    <row r="7745" spans="1:8">
      <c r="A7745" t="s">
        <v>57</v>
      </c>
      <c r="B7745" s="1">
        <v>46228</v>
      </c>
      <c r="C7745">
        <v>245010</v>
      </c>
      <c r="D7745">
        <v>-8246.1730000000007</v>
      </c>
      <c r="E7745" t="s">
        <v>50</v>
      </c>
      <c r="F7745" t="s">
        <v>20</v>
      </c>
      <c r="G7745" t="s">
        <v>56</v>
      </c>
      <c r="H7745" t="s">
        <v>86</v>
      </c>
    </row>
    <row r="7746" spans="1:8">
      <c r="A7746" t="s">
        <v>57</v>
      </c>
      <c r="B7746" s="1">
        <v>46228</v>
      </c>
      <c r="C7746">
        <v>245049</v>
      </c>
      <c r="D7746">
        <v>-222.422</v>
      </c>
      <c r="E7746" t="s">
        <v>50</v>
      </c>
      <c r="F7746" t="s">
        <v>113</v>
      </c>
      <c r="G7746" t="s">
        <v>56</v>
      </c>
      <c r="H7746" t="s">
        <v>85</v>
      </c>
    </row>
    <row r="7747" spans="1:8">
      <c r="A7747" t="s">
        <v>57</v>
      </c>
      <c r="B7747" s="1">
        <v>46228</v>
      </c>
      <c r="C7747">
        <v>245056</v>
      </c>
      <c r="D7747">
        <v>-351.72399999999999</v>
      </c>
      <c r="E7747" t="s">
        <v>50</v>
      </c>
      <c r="F7747" t="s">
        <v>118</v>
      </c>
      <c r="G7747" t="s">
        <v>56</v>
      </c>
      <c r="H7747" t="s">
        <v>91</v>
      </c>
    </row>
    <row r="7748" spans="1:8">
      <c r="A7748" t="s">
        <v>57</v>
      </c>
      <c r="B7748" s="1">
        <v>46228</v>
      </c>
      <c r="C7748">
        <v>245062</v>
      </c>
      <c r="D7748">
        <v>-695.53700000000003</v>
      </c>
      <c r="E7748" t="s">
        <v>50</v>
      </c>
      <c r="F7748" t="s">
        <v>113</v>
      </c>
      <c r="G7748" t="s">
        <v>56</v>
      </c>
      <c r="H7748" t="s">
        <v>85</v>
      </c>
    </row>
    <row r="7749" spans="1:8">
      <c r="A7749" t="s">
        <v>57</v>
      </c>
      <c r="B7749" s="1">
        <v>46228</v>
      </c>
      <c r="C7749">
        <v>250003</v>
      </c>
      <c r="D7749">
        <v>-9654.7829999999994</v>
      </c>
      <c r="E7749" t="s">
        <v>50</v>
      </c>
      <c r="F7749" t="s">
        <v>114</v>
      </c>
      <c r="G7749" t="s">
        <v>56</v>
      </c>
      <c r="H7749" t="s">
        <v>87</v>
      </c>
    </row>
    <row r="7750" spans="1:8">
      <c r="A7750" t="s">
        <v>57</v>
      </c>
      <c r="B7750" s="1">
        <v>46228</v>
      </c>
      <c r="C7750">
        <v>251002</v>
      </c>
      <c r="D7750">
        <v>-3907.6129999999998</v>
      </c>
      <c r="E7750" t="s">
        <v>50</v>
      </c>
      <c r="F7750" t="s">
        <v>114</v>
      </c>
      <c r="G7750" t="s">
        <v>56</v>
      </c>
      <c r="H7750" t="s">
        <v>87</v>
      </c>
    </row>
    <row r="7751" spans="1:8">
      <c r="A7751" t="s">
        <v>57</v>
      </c>
      <c r="B7751" s="1">
        <v>46228</v>
      </c>
      <c r="C7751">
        <v>251003</v>
      </c>
      <c r="D7751">
        <v>748620.34199999995</v>
      </c>
      <c r="E7751" t="s">
        <v>50</v>
      </c>
      <c r="F7751" t="s">
        <v>114</v>
      </c>
      <c r="G7751" t="s">
        <v>56</v>
      </c>
      <c r="H7751" t="s">
        <v>87</v>
      </c>
    </row>
    <row r="7752" spans="1:8">
      <c r="A7752" t="s">
        <v>57</v>
      </c>
      <c r="B7752" s="1">
        <v>46228</v>
      </c>
      <c r="C7752">
        <v>257014</v>
      </c>
      <c r="D7752">
        <v>2118.6550000000002</v>
      </c>
      <c r="E7752" t="s">
        <v>50</v>
      </c>
      <c r="F7752" t="s">
        <v>114</v>
      </c>
      <c r="G7752" t="s">
        <v>56</v>
      </c>
      <c r="H7752" t="s">
        <v>87</v>
      </c>
    </row>
    <row r="7753" spans="1:8">
      <c r="A7753" t="s">
        <v>57</v>
      </c>
      <c r="B7753" s="1">
        <v>46228</v>
      </c>
      <c r="C7753">
        <v>257022</v>
      </c>
      <c r="D7753">
        <v>22590.774000000001</v>
      </c>
      <c r="E7753" t="s">
        <v>50</v>
      </c>
      <c r="F7753" t="s">
        <v>114</v>
      </c>
      <c r="G7753" t="s">
        <v>56</v>
      </c>
      <c r="H7753" t="s">
        <v>87</v>
      </c>
    </row>
    <row r="7754" spans="1:8">
      <c r="A7754" t="s">
        <v>57</v>
      </c>
      <c r="B7754" s="1">
        <v>46228</v>
      </c>
      <c r="C7754">
        <v>257027</v>
      </c>
      <c r="D7754">
        <v>10584.215</v>
      </c>
      <c r="E7754" t="s">
        <v>50</v>
      </c>
      <c r="F7754" t="s">
        <v>114</v>
      </c>
      <c r="G7754" t="s">
        <v>56</v>
      </c>
      <c r="H7754" t="s">
        <v>87</v>
      </c>
    </row>
    <row r="7755" spans="1:8">
      <c r="A7755" t="s">
        <v>57</v>
      </c>
      <c r="B7755" s="1">
        <v>46228</v>
      </c>
      <c r="C7755">
        <v>257030</v>
      </c>
      <c r="D7755">
        <v>-46506.516000000003</v>
      </c>
      <c r="E7755" t="s">
        <v>50</v>
      </c>
      <c r="F7755" t="s">
        <v>114</v>
      </c>
      <c r="G7755" t="s">
        <v>56</v>
      </c>
      <c r="H7755" t="s">
        <v>87</v>
      </c>
    </row>
    <row r="7756" spans="1:8">
      <c r="A7756" t="s">
        <v>57</v>
      </c>
      <c r="B7756" s="1">
        <v>46228</v>
      </c>
      <c r="C7756">
        <v>260004</v>
      </c>
      <c r="D7756">
        <v>-440767.31900000002</v>
      </c>
      <c r="E7756" t="s">
        <v>50</v>
      </c>
      <c r="F7756" t="s">
        <v>114</v>
      </c>
      <c r="G7756" t="s">
        <v>56</v>
      </c>
      <c r="H7756" t="s">
        <v>87</v>
      </c>
    </row>
    <row r="7757" spans="1:8">
      <c r="A7757" t="s">
        <v>57</v>
      </c>
      <c r="B7757" s="1">
        <v>46228</v>
      </c>
      <c r="C7757">
        <v>260051</v>
      </c>
      <c r="D7757">
        <v>-95782.952999999994</v>
      </c>
      <c r="E7757" t="s">
        <v>50</v>
      </c>
      <c r="F7757" t="s">
        <v>114</v>
      </c>
      <c r="G7757" t="s">
        <v>56</v>
      </c>
      <c r="H7757" t="s">
        <v>87</v>
      </c>
    </row>
    <row r="7758" spans="1:8">
      <c r="A7758" t="s">
        <v>57</v>
      </c>
      <c r="B7758" s="1">
        <v>46228</v>
      </c>
      <c r="C7758">
        <v>270027</v>
      </c>
      <c r="D7758">
        <v>-2506.9490000000001</v>
      </c>
      <c r="E7758" t="s">
        <v>50</v>
      </c>
      <c r="F7758" t="s">
        <v>125</v>
      </c>
      <c r="G7758" t="s">
        <v>56</v>
      </c>
      <c r="H7758" t="s">
        <v>100</v>
      </c>
    </row>
    <row r="7759" spans="1:8">
      <c r="A7759" t="s">
        <v>57</v>
      </c>
      <c r="B7759" s="1">
        <v>46228</v>
      </c>
      <c r="C7759">
        <v>300004</v>
      </c>
      <c r="D7759">
        <v>2789.8710000000001</v>
      </c>
      <c r="E7759" t="s">
        <v>50</v>
      </c>
      <c r="F7759" t="s">
        <v>131</v>
      </c>
      <c r="G7759" t="s">
        <v>56</v>
      </c>
      <c r="H7759" t="s">
        <v>107</v>
      </c>
    </row>
    <row r="7760" spans="1:8">
      <c r="A7760" t="s">
        <v>57</v>
      </c>
      <c r="B7760" s="1">
        <v>46228</v>
      </c>
      <c r="C7760">
        <v>300005</v>
      </c>
      <c r="D7760">
        <v>1491.963</v>
      </c>
      <c r="E7760" t="s">
        <v>50</v>
      </c>
      <c r="F7760" t="s">
        <v>131</v>
      </c>
      <c r="G7760" t="s">
        <v>56</v>
      </c>
      <c r="H7760" t="s">
        <v>107</v>
      </c>
    </row>
    <row r="7761" spans="1:8">
      <c r="A7761" t="s">
        <v>57</v>
      </c>
      <c r="B7761" s="1">
        <v>46228</v>
      </c>
      <c r="C7761">
        <v>300008</v>
      </c>
      <c r="D7761">
        <v>1851.768</v>
      </c>
      <c r="E7761" t="s">
        <v>50</v>
      </c>
      <c r="F7761" t="s">
        <v>131</v>
      </c>
      <c r="G7761" t="s">
        <v>56</v>
      </c>
      <c r="H7761" t="s">
        <v>107</v>
      </c>
    </row>
    <row r="7762" spans="1:8">
      <c r="A7762" t="s">
        <v>57</v>
      </c>
      <c r="B7762" s="1">
        <v>46228</v>
      </c>
      <c r="C7762">
        <v>300011</v>
      </c>
      <c r="D7762">
        <v>150.291</v>
      </c>
      <c r="E7762" t="s">
        <v>50</v>
      </c>
      <c r="F7762" t="s">
        <v>131</v>
      </c>
      <c r="G7762" t="s">
        <v>56</v>
      </c>
      <c r="H7762" t="s">
        <v>107</v>
      </c>
    </row>
    <row r="7763" spans="1:8">
      <c r="A7763" t="s">
        <v>57</v>
      </c>
      <c r="B7763" s="1">
        <v>46228</v>
      </c>
      <c r="C7763">
        <v>300012</v>
      </c>
      <c r="D7763">
        <v>963.99199999999996</v>
      </c>
      <c r="E7763" t="s">
        <v>50</v>
      </c>
      <c r="F7763" t="s">
        <v>131</v>
      </c>
      <c r="G7763" t="s">
        <v>56</v>
      </c>
      <c r="H7763" t="s">
        <v>107</v>
      </c>
    </row>
    <row r="7764" spans="1:8">
      <c r="A7764" t="s">
        <v>57</v>
      </c>
      <c r="B7764" s="1">
        <v>46228</v>
      </c>
      <c r="C7764">
        <v>300504</v>
      </c>
      <c r="D7764">
        <v>-2561.8040000000001</v>
      </c>
      <c r="E7764" t="s">
        <v>50</v>
      </c>
      <c r="F7764" t="s">
        <v>131</v>
      </c>
      <c r="G7764" t="s">
        <v>56</v>
      </c>
      <c r="H7764" t="s">
        <v>107</v>
      </c>
    </row>
    <row r="7765" spans="1:8">
      <c r="A7765" t="s">
        <v>57</v>
      </c>
      <c r="B7765" s="1">
        <v>46228</v>
      </c>
      <c r="C7765">
        <v>300505</v>
      </c>
      <c r="D7765">
        <v>-1304.8610000000001</v>
      </c>
      <c r="E7765" t="s">
        <v>50</v>
      </c>
      <c r="F7765" t="s">
        <v>131</v>
      </c>
      <c r="G7765" t="s">
        <v>56</v>
      </c>
      <c r="H7765" t="s">
        <v>107</v>
      </c>
    </row>
    <row r="7766" spans="1:8">
      <c r="A7766" t="s">
        <v>57</v>
      </c>
      <c r="B7766" s="1">
        <v>46228</v>
      </c>
      <c r="C7766">
        <v>300508</v>
      </c>
      <c r="D7766">
        <v>-1791.338</v>
      </c>
      <c r="E7766" t="s">
        <v>50</v>
      </c>
      <c r="F7766" t="s">
        <v>131</v>
      </c>
      <c r="G7766" t="s">
        <v>56</v>
      </c>
      <c r="H7766" t="s">
        <v>107</v>
      </c>
    </row>
    <row r="7767" spans="1:8">
      <c r="A7767" t="s">
        <v>57</v>
      </c>
      <c r="B7767" s="1">
        <v>46228</v>
      </c>
      <c r="C7767">
        <v>300511</v>
      </c>
      <c r="D7767">
        <v>-150.291</v>
      </c>
      <c r="E7767" t="s">
        <v>50</v>
      </c>
      <c r="F7767" t="s">
        <v>131</v>
      </c>
      <c r="G7767" t="s">
        <v>56</v>
      </c>
      <c r="H7767" t="s">
        <v>107</v>
      </c>
    </row>
    <row r="7768" spans="1:8">
      <c r="A7768" t="s">
        <v>57</v>
      </c>
      <c r="B7768" s="1">
        <v>46228</v>
      </c>
      <c r="C7768">
        <v>300512</v>
      </c>
      <c r="D7768">
        <v>-963.99199999999996</v>
      </c>
      <c r="E7768" t="s">
        <v>50</v>
      </c>
      <c r="F7768" t="s">
        <v>131</v>
      </c>
      <c r="G7768" t="s">
        <v>56</v>
      </c>
      <c r="H7768" t="s">
        <v>107</v>
      </c>
    </row>
    <row r="7769" spans="1:8">
      <c r="A7769" t="s">
        <v>57</v>
      </c>
      <c r="B7769" s="1">
        <v>46228</v>
      </c>
      <c r="C7769">
        <v>301004</v>
      </c>
      <c r="D7769">
        <v>2890.2170000000001</v>
      </c>
      <c r="E7769" t="s">
        <v>50</v>
      </c>
      <c r="F7769" t="s">
        <v>131</v>
      </c>
      <c r="G7769" t="s">
        <v>56</v>
      </c>
      <c r="H7769" t="s">
        <v>107</v>
      </c>
    </row>
    <row r="7770" spans="1:8">
      <c r="A7770" t="s">
        <v>57</v>
      </c>
      <c r="B7770" s="1">
        <v>46228</v>
      </c>
      <c r="C7770">
        <v>301504</v>
      </c>
      <c r="D7770">
        <v>-2890.2170000000001</v>
      </c>
      <c r="E7770" t="s">
        <v>50</v>
      </c>
      <c r="F7770" t="s">
        <v>131</v>
      </c>
      <c r="G7770" t="s">
        <v>56</v>
      </c>
      <c r="H7770" t="s">
        <v>107</v>
      </c>
    </row>
    <row r="7771" spans="1:8">
      <c r="A7771" t="s">
        <v>57</v>
      </c>
      <c r="B7771" s="1">
        <v>46228</v>
      </c>
      <c r="C7771">
        <v>320002</v>
      </c>
      <c r="D7771">
        <v>34182.536</v>
      </c>
      <c r="E7771" t="s">
        <v>50</v>
      </c>
      <c r="F7771" t="s">
        <v>115</v>
      </c>
      <c r="G7771" t="s">
        <v>56</v>
      </c>
      <c r="H7771" t="s">
        <v>88</v>
      </c>
    </row>
    <row r="7772" spans="1:8">
      <c r="A7772" t="s">
        <v>57</v>
      </c>
      <c r="B7772" s="1">
        <v>46228</v>
      </c>
      <c r="C7772">
        <v>320003</v>
      </c>
      <c r="D7772">
        <v>259988.78599999999</v>
      </c>
      <c r="E7772" t="s">
        <v>50</v>
      </c>
      <c r="F7772" t="s">
        <v>115</v>
      </c>
      <c r="G7772" t="s">
        <v>56</v>
      </c>
      <c r="H7772" t="s">
        <v>88</v>
      </c>
    </row>
    <row r="7773" spans="1:8">
      <c r="A7773" t="s">
        <v>57</v>
      </c>
      <c r="B7773" s="1">
        <v>46228</v>
      </c>
      <c r="C7773">
        <v>320004</v>
      </c>
      <c r="D7773">
        <v>875.577</v>
      </c>
      <c r="E7773" t="s">
        <v>50</v>
      </c>
      <c r="F7773" t="s">
        <v>115</v>
      </c>
      <c r="G7773" t="s">
        <v>56</v>
      </c>
      <c r="H7773" t="s">
        <v>88</v>
      </c>
    </row>
    <row r="7774" spans="1:8">
      <c r="A7774" t="s">
        <v>57</v>
      </c>
      <c r="B7774" s="1">
        <v>46228</v>
      </c>
      <c r="C7774">
        <v>320019</v>
      </c>
      <c r="D7774">
        <v>21.771000000000001</v>
      </c>
      <c r="E7774" t="s">
        <v>50</v>
      </c>
      <c r="F7774" t="s">
        <v>115</v>
      </c>
      <c r="G7774" t="s">
        <v>56</v>
      </c>
      <c r="H7774" t="s">
        <v>88</v>
      </c>
    </row>
    <row r="7775" spans="1:8">
      <c r="A7775" t="s">
        <v>57</v>
      </c>
      <c r="B7775" s="1">
        <v>46228</v>
      </c>
      <c r="C7775">
        <v>320023</v>
      </c>
      <c r="D7775">
        <v>-26.125</v>
      </c>
      <c r="E7775" t="s">
        <v>50</v>
      </c>
      <c r="F7775" t="s">
        <v>115</v>
      </c>
      <c r="G7775" t="s">
        <v>56</v>
      </c>
      <c r="H7775" t="s">
        <v>88</v>
      </c>
    </row>
    <row r="7776" spans="1:8">
      <c r="A7776" t="s">
        <v>57</v>
      </c>
      <c r="B7776" s="1">
        <v>46228</v>
      </c>
      <c r="C7776">
        <v>321002</v>
      </c>
      <c r="D7776">
        <v>47755.714</v>
      </c>
      <c r="E7776" t="s">
        <v>50</v>
      </c>
      <c r="F7776" t="s">
        <v>115</v>
      </c>
      <c r="G7776" t="s">
        <v>56</v>
      </c>
      <c r="H7776" t="s">
        <v>88</v>
      </c>
    </row>
    <row r="7777" spans="1:8">
      <c r="A7777" t="s">
        <v>57</v>
      </c>
      <c r="B7777" s="1">
        <v>46228</v>
      </c>
      <c r="C7777">
        <v>321012</v>
      </c>
      <c r="D7777">
        <v>-254.809</v>
      </c>
      <c r="E7777" t="s">
        <v>50</v>
      </c>
      <c r="F7777" t="s">
        <v>115</v>
      </c>
      <c r="G7777" t="s">
        <v>56</v>
      </c>
      <c r="H7777" t="s">
        <v>88</v>
      </c>
    </row>
    <row r="7778" spans="1:8">
      <c r="A7778" t="s">
        <v>57</v>
      </c>
      <c r="B7778" s="1">
        <v>46228</v>
      </c>
      <c r="C7778">
        <v>321029</v>
      </c>
      <c r="D7778">
        <v>192.72200000000001</v>
      </c>
      <c r="E7778" t="s">
        <v>50</v>
      </c>
      <c r="F7778" t="s">
        <v>115</v>
      </c>
      <c r="G7778" t="s">
        <v>56</v>
      </c>
      <c r="H7778" t="s">
        <v>88</v>
      </c>
    </row>
    <row r="7779" spans="1:8">
      <c r="A7779" t="s">
        <v>57</v>
      </c>
      <c r="B7779" s="1">
        <v>46228</v>
      </c>
      <c r="C7779">
        <v>331017</v>
      </c>
      <c r="D7779">
        <v>-22590.774000000001</v>
      </c>
      <c r="E7779" t="s">
        <v>50</v>
      </c>
      <c r="F7779" t="s">
        <v>113</v>
      </c>
      <c r="G7779" t="s">
        <v>56</v>
      </c>
      <c r="H7779" t="s">
        <v>85</v>
      </c>
    </row>
    <row r="7780" spans="1:8">
      <c r="A7780" t="s">
        <v>57</v>
      </c>
      <c r="B7780" s="1">
        <v>46228</v>
      </c>
      <c r="C7780">
        <v>340112</v>
      </c>
      <c r="D7780">
        <v>243333.29699999999</v>
      </c>
      <c r="E7780" t="s">
        <v>50</v>
      </c>
      <c r="F7780" t="s">
        <v>116</v>
      </c>
      <c r="G7780" t="s">
        <v>56</v>
      </c>
      <c r="H7780" t="s">
        <v>89</v>
      </c>
    </row>
    <row r="7781" spans="1:8">
      <c r="A7781" t="s">
        <v>57</v>
      </c>
      <c r="B7781" s="1">
        <v>46228</v>
      </c>
      <c r="C7781">
        <v>340113</v>
      </c>
      <c r="D7781">
        <v>11909172.630000001</v>
      </c>
      <c r="E7781" t="s">
        <v>50</v>
      </c>
      <c r="F7781" t="s">
        <v>116</v>
      </c>
      <c r="G7781" t="s">
        <v>56</v>
      </c>
      <c r="H7781" t="s">
        <v>89</v>
      </c>
    </row>
    <row r="7782" spans="1:8">
      <c r="A7782" t="s">
        <v>57</v>
      </c>
      <c r="B7782" s="1">
        <v>46228</v>
      </c>
      <c r="C7782">
        <v>340114</v>
      </c>
      <c r="D7782">
        <v>-11518753.82</v>
      </c>
      <c r="E7782" t="s">
        <v>50</v>
      </c>
      <c r="F7782" t="s">
        <v>116</v>
      </c>
      <c r="G7782" t="s">
        <v>56</v>
      </c>
      <c r="H7782" t="s">
        <v>89</v>
      </c>
    </row>
    <row r="7783" spans="1:8">
      <c r="A7783" t="s">
        <v>57</v>
      </c>
      <c r="B7783" s="1">
        <v>46228</v>
      </c>
      <c r="C7783">
        <v>340122</v>
      </c>
      <c r="D7783">
        <v>1797.6869999999999</v>
      </c>
      <c r="E7783" t="s">
        <v>50</v>
      </c>
      <c r="F7783" t="s">
        <v>116</v>
      </c>
      <c r="G7783" t="s">
        <v>56</v>
      </c>
      <c r="H7783" t="s">
        <v>89</v>
      </c>
    </row>
    <row r="7784" spans="1:8">
      <c r="A7784" t="s">
        <v>57</v>
      </c>
      <c r="B7784" s="1">
        <v>46228</v>
      </c>
      <c r="C7784">
        <v>340123</v>
      </c>
      <c r="D7784">
        <v>8302.2729999999992</v>
      </c>
      <c r="E7784" t="s">
        <v>50</v>
      </c>
      <c r="F7784" t="s">
        <v>116</v>
      </c>
      <c r="G7784" t="s">
        <v>56</v>
      </c>
      <c r="H7784" t="s">
        <v>89</v>
      </c>
    </row>
    <row r="7785" spans="1:8">
      <c r="A7785" t="s">
        <v>57</v>
      </c>
      <c r="B7785" s="1">
        <v>46228</v>
      </c>
      <c r="C7785">
        <v>340124</v>
      </c>
      <c r="D7785">
        <v>-10099.960999999999</v>
      </c>
      <c r="E7785" t="s">
        <v>50</v>
      </c>
      <c r="F7785" t="s">
        <v>116</v>
      </c>
      <c r="G7785" t="s">
        <v>56</v>
      </c>
      <c r="H7785" t="s">
        <v>89</v>
      </c>
    </row>
    <row r="7786" spans="1:8">
      <c r="A7786" t="s">
        <v>57</v>
      </c>
      <c r="B7786" s="1">
        <v>46228</v>
      </c>
      <c r="C7786">
        <v>350002</v>
      </c>
      <c r="D7786">
        <v>544.49199999999996</v>
      </c>
      <c r="E7786" t="s">
        <v>50</v>
      </c>
      <c r="F7786" t="s">
        <v>118</v>
      </c>
      <c r="G7786" t="s">
        <v>56</v>
      </c>
      <c r="H7786" t="s">
        <v>91</v>
      </c>
    </row>
    <row r="7787" spans="1:8">
      <c r="A7787" t="s">
        <v>57</v>
      </c>
      <c r="B7787" s="1">
        <v>46228</v>
      </c>
      <c r="C7787">
        <v>350003</v>
      </c>
      <c r="D7787">
        <v>-128.23400000000001</v>
      </c>
      <c r="E7787" t="s">
        <v>50</v>
      </c>
      <c r="F7787" t="s">
        <v>118</v>
      </c>
      <c r="G7787" t="s">
        <v>56</v>
      </c>
      <c r="H7787" t="s">
        <v>91</v>
      </c>
    </row>
    <row r="7788" spans="1:8">
      <c r="A7788" t="s">
        <v>57</v>
      </c>
      <c r="B7788" s="1">
        <v>46228</v>
      </c>
      <c r="C7788">
        <v>350031</v>
      </c>
      <c r="D7788">
        <v>754.79600000000005</v>
      </c>
      <c r="E7788" t="s">
        <v>50</v>
      </c>
      <c r="F7788" t="s">
        <v>113</v>
      </c>
      <c r="G7788" t="s">
        <v>56</v>
      </c>
      <c r="H7788" t="s">
        <v>85</v>
      </c>
    </row>
    <row r="7789" spans="1:8">
      <c r="A7789" t="s">
        <v>57</v>
      </c>
      <c r="B7789" s="1">
        <v>46228</v>
      </c>
      <c r="C7789">
        <v>350034</v>
      </c>
      <c r="D7789">
        <v>351.72399999999999</v>
      </c>
      <c r="E7789" t="s">
        <v>50</v>
      </c>
      <c r="F7789" t="s">
        <v>118</v>
      </c>
      <c r="G7789" t="s">
        <v>56</v>
      </c>
      <c r="H7789" t="s">
        <v>91</v>
      </c>
    </row>
    <row r="7790" spans="1:8">
      <c r="A7790" t="s">
        <v>57</v>
      </c>
      <c r="B7790" s="1">
        <v>46228</v>
      </c>
      <c r="C7790">
        <v>352002</v>
      </c>
      <c r="D7790">
        <v>180.80199999999999</v>
      </c>
      <c r="E7790" t="s">
        <v>50</v>
      </c>
      <c r="F7790" t="s">
        <v>117</v>
      </c>
      <c r="G7790" t="s">
        <v>56</v>
      </c>
      <c r="H7790" t="s">
        <v>90</v>
      </c>
    </row>
    <row r="7791" spans="1:8">
      <c r="A7791" t="s">
        <v>57</v>
      </c>
      <c r="B7791" s="1">
        <v>46228</v>
      </c>
      <c r="C7791">
        <v>354012</v>
      </c>
      <c r="D7791">
        <v>-657672.005</v>
      </c>
      <c r="E7791" t="s">
        <v>50</v>
      </c>
      <c r="F7791" t="s">
        <v>115</v>
      </c>
      <c r="G7791" t="s">
        <v>56</v>
      </c>
      <c r="H7791" t="s">
        <v>88</v>
      </c>
    </row>
    <row r="7792" spans="1:8">
      <c r="A7792" t="s">
        <v>57</v>
      </c>
      <c r="B7792" s="1">
        <v>46228</v>
      </c>
      <c r="C7792">
        <v>354015</v>
      </c>
      <c r="D7792">
        <v>197.03700000000001</v>
      </c>
      <c r="E7792" t="s">
        <v>50</v>
      </c>
      <c r="F7792" t="s">
        <v>115</v>
      </c>
      <c r="G7792" t="s">
        <v>56</v>
      </c>
      <c r="H7792" t="s">
        <v>88</v>
      </c>
    </row>
    <row r="7793" spans="1:8">
      <c r="A7793" t="s">
        <v>57</v>
      </c>
      <c r="B7793" s="1">
        <v>46228</v>
      </c>
      <c r="C7793">
        <v>355002</v>
      </c>
      <c r="D7793">
        <v>-3.3000000000000002E-2</v>
      </c>
      <c r="E7793" t="s">
        <v>50</v>
      </c>
      <c r="F7793" t="s">
        <v>118</v>
      </c>
      <c r="G7793" t="s">
        <v>56</v>
      </c>
      <c r="H7793" t="s">
        <v>91</v>
      </c>
    </row>
    <row r="7794" spans="1:8">
      <c r="A7794" t="s">
        <v>57</v>
      </c>
      <c r="B7794" s="1">
        <v>46228</v>
      </c>
      <c r="C7794">
        <v>355013</v>
      </c>
      <c r="D7794">
        <v>98883.911999999997</v>
      </c>
      <c r="E7794" t="s">
        <v>50</v>
      </c>
      <c r="F7794" t="s">
        <v>118</v>
      </c>
      <c r="G7794" t="s">
        <v>56</v>
      </c>
      <c r="H7794" t="s">
        <v>91</v>
      </c>
    </row>
    <row r="7795" spans="1:8">
      <c r="A7795" t="s">
        <v>57</v>
      </c>
      <c r="B7795" s="1">
        <v>46228</v>
      </c>
      <c r="C7795">
        <v>372004</v>
      </c>
      <c r="D7795">
        <v>470146.95400000003</v>
      </c>
      <c r="E7795" t="s">
        <v>50</v>
      </c>
      <c r="F7795" t="s">
        <v>114</v>
      </c>
      <c r="G7795" t="s">
        <v>56</v>
      </c>
      <c r="H7795" t="s">
        <v>87</v>
      </c>
    </row>
    <row r="7796" spans="1:8">
      <c r="A7796" t="s">
        <v>57</v>
      </c>
      <c r="B7796" s="1">
        <v>46228</v>
      </c>
      <c r="C7796">
        <v>400002</v>
      </c>
      <c r="D7796">
        <v>-402.49</v>
      </c>
      <c r="E7796" t="s">
        <v>52</v>
      </c>
      <c r="F7796" t="s">
        <v>23</v>
      </c>
      <c r="G7796" t="s">
        <v>56</v>
      </c>
      <c r="H7796" t="s">
        <v>92</v>
      </c>
    </row>
    <row r="7797" spans="1:8">
      <c r="A7797" t="s">
        <v>57</v>
      </c>
      <c r="B7797" s="1">
        <v>46228</v>
      </c>
      <c r="C7797">
        <v>400004</v>
      </c>
      <c r="D7797">
        <v>-61165.463000000003</v>
      </c>
      <c r="E7797" t="s">
        <v>52</v>
      </c>
      <c r="F7797" t="s">
        <v>23</v>
      </c>
      <c r="G7797" t="s">
        <v>56</v>
      </c>
      <c r="H7797" t="s">
        <v>92</v>
      </c>
    </row>
    <row r="7798" spans="1:8">
      <c r="A7798" t="s">
        <v>57</v>
      </c>
      <c r="B7798" s="1">
        <v>46228</v>
      </c>
      <c r="C7798">
        <v>410002</v>
      </c>
      <c r="D7798">
        <v>-220464.90700000001</v>
      </c>
      <c r="E7798" t="s">
        <v>52</v>
      </c>
      <c r="F7798" t="s">
        <v>119</v>
      </c>
      <c r="G7798" t="s">
        <v>56</v>
      </c>
      <c r="H7798" t="s">
        <v>93</v>
      </c>
    </row>
    <row r="7799" spans="1:8">
      <c r="A7799" t="s">
        <v>57</v>
      </c>
      <c r="B7799" s="1">
        <v>46228</v>
      </c>
      <c r="C7799">
        <v>410037</v>
      </c>
      <c r="D7799">
        <v>-4722.1809999999996</v>
      </c>
      <c r="E7799" t="s">
        <v>52</v>
      </c>
      <c r="F7799" t="s">
        <v>119</v>
      </c>
      <c r="G7799" t="s">
        <v>56</v>
      </c>
      <c r="H7799" t="s">
        <v>93</v>
      </c>
    </row>
    <row r="7800" spans="1:8">
      <c r="A7800" t="s">
        <v>57</v>
      </c>
      <c r="B7800" s="1">
        <v>46228</v>
      </c>
      <c r="C7800">
        <v>415002</v>
      </c>
      <c r="D7800">
        <v>17105.085999999999</v>
      </c>
      <c r="E7800" t="s">
        <v>52</v>
      </c>
      <c r="F7800" t="s">
        <v>23</v>
      </c>
      <c r="G7800" t="s">
        <v>56</v>
      </c>
      <c r="H7800" t="s">
        <v>92</v>
      </c>
    </row>
    <row r="7801" spans="1:8">
      <c r="A7801" t="s">
        <v>57</v>
      </c>
      <c r="B7801" s="1">
        <v>46228</v>
      </c>
      <c r="C7801">
        <v>415003</v>
      </c>
      <c r="D7801">
        <v>-1353.2270000000001</v>
      </c>
      <c r="E7801" t="s">
        <v>52</v>
      </c>
      <c r="F7801" t="s">
        <v>23</v>
      </c>
      <c r="G7801" t="s">
        <v>56</v>
      </c>
      <c r="H7801" t="s">
        <v>92</v>
      </c>
    </row>
    <row r="7802" spans="1:8">
      <c r="A7802" t="s">
        <v>57</v>
      </c>
      <c r="B7802" s="1">
        <v>46228</v>
      </c>
      <c r="C7802">
        <v>415004</v>
      </c>
      <c r="D7802">
        <v>-372908.23700000002</v>
      </c>
      <c r="E7802" t="s">
        <v>52</v>
      </c>
      <c r="F7802" t="s">
        <v>23</v>
      </c>
      <c r="G7802" t="s">
        <v>56</v>
      </c>
      <c r="H7802" t="s">
        <v>92</v>
      </c>
    </row>
    <row r="7803" spans="1:8">
      <c r="A7803" t="s">
        <v>57</v>
      </c>
      <c r="B7803" s="1">
        <v>46228</v>
      </c>
      <c r="C7803">
        <v>421002</v>
      </c>
      <c r="D7803">
        <v>-5436.8</v>
      </c>
      <c r="E7803" t="s">
        <v>52</v>
      </c>
      <c r="F7803" t="s">
        <v>24</v>
      </c>
      <c r="G7803" t="s">
        <v>56</v>
      </c>
      <c r="H7803" t="s">
        <v>94</v>
      </c>
    </row>
    <row r="7804" spans="1:8">
      <c r="A7804" t="s">
        <v>57</v>
      </c>
      <c r="B7804" s="1">
        <v>46228</v>
      </c>
      <c r="C7804">
        <v>421003</v>
      </c>
      <c r="D7804">
        <v>5990.6130000000003</v>
      </c>
      <c r="E7804" t="s">
        <v>52</v>
      </c>
      <c r="F7804" t="s">
        <v>24</v>
      </c>
      <c r="G7804" t="s">
        <v>56</v>
      </c>
      <c r="H7804" t="s">
        <v>94</v>
      </c>
    </row>
    <row r="7805" spans="1:8">
      <c r="A7805" t="s">
        <v>57</v>
      </c>
      <c r="B7805" s="1">
        <v>46228</v>
      </c>
      <c r="C7805">
        <v>421007</v>
      </c>
      <c r="D7805">
        <v>-116.538</v>
      </c>
      <c r="E7805" t="s">
        <v>52</v>
      </c>
      <c r="F7805" t="s">
        <v>24</v>
      </c>
      <c r="G7805" t="s">
        <v>56</v>
      </c>
      <c r="H7805" t="s">
        <v>94</v>
      </c>
    </row>
    <row r="7806" spans="1:8">
      <c r="A7806" t="s">
        <v>57</v>
      </c>
      <c r="B7806" s="1">
        <v>46228</v>
      </c>
      <c r="C7806">
        <v>510002</v>
      </c>
      <c r="D7806">
        <v>42317.014000000003</v>
      </c>
      <c r="E7806" t="s">
        <v>52</v>
      </c>
      <c r="F7806" t="s">
        <v>120</v>
      </c>
      <c r="G7806" t="s">
        <v>56</v>
      </c>
      <c r="H7806" t="s">
        <v>95</v>
      </c>
    </row>
    <row r="7807" spans="1:8">
      <c r="A7807" t="s">
        <v>57</v>
      </c>
      <c r="B7807" s="1">
        <v>46228</v>
      </c>
      <c r="C7807">
        <v>510005</v>
      </c>
      <c r="D7807">
        <v>-448.14299999999997</v>
      </c>
      <c r="E7807" t="s">
        <v>52</v>
      </c>
      <c r="F7807" t="s">
        <v>120</v>
      </c>
      <c r="G7807" t="s">
        <v>56</v>
      </c>
      <c r="H7807" t="s">
        <v>95</v>
      </c>
    </row>
    <row r="7808" spans="1:8">
      <c r="A7808" t="s">
        <v>57</v>
      </c>
      <c r="B7808" s="1">
        <v>46228</v>
      </c>
      <c r="C7808">
        <v>510007</v>
      </c>
      <c r="D7808">
        <v>758.68200000000002</v>
      </c>
      <c r="E7808" t="s">
        <v>52</v>
      </c>
      <c r="F7808" t="s">
        <v>120</v>
      </c>
      <c r="G7808" t="s">
        <v>56</v>
      </c>
      <c r="H7808" t="s">
        <v>95</v>
      </c>
    </row>
    <row r="7809" spans="1:8">
      <c r="A7809" t="s">
        <v>57</v>
      </c>
      <c r="B7809" s="1">
        <v>46228</v>
      </c>
      <c r="C7809">
        <v>510015</v>
      </c>
      <c r="D7809">
        <v>20638.174999999999</v>
      </c>
      <c r="E7809" t="s">
        <v>52</v>
      </c>
      <c r="F7809" t="s">
        <v>120</v>
      </c>
      <c r="G7809" t="s">
        <v>56</v>
      </c>
      <c r="H7809" t="s">
        <v>95</v>
      </c>
    </row>
    <row r="7810" spans="1:8">
      <c r="A7810" t="s">
        <v>57</v>
      </c>
      <c r="B7810" s="1">
        <v>46228</v>
      </c>
      <c r="C7810">
        <v>510048</v>
      </c>
      <c r="D7810">
        <v>480.40899999999999</v>
      </c>
      <c r="E7810" t="s">
        <v>52</v>
      </c>
      <c r="F7810" t="s">
        <v>127</v>
      </c>
      <c r="G7810" t="s">
        <v>56</v>
      </c>
      <c r="H7810" t="s">
        <v>103</v>
      </c>
    </row>
    <row r="7811" spans="1:8">
      <c r="A7811" t="s">
        <v>57</v>
      </c>
      <c r="B7811" s="1">
        <v>46228</v>
      </c>
      <c r="C7811">
        <v>510062</v>
      </c>
      <c r="D7811">
        <v>945.03899999999999</v>
      </c>
      <c r="E7811" t="s">
        <v>52</v>
      </c>
      <c r="F7811" t="s">
        <v>120</v>
      </c>
      <c r="G7811" t="s">
        <v>56</v>
      </c>
      <c r="H7811" t="s">
        <v>95</v>
      </c>
    </row>
    <row r="7812" spans="1:8">
      <c r="A7812" t="s">
        <v>57</v>
      </c>
      <c r="B7812" s="1">
        <v>46228</v>
      </c>
      <c r="C7812">
        <v>510064</v>
      </c>
      <c r="D7812">
        <v>2201.7080000000001</v>
      </c>
      <c r="E7812" t="s">
        <v>52</v>
      </c>
      <c r="F7812" t="s">
        <v>120</v>
      </c>
      <c r="G7812" t="s">
        <v>56</v>
      </c>
      <c r="H7812" t="s">
        <v>95</v>
      </c>
    </row>
    <row r="7813" spans="1:8">
      <c r="A7813" t="s">
        <v>57</v>
      </c>
      <c r="B7813" s="1">
        <v>46228</v>
      </c>
      <c r="C7813">
        <v>510065</v>
      </c>
      <c r="D7813">
        <v>871.75199999999995</v>
      </c>
      <c r="E7813" t="s">
        <v>52</v>
      </c>
      <c r="F7813" t="s">
        <v>120</v>
      </c>
      <c r="G7813" t="s">
        <v>56</v>
      </c>
      <c r="H7813" t="s">
        <v>95</v>
      </c>
    </row>
    <row r="7814" spans="1:8">
      <c r="A7814" t="s">
        <v>57</v>
      </c>
      <c r="B7814" s="1">
        <v>46228</v>
      </c>
      <c r="C7814">
        <v>520020</v>
      </c>
      <c r="D7814">
        <v>127.872</v>
      </c>
      <c r="E7814" t="s">
        <v>52</v>
      </c>
      <c r="F7814" t="s">
        <v>120</v>
      </c>
      <c r="G7814" t="s">
        <v>56</v>
      </c>
      <c r="H7814" t="s">
        <v>95</v>
      </c>
    </row>
    <row r="7815" spans="1:8">
      <c r="A7815" t="s">
        <v>57</v>
      </c>
      <c r="B7815" s="1">
        <v>46228</v>
      </c>
      <c r="C7815">
        <v>541003</v>
      </c>
      <c r="D7815">
        <v>936.899</v>
      </c>
      <c r="E7815" t="s">
        <v>52</v>
      </c>
      <c r="F7815" t="s">
        <v>127</v>
      </c>
      <c r="G7815" t="s">
        <v>56</v>
      </c>
      <c r="H7815" t="s">
        <v>103</v>
      </c>
    </row>
    <row r="7816" spans="1:8">
      <c r="A7816" t="s">
        <v>57</v>
      </c>
      <c r="B7816" s="1">
        <v>46228</v>
      </c>
      <c r="C7816">
        <v>541004</v>
      </c>
      <c r="D7816">
        <v>171.982</v>
      </c>
      <c r="E7816" t="s">
        <v>52</v>
      </c>
      <c r="F7816" t="s">
        <v>127</v>
      </c>
      <c r="G7816" t="s">
        <v>56</v>
      </c>
      <c r="H7816" t="s">
        <v>103</v>
      </c>
    </row>
    <row r="7817" spans="1:8">
      <c r="A7817" t="s">
        <v>57</v>
      </c>
      <c r="B7817" s="1">
        <v>46228</v>
      </c>
      <c r="C7817">
        <v>541010</v>
      </c>
      <c r="D7817">
        <v>2081.4740000000002</v>
      </c>
      <c r="E7817" t="s">
        <v>52</v>
      </c>
      <c r="F7817" t="s">
        <v>127</v>
      </c>
      <c r="G7817" t="s">
        <v>56</v>
      </c>
      <c r="H7817" t="s">
        <v>103</v>
      </c>
    </row>
    <row r="7818" spans="1:8">
      <c r="A7818" t="s">
        <v>57</v>
      </c>
      <c r="B7818" s="1">
        <v>46228</v>
      </c>
      <c r="C7818">
        <v>544006</v>
      </c>
      <c r="D7818">
        <v>540.39599999999996</v>
      </c>
      <c r="E7818" t="s">
        <v>52</v>
      </c>
      <c r="F7818" t="s">
        <v>127</v>
      </c>
      <c r="G7818" t="s">
        <v>56</v>
      </c>
      <c r="H7818" t="s">
        <v>103</v>
      </c>
    </row>
    <row r="7819" spans="1:8">
      <c r="A7819" t="s">
        <v>57</v>
      </c>
      <c r="B7819" s="1">
        <v>46228</v>
      </c>
      <c r="C7819">
        <v>546002</v>
      </c>
      <c r="D7819">
        <v>282147.90700000001</v>
      </c>
      <c r="E7819" t="s">
        <v>52</v>
      </c>
      <c r="F7819" t="s">
        <v>119</v>
      </c>
      <c r="G7819" t="s">
        <v>56</v>
      </c>
      <c r="H7819" t="s">
        <v>93</v>
      </c>
    </row>
    <row r="7820" spans="1:8">
      <c r="A7820" t="s">
        <v>57</v>
      </c>
      <c r="B7820" s="1">
        <v>46228</v>
      </c>
      <c r="C7820">
        <v>546013</v>
      </c>
      <c r="D7820">
        <v>550.82299999999998</v>
      </c>
      <c r="E7820" t="s">
        <v>52</v>
      </c>
      <c r="F7820" t="s">
        <v>119</v>
      </c>
      <c r="G7820" t="s">
        <v>56</v>
      </c>
      <c r="H7820" t="s">
        <v>93</v>
      </c>
    </row>
    <row r="7821" spans="1:8">
      <c r="A7821" t="s">
        <v>57</v>
      </c>
      <c r="B7821" s="1">
        <v>46228</v>
      </c>
      <c r="C7821">
        <v>546024</v>
      </c>
      <c r="D7821">
        <v>5197.1909999999998</v>
      </c>
      <c r="E7821" t="s">
        <v>52</v>
      </c>
      <c r="F7821" t="s">
        <v>119</v>
      </c>
      <c r="G7821" t="s">
        <v>56</v>
      </c>
      <c r="H7821" t="s">
        <v>93</v>
      </c>
    </row>
    <row r="7822" spans="1:8">
      <c r="A7822" t="s">
        <v>57</v>
      </c>
      <c r="B7822" s="1">
        <v>46228</v>
      </c>
      <c r="C7822">
        <v>546035</v>
      </c>
      <c r="D7822">
        <v>6510.0879999999997</v>
      </c>
      <c r="E7822" t="s">
        <v>52</v>
      </c>
      <c r="F7822" t="s">
        <v>119</v>
      </c>
      <c r="G7822" t="s">
        <v>56</v>
      </c>
      <c r="H7822" t="s">
        <v>93</v>
      </c>
    </row>
    <row r="7823" spans="1:8">
      <c r="A7823" t="s">
        <v>57</v>
      </c>
      <c r="B7823" s="1">
        <v>46228</v>
      </c>
      <c r="C7823">
        <v>546045</v>
      </c>
      <c r="D7823">
        <v>1266.607</v>
      </c>
      <c r="E7823" t="s">
        <v>52</v>
      </c>
      <c r="F7823" t="s">
        <v>119</v>
      </c>
      <c r="G7823" t="s">
        <v>56</v>
      </c>
      <c r="H7823" t="s">
        <v>93</v>
      </c>
    </row>
    <row r="7824" spans="1:8">
      <c r="A7824" t="s">
        <v>57</v>
      </c>
      <c r="B7824" s="1">
        <v>46228</v>
      </c>
      <c r="C7824">
        <v>546046</v>
      </c>
      <c r="D7824">
        <v>8476.4069999999992</v>
      </c>
      <c r="E7824" t="s">
        <v>52</v>
      </c>
      <c r="F7824" t="s">
        <v>119</v>
      </c>
      <c r="G7824" t="s">
        <v>56</v>
      </c>
      <c r="H7824" t="s">
        <v>93</v>
      </c>
    </row>
    <row r="7825" spans="1:8">
      <c r="A7825" t="s">
        <v>57</v>
      </c>
      <c r="B7825" s="1">
        <v>46228</v>
      </c>
      <c r="C7825">
        <v>547002</v>
      </c>
      <c r="D7825">
        <v>191995.64300000001</v>
      </c>
      <c r="E7825" t="s">
        <v>52</v>
      </c>
      <c r="F7825" t="s">
        <v>121</v>
      </c>
      <c r="G7825" t="s">
        <v>56</v>
      </c>
      <c r="H7825" t="s">
        <v>96</v>
      </c>
    </row>
    <row r="7826" spans="1:8">
      <c r="A7826" t="s">
        <v>57</v>
      </c>
      <c r="B7826" s="1">
        <v>46228</v>
      </c>
      <c r="C7826">
        <v>547011</v>
      </c>
      <c r="D7826">
        <v>4538.4740000000002</v>
      </c>
      <c r="E7826" t="s">
        <v>52</v>
      </c>
      <c r="F7826" t="s">
        <v>121</v>
      </c>
      <c r="G7826" t="s">
        <v>56</v>
      </c>
      <c r="H7826" t="s">
        <v>96</v>
      </c>
    </row>
    <row r="7827" spans="1:8">
      <c r="A7827" t="s">
        <v>57</v>
      </c>
      <c r="B7827" s="1">
        <v>46228</v>
      </c>
      <c r="C7827">
        <v>552502</v>
      </c>
      <c r="D7827">
        <v>581.14400000000001</v>
      </c>
      <c r="E7827" t="s">
        <v>52</v>
      </c>
      <c r="F7827" t="s">
        <v>122</v>
      </c>
      <c r="G7827" t="s">
        <v>56</v>
      </c>
      <c r="H7827" t="s">
        <v>97</v>
      </c>
    </row>
    <row r="7828" spans="1:8">
      <c r="A7828" t="s">
        <v>57</v>
      </c>
      <c r="B7828" s="1">
        <v>46228</v>
      </c>
      <c r="C7828">
        <v>555508</v>
      </c>
      <c r="D7828">
        <v>548.51900000000001</v>
      </c>
      <c r="E7828" t="s">
        <v>52</v>
      </c>
      <c r="F7828" t="s">
        <v>122</v>
      </c>
      <c r="G7828" t="s">
        <v>56</v>
      </c>
      <c r="H7828" t="s">
        <v>97</v>
      </c>
    </row>
    <row r="7829" spans="1:8">
      <c r="A7829" t="s">
        <v>57</v>
      </c>
      <c r="B7829" s="1">
        <v>46228</v>
      </c>
      <c r="C7829">
        <v>556002</v>
      </c>
      <c r="D7829">
        <v>89.893000000000001</v>
      </c>
      <c r="E7829" t="s">
        <v>52</v>
      </c>
      <c r="F7829" t="s">
        <v>126</v>
      </c>
      <c r="G7829" t="s">
        <v>56</v>
      </c>
      <c r="H7829" t="s">
        <v>102</v>
      </c>
    </row>
    <row r="7830" spans="1:8">
      <c r="A7830" t="s">
        <v>57</v>
      </c>
      <c r="B7830" s="1">
        <v>46228</v>
      </c>
      <c r="C7830">
        <v>557002</v>
      </c>
      <c r="D7830">
        <v>6426.03</v>
      </c>
      <c r="E7830" t="s">
        <v>52</v>
      </c>
      <c r="F7830" t="s">
        <v>123</v>
      </c>
      <c r="G7830" t="s">
        <v>56</v>
      </c>
      <c r="H7830" t="s">
        <v>98</v>
      </c>
    </row>
    <row r="7831" spans="1:8">
      <c r="A7831" t="s">
        <v>57</v>
      </c>
      <c r="B7831" s="1">
        <v>46228</v>
      </c>
      <c r="C7831">
        <v>559002</v>
      </c>
      <c r="D7831">
        <v>14.507999999999999</v>
      </c>
      <c r="E7831" t="s">
        <v>52</v>
      </c>
      <c r="F7831" t="s">
        <v>126</v>
      </c>
      <c r="G7831" t="s">
        <v>56</v>
      </c>
      <c r="H7831" t="s">
        <v>102</v>
      </c>
    </row>
    <row r="7832" spans="1:8">
      <c r="A7832" t="s">
        <v>57</v>
      </c>
      <c r="B7832" s="1">
        <v>46228</v>
      </c>
      <c r="C7832">
        <v>560008</v>
      </c>
      <c r="D7832">
        <v>562.92600000000004</v>
      </c>
      <c r="E7832" t="s">
        <v>52</v>
      </c>
      <c r="F7832" t="s">
        <v>123</v>
      </c>
      <c r="G7832" t="s">
        <v>56</v>
      </c>
      <c r="H7832" t="s">
        <v>98</v>
      </c>
    </row>
    <row r="7833" spans="1:8">
      <c r="A7833" t="s">
        <v>57</v>
      </c>
      <c r="B7833" s="1">
        <v>46228</v>
      </c>
      <c r="C7833">
        <v>564004</v>
      </c>
      <c r="D7833">
        <v>1698.4929999999999</v>
      </c>
      <c r="E7833" t="s">
        <v>52</v>
      </c>
      <c r="F7833" t="s">
        <v>119</v>
      </c>
      <c r="G7833" t="s">
        <v>56</v>
      </c>
      <c r="H7833" t="s">
        <v>93</v>
      </c>
    </row>
    <row r="7834" spans="1:8">
      <c r="A7834" t="s">
        <v>57</v>
      </c>
      <c r="B7834" s="1">
        <v>46228</v>
      </c>
      <c r="C7834">
        <v>564008</v>
      </c>
      <c r="D7834">
        <v>29.97</v>
      </c>
      <c r="E7834" t="s">
        <v>52</v>
      </c>
      <c r="F7834" t="s">
        <v>122</v>
      </c>
      <c r="G7834" t="s">
        <v>56</v>
      </c>
      <c r="H7834" t="s">
        <v>97</v>
      </c>
    </row>
    <row r="7835" spans="1:8">
      <c r="A7835" t="s">
        <v>57</v>
      </c>
      <c r="B7835" s="1">
        <v>46228</v>
      </c>
      <c r="C7835">
        <v>564020</v>
      </c>
      <c r="D7835">
        <v>1709.729</v>
      </c>
      <c r="E7835" t="s">
        <v>52</v>
      </c>
      <c r="F7835" t="s">
        <v>124</v>
      </c>
      <c r="G7835" t="s">
        <v>56</v>
      </c>
      <c r="H7835" t="s">
        <v>99</v>
      </c>
    </row>
    <row r="7836" spans="1:8">
      <c r="A7836" t="s">
        <v>57</v>
      </c>
      <c r="B7836" s="1">
        <v>46228</v>
      </c>
      <c r="C7836">
        <v>564021</v>
      </c>
      <c r="D7836">
        <v>77.688999999999993</v>
      </c>
      <c r="E7836" t="s">
        <v>52</v>
      </c>
      <c r="F7836" t="s">
        <v>124</v>
      </c>
      <c r="G7836" t="s">
        <v>56</v>
      </c>
      <c r="H7836" t="s">
        <v>99</v>
      </c>
    </row>
    <row r="7837" spans="1:8">
      <c r="A7837" t="s">
        <v>57</v>
      </c>
      <c r="B7837" s="1">
        <v>46228</v>
      </c>
      <c r="C7837">
        <v>570002</v>
      </c>
      <c r="D7837">
        <v>104.56100000000001</v>
      </c>
      <c r="E7837" t="s">
        <v>52</v>
      </c>
      <c r="F7837" t="s">
        <v>132</v>
      </c>
      <c r="G7837" t="s">
        <v>56</v>
      </c>
      <c r="H7837" t="s">
        <v>108</v>
      </c>
    </row>
    <row r="7838" spans="1:8">
      <c r="A7838" t="s">
        <v>57</v>
      </c>
      <c r="B7838" s="1">
        <v>46228</v>
      </c>
      <c r="C7838">
        <v>580002</v>
      </c>
      <c r="D7838">
        <v>2532.5059999999999</v>
      </c>
      <c r="E7838" t="s">
        <v>52</v>
      </c>
      <c r="F7838" t="s">
        <v>130</v>
      </c>
      <c r="G7838" t="s">
        <v>56</v>
      </c>
      <c r="H7838" t="s">
        <v>106</v>
      </c>
    </row>
    <row r="7839" spans="1:8">
      <c r="A7839" t="s">
        <v>58</v>
      </c>
      <c r="B7839" s="1">
        <v>46228</v>
      </c>
      <c r="C7839">
        <v>210002</v>
      </c>
      <c r="D7839">
        <v>-3141.54</v>
      </c>
      <c r="E7839" t="s">
        <v>50</v>
      </c>
      <c r="F7839" t="s">
        <v>14</v>
      </c>
      <c r="G7839" t="s">
        <v>56</v>
      </c>
      <c r="H7839" t="s">
        <v>84</v>
      </c>
    </row>
    <row r="7840" spans="1:8">
      <c r="A7840" t="s">
        <v>58</v>
      </c>
      <c r="B7840" s="1">
        <v>46228</v>
      </c>
      <c r="C7840">
        <v>220006</v>
      </c>
      <c r="D7840">
        <v>67280.084000000003</v>
      </c>
      <c r="E7840" t="s">
        <v>50</v>
      </c>
      <c r="F7840" t="s">
        <v>14</v>
      </c>
      <c r="G7840" t="s">
        <v>56</v>
      </c>
      <c r="H7840" t="s">
        <v>84</v>
      </c>
    </row>
    <row r="7841" spans="1:8">
      <c r="A7841" t="s">
        <v>58</v>
      </c>
      <c r="B7841" s="1">
        <v>46228</v>
      </c>
      <c r="C7841">
        <v>220011</v>
      </c>
      <c r="D7841">
        <v>-27457.185000000001</v>
      </c>
      <c r="E7841" t="s">
        <v>50</v>
      </c>
      <c r="F7841" t="s">
        <v>14</v>
      </c>
      <c r="G7841" t="s">
        <v>56</v>
      </c>
      <c r="H7841" t="s">
        <v>84</v>
      </c>
    </row>
    <row r="7842" spans="1:8">
      <c r="A7842" t="s">
        <v>58</v>
      </c>
      <c r="B7842" s="1">
        <v>46228</v>
      </c>
      <c r="C7842">
        <v>240002</v>
      </c>
      <c r="D7842">
        <v>2679.5680000000002</v>
      </c>
      <c r="E7842" t="s">
        <v>50</v>
      </c>
      <c r="F7842" t="s">
        <v>113</v>
      </c>
      <c r="G7842" t="s">
        <v>56</v>
      </c>
      <c r="H7842" t="s">
        <v>85</v>
      </c>
    </row>
    <row r="7843" spans="1:8">
      <c r="A7843" t="s">
        <v>58</v>
      </c>
      <c r="B7843" s="1">
        <v>46228</v>
      </c>
      <c r="C7843">
        <v>240003</v>
      </c>
      <c r="D7843">
        <v>-36.29</v>
      </c>
      <c r="E7843" t="s">
        <v>50</v>
      </c>
      <c r="F7843" t="s">
        <v>113</v>
      </c>
      <c r="G7843" t="s">
        <v>56</v>
      </c>
      <c r="H7843" t="s">
        <v>85</v>
      </c>
    </row>
    <row r="7844" spans="1:8">
      <c r="A7844" t="s">
        <v>58</v>
      </c>
      <c r="B7844" s="1">
        <v>46228</v>
      </c>
      <c r="C7844">
        <v>240009</v>
      </c>
      <c r="D7844">
        <v>-5310.3639999999996</v>
      </c>
      <c r="E7844" t="s">
        <v>50</v>
      </c>
      <c r="F7844" t="s">
        <v>113</v>
      </c>
      <c r="G7844" t="s">
        <v>56</v>
      </c>
      <c r="H7844" t="s">
        <v>85</v>
      </c>
    </row>
    <row r="7845" spans="1:8">
      <c r="A7845" t="s">
        <v>58</v>
      </c>
      <c r="B7845" s="1">
        <v>46228</v>
      </c>
      <c r="C7845">
        <v>242003</v>
      </c>
      <c r="D7845">
        <v>-282399.266</v>
      </c>
      <c r="E7845" t="s">
        <v>50</v>
      </c>
      <c r="F7845" t="s">
        <v>113</v>
      </c>
      <c r="G7845" t="s">
        <v>56</v>
      </c>
      <c r="H7845" t="s">
        <v>85</v>
      </c>
    </row>
    <row r="7846" spans="1:8">
      <c r="A7846" t="s">
        <v>58</v>
      </c>
      <c r="B7846" s="1">
        <v>46228</v>
      </c>
      <c r="C7846">
        <v>242011</v>
      </c>
      <c r="D7846">
        <v>166.97800000000001</v>
      </c>
      <c r="E7846" t="s">
        <v>50</v>
      </c>
      <c r="F7846" t="s">
        <v>113</v>
      </c>
      <c r="G7846" t="s">
        <v>56</v>
      </c>
      <c r="H7846" t="s">
        <v>85</v>
      </c>
    </row>
    <row r="7847" spans="1:8">
      <c r="A7847" t="s">
        <v>58</v>
      </c>
      <c r="B7847" s="1">
        <v>46228</v>
      </c>
      <c r="C7847">
        <v>242012</v>
      </c>
      <c r="D7847">
        <v>-12071.806</v>
      </c>
      <c r="E7847" t="s">
        <v>50</v>
      </c>
      <c r="F7847" t="s">
        <v>113</v>
      </c>
      <c r="G7847" t="s">
        <v>56</v>
      </c>
      <c r="H7847" t="s">
        <v>85</v>
      </c>
    </row>
    <row r="7848" spans="1:8">
      <c r="A7848" t="s">
        <v>58</v>
      </c>
      <c r="B7848" s="1">
        <v>46228</v>
      </c>
      <c r="C7848">
        <v>242013</v>
      </c>
      <c r="D7848">
        <v>-9604.5769999999993</v>
      </c>
      <c r="E7848" t="s">
        <v>50</v>
      </c>
      <c r="F7848" t="s">
        <v>113</v>
      </c>
      <c r="G7848" t="s">
        <v>56</v>
      </c>
      <c r="H7848" t="s">
        <v>85</v>
      </c>
    </row>
    <row r="7849" spans="1:8">
      <c r="A7849" t="s">
        <v>58</v>
      </c>
      <c r="B7849" s="1">
        <v>46228</v>
      </c>
      <c r="C7849">
        <v>242014</v>
      </c>
      <c r="D7849">
        <v>-25198.04</v>
      </c>
      <c r="E7849" t="s">
        <v>50</v>
      </c>
      <c r="F7849" t="s">
        <v>113</v>
      </c>
      <c r="G7849" t="s">
        <v>56</v>
      </c>
      <c r="H7849" t="s">
        <v>85</v>
      </c>
    </row>
    <row r="7850" spans="1:8">
      <c r="A7850" t="s">
        <v>58</v>
      </c>
      <c r="B7850" s="1">
        <v>46228</v>
      </c>
      <c r="C7850">
        <v>242027</v>
      </c>
      <c r="D7850">
        <v>-13495.51</v>
      </c>
      <c r="E7850" t="s">
        <v>50</v>
      </c>
      <c r="F7850" t="s">
        <v>113</v>
      </c>
      <c r="G7850" t="s">
        <v>56</v>
      </c>
      <c r="H7850" t="s">
        <v>85</v>
      </c>
    </row>
    <row r="7851" spans="1:8">
      <c r="A7851" t="s">
        <v>58</v>
      </c>
      <c r="B7851" s="1">
        <v>46228</v>
      </c>
      <c r="C7851">
        <v>242041</v>
      </c>
      <c r="D7851">
        <v>-5180.357</v>
      </c>
      <c r="E7851" t="s">
        <v>50</v>
      </c>
      <c r="F7851" t="s">
        <v>113</v>
      </c>
      <c r="G7851" t="s">
        <v>56</v>
      </c>
      <c r="H7851" t="s">
        <v>85</v>
      </c>
    </row>
    <row r="7852" spans="1:8">
      <c r="A7852" t="s">
        <v>58</v>
      </c>
      <c r="B7852" s="1">
        <v>46228</v>
      </c>
      <c r="C7852">
        <v>243002</v>
      </c>
      <c r="D7852">
        <v>-9813.8189999999995</v>
      </c>
      <c r="E7852" t="s">
        <v>50</v>
      </c>
      <c r="F7852" t="s">
        <v>113</v>
      </c>
      <c r="G7852" t="s">
        <v>56</v>
      </c>
      <c r="H7852" t="s">
        <v>85</v>
      </c>
    </row>
    <row r="7853" spans="1:8">
      <c r="A7853" t="s">
        <v>58</v>
      </c>
      <c r="B7853" s="1">
        <v>46228</v>
      </c>
      <c r="C7853">
        <v>243010</v>
      </c>
      <c r="D7853">
        <v>-844.44600000000003</v>
      </c>
      <c r="E7853" t="s">
        <v>50</v>
      </c>
      <c r="F7853" t="s">
        <v>113</v>
      </c>
      <c r="G7853" t="s">
        <v>56</v>
      </c>
      <c r="H7853" t="s">
        <v>85</v>
      </c>
    </row>
    <row r="7854" spans="1:8">
      <c r="A7854" t="s">
        <v>58</v>
      </c>
      <c r="B7854" s="1">
        <v>46228</v>
      </c>
      <c r="C7854">
        <v>245010</v>
      </c>
      <c r="D7854">
        <v>-4096.1869999999999</v>
      </c>
      <c r="E7854" t="s">
        <v>50</v>
      </c>
      <c r="F7854" t="s">
        <v>20</v>
      </c>
      <c r="G7854" t="s">
        <v>56</v>
      </c>
      <c r="H7854" t="s">
        <v>86</v>
      </c>
    </row>
    <row r="7855" spans="1:8">
      <c r="A7855" t="s">
        <v>58</v>
      </c>
      <c r="B7855" s="1">
        <v>46228</v>
      </c>
      <c r="C7855">
        <v>245056</v>
      </c>
      <c r="D7855">
        <v>-293.23500000000001</v>
      </c>
      <c r="E7855" t="s">
        <v>50</v>
      </c>
      <c r="F7855" t="s">
        <v>118</v>
      </c>
      <c r="G7855" t="s">
        <v>56</v>
      </c>
      <c r="H7855" t="s">
        <v>91</v>
      </c>
    </row>
    <row r="7856" spans="1:8">
      <c r="A7856" t="s">
        <v>58</v>
      </c>
      <c r="B7856" s="1">
        <v>46228</v>
      </c>
      <c r="C7856">
        <v>245062</v>
      </c>
      <c r="D7856">
        <v>-860.53099999999995</v>
      </c>
      <c r="E7856" t="s">
        <v>50</v>
      </c>
      <c r="F7856" t="s">
        <v>113</v>
      </c>
      <c r="G7856" t="s">
        <v>56</v>
      </c>
      <c r="H7856" t="s">
        <v>85</v>
      </c>
    </row>
    <row r="7857" spans="1:8">
      <c r="A7857" t="s">
        <v>58</v>
      </c>
      <c r="B7857" s="1">
        <v>46228</v>
      </c>
      <c r="C7857">
        <v>250003</v>
      </c>
      <c r="D7857">
        <v>-17341.036</v>
      </c>
      <c r="E7857" t="s">
        <v>50</v>
      </c>
      <c r="F7857" t="s">
        <v>114</v>
      </c>
      <c r="G7857" t="s">
        <v>56</v>
      </c>
      <c r="H7857" t="s">
        <v>87</v>
      </c>
    </row>
    <row r="7858" spans="1:8">
      <c r="A7858" t="s">
        <v>58</v>
      </c>
      <c r="B7858" s="1">
        <v>46228</v>
      </c>
      <c r="C7858">
        <v>251002</v>
      </c>
      <c r="D7858">
        <v>-2956.41</v>
      </c>
      <c r="E7858" t="s">
        <v>50</v>
      </c>
      <c r="F7858" t="s">
        <v>114</v>
      </c>
      <c r="G7858" t="s">
        <v>56</v>
      </c>
      <c r="H7858" t="s">
        <v>87</v>
      </c>
    </row>
    <row r="7859" spans="1:8">
      <c r="A7859" t="s">
        <v>58</v>
      </c>
      <c r="B7859" s="1">
        <v>46228</v>
      </c>
      <c r="C7859">
        <v>251003</v>
      </c>
      <c r="D7859">
        <v>-5231.174</v>
      </c>
      <c r="E7859" t="s">
        <v>50</v>
      </c>
      <c r="F7859" t="s">
        <v>114</v>
      </c>
      <c r="G7859" t="s">
        <v>56</v>
      </c>
      <c r="H7859" t="s">
        <v>87</v>
      </c>
    </row>
    <row r="7860" spans="1:8">
      <c r="A7860" t="s">
        <v>58</v>
      </c>
      <c r="B7860" s="1">
        <v>46228</v>
      </c>
      <c r="C7860">
        <v>257005</v>
      </c>
      <c r="D7860">
        <v>14903.040999999999</v>
      </c>
      <c r="E7860" t="s">
        <v>50</v>
      </c>
      <c r="F7860" t="s">
        <v>114</v>
      </c>
      <c r="G7860" t="s">
        <v>56</v>
      </c>
      <c r="H7860" t="s">
        <v>87</v>
      </c>
    </row>
    <row r="7861" spans="1:8">
      <c r="A7861" t="s">
        <v>58</v>
      </c>
      <c r="B7861" s="1">
        <v>46228</v>
      </c>
      <c r="C7861">
        <v>257008</v>
      </c>
      <c r="D7861">
        <v>-911.41</v>
      </c>
      <c r="E7861" t="s">
        <v>50</v>
      </c>
      <c r="F7861" t="s">
        <v>114</v>
      </c>
      <c r="G7861" t="s">
        <v>56</v>
      </c>
      <c r="H7861" t="s">
        <v>87</v>
      </c>
    </row>
    <row r="7862" spans="1:8">
      <c r="A7862" t="s">
        <v>58</v>
      </c>
      <c r="B7862" s="1">
        <v>46228</v>
      </c>
      <c r="C7862">
        <v>257014</v>
      </c>
      <c r="D7862">
        <v>4833.8980000000001</v>
      </c>
      <c r="E7862" t="s">
        <v>50</v>
      </c>
      <c r="F7862" t="s">
        <v>114</v>
      </c>
      <c r="G7862" t="s">
        <v>56</v>
      </c>
      <c r="H7862" t="s">
        <v>87</v>
      </c>
    </row>
    <row r="7863" spans="1:8">
      <c r="A7863" t="s">
        <v>58</v>
      </c>
      <c r="B7863" s="1">
        <v>46228</v>
      </c>
      <c r="C7863">
        <v>257030</v>
      </c>
      <c r="D7863">
        <v>-26997.532999999999</v>
      </c>
      <c r="E7863" t="s">
        <v>50</v>
      </c>
      <c r="F7863" t="s">
        <v>114</v>
      </c>
      <c r="G7863" t="s">
        <v>56</v>
      </c>
      <c r="H7863" t="s">
        <v>87</v>
      </c>
    </row>
    <row r="7864" spans="1:8">
      <c r="A7864" t="s">
        <v>58</v>
      </c>
      <c r="B7864" s="1">
        <v>46228</v>
      </c>
      <c r="C7864">
        <v>260004</v>
      </c>
      <c r="D7864">
        <v>-6984.2539999999999</v>
      </c>
      <c r="E7864" t="s">
        <v>50</v>
      </c>
      <c r="F7864" t="s">
        <v>114</v>
      </c>
      <c r="G7864" t="s">
        <v>56</v>
      </c>
      <c r="H7864" t="s">
        <v>87</v>
      </c>
    </row>
    <row r="7865" spans="1:8">
      <c r="A7865" t="s">
        <v>58</v>
      </c>
      <c r="B7865" s="1">
        <v>46228</v>
      </c>
      <c r="C7865">
        <v>300004</v>
      </c>
      <c r="D7865">
        <v>2043.3969999999999</v>
      </c>
      <c r="E7865" t="s">
        <v>50</v>
      </c>
      <c r="F7865" t="s">
        <v>131</v>
      </c>
      <c r="G7865" t="s">
        <v>56</v>
      </c>
      <c r="H7865" t="s">
        <v>107</v>
      </c>
    </row>
    <row r="7866" spans="1:8">
      <c r="A7866" t="s">
        <v>58</v>
      </c>
      <c r="B7866" s="1">
        <v>46228</v>
      </c>
      <c r="C7866">
        <v>300013</v>
      </c>
      <c r="D7866">
        <v>8181.5129999999999</v>
      </c>
      <c r="E7866" t="s">
        <v>50</v>
      </c>
      <c r="F7866" t="s">
        <v>131</v>
      </c>
      <c r="G7866" t="s">
        <v>56</v>
      </c>
      <c r="H7866" t="s">
        <v>107</v>
      </c>
    </row>
    <row r="7867" spans="1:8">
      <c r="A7867" t="s">
        <v>58</v>
      </c>
      <c r="B7867" s="1">
        <v>46228</v>
      </c>
      <c r="C7867">
        <v>300014</v>
      </c>
      <c r="D7867">
        <v>926.86699999999996</v>
      </c>
      <c r="E7867" t="s">
        <v>50</v>
      </c>
      <c r="F7867" t="s">
        <v>131</v>
      </c>
      <c r="G7867" t="s">
        <v>56</v>
      </c>
      <c r="H7867" t="s">
        <v>107</v>
      </c>
    </row>
    <row r="7868" spans="1:8">
      <c r="A7868" t="s">
        <v>58</v>
      </c>
      <c r="B7868" s="1">
        <v>46228</v>
      </c>
      <c r="C7868">
        <v>300504</v>
      </c>
      <c r="D7868">
        <v>-2043.3969999999999</v>
      </c>
      <c r="E7868" t="s">
        <v>50</v>
      </c>
      <c r="F7868" t="s">
        <v>131</v>
      </c>
      <c r="G7868" t="s">
        <v>56</v>
      </c>
      <c r="H7868" t="s">
        <v>107</v>
      </c>
    </row>
    <row r="7869" spans="1:8">
      <c r="A7869" t="s">
        <v>58</v>
      </c>
      <c r="B7869" s="1">
        <v>46228</v>
      </c>
      <c r="C7869">
        <v>300513</v>
      </c>
      <c r="D7869">
        <v>-8062.3530000000001</v>
      </c>
      <c r="E7869" t="s">
        <v>50</v>
      </c>
      <c r="F7869" t="s">
        <v>131</v>
      </c>
      <c r="G7869" t="s">
        <v>56</v>
      </c>
      <c r="H7869" t="s">
        <v>107</v>
      </c>
    </row>
    <row r="7870" spans="1:8">
      <c r="A7870" t="s">
        <v>58</v>
      </c>
      <c r="B7870" s="1">
        <v>46228</v>
      </c>
      <c r="C7870">
        <v>300514</v>
      </c>
      <c r="D7870">
        <v>-790.08199999999999</v>
      </c>
      <c r="E7870" t="s">
        <v>50</v>
      </c>
      <c r="F7870" t="s">
        <v>131</v>
      </c>
      <c r="G7870" t="s">
        <v>56</v>
      </c>
      <c r="H7870" t="s">
        <v>107</v>
      </c>
    </row>
    <row r="7871" spans="1:8">
      <c r="A7871" t="s">
        <v>58</v>
      </c>
      <c r="B7871" s="1">
        <v>46228</v>
      </c>
      <c r="C7871">
        <v>301004</v>
      </c>
      <c r="D7871">
        <v>4094.3229999999999</v>
      </c>
      <c r="E7871" t="s">
        <v>50</v>
      </c>
      <c r="F7871" t="s">
        <v>131</v>
      </c>
      <c r="G7871" t="s">
        <v>56</v>
      </c>
      <c r="H7871" t="s">
        <v>107</v>
      </c>
    </row>
    <row r="7872" spans="1:8">
      <c r="A7872" t="s">
        <v>58</v>
      </c>
      <c r="B7872" s="1">
        <v>46228</v>
      </c>
      <c r="C7872">
        <v>301504</v>
      </c>
      <c r="D7872">
        <v>-4007.415</v>
      </c>
      <c r="E7872" t="s">
        <v>50</v>
      </c>
      <c r="F7872" t="s">
        <v>131</v>
      </c>
      <c r="G7872" t="s">
        <v>56</v>
      </c>
      <c r="H7872" t="s">
        <v>107</v>
      </c>
    </row>
    <row r="7873" spans="1:8">
      <c r="A7873" t="s">
        <v>58</v>
      </c>
      <c r="B7873" s="1">
        <v>46228</v>
      </c>
      <c r="C7873">
        <v>320002</v>
      </c>
      <c r="D7873">
        <v>99326.807000000001</v>
      </c>
      <c r="E7873" t="s">
        <v>50</v>
      </c>
      <c r="F7873" t="s">
        <v>115</v>
      </c>
      <c r="G7873" t="s">
        <v>56</v>
      </c>
      <c r="H7873" t="s">
        <v>88</v>
      </c>
    </row>
    <row r="7874" spans="1:8">
      <c r="A7874" t="s">
        <v>58</v>
      </c>
      <c r="B7874" s="1">
        <v>46228</v>
      </c>
      <c r="C7874">
        <v>320003</v>
      </c>
      <c r="D7874">
        <v>169807.34599999999</v>
      </c>
      <c r="E7874" t="s">
        <v>50</v>
      </c>
      <c r="F7874" t="s">
        <v>115</v>
      </c>
      <c r="G7874" t="s">
        <v>56</v>
      </c>
      <c r="H7874" t="s">
        <v>88</v>
      </c>
    </row>
    <row r="7875" spans="1:8">
      <c r="A7875" t="s">
        <v>58</v>
      </c>
      <c r="B7875" s="1">
        <v>46228</v>
      </c>
      <c r="C7875">
        <v>320004</v>
      </c>
      <c r="D7875">
        <v>1343.8630000000001</v>
      </c>
      <c r="E7875" t="s">
        <v>50</v>
      </c>
      <c r="F7875" t="s">
        <v>115</v>
      </c>
      <c r="G7875" t="s">
        <v>56</v>
      </c>
      <c r="H7875" t="s">
        <v>88</v>
      </c>
    </row>
    <row r="7876" spans="1:8">
      <c r="A7876" t="s">
        <v>58</v>
      </c>
      <c r="B7876" s="1">
        <v>46228</v>
      </c>
      <c r="C7876">
        <v>320023</v>
      </c>
      <c r="D7876">
        <v>-58331.233</v>
      </c>
      <c r="E7876" t="s">
        <v>50</v>
      </c>
      <c r="F7876" t="s">
        <v>115</v>
      </c>
      <c r="G7876" t="s">
        <v>56</v>
      </c>
      <c r="H7876" t="s">
        <v>88</v>
      </c>
    </row>
    <row r="7877" spans="1:8">
      <c r="A7877" t="s">
        <v>58</v>
      </c>
      <c r="B7877" s="1">
        <v>46228</v>
      </c>
      <c r="C7877">
        <v>320025</v>
      </c>
      <c r="D7877">
        <v>18679.93</v>
      </c>
      <c r="E7877" t="s">
        <v>50</v>
      </c>
      <c r="F7877" t="s">
        <v>115</v>
      </c>
      <c r="G7877" t="s">
        <v>56</v>
      </c>
      <c r="H7877" t="s">
        <v>88</v>
      </c>
    </row>
    <row r="7878" spans="1:8">
      <c r="A7878" t="s">
        <v>58</v>
      </c>
      <c r="B7878" s="1">
        <v>46228</v>
      </c>
      <c r="C7878">
        <v>321002</v>
      </c>
      <c r="D7878">
        <v>3335.8490000000002</v>
      </c>
      <c r="E7878" t="s">
        <v>50</v>
      </c>
      <c r="F7878" t="s">
        <v>115</v>
      </c>
      <c r="G7878" t="s">
        <v>56</v>
      </c>
      <c r="H7878" t="s">
        <v>88</v>
      </c>
    </row>
    <row r="7879" spans="1:8">
      <c r="A7879" t="s">
        <v>58</v>
      </c>
      <c r="B7879" s="1">
        <v>46228</v>
      </c>
      <c r="C7879">
        <v>321004</v>
      </c>
      <c r="D7879">
        <v>861.62300000000005</v>
      </c>
      <c r="E7879" t="s">
        <v>50</v>
      </c>
      <c r="F7879" t="s">
        <v>115</v>
      </c>
      <c r="G7879" t="s">
        <v>56</v>
      </c>
      <c r="H7879" t="s">
        <v>88</v>
      </c>
    </row>
    <row r="7880" spans="1:8">
      <c r="A7880" t="s">
        <v>58</v>
      </c>
      <c r="B7880" s="1">
        <v>46228</v>
      </c>
      <c r="C7880">
        <v>321012</v>
      </c>
      <c r="D7880">
        <v>6110.3469999999998</v>
      </c>
      <c r="E7880" t="s">
        <v>50</v>
      </c>
      <c r="F7880" t="s">
        <v>115</v>
      </c>
      <c r="G7880" t="s">
        <v>56</v>
      </c>
      <c r="H7880" t="s">
        <v>88</v>
      </c>
    </row>
    <row r="7881" spans="1:8">
      <c r="A7881" t="s">
        <v>58</v>
      </c>
      <c r="B7881" s="1">
        <v>46228</v>
      </c>
      <c r="C7881">
        <v>321014</v>
      </c>
      <c r="D7881">
        <v>6778.6390000000001</v>
      </c>
      <c r="E7881" t="s">
        <v>50</v>
      </c>
      <c r="F7881" t="s">
        <v>115</v>
      </c>
      <c r="G7881" t="s">
        <v>56</v>
      </c>
      <c r="H7881" t="s">
        <v>88</v>
      </c>
    </row>
    <row r="7882" spans="1:8">
      <c r="A7882" t="s">
        <v>58</v>
      </c>
      <c r="B7882" s="1">
        <v>46228</v>
      </c>
      <c r="C7882">
        <v>321025</v>
      </c>
      <c r="D7882">
        <v>3508.4070000000002</v>
      </c>
      <c r="E7882" t="s">
        <v>50</v>
      </c>
      <c r="F7882" t="s">
        <v>115</v>
      </c>
      <c r="G7882" t="s">
        <v>56</v>
      </c>
      <c r="H7882" t="s">
        <v>88</v>
      </c>
    </row>
    <row r="7883" spans="1:8">
      <c r="A7883" t="s">
        <v>58</v>
      </c>
      <c r="B7883" s="1">
        <v>46228</v>
      </c>
      <c r="C7883">
        <v>321028</v>
      </c>
      <c r="D7883">
        <v>684.38099999999997</v>
      </c>
      <c r="E7883" t="s">
        <v>50</v>
      </c>
      <c r="F7883" t="s">
        <v>115</v>
      </c>
      <c r="G7883" t="s">
        <v>56</v>
      </c>
      <c r="H7883" t="s">
        <v>88</v>
      </c>
    </row>
    <row r="7884" spans="1:8">
      <c r="A7884" t="s">
        <v>58</v>
      </c>
      <c r="B7884" s="1">
        <v>46228</v>
      </c>
      <c r="C7884">
        <v>321029</v>
      </c>
      <c r="D7884">
        <v>726.23900000000003</v>
      </c>
      <c r="E7884" t="s">
        <v>50</v>
      </c>
      <c r="F7884" t="s">
        <v>115</v>
      </c>
      <c r="G7884" t="s">
        <v>56</v>
      </c>
      <c r="H7884" t="s">
        <v>88</v>
      </c>
    </row>
    <row r="7885" spans="1:8">
      <c r="A7885" t="s">
        <v>58</v>
      </c>
      <c r="B7885" s="1">
        <v>46228</v>
      </c>
      <c r="C7885">
        <v>330097</v>
      </c>
      <c r="D7885">
        <v>-471.23099999999999</v>
      </c>
      <c r="E7885" t="s">
        <v>50</v>
      </c>
      <c r="F7885" t="s">
        <v>113</v>
      </c>
      <c r="G7885" t="s">
        <v>56</v>
      </c>
      <c r="H7885" t="s">
        <v>85</v>
      </c>
    </row>
    <row r="7886" spans="1:8">
      <c r="A7886" t="s">
        <v>58</v>
      </c>
      <c r="B7886" s="1">
        <v>46228</v>
      </c>
      <c r="C7886">
        <v>330149</v>
      </c>
      <c r="D7886">
        <v>1304.9000000000001</v>
      </c>
      <c r="E7886" t="s">
        <v>50</v>
      </c>
      <c r="F7886" t="s">
        <v>113</v>
      </c>
      <c r="G7886" t="s">
        <v>56</v>
      </c>
      <c r="H7886" t="s">
        <v>85</v>
      </c>
    </row>
    <row r="7887" spans="1:8">
      <c r="A7887" t="s">
        <v>58</v>
      </c>
      <c r="B7887" s="1">
        <v>46228</v>
      </c>
      <c r="C7887">
        <v>330150</v>
      </c>
      <c r="D7887">
        <v>-13642.137000000001</v>
      </c>
      <c r="E7887" t="s">
        <v>50</v>
      </c>
      <c r="F7887" t="s">
        <v>113</v>
      </c>
      <c r="G7887" t="s">
        <v>56</v>
      </c>
      <c r="H7887" t="s">
        <v>85</v>
      </c>
    </row>
    <row r="7888" spans="1:8">
      <c r="A7888" t="s">
        <v>58</v>
      </c>
      <c r="B7888" s="1">
        <v>46228</v>
      </c>
      <c r="C7888">
        <v>340057</v>
      </c>
      <c r="D7888">
        <v>164830.53400000001</v>
      </c>
      <c r="E7888" t="s">
        <v>50</v>
      </c>
      <c r="F7888" t="s">
        <v>116</v>
      </c>
      <c r="G7888" t="s">
        <v>56</v>
      </c>
      <c r="H7888" t="s">
        <v>89</v>
      </c>
    </row>
    <row r="7889" spans="1:8">
      <c r="A7889" t="s">
        <v>58</v>
      </c>
      <c r="B7889" s="1">
        <v>46228</v>
      </c>
      <c r="C7889">
        <v>350002</v>
      </c>
      <c r="D7889">
        <v>471.23099999999999</v>
      </c>
      <c r="E7889" t="s">
        <v>50</v>
      </c>
      <c r="F7889" t="s">
        <v>118</v>
      </c>
      <c r="G7889" t="s">
        <v>56</v>
      </c>
      <c r="H7889" t="s">
        <v>91</v>
      </c>
    </row>
    <row r="7890" spans="1:8">
      <c r="A7890" t="s">
        <v>58</v>
      </c>
      <c r="B7890" s="1">
        <v>46228</v>
      </c>
      <c r="C7890">
        <v>350003</v>
      </c>
      <c r="D7890">
        <v>889.17899999999997</v>
      </c>
      <c r="E7890" t="s">
        <v>50</v>
      </c>
      <c r="F7890" t="s">
        <v>118</v>
      </c>
      <c r="G7890" t="s">
        <v>56</v>
      </c>
      <c r="H7890" t="s">
        <v>91</v>
      </c>
    </row>
    <row r="7891" spans="1:8">
      <c r="A7891" t="s">
        <v>58</v>
      </c>
      <c r="B7891" s="1">
        <v>46228</v>
      </c>
      <c r="C7891">
        <v>350031</v>
      </c>
      <c r="D7891">
        <v>5310.3639999999996</v>
      </c>
      <c r="E7891" t="s">
        <v>50</v>
      </c>
      <c r="F7891" t="s">
        <v>113</v>
      </c>
      <c r="G7891" t="s">
        <v>56</v>
      </c>
      <c r="H7891" t="s">
        <v>85</v>
      </c>
    </row>
    <row r="7892" spans="1:8">
      <c r="A7892" t="s">
        <v>58</v>
      </c>
      <c r="B7892" s="1">
        <v>46228</v>
      </c>
      <c r="C7892">
        <v>350034</v>
      </c>
      <c r="D7892">
        <v>293.23500000000001</v>
      </c>
      <c r="E7892" t="s">
        <v>50</v>
      </c>
      <c r="F7892" t="s">
        <v>118</v>
      </c>
      <c r="G7892" t="s">
        <v>56</v>
      </c>
      <c r="H7892" t="s">
        <v>91</v>
      </c>
    </row>
    <row r="7893" spans="1:8">
      <c r="A7893" t="s">
        <v>58</v>
      </c>
      <c r="B7893" s="1">
        <v>46228</v>
      </c>
      <c r="C7893">
        <v>352002</v>
      </c>
      <c r="D7893">
        <v>1321.99</v>
      </c>
      <c r="E7893" t="s">
        <v>50</v>
      </c>
      <c r="F7893" t="s">
        <v>117</v>
      </c>
      <c r="G7893" t="s">
        <v>56</v>
      </c>
      <c r="H7893" t="s">
        <v>90</v>
      </c>
    </row>
    <row r="7894" spans="1:8">
      <c r="A7894" t="s">
        <v>58</v>
      </c>
      <c r="B7894" s="1">
        <v>46228</v>
      </c>
      <c r="C7894">
        <v>354014</v>
      </c>
      <c r="D7894">
        <v>8676.6820000000007</v>
      </c>
      <c r="E7894" t="s">
        <v>50</v>
      </c>
      <c r="F7894" t="s">
        <v>115</v>
      </c>
      <c r="G7894" t="s">
        <v>56</v>
      </c>
      <c r="H7894" t="s">
        <v>88</v>
      </c>
    </row>
    <row r="7895" spans="1:8">
      <c r="A7895" t="s">
        <v>58</v>
      </c>
      <c r="B7895" s="1">
        <v>46228</v>
      </c>
      <c r="C7895">
        <v>354015</v>
      </c>
      <c r="D7895">
        <v>7079.4549999999999</v>
      </c>
      <c r="E7895" t="s">
        <v>50</v>
      </c>
      <c r="F7895" t="s">
        <v>115</v>
      </c>
      <c r="G7895" t="s">
        <v>56</v>
      </c>
      <c r="H7895" t="s">
        <v>88</v>
      </c>
    </row>
    <row r="7896" spans="1:8">
      <c r="A7896" t="s">
        <v>58</v>
      </c>
      <c r="B7896" s="1">
        <v>46228</v>
      </c>
      <c r="C7896">
        <v>355002</v>
      </c>
      <c r="D7896">
        <v>38.06</v>
      </c>
      <c r="E7896" t="s">
        <v>50</v>
      </c>
      <c r="F7896" t="s">
        <v>118</v>
      </c>
      <c r="G7896" t="s">
        <v>56</v>
      </c>
      <c r="H7896" t="s">
        <v>91</v>
      </c>
    </row>
    <row r="7897" spans="1:8">
      <c r="A7897" t="s">
        <v>58</v>
      </c>
      <c r="B7897" s="1">
        <v>46228</v>
      </c>
      <c r="C7897">
        <v>355014</v>
      </c>
      <c r="D7897">
        <v>2349.8719999999998</v>
      </c>
      <c r="E7897" t="s">
        <v>50</v>
      </c>
      <c r="F7897" t="s">
        <v>118</v>
      </c>
      <c r="G7897" t="s">
        <v>56</v>
      </c>
      <c r="H7897" t="s">
        <v>91</v>
      </c>
    </row>
    <row r="7898" spans="1:8">
      <c r="A7898" t="s">
        <v>58</v>
      </c>
      <c r="B7898" s="1">
        <v>46228</v>
      </c>
      <c r="C7898">
        <v>360022</v>
      </c>
      <c r="D7898">
        <v>3667.308</v>
      </c>
      <c r="E7898" t="s">
        <v>50</v>
      </c>
      <c r="F7898" t="s">
        <v>125</v>
      </c>
      <c r="G7898" t="s">
        <v>56</v>
      </c>
      <c r="H7898" t="s">
        <v>100</v>
      </c>
    </row>
    <row r="7899" spans="1:8">
      <c r="A7899" t="s">
        <v>58</v>
      </c>
      <c r="B7899" s="1">
        <v>46228</v>
      </c>
      <c r="C7899">
        <v>360026</v>
      </c>
      <c r="D7899">
        <v>3667.308</v>
      </c>
      <c r="E7899" t="s">
        <v>50</v>
      </c>
      <c r="F7899" t="s">
        <v>125</v>
      </c>
      <c r="G7899" t="s">
        <v>56</v>
      </c>
      <c r="H7899" t="s">
        <v>100</v>
      </c>
    </row>
    <row r="7900" spans="1:8">
      <c r="A7900" t="s">
        <v>58</v>
      </c>
      <c r="B7900" s="1">
        <v>46228</v>
      </c>
      <c r="C7900">
        <v>360028</v>
      </c>
      <c r="D7900">
        <v>2750.299</v>
      </c>
      <c r="E7900" t="s">
        <v>50</v>
      </c>
      <c r="F7900" t="s">
        <v>125</v>
      </c>
      <c r="G7900" t="s">
        <v>56</v>
      </c>
      <c r="H7900" t="s">
        <v>100</v>
      </c>
    </row>
    <row r="7901" spans="1:8">
      <c r="A7901" t="s">
        <v>58</v>
      </c>
      <c r="B7901" s="1">
        <v>46228</v>
      </c>
      <c r="C7901">
        <v>372004</v>
      </c>
      <c r="D7901">
        <v>746.64700000000005</v>
      </c>
      <c r="E7901" t="s">
        <v>50</v>
      </c>
      <c r="F7901" t="s">
        <v>114</v>
      </c>
      <c r="G7901" t="s">
        <v>56</v>
      </c>
      <c r="H7901" t="s">
        <v>87</v>
      </c>
    </row>
    <row r="7902" spans="1:8">
      <c r="A7902" t="s">
        <v>58</v>
      </c>
      <c r="B7902" s="1">
        <v>46228</v>
      </c>
      <c r="C7902">
        <v>400002</v>
      </c>
      <c r="D7902">
        <v>-6559.9049999999997</v>
      </c>
      <c r="E7902" t="s">
        <v>52</v>
      </c>
      <c r="F7902" t="s">
        <v>23</v>
      </c>
      <c r="G7902" t="s">
        <v>56</v>
      </c>
      <c r="H7902" t="s">
        <v>92</v>
      </c>
    </row>
    <row r="7903" spans="1:8">
      <c r="A7903" t="s">
        <v>58</v>
      </c>
      <c r="B7903" s="1">
        <v>46228</v>
      </c>
      <c r="C7903">
        <v>400004</v>
      </c>
      <c r="D7903">
        <v>-88123.097999999998</v>
      </c>
      <c r="E7903" t="s">
        <v>52</v>
      </c>
      <c r="F7903" t="s">
        <v>23</v>
      </c>
      <c r="G7903" t="s">
        <v>56</v>
      </c>
      <c r="H7903" t="s">
        <v>92</v>
      </c>
    </row>
    <row r="7904" spans="1:8">
      <c r="A7904" t="s">
        <v>58</v>
      </c>
      <c r="B7904" s="1">
        <v>46228</v>
      </c>
      <c r="C7904">
        <v>400008</v>
      </c>
      <c r="D7904">
        <v>-726.11199999999997</v>
      </c>
      <c r="E7904" t="s">
        <v>52</v>
      </c>
      <c r="F7904" t="s">
        <v>23</v>
      </c>
      <c r="G7904" t="s">
        <v>56</v>
      </c>
      <c r="H7904" t="s">
        <v>92</v>
      </c>
    </row>
    <row r="7905" spans="1:8">
      <c r="A7905" t="s">
        <v>58</v>
      </c>
      <c r="B7905" s="1">
        <v>46228</v>
      </c>
      <c r="C7905">
        <v>410002</v>
      </c>
      <c r="D7905">
        <v>-3358.4259999999999</v>
      </c>
      <c r="E7905" t="s">
        <v>52</v>
      </c>
      <c r="F7905" t="s">
        <v>119</v>
      </c>
      <c r="G7905" t="s">
        <v>56</v>
      </c>
      <c r="H7905" t="s">
        <v>93</v>
      </c>
    </row>
    <row r="7906" spans="1:8">
      <c r="A7906" t="s">
        <v>58</v>
      </c>
      <c r="B7906" s="1">
        <v>46228</v>
      </c>
      <c r="C7906">
        <v>410005</v>
      </c>
      <c r="D7906">
        <v>-5197.1909999999998</v>
      </c>
      <c r="E7906" t="s">
        <v>52</v>
      </c>
      <c r="F7906" t="s">
        <v>119</v>
      </c>
      <c r="G7906" t="s">
        <v>56</v>
      </c>
      <c r="H7906" t="s">
        <v>93</v>
      </c>
    </row>
    <row r="7907" spans="1:8">
      <c r="A7907" t="s">
        <v>58</v>
      </c>
      <c r="B7907" s="1">
        <v>46228</v>
      </c>
      <c r="C7907">
        <v>410009</v>
      </c>
      <c r="D7907">
        <v>-4271.3609999999999</v>
      </c>
      <c r="E7907" t="s">
        <v>52</v>
      </c>
      <c r="F7907" t="s">
        <v>119</v>
      </c>
      <c r="G7907" t="s">
        <v>56</v>
      </c>
      <c r="H7907" t="s">
        <v>93</v>
      </c>
    </row>
    <row r="7908" spans="1:8">
      <c r="A7908" t="s">
        <v>58</v>
      </c>
      <c r="B7908" s="1">
        <v>46228</v>
      </c>
      <c r="C7908">
        <v>410032</v>
      </c>
      <c r="D7908">
        <v>-2124.42</v>
      </c>
      <c r="E7908" t="s">
        <v>52</v>
      </c>
      <c r="F7908" t="s">
        <v>119</v>
      </c>
      <c r="G7908" t="s">
        <v>56</v>
      </c>
      <c r="H7908" t="s">
        <v>93</v>
      </c>
    </row>
    <row r="7909" spans="1:8">
      <c r="A7909" t="s">
        <v>58</v>
      </c>
      <c r="B7909" s="1">
        <v>46228</v>
      </c>
      <c r="C7909">
        <v>410036</v>
      </c>
      <c r="D7909">
        <v>-3881.8960000000002</v>
      </c>
      <c r="E7909" t="s">
        <v>52</v>
      </c>
      <c r="F7909" t="s">
        <v>119</v>
      </c>
      <c r="G7909" t="s">
        <v>56</v>
      </c>
      <c r="H7909" t="s">
        <v>93</v>
      </c>
    </row>
    <row r="7910" spans="1:8">
      <c r="A7910" t="s">
        <v>58</v>
      </c>
      <c r="B7910" s="1">
        <v>46228</v>
      </c>
      <c r="C7910">
        <v>410037</v>
      </c>
      <c r="D7910">
        <v>-2895.085</v>
      </c>
      <c r="E7910" t="s">
        <v>52</v>
      </c>
      <c r="F7910" t="s">
        <v>119</v>
      </c>
      <c r="G7910" t="s">
        <v>56</v>
      </c>
      <c r="H7910" t="s">
        <v>93</v>
      </c>
    </row>
    <row r="7911" spans="1:8">
      <c r="A7911" t="s">
        <v>58</v>
      </c>
      <c r="B7911" s="1">
        <v>46228</v>
      </c>
      <c r="C7911">
        <v>415002</v>
      </c>
      <c r="D7911">
        <v>-28306.414000000001</v>
      </c>
      <c r="E7911" t="s">
        <v>52</v>
      </c>
      <c r="F7911" t="s">
        <v>23</v>
      </c>
      <c r="G7911" t="s">
        <v>56</v>
      </c>
      <c r="H7911" t="s">
        <v>92</v>
      </c>
    </row>
    <row r="7912" spans="1:8">
      <c r="A7912" t="s">
        <v>58</v>
      </c>
      <c r="B7912" s="1">
        <v>46228</v>
      </c>
      <c r="C7912">
        <v>415004</v>
      </c>
      <c r="D7912">
        <v>-97930.106</v>
      </c>
      <c r="E7912" t="s">
        <v>52</v>
      </c>
      <c r="F7912" t="s">
        <v>23</v>
      </c>
      <c r="G7912" t="s">
        <v>56</v>
      </c>
      <c r="H7912" t="s">
        <v>92</v>
      </c>
    </row>
    <row r="7913" spans="1:8">
      <c r="A7913" t="s">
        <v>58</v>
      </c>
      <c r="B7913" s="1">
        <v>46228</v>
      </c>
      <c r="C7913">
        <v>421002</v>
      </c>
      <c r="D7913">
        <v>-1606.586</v>
      </c>
      <c r="E7913" t="s">
        <v>52</v>
      </c>
      <c r="F7913" t="s">
        <v>24</v>
      </c>
      <c r="G7913" t="s">
        <v>56</v>
      </c>
      <c r="H7913" t="s">
        <v>94</v>
      </c>
    </row>
    <row r="7914" spans="1:8">
      <c r="A7914" t="s">
        <v>58</v>
      </c>
      <c r="B7914" s="1">
        <v>46228</v>
      </c>
      <c r="C7914">
        <v>421003</v>
      </c>
      <c r="D7914">
        <v>-9704.9689999999991</v>
      </c>
      <c r="E7914" t="s">
        <v>52</v>
      </c>
      <c r="F7914" t="s">
        <v>24</v>
      </c>
      <c r="G7914" t="s">
        <v>56</v>
      </c>
      <c r="H7914" t="s">
        <v>94</v>
      </c>
    </row>
    <row r="7915" spans="1:8">
      <c r="A7915" t="s">
        <v>58</v>
      </c>
      <c r="B7915" s="1">
        <v>46228</v>
      </c>
      <c r="C7915">
        <v>421007</v>
      </c>
      <c r="D7915">
        <v>-2048.0030000000002</v>
      </c>
      <c r="E7915" t="s">
        <v>52</v>
      </c>
      <c r="F7915" t="s">
        <v>24</v>
      </c>
      <c r="G7915" t="s">
        <v>56</v>
      </c>
      <c r="H7915" t="s">
        <v>94</v>
      </c>
    </row>
    <row r="7916" spans="1:8">
      <c r="A7916" t="s">
        <v>58</v>
      </c>
      <c r="B7916" s="1">
        <v>46228</v>
      </c>
      <c r="C7916">
        <v>510002</v>
      </c>
      <c r="D7916">
        <v>30535.965</v>
      </c>
      <c r="E7916" t="s">
        <v>52</v>
      </c>
      <c r="F7916" t="s">
        <v>120</v>
      </c>
      <c r="G7916" t="s">
        <v>56</v>
      </c>
      <c r="H7916" t="s">
        <v>95</v>
      </c>
    </row>
    <row r="7917" spans="1:8">
      <c r="A7917" t="s">
        <v>58</v>
      </c>
      <c r="B7917" s="1">
        <v>46228</v>
      </c>
      <c r="C7917">
        <v>510005</v>
      </c>
      <c r="D7917">
        <v>466.61200000000002</v>
      </c>
      <c r="E7917" t="s">
        <v>52</v>
      </c>
      <c r="F7917" t="s">
        <v>120</v>
      </c>
      <c r="G7917" t="s">
        <v>56</v>
      </c>
      <c r="H7917" t="s">
        <v>95</v>
      </c>
    </row>
    <row r="7918" spans="1:8">
      <c r="A7918" t="s">
        <v>58</v>
      </c>
      <c r="B7918" s="1">
        <v>46228</v>
      </c>
      <c r="C7918">
        <v>510007</v>
      </c>
      <c r="D7918">
        <v>-1135.9880000000001</v>
      </c>
      <c r="E7918" t="s">
        <v>52</v>
      </c>
      <c r="F7918" t="s">
        <v>120</v>
      </c>
      <c r="G7918" t="s">
        <v>56</v>
      </c>
      <c r="H7918" t="s">
        <v>95</v>
      </c>
    </row>
    <row r="7919" spans="1:8">
      <c r="A7919" t="s">
        <v>58</v>
      </c>
      <c r="B7919" s="1">
        <v>46228</v>
      </c>
      <c r="C7919">
        <v>510015</v>
      </c>
      <c r="D7919">
        <v>6019.4930000000004</v>
      </c>
      <c r="E7919" t="s">
        <v>52</v>
      </c>
      <c r="F7919" t="s">
        <v>120</v>
      </c>
      <c r="G7919" t="s">
        <v>56</v>
      </c>
      <c r="H7919" t="s">
        <v>95</v>
      </c>
    </row>
    <row r="7920" spans="1:8">
      <c r="A7920" t="s">
        <v>58</v>
      </c>
      <c r="B7920" s="1">
        <v>46228</v>
      </c>
      <c r="C7920">
        <v>510062</v>
      </c>
      <c r="D7920">
        <v>1006.021</v>
      </c>
      <c r="E7920" t="s">
        <v>52</v>
      </c>
      <c r="F7920" t="s">
        <v>120</v>
      </c>
      <c r="G7920" t="s">
        <v>56</v>
      </c>
      <c r="H7920" t="s">
        <v>95</v>
      </c>
    </row>
    <row r="7921" spans="1:8">
      <c r="A7921" t="s">
        <v>58</v>
      </c>
      <c r="B7921" s="1">
        <v>46228</v>
      </c>
      <c r="C7921">
        <v>520020</v>
      </c>
      <c r="D7921">
        <v>14.079000000000001</v>
      </c>
      <c r="E7921" t="s">
        <v>52</v>
      </c>
      <c r="F7921" t="s">
        <v>120</v>
      </c>
      <c r="G7921" t="s">
        <v>56</v>
      </c>
      <c r="H7921" t="s">
        <v>95</v>
      </c>
    </row>
    <row r="7922" spans="1:8">
      <c r="A7922" t="s">
        <v>58</v>
      </c>
      <c r="B7922" s="1">
        <v>46228</v>
      </c>
      <c r="C7922">
        <v>530012</v>
      </c>
      <c r="D7922">
        <v>-10017.852999999999</v>
      </c>
      <c r="E7922" t="s">
        <v>52</v>
      </c>
      <c r="F7922" t="s">
        <v>120</v>
      </c>
      <c r="G7922" t="s">
        <v>56</v>
      </c>
      <c r="H7922" t="s">
        <v>95</v>
      </c>
    </row>
    <row r="7923" spans="1:8">
      <c r="A7923" t="s">
        <v>58</v>
      </c>
      <c r="B7923" s="1">
        <v>46228</v>
      </c>
      <c r="C7923">
        <v>541009</v>
      </c>
      <c r="D7923">
        <v>236.126</v>
      </c>
      <c r="E7923" t="s">
        <v>52</v>
      </c>
      <c r="F7923" t="s">
        <v>127</v>
      </c>
      <c r="G7923" t="s">
        <v>56</v>
      </c>
      <c r="H7923" t="s">
        <v>103</v>
      </c>
    </row>
    <row r="7924" spans="1:8">
      <c r="A7924" t="s">
        <v>58</v>
      </c>
      <c r="B7924" s="1">
        <v>46228</v>
      </c>
      <c r="C7924">
        <v>541010</v>
      </c>
      <c r="D7924">
        <v>746.94299999999998</v>
      </c>
      <c r="E7924" t="s">
        <v>52</v>
      </c>
      <c r="F7924" t="s">
        <v>127</v>
      </c>
      <c r="G7924" t="s">
        <v>56</v>
      </c>
      <c r="H7924" t="s">
        <v>103</v>
      </c>
    </row>
    <row r="7925" spans="1:8">
      <c r="A7925" t="s">
        <v>58</v>
      </c>
      <c r="B7925" s="1">
        <v>46228</v>
      </c>
      <c r="C7925">
        <v>544006</v>
      </c>
      <c r="D7925">
        <v>-5419.009</v>
      </c>
      <c r="E7925" t="s">
        <v>52</v>
      </c>
      <c r="F7925" t="s">
        <v>127</v>
      </c>
      <c r="G7925" t="s">
        <v>56</v>
      </c>
      <c r="H7925" t="s">
        <v>103</v>
      </c>
    </row>
    <row r="7926" spans="1:8">
      <c r="A7926" t="s">
        <v>58</v>
      </c>
      <c r="B7926" s="1">
        <v>46228</v>
      </c>
      <c r="C7926">
        <v>546002</v>
      </c>
      <c r="D7926">
        <v>163726.81099999999</v>
      </c>
      <c r="E7926" t="s">
        <v>52</v>
      </c>
      <c r="F7926" t="s">
        <v>119</v>
      </c>
      <c r="G7926" t="s">
        <v>56</v>
      </c>
      <c r="H7926" t="s">
        <v>93</v>
      </c>
    </row>
    <row r="7927" spans="1:8">
      <c r="A7927" t="s">
        <v>58</v>
      </c>
      <c r="B7927" s="1">
        <v>46228</v>
      </c>
      <c r="C7927">
        <v>546008</v>
      </c>
      <c r="D7927">
        <v>3512.5509999999999</v>
      </c>
      <c r="E7927" t="s">
        <v>52</v>
      </c>
      <c r="F7927" t="s">
        <v>119</v>
      </c>
      <c r="G7927" t="s">
        <v>56</v>
      </c>
      <c r="H7927" t="s">
        <v>93</v>
      </c>
    </row>
    <row r="7928" spans="1:8">
      <c r="A7928" t="s">
        <v>58</v>
      </c>
      <c r="B7928" s="1">
        <v>46228</v>
      </c>
      <c r="C7928">
        <v>546013</v>
      </c>
      <c r="D7928">
        <v>25.413</v>
      </c>
      <c r="E7928" t="s">
        <v>52</v>
      </c>
      <c r="F7928" t="s">
        <v>119</v>
      </c>
      <c r="G7928" t="s">
        <v>56</v>
      </c>
      <c r="H7928" t="s">
        <v>93</v>
      </c>
    </row>
    <row r="7929" spans="1:8">
      <c r="A7929" t="s">
        <v>58</v>
      </c>
      <c r="B7929" s="1">
        <v>46228</v>
      </c>
      <c r="C7929">
        <v>546035</v>
      </c>
      <c r="D7929">
        <v>1636.876</v>
      </c>
      <c r="E7929" t="s">
        <v>52</v>
      </c>
      <c r="F7929" t="s">
        <v>119</v>
      </c>
      <c r="G7929" t="s">
        <v>56</v>
      </c>
      <c r="H7929" t="s">
        <v>93</v>
      </c>
    </row>
    <row r="7930" spans="1:8">
      <c r="A7930" t="s">
        <v>58</v>
      </c>
      <c r="B7930" s="1">
        <v>46228</v>
      </c>
      <c r="C7930">
        <v>547002</v>
      </c>
      <c r="D7930">
        <v>-2269.8240000000001</v>
      </c>
      <c r="E7930" t="s">
        <v>52</v>
      </c>
      <c r="F7930" t="s">
        <v>121</v>
      </c>
      <c r="G7930" t="s">
        <v>56</v>
      </c>
      <c r="H7930" t="s">
        <v>96</v>
      </c>
    </row>
    <row r="7931" spans="1:8">
      <c r="A7931" t="s">
        <v>58</v>
      </c>
      <c r="B7931" s="1">
        <v>46228</v>
      </c>
      <c r="C7931">
        <v>550003</v>
      </c>
      <c r="D7931">
        <v>-2379.6170000000002</v>
      </c>
      <c r="E7931" t="s">
        <v>52</v>
      </c>
      <c r="F7931" t="s">
        <v>128</v>
      </c>
      <c r="G7931" t="s">
        <v>56</v>
      </c>
      <c r="H7931" t="s">
        <v>104</v>
      </c>
    </row>
    <row r="7932" spans="1:8">
      <c r="A7932" t="s">
        <v>58</v>
      </c>
      <c r="B7932" s="1">
        <v>46228</v>
      </c>
      <c r="C7932">
        <v>551003</v>
      </c>
      <c r="D7932">
        <v>1485.229</v>
      </c>
      <c r="E7932" t="s">
        <v>52</v>
      </c>
      <c r="F7932" t="s">
        <v>129</v>
      </c>
      <c r="G7932" t="s">
        <v>56</v>
      </c>
      <c r="H7932" t="s">
        <v>105</v>
      </c>
    </row>
    <row r="7933" spans="1:8">
      <c r="A7933" t="s">
        <v>58</v>
      </c>
      <c r="B7933" s="1">
        <v>46228</v>
      </c>
      <c r="C7933">
        <v>552502</v>
      </c>
      <c r="D7933">
        <v>228.69</v>
      </c>
      <c r="E7933" t="s">
        <v>52</v>
      </c>
      <c r="F7933" t="s">
        <v>122</v>
      </c>
      <c r="G7933" t="s">
        <v>56</v>
      </c>
      <c r="H7933" t="s">
        <v>97</v>
      </c>
    </row>
    <row r="7934" spans="1:8">
      <c r="A7934" t="s">
        <v>58</v>
      </c>
      <c r="B7934" s="1">
        <v>46228</v>
      </c>
      <c r="C7934">
        <v>554005</v>
      </c>
      <c r="D7934">
        <v>560.25400000000002</v>
      </c>
      <c r="E7934" t="s">
        <v>52</v>
      </c>
      <c r="F7934" t="s">
        <v>122</v>
      </c>
      <c r="G7934" t="s">
        <v>56</v>
      </c>
      <c r="H7934" t="s">
        <v>97</v>
      </c>
    </row>
    <row r="7935" spans="1:8">
      <c r="A7935" t="s">
        <v>58</v>
      </c>
      <c r="B7935" s="1">
        <v>46228</v>
      </c>
      <c r="C7935">
        <v>554008</v>
      </c>
      <c r="D7935">
        <v>42.639000000000003</v>
      </c>
      <c r="E7935" t="s">
        <v>52</v>
      </c>
      <c r="F7935" t="s">
        <v>122</v>
      </c>
      <c r="G7935" t="s">
        <v>56</v>
      </c>
      <c r="H7935" t="s">
        <v>97</v>
      </c>
    </row>
    <row r="7936" spans="1:8">
      <c r="A7936" t="s">
        <v>58</v>
      </c>
      <c r="B7936" s="1">
        <v>46228</v>
      </c>
      <c r="C7936">
        <v>555004</v>
      </c>
      <c r="D7936">
        <v>68.379000000000005</v>
      </c>
      <c r="E7936" t="s">
        <v>52</v>
      </c>
      <c r="F7936" t="s">
        <v>122</v>
      </c>
      <c r="G7936" t="s">
        <v>56</v>
      </c>
      <c r="H7936" t="s">
        <v>97</v>
      </c>
    </row>
    <row r="7937" spans="1:8">
      <c r="A7937" t="s">
        <v>58</v>
      </c>
      <c r="B7937" s="1">
        <v>46228</v>
      </c>
      <c r="C7937">
        <v>555007</v>
      </c>
      <c r="D7937">
        <v>242.62700000000001</v>
      </c>
      <c r="E7937" t="s">
        <v>52</v>
      </c>
      <c r="F7937" t="s">
        <v>122</v>
      </c>
      <c r="G7937" t="s">
        <v>56</v>
      </c>
      <c r="H7937" t="s">
        <v>97</v>
      </c>
    </row>
    <row r="7938" spans="1:8">
      <c r="A7938" t="s">
        <v>58</v>
      </c>
      <c r="B7938" s="1">
        <v>46228</v>
      </c>
      <c r="C7938">
        <v>555508</v>
      </c>
      <c r="D7938">
        <v>8.0079999999999991</v>
      </c>
      <c r="E7938" t="s">
        <v>52</v>
      </c>
      <c r="F7938" t="s">
        <v>122</v>
      </c>
      <c r="G7938" t="s">
        <v>56</v>
      </c>
      <c r="H7938" t="s">
        <v>97</v>
      </c>
    </row>
    <row r="7939" spans="1:8">
      <c r="A7939" t="s">
        <v>58</v>
      </c>
      <c r="B7939" s="1">
        <v>46228</v>
      </c>
      <c r="C7939">
        <v>556002</v>
      </c>
      <c r="D7939">
        <v>400.12200000000001</v>
      </c>
      <c r="E7939" t="s">
        <v>52</v>
      </c>
      <c r="F7939" t="s">
        <v>126</v>
      </c>
      <c r="G7939" t="s">
        <v>56</v>
      </c>
      <c r="H7939" t="s">
        <v>102</v>
      </c>
    </row>
    <row r="7940" spans="1:8">
      <c r="A7940" t="s">
        <v>58</v>
      </c>
      <c r="B7940" s="1">
        <v>46228</v>
      </c>
      <c r="C7940">
        <v>556004</v>
      </c>
      <c r="D7940">
        <v>11.298</v>
      </c>
      <c r="E7940" t="s">
        <v>52</v>
      </c>
      <c r="F7940" t="s">
        <v>122</v>
      </c>
      <c r="G7940" t="s">
        <v>56</v>
      </c>
      <c r="H7940" t="s">
        <v>97</v>
      </c>
    </row>
    <row r="7941" spans="1:8">
      <c r="A7941" t="s">
        <v>58</v>
      </c>
      <c r="B7941" s="1">
        <v>46228</v>
      </c>
      <c r="C7941">
        <v>557002</v>
      </c>
      <c r="D7941">
        <v>2699.9580000000001</v>
      </c>
      <c r="E7941" t="s">
        <v>52</v>
      </c>
      <c r="F7941" t="s">
        <v>123</v>
      </c>
      <c r="G7941" t="s">
        <v>56</v>
      </c>
      <c r="H7941" t="s">
        <v>98</v>
      </c>
    </row>
    <row r="7942" spans="1:8">
      <c r="A7942" t="s">
        <v>58</v>
      </c>
      <c r="B7942" s="1">
        <v>46228</v>
      </c>
      <c r="C7942">
        <v>557003</v>
      </c>
      <c r="D7942">
        <v>532.42899999999997</v>
      </c>
      <c r="E7942" t="s">
        <v>52</v>
      </c>
      <c r="F7942" t="s">
        <v>123</v>
      </c>
      <c r="G7942" t="s">
        <v>56</v>
      </c>
      <c r="H7942" t="s">
        <v>98</v>
      </c>
    </row>
    <row r="7943" spans="1:8">
      <c r="A7943" t="s">
        <v>58</v>
      </c>
      <c r="B7943" s="1">
        <v>46228</v>
      </c>
      <c r="C7943">
        <v>558012</v>
      </c>
      <c r="D7943">
        <v>7.109</v>
      </c>
      <c r="E7943" t="s">
        <v>52</v>
      </c>
      <c r="F7943" t="s">
        <v>126</v>
      </c>
      <c r="G7943" t="s">
        <v>56</v>
      </c>
      <c r="H7943" t="s">
        <v>102</v>
      </c>
    </row>
    <row r="7944" spans="1:8">
      <c r="A7944" t="s">
        <v>58</v>
      </c>
      <c r="B7944" s="1">
        <v>46228</v>
      </c>
      <c r="C7944">
        <v>563002</v>
      </c>
      <c r="D7944">
        <v>-249.678</v>
      </c>
      <c r="E7944" t="s">
        <v>52</v>
      </c>
      <c r="F7944" t="s">
        <v>124</v>
      </c>
      <c r="G7944" t="s">
        <v>56</v>
      </c>
      <c r="H7944" t="s">
        <v>99</v>
      </c>
    </row>
    <row r="7945" spans="1:8">
      <c r="A7945" t="s">
        <v>58</v>
      </c>
      <c r="B7945" s="1">
        <v>46228</v>
      </c>
      <c r="C7945">
        <v>564004</v>
      </c>
      <c r="D7945">
        <v>1853.998</v>
      </c>
      <c r="E7945" t="s">
        <v>52</v>
      </c>
      <c r="F7945" t="s">
        <v>119</v>
      </c>
      <c r="G7945" t="s">
        <v>56</v>
      </c>
      <c r="H7945" t="s">
        <v>93</v>
      </c>
    </row>
    <row r="7946" spans="1:8">
      <c r="A7946" t="s">
        <v>58</v>
      </c>
      <c r="B7946" s="1">
        <v>46228</v>
      </c>
      <c r="C7946">
        <v>564006</v>
      </c>
      <c r="D7946">
        <v>5.7000000000000002E-2</v>
      </c>
      <c r="E7946" t="s">
        <v>52</v>
      </c>
      <c r="F7946" t="s">
        <v>124</v>
      </c>
      <c r="G7946" t="s">
        <v>56</v>
      </c>
      <c r="H7946" t="s">
        <v>99</v>
      </c>
    </row>
    <row r="7947" spans="1:8">
      <c r="A7947" t="s">
        <v>58</v>
      </c>
      <c r="B7947" s="1">
        <v>46228</v>
      </c>
      <c r="C7947">
        <v>564008</v>
      </c>
      <c r="D7947">
        <v>119.14</v>
      </c>
      <c r="E7947" t="s">
        <v>52</v>
      </c>
      <c r="F7947" t="s">
        <v>122</v>
      </c>
      <c r="G7947" t="s">
        <v>56</v>
      </c>
      <c r="H7947" t="s">
        <v>97</v>
      </c>
    </row>
    <row r="7948" spans="1:8">
      <c r="A7948" t="s">
        <v>58</v>
      </c>
      <c r="B7948" s="1">
        <v>46228</v>
      </c>
      <c r="C7948">
        <v>564020</v>
      </c>
      <c r="D7948">
        <v>444.11399999999998</v>
      </c>
      <c r="E7948" t="s">
        <v>52</v>
      </c>
      <c r="F7948" t="s">
        <v>124</v>
      </c>
      <c r="G7948" t="s">
        <v>56</v>
      </c>
      <c r="H7948" t="s">
        <v>99</v>
      </c>
    </row>
    <row r="7949" spans="1:8">
      <c r="A7949" t="s">
        <v>58</v>
      </c>
      <c r="B7949" s="1">
        <v>46228</v>
      </c>
      <c r="C7949">
        <v>564023</v>
      </c>
      <c r="D7949">
        <v>133.73500000000001</v>
      </c>
      <c r="E7949" t="s">
        <v>52</v>
      </c>
      <c r="F7949" t="s">
        <v>29</v>
      </c>
      <c r="G7949" t="s">
        <v>56</v>
      </c>
      <c r="H7949" t="s">
        <v>109</v>
      </c>
    </row>
    <row r="7950" spans="1:8">
      <c r="A7950" t="s">
        <v>58</v>
      </c>
      <c r="B7950" s="1">
        <v>46228</v>
      </c>
      <c r="C7950">
        <v>570002</v>
      </c>
      <c r="D7950">
        <v>121.2</v>
      </c>
      <c r="E7950" t="s">
        <v>52</v>
      </c>
      <c r="F7950" t="s">
        <v>132</v>
      </c>
      <c r="G7950" t="s">
        <v>56</v>
      </c>
      <c r="H7950" t="s">
        <v>108</v>
      </c>
    </row>
    <row r="7951" spans="1:8">
      <c r="A7951" t="s">
        <v>58</v>
      </c>
      <c r="B7951" s="1">
        <v>46228</v>
      </c>
      <c r="C7951">
        <v>580005</v>
      </c>
      <c r="D7951">
        <v>-11512.684999999999</v>
      </c>
      <c r="E7951" t="s">
        <v>52</v>
      </c>
      <c r="F7951" t="s">
        <v>130</v>
      </c>
      <c r="G7951" t="s">
        <v>56</v>
      </c>
      <c r="H7951" t="s">
        <v>106</v>
      </c>
    </row>
    <row r="7952" spans="1:8">
      <c r="A7952" t="s">
        <v>59</v>
      </c>
      <c r="B7952" s="1">
        <v>46228</v>
      </c>
      <c r="C7952">
        <v>210002</v>
      </c>
      <c r="D7952">
        <v>-868016.80799999996</v>
      </c>
      <c r="E7952" t="s">
        <v>50</v>
      </c>
      <c r="F7952" t="s">
        <v>14</v>
      </c>
      <c r="G7952" t="s">
        <v>51</v>
      </c>
      <c r="H7952" t="s">
        <v>84</v>
      </c>
    </row>
    <row r="7953" spans="1:8">
      <c r="A7953" t="s">
        <v>59</v>
      </c>
      <c r="B7953" s="1">
        <v>46228</v>
      </c>
      <c r="C7953">
        <v>220005</v>
      </c>
      <c r="D7953">
        <v>-6971447.5930000003</v>
      </c>
      <c r="E7953" t="s">
        <v>50</v>
      </c>
      <c r="F7953" t="s">
        <v>14</v>
      </c>
      <c r="G7953" t="s">
        <v>51</v>
      </c>
      <c r="H7953" t="s">
        <v>84</v>
      </c>
    </row>
    <row r="7954" spans="1:8">
      <c r="A7954" t="s">
        <v>59</v>
      </c>
      <c r="B7954" s="1">
        <v>46228</v>
      </c>
      <c r="C7954">
        <v>220006</v>
      </c>
      <c r="D7954">
        <v>-15323196.130000001</v>
      </c>
      <c r="E7954" t="s">
        <v>50</v>
      </c>
      <c r="F7954" t="s">
        <v>14</v>
      </c>
      <c r="G7954" t="s">
        <v>51</v>
      </c>
      <c r="H7954" t="s">
        <v>84</v>
      </c>
    </row>
    <row r="7955" spans="1:8">
      <c r="A7955" t="s">
        <v>59</v>
      </c>
      <c r="B7955" s="1">
        <v>46228</v>
      </c>
      <c r="C7955">
        <v>220008</v>
      </c>
      <c r="D7955">
        <v>-79666.899999999994</v>
      </c>
      <c r="E7955" t="s">
        <v>50</v>
      </c>
      <c r="F7955" t="s">
        <v>14</v>
      </c>
      <c r="G7955" t="s">
        <v>51</v>
      </c>
      <c r="H7955" t="s">
        <v>84</v>
      </c>
    </row>
    <row r="7956" spans="1:8">
      <c r="A7956" t="s">
        <v>59</v>
      </c>
      <c r="B7956" s="1">
        <v>46228</v>
      </c>
      <c r="C7956">
        <v>220010</v>
      </c>
      <c r="D7956">
        <v>182819.435</v>
      </c>
      <c r="E7956" t="s">
        <v>50</v>
      </c>
      <c r="F7956" t="s">
        <v>14</v>
      </c>
      <c r="G7956" t="s">
        <v>51</v>
      </c>
      <c r="H7956" t="s">
        <v>84</v>
      </c>
    </row>
    <row r="7957" spans="1:8">
      <c r="A7957" t="s">
        <v>59</v>
      </c>
      <c r="B7957" s="1">
        <v>46228</v>
      </c>
      <c r="C7957">
        <v>220012</v>
      </c>
      <c r="D7957">
        <v>-62000</v>
      </c>
      <c r="E7957" t="s">
        <v>50</v>
      </c>
      <c r="F7957" t="s">
        <v>14</v>
      </c>
      <c r="G7957" t="s">
        <v>51</v>
      </c>
      <c r="H7957" t="s">
        <v>84</v>
      </c>
    </row>
    <row r="7958" spans="1:8">
      <c r="A7958" t="s">
        <v>59</v>
      </c>
      <c r="B7958" s="1">
        <v>46228</v>
      </c>
      <c r="C7958">
        <v>220013</v>
      </c>
      <c r="D7958">
        <v>-432144.59700000001</v>
      </c>
      <c r="E7958" t="s">
        <v>50</v>
      </c>
      <c r="F7958" t="s">
        <v>14</v>
      </c>
      <c r="G7958" t="s">
        <v>51</v>
      </c>
      <c r="H7958" t="s">
        <v>84</v>
      </c>
    </row>
    <row r="7959" spans="1:8">
      <c r="A7959" t="s">
        <v>59</v>
      </c>
      <c r="B7959" s="1">
        <v>46228</v>
      </c>
      <c r="C7959">
        <v>220014</v>
      </c>
      <c r="D7959">
        <v>231659.84</v>
      </c>
      <c r="E7959" t="s">
        <v>50</v>
      </c>
      <c r="F7959" t="s">
        <v>14</v>
      </c>
      <c r="G7959" t="s">
        <v>51</v>
      </c>
      <c r="H7959" t="s">
        <v>84</v>
      </c>
    </row>
    <row r="7960" spans="1:8">
      <c r="A7960" t="s">
        <v>59</v>
      </c>
      <c r="B7960" s="1">
        <v>46228</v>
      </c>
      <c r="C7960">
        <v>220015</v>
      </c>
      <c r="D7960">
        <v>-67819.441999999995</v>
      </c>
      <c r="E7960" t="s">
        <v>50</v>
      </c>
      <c r="F7960" t="s">
        <v>14</v>
      </c>
      <c r="G7960" t="s">
        <v>51</v>
      </c>
      <c r="H7960" t="s">
        <v>84</v>
      </c>
    </row>
    <row r="7961" spans="1:8">
      <c r="A7961" t="s">
        <v>59</v>
      </c>
      <c r="B7961" s="1">
        <v>46228</v>
      </c>
      <c r="C7961">
        <v>234003</v>
      </c>
      <c r="D7961">
        <v>-1523935.564</v>
      </c>
      <c r="E7961" t="s">
        <v>50</v>
      </c>
      <c r="F7961" t="s">
        <v>113</v>
      </c>
      <c r="G7961" t="s">
        <v>51</v>
      </c>
      <c r="H7961" t="s">
        <v>85</v>
      </c>
    </row>
    <row r="7962" spans="1:8">
      <c r="A7962" t="s">
        <v>59</v>
      </c>
      <c r="B7962" s="1">
        <v>46228</v>
      </c>
      <c r="C7962">
        <v>234004</v>
      </c>
      <c r="D7962">
        <v>-6186.0609999999997</v>
      </c>
      <c r="E7962" t="s">
        <v>50</v>
      </c>
      <c r="F7962" t="s">
        <v>113</v>
      </c>
      <c r="G7962" t="s">
        <v>51</v>
      </c>
      <c r="H7962" t="s">
        <v>85</v>
      </c>
    </row>
    <row r="7963" spans="1:8">
      <c r="A7963" t="s">
        <v>59</v>
      </c>
      <c r="B7963" s="1">
        <v>46228</v>
      </c>
      <c r="C7963">
        <v>240002</v>
      </c>
      <c r="D7963">
        <v>-56688.267</v>
      </c>
      <c r="E7963" t="s">
        <v>50</v>
      </c>
      <c r="F7963" t="s">
        <v>113</v>
      </c>
      <c r="G7963" t="s">
        <v>51</v>
      </c>
      <c r="H7963" t="s">
        <v>85</v>
      </c>
    </row>
    <row r="7964" spans="1:8">
      <c r="A7964" t="s">
        <v>59</v>
      </c>
      <c r="B7964" s="1">
        <v>46228</v>
      </c>
      <c r="C7964">
        <v>240003</v>
      </c>
      <c r="D7964">
        <v>1303.8610000000001</v>
      </c>
      <c r="E7964" t="s">
        <v>50</v>
      </c>
      <c r="F7964" t="s">
        <v>113</v>
      </c>
      <c r="G7964" t="s">
        <v>51</v>
      </c>
      <c r="H7964" t="s">
        <v>85</v>
      </c>
    </row>
    <row r="7965" spans="1:8">
      <c r="A7965" t="s">
        <v>59</v>
      </c>
      <c r="B7965" s="1">
        <v>46228</v>
      </c>
      <c r="C7965">
        <v>240005</v>
      </c>
      <c r="D7965">
        <v>-1544.0609999999999</v>
      </c>
      <c r="E7965" t="s">
        <v>50</v>
      </c>
      <c r="F7965" t="s">
        <v>118</v>
      </c>
      <c r="G7965" t="s">
        <v>51</v>
      </c>
      <c r="H7965" t="s">
        <v>91</v>
      </c>
    </row>
    <row r="7966" spans="1:8">
      <c r="A7966" t="s">
        <v>59</v>
      </c>
      <c r="B7966" s="1">
        <v>46228</v>
      </c>
      <c r="C7966">
        <v>240009</v>
      </c>
      <c r="D7966">
        <v>-2185.913</v>
      </c>
      <c r="E7966" t="s">
        <v>50</v>
      </c>
      <c r="F7966" t="s">
        <v>113</v>
      </c>
      <c r="G7966" t="s">
        <v>51</v>
      </c>
      <c r="H7966" t="s">
        <v>85</v>
      </c>
    </row>
    <row r="7967" spans="1:8">
      <c r="A7967" t="s">
        <v>59</v>
      </c>
      <c r="B7967" s="1">
        <v>46228</v>
      </c>
      <c r="C7967">
        <v>240010</v>
      </c>
      <c r="D7967">
        <v>-7460.7420000000002</v>
      </c>
      <c r="E7967" t="s">
        <v>50</v>
      </c>
      <c r="F7967" t="s">
        <v>113</v>
      </c>
      <c r="G7967" t="s">
        <v>51</v>
      </c>
      <c r="H7967" t="s">
        <v>85</v>
      </c>
    </row>
    <row r="7968" spans="1:8">
      <c r="A7968" t="s">
        <v>59</v>
      </c>
      <c r="B7968" s="1">
        <v>46228</v>
      </c>
      <c r="C7968">
        <v>242018</v>
      </c>
      <c r="D7968">
        <v>-20503.05</v>
      </c>
      <c r="E7968" t="s">
        <v>50</v>
      </c>
      <c r="F7968" t="s">
        <v>113</v>
      </c>
      <c r="G7968" t="s">
        <v>51</v>
      </c>
      <c r="H7968" t="s">
        <v>85</v>
      </c>
    </row>
    <row r="7969" spans="1:8">
      <c r="A7969" t="s">
        <v>59</v>
      </c>
      <c r="B7969" s="1">
        <v>46228</v>
      </c>
      <c r="C7969">
        <v>242041</v>
      </c>
      <c r="D7969">
        <v>-1002.086</v>
      </c>
      <c r="E7969" t="s">
        <v>50</v>
      </c>
      <c r="F7969" t="s">
        <v>113</v>
      </c>
      <c r="G7969" t="s">
        <v>51</v>
      </c>
      <c r="H7969" t="s">
        <v>85</v>
      </c>
    </row>
    <row r="7970" spans="1:8">
      <c r="A7970" t="s">
        <v>59</v>
      </c>
      <c r="B7970" s="1">
        <v>46228</v>
      </c>
      <c r="C7970">
        <v>243002</v>
      </c>
      <c r="D7970">
        <v>-799711.52599999995</v>
      </c>
      <c r="E7970" t="s">
        <v>50</v>
      </c>
      <c r="F7970" t="s">
        <v>113</v>
      </c>
      <c r="G7970" t="s">
        <v>51</v>
      </c>
      <c r="H7970" t="s">
        <v>85</v>
      </c>
    </row>
    <row r="7971" spans="1:8">
      <c r="A7971" t="s">
        <v>59</v>
      </c>
      <c r="B7971" s="1">
        <v>46228</v>
      </c>
      <c r="C7971">
        <v>243003</v>
      </c>
      <c r="D7971">
        <v>-51297.476999999999</v>
      </c>
      <c r="E7971" t="s">
        <v>50</v>
      </c>
      <c r="F7971" t="s">
        <v>113</v>
      </c>
      <c r="G7971" t="s">
        <v>51</v>
      </c>
      <c r="H7971" t="s">
        <v>85</v>
      </c>
    </row>
    <row r="7972" spans="1:8">
      <c r="A7972" t="s">
        <v>59</v>
      </c>
      <c r="B7972" s="1">
        <v>46228</v>
      </c>
      <c r="C7972">
        <v>243004</v>
      </c>
      <c r="D7972">
        <v>-135727.00399999999</v>
      </c>
      <c r="E7972" t="s">
        <v>50</v>
      </c>
      <c r="F7972" t="s">
        <v>113</v>
      </c>
      <c r="G7972" t="s">
        <v>51</v>
      </c>
      <c r="H7972" t="s">
        <v>85</v>
      </c>
    </row>
    <row r="7973" spans="1:8">
      <c r="A7973" t="s">
        <v>59</v>
      </c>
      <c r="B7973" s="1">
        <v>46228</v>
      </c>
      <c r="C7973">
        <v>243005</v>
      </c>
      <c r="D7973">
        <v>-8525.0059999999994</v>
      </c>
      <c r="E7973" t="s">
        <v>50</v>
      </c>
      <c r="F7973" t="s">
        <v>113</v>
      </c>
      <c r="G7973" t="s">
        <v>51</v>
      </c>
      <c r="H7973" t="s">
        <v>85</v>
      </c>
    </row>
    <row r="7974" spans="1:8">
      <c r="A7974" t="s">
        <v>59</v>
      </c>
      <c r="B7974" s="1">
        <v>46228</v>
      </c>
      <c r="C7974">
        <v>243009</v>
      </c>
      <c r="D7974">
        <v>-22215.107</v>
      </c>
      <c r="E7974" t="s">
        <v>50</v>
      </c>
      <c r="F7974" t="s">
        <v>113</v>
      </c>
      <c r="G7974" t="s">
        <v>51</v>
      </c>
      <c r="H7974" t="s">
        <v>85</v>
      </c>
    </row>
    <row r="7975" spans="1:8">
      <c r="A7975" t="s">
        <v>59</v>
      </c>
      <c r="B7975" s="1">
        <v>46228</v>
      </c>
      <c r="C7975">
        <v>243010</v>
      </c>
      <c r="D7975">
        <v>-59626.188999999998</v>
      </c>
      <c r="E7975" t="s">
        <v>50</v>
      </c>
      <c r="F7975" t="s">
        <v>113</v>
      </c>
      <c r="G7975" t="s">
        <v>51</v>
      </c>
      <c r="H7975" t="s">
        <v>85</v>
      </c>
    </row>
    <row r="7976" spans="1:8">
      <c r="A7976" t="s">
        <v>59</v>
      </c>
      <c r="B7976" s="1">
        <v>46228</v>
      </c>
      <c r="C7976">
        <v>245002</v>
      </c>
      <c r="D7976">
        <v>-1571.087</v>
      </c>
      <c r="E7976" t="s">
        <v>50</v>
      </c>
      <c r="F7976" t="s">
        <v>113</v>
      </c>
      <c r="G7976" t="s">
        <v>51</v>
      </c>
      <c r="H7976" t="s">
        <v>85</v>
      </c>
    </row>
    <row r="7977" spans="1:8">
      <c r="A7977" t="s">
        <v>59</v>
      </c>
      <c r="B7977" s="1">
        <v>46228</v>
      </c>
      <c r="C7977">
        <v>245004</v>
      </c>
      <c r="D7977">
        <v>601.47799999999995</v>
      </c>
      <c r="E7977" t="s">
        <v>50</v>
      </c>
      <c r="F7977" t="s">
        <v>113</v>
      </c>
      <c r="G7977" t="s">
        <v>51</v>
      </c>
      <c r="H7977" t="s">
        <v>85</v>
      </c>
    </row>
    <row r="7978" spans="1:8">
      <c r="A7978" t="s">
        <v>59</v>
      </c>
      <c r="B7978" s="1">
        <v>46228</v>
      </c>
      <c r="C7978">
        <v>245006</v>
      </c>
      <c r="D7978">
        <v>67.298000000000002</v>
      </c>
      <c r="E7978" t="s">
        <v>50</v>
      </c>
      <c r="F7978" t="s">
        <v>113</v>
      </c>
      <c r="G7978" t="s">
        <v>51</v>
      </c>
      <c r="H7978" t="s">
        <v>85</v>
      </c>
    </row>
    <row r="7979" spans="1:8">
      <c r="A7979" t="s">
        <v>59</v>
      </c>
      <c r="B7979" s="1">
        <v>46228</v>
      </c>
      <c r="C7979">
        <v>245010</v>
      </c>
      <c r="D7979">
        <v>-359640.27799999999</v>
      </c>
      <c r="E7979" t="s">
        <v>50</v>
      </c>
      <c r="F7979" t="s">
        <v>20</v>
      </c>
      <c r="G7979" t="s">
        <v>51</v>
      </c>
      <c r="H7979" t="s">
        <v>86</v>
      </c>
    </row>
    <row r="7980" spans="1:8">
      <c r="A7980" t="s">
        <v>59</v>
      </c>
      <c r="B7980" s="1">
        <v>46228</v>
      </c>
      <c r="C7980">
        <v>245015</v>
      </c>
      <c r="D7980">
        <v>-19242.580000000002</v>
      </c>
      <c r="E7980" t="s">
        <v>50</v>
      </c>
      <c r="F7980" t="s">
        <v>113</v>
      </c>
      <c r="G7980" t="s">
        <v>51</v>
      </c>
      <c r="H7980" t="s">
        <v>85</v>
      </c>
    </row>
    <row r="7981" spans="1:8">
      <c r="A7981" t="s">
        <v>59</v>
      </c>
      <c r="B7981" s="1">
        <v>46228</v>
      </c>
      <c r="C7981">
        <v>245017</v>
      </c>
      <c r="D7981">
        <v>-4081.9340000000002</v>
      </c>
      <c r="E7981" t="s">
        <v>50</v>
      </c>
      <c r="F7981" t="s">
        <v>113</v>
      </c>
      <c r="G7981" t="s">
        <v>51</v>
      </c>
      <c r="H7981" t="s">
        <v>85</v>
      </c>
    </row>
    <row r="7982" spans="1:8">
      <c r="A7982" t="s">
        <v>59</v>
      </c>
      <c r="B7982" s="1">
        <v>46228</v>
      </c>
      <c r="C7982">
        <v>245018</v>
      </c>
      <c r="D7982">
        <v>-95751.956000000006</v>
      </c>
      <c r="E7982" t="s">
        <v>50</v>
      </c>
      <c r="F7982" t="s">
        <v>113</v>
      </c>
      <c r="G7982" t="s">
        <v>51</v>
      </c>
      <c r="H7982" t="s">
        <v>85</v>
      </c>
    </row>
    <row r="7983" spans="1:8">
      <c r="A7983" t="s">
        <v>59</v>
      </c>
      <c r="B7983" s="1">
        <v>46228</v>
      </c>
      <c r="C7983">
        <v>245020</v>
      </c>
      <c r="D7983">
        <v>-6061.0609999999997</v>
      </c>
      <c r="E7983" t="s">
        <v>50</v>
      </c>
      <c r="F7983" t="s">
        <v>20</v>
      </c>
      <c r="G7983" t="s">
        <v>51</v>
      </c>
      <c r="H7983" t="s">
        <v>86</v>
      </c>
    </row>
    <row r="7984" spans="1:8">
      <c r="A7984" t="s">
        <v>59</v>
      </c>
      <c r="B7984" s="1">
        <v>46228</v>
      </c>
      <c r="C7984">
        <v>245038</v>
      </c>
      <c r="D7984">
        <v>-7417.2929999999997</v>
      </c>
      <c r="E7984" t="s">
        <v>50</v>
      </c>
      <c r="F7984" t="s">
        <v>114</v>
      </c>
      <c r="G7984" t="s">
        <v>51</v>
      </c>
      <c r="H7984" t="s">
        <v>87</v>
      </c>
    </row>
    <row r="7985" spans="1:8">
      <c r="A7985" t="s">
        <v>59</v>
      </c>
      <c r="B7985" s="1">
        <v>46228</v>
      </c>
      <c r="C7985">
        <v>245041</v>
      </c>
      <c r="D7985">
        <v>-38031.925999999999</v>
      </c>
      <c r="E7985" t="s">
        <v>50</v>
      </c>
      <c r="F7985" t="s">
        <v>113</v>
      </c>
      <c r="G7985" t="s">
        <v>51</v>
      </c>
      <c r="H7985" t="s">
        <v>85</v>
      </c>
    </row>
    <row r="7986" spans="1:8">
      <c r="A7986" t="s">
        <v>59</v>
      </c>
      <c r="B7986" s="1">
        <v>46228</v>
      </c>
      <c r="C7986">
        <v>245044</v>
      </c>
      <c r="D7986">
        <v>-9449.2739999999994</v>
      </c>
      <c r="E7986" t="s">
        <v>50</v>
      </c>
      <c r="F7986" t="s">
        <v>113</v>
      </c>
      <c r="G7986" t="s">
        <v>51</v>
      </c>
      <c r="H7986" t="s">
        <v>85</v>
      </c>
    </row>
    <row r="7987" spans="1:8">
      <c r="A7987" t="s">
        <v>59</v>
      </c>
      <c r="B7987" s="1">
        <v>46228</v>
      </c>
      <c r="C7987">
        <v>245050</v>
      </c>
      <c r="D7987">
        <v>-43290.711000000003</v>
      </c>
      <c r="E7987" t="s">
        <v>50</v>
      </c>
      <c r="F7987" t="s">
        <v>113</v>
      </c>
      <c r="G7987" t="s">
        <v>51</v>
      </c>
      <c r="H7987" t="s">
        <v>85</v>
      </c>
    </row>
    <row r="7988" spans="1:8">
      <c r="A7988" t="s">
        <v>59</v>
      </c>
      <c r="B7988" s="1">
        <v>46228</v>
      </c>
      <c r="C7988">
        <v>245055</v>
      </c>
      <c r="D7988">
        <v>-17869.762999999999</v>
      </c>
      <c r="E7988" t="s">
        <v>50</v>
      </c>
      <c r="F7988" t="s">
        <v>113</v>
      </c>
      <c r="G7988" t="s">
        <v>51</v>
      </c>
      <c r="H7988" t="s">
        <v>85</v>
      </c>
    </row>
    <row r="7989" spans="1:8">
      <c r="A7989" t="s">
        <v>59</v>
      </c>
      <c r="B7989" s="1">
        <v>46228</v>
      </c>
      <c r="C7989">
        <v>245056</v>
      </c>
      <c r="D7989">
        <v>-10773.816999999999</v>
      </c>
      <c r="E7989" t="s">
        <v>50</v>
      </c>
      <c r="F7989" t="s">
        <v>118</v>
      </c>
      <c r="G7989" t="s">
        <v>51</v>
      </c>
      <c r="H7989" t="s">
        <v>91</v>
      </c>
    </row>
    <row r="7990" spans="1:8">
      <c r="A7990" t="s">
        <v>59</v>
      </c>
      <c r="B7990" s="1">
        <v>46228</v>
      </c>
      <c r="C7990">
        <v>245057</v>
      </c>
      <c r="D7990">
        <v>-50394.235000000001</v>
      </c>
      <c r="E7990" t="s">
        <v>50</v>
      </c>
      <c r="F7990" t="s">
        <v>113</v>
      </c>
      <c r="G7990" t="s">
        <v>51</v>
      </c>
      <c r="H7990" t="s">
        <v>85</v>
      </c>
    </row>
    <row r="7991" spans="1:8">
      <c r="A7991" t="s">
        <v>59</v>
      </c>
      <c r="B7991" s="1">
        <v>46228</v>
      </c>
      <c r="C7991">
        <v>245059</v>
      </c>
      <c r="D7991">
        <v>510.58199999999999</v>
      </c>
      <c r="E7991" t="s">
        <v>50</v>
      </c>
      <c r="F7991" t="s">
        <v>113</v>
      </c>
      <c r="G7991" t="s">
        <v>51</v>
      </c>
      <c r="H7991" t="s">
        <v>85</v>
      </c>
    </row>
    <row r="7992" spans="1:8">
      <c r="A7992" t="s">
        <v>59</v>
      </c>
      <c r="B7992" s="1">
        <v>46228</v>
      </c>
      <c r="C7992">
        <v>245061</v>
      </c>
      <c r="D7992">
        <v>199.21199999999999</v>
      </c>
      <c r="E7992" t="s">
        <v>50</v>
      </c>
      <c r="F7992" t="s">
        <v>113</v>
      </c>
      <c r="G7992" t="s">
        <v>51</v>
      </c>
      <c r="H7992" t="s">
        <v>85</v>
      </c>
    </row>
    <row r="7993" spans="1:8">
      <c r="A7993" t="s">
        <v>59</v>
      </c>
      <c r="B7993" s="1">
        <v>46228</v>
      </c>
      <c r="C7993">
        <v>245062</v>
      </c>
      <c r="D7993">
        <v>-346104.22499999998</v>
      </c>
      <c r="E7993" t="s">
        <v>50</v>
      </c>
      <c r="F7993" t="s">
        <v>113</v>
      </c>
      <c r="G7993" t="s">
        <v>51</v>
      </c>
      <c r="H7993" t="s">
        <v>85</v>
      </c>
    </row>
    <row r="7994" spans="1:8">
      <c r="A7994" t="s">
        <v>59</v>
      </c>
      <c r="B7994" s="1">
        <v>46228</v>
      </c>
      <c r="C7994">
        <v>249002</v>
      </c>
      <c r="D7994">
        <v>-989285.82299999997</v>
      </c>
      <c r="E7994" t="s">
        <v>50</v>
      </c>
      <c r="F7994" t="s">
        <v>20</v>
      </c>
      <c r="G7994" t="s">
        <v>51</v>
      </c>
      <c r="H7994" t="s">
        <v>86</v>
      </c>
    </row>
    <row r="7995" spans="1:8">
      <c r="A7995" t="s">
        <v>59</v>
      </c>
      <c r="B7995" s="1">
        <v>46228</v>
      </c>
      <c r="C7995">
        <v>249003</v>
      </c>
      <c r="D7995">
        <v>-58782.203999999998</v>
      </c>
      <c r="E7995" t="s">
        <v>50</v>
      </c>
      <c r="F7995" t="s">
        <v>20</v>
      </c>
      <c r="G7995" t="s">
        <v>51</v>
      </c>
      <c r="H7995" t="s">
        <v>86</v>
      </c>
    </row>
    <row r="7996" spans="1:8">
      <c r="A7996" t="s">
        <v>59</v>
      </c>
      <c r="B7996" s="1">
        <v>46228</v>
      </c>
      <c r="C7996">
        <v>249004</v>
      </c>
      <c r="D7996">
        <v>12898.691999999999</v>
      </c>
      <c r="E7996" t="s">
        <v>50</v>
      </c>
      <c r="F7996" t="s">
        <v>20</v>
      </c>
      <c r="G7996" t="s">
        <v>51</v>
      </c>
      <c r="H7996" t="s">
        <v>86</v>
      </c>
    </row>
    <row r="7997" spans="1:8">
      <c r="A7997" t="s">
        <v>59</v>
      </c>
      <c r="B7997" s="1">
        <v>46228</v>
      </c>
      <c r="C7997">
        <v>250003</v>
      </c>
      <c r="D7997">
        <v>-44853.535000000003</v>
      </c>
      <c r="E7997" t="s">
        <v>50</v>
      </c>
      <c r="F7997" t="s">
        <v>114</v>
      </c>
      <c r="G7997" t="s">
        <v>51</v>
      </c>
      <c r="H7997" t="s">
        <v>87</v>
      </c>
    </row>
    <row r="7998" spans="1:8">
      <c r="A7998" t="s">
        <v>59</v>
      </c>
      <c r="B7998" s="1">
        <v>46228</v>
      </c>
      <c r="C7998">
        <v>250009</v>
      </c>
      <c r="D7998">
        <v>-669.6</v>
      </c>
      <c r="E7998" t="s">
        <v>50</v>
      </c>
      <c r="F7998" t="s">
        <v>113</v>
      </c>
      <c r="G7998" t="s">
        <v>51</v>
      </c>
      <c r="H7998" t="s">
        <v>85</v>
      </c>
    </row>
    <row r="7999" spans="1:8">
      <c r="A7999" t="s">
        <v>59</v>
      </c>
      <c r="B7999" s="1">
        <v>46228</v>
      </c>
      <c r="C7999">
        <v>250017</v>
      </c>
      <c r="D7999">
        <v>397638.66</v>
      </c>
      <c r="E7999" t="s">
        <v>50</v>
      </c>
      <c r="F7999" t="s">
        <v>20</v>
      </c>
      <c r="G7999" t="s">
        <v>51</v>
      </c>
      <c r="H7999" t="s">
        <v>86</v>
      </c>
    </row>
    <row r="8000" spans="1:8">
      <c r="A8000" t="s">
        <v>59</v>
      </c>
      <c r="B8000" s="1">
        <v>46228</v>
      </c>
      <c r="C8000">
        <v>250019</v>
      </c>
      <c r="D8000">
        <v>-3100</v>
      </c>
      <c r="E8000" t="s">
        <v>50</v>
      </c>
      <c r="F8000" t="s">
        <v>114</v>
      </c>
      <c r="G8000" t="s">
        <v>51</v>
      </c>
      <c r="H8000" t="s">
        <v>87</v>
      </c>
    </row>
    <row r="8001" spans="1:8">
      <c r="A8001" t="s">
        <v>59</v>
      </c>
      <c r="B8001" s="1">
        <v>46228</v>
      </c>
      <c r="C8001">
        <v>250020</v>
      </c>
      <c r="D8001">
        <v>-895.91800000000001</v>
      </c>
      <c r="E8001" t="s">
        <v>50</v>
      </c>
      <c r="F8001" t="s">
        <v>114</v>
      </c>
      <c r="G8001" t="s">
        <v>51</v>
      </c>
      <c r="H8001" t="s">
        <v>87</v>
      </c>
    </row>
    <row r="8002" spans="1:8">
      <c r="A8002" t="s">
        <v>59</v>
      </c>
      <c r="B8002" s="1">
        <v>46228</v>
      </c>
      <c r="C8002">
        <v>250021</v>
      </c>
      <c r="D8002">
        <v>-30413.647000000001</v>
      </c>
      <c r="E8002" t="s">
        <v>50</v>
      </c>
      <c r="F8002" t="s">
        <v>114</v>
      </c>
      <c r="G8002" t="s">
        <v>51</v>
      </c>
      <c r="H8002" t="s">
        <v>87</v>
      </c>
    </row>
    <row r="8003" spans="1:8">
      <c r="A8003" t="s">
        <v>59</v>
      </c>
      <c r="B8003" s="1">
        <v>46228</v>
      </c>
      <c r="C8003">
        <v>250022</v>
      </c>
      <c r="D8003">
        <v>25876.642</v>
      </c>
      <c r="E8003" t="s">
        <v>50</v>
      </c>
      <c r="F8003" t="s">
        <v>114</v>
      </c>
      <c r="G8003" t="s">
        <v>51</v>
      </c>
      <c r="H8003" t="s">
        <v>87</v>
      </c>
    </row>
    <row r="8004" spans="1:8">
      <c r="A8004" t="s">
        <v>59</v>
      </c>
      <c r="B8004" s="1">
        <v>46228</v>
      </c>
      <c r="C8004">
        <v>251002</v>
      </c>
      <c r="D8004">
        <v>-2753.6489999999999</v>
      </c>
      <c r="E8004" t="s">
        <v>50</v>
      </c>
      <c r="F8004" t="s">
        <v>114</v>
      </c>
      <c r="G8004" t="s">
        <v>51</v>
      </c>
      <c r="H8004" t="s">
        <v>87</v>
      </c>
    </row>
    <row r="8005" spans="1:8">
      <c r="A8005" t="s">
        <v>59</v>
      </c>
      <c r="B8005" s="1">
        <v>46228</v>
      </c>
      <c r="C8005">
        <v>251003</v>
      </c>
      <c r="D8005">
        <v>-3254.5920000000001</v>
      </c>
      <c r="E8005" t="s">
        <v>50</v>
      </c>
      <c r="F8005" t="s">
        <v>114</v>
      </c>
      <c r="G8005" t="s">
        <v>51</v>
      </c>
      <c r="H8005" t="s">
        <v>87</v>
      </c>
    </row>
    <row r="8006" spans="1:8">
      <c r="A8006" t="s">
        <v>59</v>
      </c>
      <c r="B8006" s="1">
        <v>46228</v>
      </c>
      <c r="C8006">
        <v>255008</v>
      </c>
      <c r="D8006">
        <v>-2747.308</v>
      </c>
      <c r="E8006" t="s">
        <v>50</v>
      </c>
      <c r="F8006" t="s">
        <v>113</v>
      </c>
      <c r="G8006" t="s">
        <v>51</v>
      </c>
      <c r="H8006" t="s">
        <v>85</v>
      </c>
    </row>
    <row r="8007" spans="1:8">
      <c r="A8007" t="s">
        <v>59</v>
      </c>
      <c r="B8007" s="1">
        <v>46228</v>
      </c>
      <c r="C8007">
        <v>255009</v>
      </c>
      <c r="D8007">
        <v>-1052.415</v>
      </c>
      <c r="E8007" t="s">
        <v>50</v>
      </c>
      <c r="F8007" t="s">
        <v>113</v>
      </c>
      <c r="G8007" t="s">
        <v>51</v>
      </c>
      <c r="H8007" t="s">
        <v>85</v>
      </c>
    </row>
    <row r="8008" spans="1:8">
      <c r="A8008" t="s">
        <v>59</v>
      </c>
      <c r="B8008" s="1">
        <v>46228</v>
      </c>
      <c r="C8008">
        <v>255010</v>
      </c>
      <c r="D8008">
        <v>-960.99099999999999</v>
      </c>
      <c r="E8008" t="s">
        <v>50</v>
      </c>
      <c r="F8008" t="s">
        <v>113</v>
      </c>
      <c r="G8008" t="s">
        <v>51</v>
      </c>
      <c r="H8008" t="s">
        <v>85</v>
      </c>
    </row>
    <row r="8009" spans="1:8">
      <c r="A8009" t="s">
        <v>59</v>
      </c>
      <c r="B8009" s="1">
        <v>46228</v>
      </c>
      <c r="C8009">
        <v>255011</v>
      </c>
      <c r="D8009">
        <v>-1831.722</v>
      </c>
      <c r="E8009" t="s">
        <v>50</v>
      </c>
      <c r="F8009" t="s">
        <v>113</v>
      </c>
      <c r="G8009" t="s">
        <v>51</v>
      </c>
      <c r="H8009" t="s">
        <v>85</v>
      </c>
    </row>
    <row r="8010" spans="1:8">
      <c r="A8010" t="s">
        <v>59</v>
      </c>
      <c r="B8010" s="1">
        <v>46228</v>
      </c>
      <c r="C8010">
        <v>255012</v>
      </c>
      <c r="D8010">
        <v>-1143.0150000000001</v>
      </c>
      <c r="E8010" t="s">
        <v>50</v>
      </c>
      <c r="F8010" t="s">
        <v>113</v>
      </c>
      <c r="G8010" t="s">
        <v>51</v>
      </c>
      <c r="H8010" t="s">
        <v>85</v>
      </c>
    </row>
    <row r="8011" spans="1:8">
      <c r="A8011" t="s">
        <v>59</v>
      </c>
      <c r="B8011" s="1">
        <v>46228</v>
      </c>
      <c r="C8011">
        <v>255015</v>
      </c>
      <c r="D8011">
        <v>-1016.847</v>
      </c>
      <c r="E8011" t="s">
        <v>50</v>
      </c>
      <c r="F8011" t="s">
        <v>113</v>
      </c>
      <c r="G8011" t="s">
        <v>51</v>
      </c>
      <c r="H8011" t="s">
        <v>85</v>
      </c>
    </row>
    <row r="8012" spans="1:8">
      <c r="A8012" t="s">
        <v>59</v>
      </c>
      <c r="B8012" s="1">
        <v>46228</v>
      </c>
      <c r="C8012">
        <v>255016</v>
      </c>
      <c r="D8012">
        <v>-597.12800000000004</v>
      </c>
      <c r="E8012" t="s">
        <v>50</v>
      </c>
      <c r="F8012" t="s">
        <v>113</v>
      </c>
      <c r="G8012" t="s">
        <v>51</v>
      </c>
      <c r="H8012" t="s">
        <v>85</v>
      </c>
    </row>
    <row r="8013" spans="1:8">
      <c r="A8013" t="s">
        <v>59</v>
      </c>
      <c r="B8013" s="1">
        <v>46228</v>
      </c>
      <c r="C8013">
        <v>255017</v>
      </c>
      <c r="D8013">
        <v>-570.61099999999999</v>
      </c>
      <c r="E8013" t="s">
        <v>50</v>
      </c>
      <c r="F8013" t="s">
        <v>113</v>
      </c>
      <c r="G8013" t="s">
        <v>51</v>
      </c>
      <c r="H8013" t="s">
        <v>85</v>
      </c>
    </row>
    <row r="8014" spans="1:8">
      <c r="A8014" t="s">
        <v>59</v>
      </c>
      <c r="B8014" s="1">
        <v>46228</v>
      </c>
      <c r="C8014">
        <v>255018</v>
      </c>
      <c r="D8014">
        <v>-570.08500000000004</v>
      </c>
      <c r="E8014" t="s">
        <v>50</v>
      </c>
      <c r="F8014" t="s">
        <v>113</v>
      </c>
      <c r="G8014" t="s">
        <v>51</v>
      </c>
      <c r="H8014" t="s">
        <v>85</v>
      </c>
    </row>
    <row r="8015" spans="1:8">
      <c r="A8015" t="s">
        <v>59</v>
      </c>
      <c r="B8015" s="1">
        <v>46228</v>
      </c>
      <c r="C8015">
        <v>255019</v>
      </c>
      <c r="D8015">
        <v>-1214.8710000000001</v>
      </c>
      <c r="E8015" t="s">
        <v>50</v>
      </c>
      <c r="F8015" t="s">
        <v>113</v>
      </c>
      <c r="G8015" t="s">
        <v>51</v>
      </c>
      <c r="H8015" t="s">
        <v>85</v>
      </c>
    </row>
    <row r="8016" spans="1:8">
      <c r="A8016" t="s">
        <v>59</v>
      </c>
      <c r="B8016" s="1">
        <v>46228</v>
      </c>
      <c r="C8016">
        <v>255020</v>
      </c>
      <c r="D8016">
        <v>-867.76400000000001</v>
      </c>
      <c r="E8016" t="s">
        <v>50</v>
      </c>
      <c r="F8016" t="s">
        <v>113</v>
      </c>
      <c r="G8016" t="s">
        <v>51</v>
      </c>
      <c r="H8016" t="s">
        <v>85</v>
      </c>
    </row>
    <row r="8017" spans="1:8">
      <c r="A8017" t="s">
        <v>59</v>
      </c>
      <c r="B8017" s="1">
        <v>46228</v>
      </c>
      <c r="C8017">
        <v>257002</v>
      </c>
      <c r="D8017">
        <v>-101.893</v>
      </c>
      <c r="E8017" t="s">
        <v>50</v>
      </c>
      <c r="F8017" t="s">
        <v>114</v>
      </c>
      <c r="G8017" t="s">
        <v>51</v>
      </c>
      <c r="H8017" t="s">
        <v>87</v>
      </c>
    </row>
    <row r="8018" spans="1:8">
      <c r="A8018" t="s">
        <v>59</v>
      </c>
      <c r="B8018" s="1">
        <v>46228</v>
      </c>
      <c r="C8018">
        <v>257003</v>
      </c>
      <c r="D8018">
        <v>-3106.4250000000002</v>
      </c>
      <c r="E8018" t="s">
        <v>50</v>
      </c>
      <c r="F8018" t="s">
        <v>114</v>
      </c>
      <c r="G8018" t="s">
        <v>51</v>
      </c>
      <c r="H8018" t="s">
        <v>87</v>
      </c>
    </row>
    <row r="8019" spans="1:8">
      <c r="A8019" t="s">
        <v>59</v>
      </c>
      <c r="B8019" s="1">
        <v>46228</v>
      </c>
      <c r="C8019">
        <v>257005</v>
      </c>
      <c r="D8019">
        <v>-157827.122</v>
      </c>
      <c r="E8019" t="s">
        <v>50</v>
      </c>
      <c r="F8019" t="s">
        <v>114</v>
      </c>
      <c r="G8019" t="s">
        <v>51</v>
      </c>
      <c r="H8019" t="s">
        <v>87</v>
      </c>
    </row>
    <row r="8020" spans="1:8">
      <c r="A8020" t="s">
        <v>59</v>
      </c>
      <c r="B8020" s="1">
        <v>46228</v>
      </c>
      <c r="C8020">
        <v>257014</v>
      </c>
      <c r="D8020">
        <v>-227089.231</v>
      </c>
      <c r="E8020" t="s">
        <v>50</v>
      </c>
      <c r="F8020" t="s">
        <v>114</v>
      </c>
      <c r="G8020" t="s">
        <v>51</v>
      </c>
      <c r="H8020" t="s">
        <v>87</v>
      </c>
    </row>
    <row r="8021" spans="1:8">
      <c r="A8021" t="s">
        <v>59</v>
      </c>
      <c r="B8021" s="1">
        <v>46228</v>
      </c>
      <c r="C8021">
        <v>257015</v>
      </c>
      <c r="D8021">
        <v>-14101.116</v>
      </c>
      <c r="E8021" t="s">
        <v>50</v>
      </c>
      <c r="F8021" t="s">
        <v>114</v>
      </c>
      <c r="G8021" t="s">
        <v>51</v>
      </c>
      <c r="H8021" t="s">
        <v>87</v>
      </c>
    </row>
    <row r="8022" spans="1:8">
      <c r="A8022" t="s">
        <v>59</v>
      </c>
      <c r="B8022" s="1">
        <v>46228</v>
      </c>
      <c r="C8022">
        <v>257016</v>
      </c>
      <c r="D8022">
        <v>-778.85500000000002</v>
      </c>
      <c r="E8022" t="s">
        <v>50</v>
      </c>
      <c r="F8022" t="s">
        <v>114</v>
      </c>
      <c r="G8022" t="s">
        <v>51</v>
      </c>
      <c r="H8022" t="s">
        <v>87</v>
      </c>
    </row>
    <row r="8023" spans="1:8">
      <c r="A8023" t="s">
        <v>59</v>
      </c>
      <c r="B8023" s="1">
        <v>46228</v>
      </c>
      <c r="C8023">
        <v>257018</v>
      </c>
      <c r="D8023">
        <v>-4770.6319999999996</v>
      </c>
      <c r="E8023" t="s">
        <v>50</v>
      </c>
      <c r="F8023" t="s">
        <v>114</v>
      </c>
      <c r="G8023" t="s">
        <v>51</v>
      </c>
      <c r="H8023" t="s">
        <v>87</v>
      </c>
    </row>
    <row r="8024" spans="1:8">
      <c r="A8024" t="s">
        <v>59</v>
      </c>
      <c r="B8024" s="1">
        <v>46228</v>
      </c>
      <c r="C8024">
        <v>257020</v>
      </c>
      <c r="D8024">
        <v>-0.27</v>
      </c>
      <c r="E8024" t="s">
        <v>50</v>
      </c>
      <c r="F8024" t="s">
        <v>114</v>
      </c>
      <c r="G8024" t="s">
        <v>51</v>
      </c>
      <c r="H8024" t="s">
        <v>87</v>
      </c>
    </row>
    <row r="8025" spans="1:8">
      <c r="A8025" t="s">
        <v>59</v>
      </c>
      <c r="B8025" s="1">
        <v>46228</v>
      </c>
      <c r="C8025">
        <v>257028</v>
      </c>
      <c r="D8025">
        <v>-105.277</v>
      </c>
      <c r="E8025" t="s">
        <v>50</v>
      </c>
      <c r="F8025" t="s">
        <v>114</v>
      </c>
      <c r="G8025" t="s">
        <v>51</v>
      </c>
      <c r="H8025" t="s">
        <v>87</v>
      </c>
    </row>
    <row r="8026" spans="1:8">
      <c r="A8026" t="s">
        <v>59</v>
      </c>
      <c r="B8026" s="1">
        <v>46228</v>
      </c>
      <c r="C8026">
        <v>257029</v>
      </c>
      <c r="D8026">
        <v>-367.71100000000001</v>
      </c>
      <c r="E8026" t="s">
        <v>50</v>
      </c>
      <c r="F8026" t="s">
        <v>114</v>
      </c>
      <c r="G8026" t="s">
        <v>51</v>
      </c>
      <c r="H8026" t="s">
        <v>87</v>
      </c>
    </row>
    <row r="8027" spans="1:8">
      <c r="A8027" t="s">
        <v>59</v>
      </c>
      <c r="B8027" s="1">
        <v>46228</v>
      </c>
      <c r="C8027">
        <v>257030</v>
      </c>
      <c r="D8027">
        <v>-993.21900000000005</v>
      </c>
      <c r="E8027" t="s">
        <v>50</v>
      </c>
      <c r="F8027" t="s">
        <v>114</v>
      </c>
      <c r="G8027" t="s">
        <v>51</v>
      </c>
      <c r="H8027" t="s">
        <v>87</v>
      </c>
    </row>
    <row r="8028" spans="1:8">
      <c r="A8028" t="s">
        <v>59</v>
      </c>
      <c r="B8028" s="1">
        <v>46228</v>
      </c>
      <c r="C8028">
        <v>257036</v>
      </c>
      <c r="D8028">
        <v>-0.68200000000000005</v>
      </c>
      <c r="E8028" t="s">
        <v>50</v>
      </c>
      <c r="F8028" t="s">
        <v>114</v>
      </c>
      <c r="G8028" t="s">
        <v>51</v>
      </c>
      <c r="H8028" t="s">
        <v>87</v>
      </c>
    </row>
    <row r="8029" spans="1:8">
      <c r="A8029" t="s">
        <v>59</v>
      </c>
      <c r="B8029" s="1">
        <v>46228</v>
      </c>
      <c r="C8029">
        <v>257038</v>
      </c>
      <c r="D8029">
        <v>-91.34</v>
      </c>
      <c r="E8029" t="s">
        <v>50</v>
      </c>
      <c r="F8029" t="s">
        <v>114</v>
      </c>
      <c r="G8029" t="s">
        <v>51</v>
      </c>
      <c r="H8029" t="s">
        <v>87</v>
      </c>
    </row>
    <row r="8030" spans="1:8">
      <c r="A8030" t="s">
        <v>59</v>
      </c>
      <c r="B8030" s="1">
        <v>46228</v>
      </c>
      <c r="C8030">
        <v>261014</v>
      </c>
      <c r="D8030">
        <v>3165.6129999999998</v>
      </c>
      <c r="E8030" t="s">
        <v>50</v>
      </c>
      <c r="F8030" t="s">
        <v>114</v>
      </c>
      <c r="G8030" t="s">
        <v>51</v>
      </c>
      <c r="H8030" t="s">
        <v>87</v>
      </c>
    </row>
    <row r="8031" spans="1:8">
      <c r="A8031" t="s">
        <v>59</v>
      </c>
      <c r="B8031" s="1">
        <v>46228</v>
      </c>
      <c r="C8031">
        <v>261015</v>
      </c>
      <c r="D8031">
        <v>0.70099999999999996</v>
      </c>
      <c r="E8031" t="s">
        <v>50</v>
      </c>
      <c r="F8031" t="s">
        <v>114</v>
      </c>
      <c r="G8031" t="s">
        <v>51</v>
      </c>
      <c r="H8031" t="s">
        <v>87</v>
      </c>
    </row>
    <row r="8032" spans="1:8">
      <c r="A8032" t="s">
        <v>59</v>
      </c>
      <c r="B8032" s="1">
        <v>46228</v>
      </c>
      <c r="C8032">
        <v>261016</v>
      </c>
      <c r="D8032">
        <v>0.35</v>
      </c>
      <c r="E8032" t="s">
        <v>50</v>
      </c>
      <c r="F8032" t="s">
        <v>114</v>
      </c>
      <c r="G8032" t="s">
        <v>51</v>
      </c>
      <c r="H8032" t="s">
        <v>87</v>
      </c>
    </row>
    <row r="8033" spans="1:8">
      <c r="A8033" t="s">
        <v>59</v>
      </c>
      <c r="B8033" s="1">
        <v>46228</v>
      </c>
      <c r="C8033">
        <v>261017</v>
      </c>
      <c r="D8033">
        <v>2.3809999999999998</v>
      </c>
      <c r="E8033" t="s">
        <v>50</v>
      </c>
      <c r="F8033" t="s">
        <v>114</v>
      </c>
      <c r="G8033" t="s">
        <v>51</v>
      </c>
      <c r="H8033" t="s">
        <v>87</v>
      </c>
    </row>
    <row r="8034" spans="1:8">
      <c r="A8034" t="s">
        <v>59</v>
      </c>
      <c r="B8034" s="1">
        <v>46228</v>
      </c>
      <c r="C8034">
        <v>261019</v>
      </c>
      <c r="D8034">
        <v>628.71199999999999</v>
      </c>
      <c r="E8034" t="s">
        <v>50</v>
      </c>
      <c r="F8034" t="s">
        <v>114</v>
      </c>
      <c r="G8034" t="s">
        <v>51</v>
      </c>
      <c r="H8034" t="s">
        <v>87</v>
      </c>
    </row>
    <row r="8035" spans="1:8">
      <c r="A8035" t="s">
        <v>59</v>
      </c>
      <c r="B8035" s="1">
        <v>46228</v>
      </c>
      <c r="C8035">
        <v>261023</v>
      </c>
      <c r="D8035">
        <v>17603.915000000001</v>
      </c>
      <c r="E8035" t="s">
        <v>50</v>
      </c>
      <c r="F8035" t="s">
        <v>114</v>
      </c>
      <c r="G8035" t="s">
        <v>51</v>
      </c>
      <c r="H8035" t="s">
        <v>87</v>
      </c>
    </row>
    <row r="8036" spans="1:8">
      <c r="A8036" t="s">
        <v>59</v>
      </c>
      <c r="B8036" s="1">
        <v>46228</v>
      </c>
      <c r="C8036">
        <v>261024</v>
      </c>
      <c r="D8036">
        <v>628.71199999999999</v>
      </c>
      <c r="E8036" t="s">
        <v>50</v>
      </c>
      <c r="F8036" t="s">
        <v>114</v>
      </c>
      <c r="G8036" t="s">
        <v>51</v>
      </c>
      <c r="H8036" t="s">
        <v>87</v>
      </c>
    </row>
    <row r="8037" spans="1:8">
      <c r="A8037" t="s">
        <v>59</v>
      </c>
      <c r="B8037" s="1">
        <v>46228</v>
      </c>
      <c r="C8037">
        <v>263006</v>
      </c>
      <c r="D8037">
        <v>-103079.174</v>
      </c>
      <c r="E8037" t="s">
        <v>50</v>
      </c>
      <c r="F8037" t="s">
        <v>114</v>
      </c>
      <c r="G8037" t="s">
        <v>51</v>
      </c>
      <c r="H8037" t="s">
        <v>87</v>
      </c>
    </row>
    <row r="8038" spans="1:8">
      <c r="A8038" t="s">
        <v>59</v>
      </c>
      <c r="B8038" s="1">
        <v>46228</v>
      </c>
      <c r="C8038">
        <v>263007</v>
      </c>
      <c r="D8038">
        <v>-86736.468999999997</v>
      </c>
      <c r="E8038" t="s">
        <v>50</v>
      </c>
      <c r="F8038" t="s">
        <v>114</v>
      </c>
      <c r="G8038" t="s">
        <v>51</v>
      </c>
      <c r="H8038" t="s">
        <v>87</v>
      </c>
    </row>
    <row r="8039" spans="1:8">
      <c r="A8039" t="s">
        <v>59</v>
      </c>
      <c r="B8039" s="1">
        <v>46228</v>
      </c>
      <c r="C8039">
        <v>263008</v>
      </c>
      <c r="D8039">
        <v>-215540.557</v>
      </c>
      <c r="E8039" t="s">
        <v>50</v>
      </c>
      <c r="F8039" t="s">
        <v>114</v>
      </c>
      <c r="G8039" t="s">
        <v>51</v>
      </c>
      <c r="H8039" t="s">
        <v>87</v>
      </c>
    </row>
    <row r="8040" spans="1:8">
      <c r="A8040" t="s">
        <v>59</v>
      </c>
      <c r="B8040" s="1">
        <v>46228</v>
      </c>
      <c r="C8040">
        <v>263010</v>
      </c>
      <c r="D8040">
        <v>-1022.831</v>
      </c>
      <c r="E8040" t="s">
        <v>50</v>
      </c>
      <c r="F8040" t="s">
        <v>114</v>
      </c>
      <c r="G8040" t="s">
        <v>51</v>
      </c>
      <c r="H8040" t="s">
        <v>87</v>
      </c>
    </row>
    <row r="8041" spans="1:8">
      <c r="A8041" t="s">
        <v>59</v>
      </c>
      <c r="B8041" s="1">
        <v>46228</v>
      </c>
      <c r="C8041">
        <v>263012</v>
      </c>
      <c r="D8041">
        <v>-115.176</v>
      </c>
      <c r="E8041" t="s">
        <v>50</v>
      </c>
      <c r="F8041" t="s">
        <v>114</v>
      </c>
      <c r="G8041" t="s">
        <v>51</v>
      </c>
      <c r="H8041" t="s">
        <v>87</v>
      </c>
    </row>
    <row r="8042" spans="1:8">
      <c r="A8042" t="s">
        <v>59</v>
      </c>
      <c r="B8042" s="1">
        <v>46228</v>
      </c>
      <c r="C8042">
        <v>263013</v>
      </c>
      <c r="D8042">
        <v>-115.176</v>
      </c>
      <c r="E8042" t="s">
        <v>50</v>
      </c>
      <c r="F8042" t="s">
        <v>114</v>
      </c>
      <c r="G8042" t="s">
        <v>51</v>
      </c>
      <c r="H8042" t="s">
        <v>87</v>
      </c>
    </row>
    <row r="8043" spans="1:8">
      <c r="A8043" t="s">
        <v>59</v>
      </c>
      <c r="B8043" s="1">
        <v>46228</v>
      </c>
      <c r="C8043">
        <v>263014</v>
      </c>
      <c r="D8043">
        <v>-10273.373</v>
      </c>
      <c r="E8043" t="s">
        <v>50</v>
      </c>
      <c r="F8043" t="s">
        <v>114</v>
      </c>
      <c r="G8043" t="s">
        <v>51</v>
      </c>
      <c r="H8043" t="s">
        <v>87</v>
      </c>
    </row>
    <row r="8044" spans="1:8">
      <c r="A8044" t="s">
        <v>59</v>
      </c>
      <c r="B8044" s="1">
        <v>46228</v>
      </c>
      <c r="C8044">
        <v>270003</v>
      </c>
      <c r="D8044">
        <v>-6238.777</v>
      </c>
      <c r="E8044" t="s">
        <v>50</v>
      </c>
      <c r="F8044" t="s">
        <v>125</v>
      </c>
      <c r="G8044" t="s">
        <v>51</v>
      </c>
      <c r="H8044" t="s">
        <v>100</v>
      </c>
    </row>
    <row r="8045" spans="1:8">
      <c r="A8045" t="s">
        <v>59</v>
      </c>
      <c r="B8045" s="1">
        <v>46228</v>
      </c>
      <c r="C8045">
        <v>270005</v>
      </c>
      <c r="D8045">
        <v>-44268.635999999999</v>
      </c>
      <c r="E8045" t="s">
        <v>50</v>
      </c>
      <c r="F8045" t="s">
        <v>125</v>
      </c>
      <c r="G8045" t="s">
        <v>51</v>
      </c>
      <c r="H8045" t="s">
        <v>100</v>
      </c>
    </row>
    <row r="8046" spans="1:8">
      <c r="A8046" t="s">
        <v>59</v>
      </c>
      <c r="B8046" s="1">
        <v>46228</v>
      </c>
      <c r="C8046">
        <v>270007</v>
      </c>
      <c r="D8046">
        <v>-32285.670999999998</v>
      </c>
      <c r="E8046" t="s">
        <v>50</v>
      </c>
      <c r="F8046" t="s">
        <v>125</v>
      </c>
      <c r="G8046" t="s">
        <v>51</v>
      </c>
      <c r="H8046" t="s">
        <v>100</v>
      </c>
    </row>
    <row r="8047" spans="1:8">
      <c r="A8047" t="s">
        <v>59</v>
      </c>
      <c r="B8047" s="1">
        <v>46228</v>
      </c>
      <c r="C8047">
        <v>270009</v>
      </c>
      <c r="D8047">
        <v>-2088.143</v>
      </c>
      <c r="E8047" t="s">
        <v>50</v>
      </c>
      <c r="F8047" t="s">
        <v>125</v>
      </c>
      <c r="G8047" t="s">
        <v>51</v>
      </c>
      <c r="H8047" t="s">
        <v>100</v>
      </c>
    </row>
    <row r="8048" spans="1:8">
      <c r="A8048" t="s">
        <v>59</v>
      </c>
      <c r="B8048" s="1">
        <v>46228</v>
      </c>
      <c r="C8048">
        <v>270011</v>
      </c>
      <c r="D8048">
        <v>-994.77</v>
      </c>
      <c r="E8048" t="s">
        <v>50</v>
      </c>
      <c r="F8048" t="s">
        <v>125</v>
      </c>
      <c r="G8048" t="s">
        <v>51</v>
      </c>
      <c r="H8048" t="s">
        <v>100</v>
      </c>
    </row>
    <row r="8049" spans="1:8">
      <c r="A8049" t="s">
        <v>59</v>
      </c>
      <c r="B8049" s="1">
        <v>46228</v>
      </c>
      <c r="C8049">
        <v>270012</v>
      </c>
      <c r="D8049">
        <v>-666.05399999999997</v>
      </c>
      <c r="E8049" t="s">
        <v>50</v>
      </c>
      <c r="F8049" t="s">
        <v>125</v>
      </c>
      <c r="G8049" t="s">
        <v>51</v>
      </c>
      <c r="H8049" t="s">
        <v>100</v>
      </c>
    </row>
    <row r="8050" spans="1:8">
      <c r="A8050" t="s">
        <v>59</v>
      </c>
      <c r="B8050" s="1">
        <v>46228</v>
      </c>
      <c r="C8050">
        <v>270014</v>
      </c>
      <c r="D8050">
        <v>-2417.2849999999999</v>
      </c>
      <c r="E8050" t="s">
        <v>50</v>
      </c>
      <c r="F8050" t="s">
        <v>125</v>
      </c>
      <c r="G8050" t="s">
        <v>51</v>
      </c>
      <c r="H8050" t="s">
        <v>100</v>
      </c>
    </row>
    <row r="8051" spans="1:8">
      <c r="A8051" t="s">
        <v>59</v>
      </c>
      <c r="B8051" s="1">
        <v>46228</v>
      </c>
      <c r="C8051">
        <v>270015</v>
      </c>
      <c r="D8051">
        <v>-1244.0550000000001</v>
      </c>
      <c r="E8051" t="s">
        <v>50</v>
      </c>
      <c r="F8051" t="s">
        <v>125</v>
      </c>
      <c r="G8051" t="s">
        <v>51</v>
      </c>
      <c r="H8051" t="s">
        <v>100</v>
      </c>
    </row>
    <row r="8052" spans="1:8">
      <c r="A8052" t="s">
        <v>59</v>
      </c>
      <c r="B8052" s="1">
        <v>46228</v>
      </c>
      <c r="C8052">
        <v>270016</v>
      </c>
      <c r="D8052">
        <v>-556.70000000000005</v>
      </c>
      <c r="E8052" t="s">
        <v>50</v>
      </c>
      <c r="F8052" t="s">
        <v>125</v>
      </c>
      <c r="G8052" t="s">
        <v>51</v>
      </c>
      <c r="H8052" t="s">
        <v>100</v>
      </c>
    </row>
    <row r="8053" spans="1:8">
      <c r="A8053" t="s">
        <v>59</v>
      </c>
      <c r="B8053" s="1">
        <v>46228</v>
      </c>
      <c r="C8053">
        <v>270018</v>
      </c>
      <c r="D8053">
        <v>-5731.09</v>
      </c>
      <c r="E8053" t="s">
        <v>50</v>
      </c>
      <c r="F8053" t="s">
        <v>125</v>
      </c>
      <c r="G8053" t="s">
        <v>51</v>
      </c>
      <c r="H8053" t="s">
        <v>100</v>
      </c>
    </row>
    <row r="8054" spans="1:8">
      <c r="A8054" t="s">
        <v>59</v>
      </c>
      <c r="B8054" s="1">
        <v>46228</v>
      </c>
      <c r="C8054">
        <v>270020</v>
      </c>
      <c r="D8054">
        <v>-619848.52300000004</v>
      </c>
      <c r="E8054" t="s">
        <v>50</v>
      </c>
      <c r="F8054" t="s">
        <v>125</v>
      </c>
      <c r="G8054" t="s">
        <v>51</v>
      </c>
      <c r="H8054" t="s">
        <v>100</v>
      </c>
    </row>
    <row r="8055" spans="1:8">
      <c r="A8055" t="s">
        <v>59</v>
      </c>
      <c r="B8055" s="1">
        <v>46228</v>
      </c>
      <c r="C8055">
        <v>270021</v>
      </c>
      <c r="D8055">
        <v>-4424.2290000000003</v>
      </c>
      <c r="E8055" t="s">
        <v>50</v>
      </c>
      <c r="F8055" t="s">
        <v>125</v>
      </c>
      <c r="G8055" t="s">
        <v>51</v>
      </c>
      <c r="H8055" t="s">
        <v>100</v>
      </c>
    </row>
    <row r="8056" spans="1:8">
      <c r="A8056" t="s">
        <v>59</v>
      </c>
      <c r="B8056" s="1">
        <v>46228</v>
      </c>
      <c r="C8056">
        <v>270024</v>
      </c>
      <c r="D8056">
        <v>-378953.07500000001</v>
      </c>
      <c r="E8056" t="s">
        <v>50</v>
      </c>
      <c r="F8056" t="s">
        <v>125</v>
      </c>
      <c r="G8056" t="s">
        <v>51</v>
      </c>
      <c r="H8056" t="s">
        <v>100</v>
      </c>
    </row>
    <row r="8057" spans="1:8">
      <c r="A8057" t="s">
        <v>59</v>
      </c>
      <c r="B8057" s="1">
        <v>46228</v>
      </c>
      <c r="C8057">
        <v>270025</v>
      </c>
      <c r="D8057">
        <v>-319374.87599999999</v>
      </c>
      <c r="E8057" t="s">
        <v>50</v>
      </c>
      <c r="F8057" t="s">
        <v>125</v>
      </c>
      <c r="G8057" t="s">
        <v>51</v>
      </c>
      <c r="H8057" t="s">
        <v>100</v>
      </c>
    </row>
    <row r="8058" spans="1:8">
      <c r="A8058" t="s">
        <v>59</v>
      </c>
      <c r="B8058" s="1">
        <v>46228</v>
      </c>
      <c r="C8058">
        <v>270026</v>
      </c>
      <c r="D8058">
        <v>-1445042.3529999999</v>
      </c>
      <c r="E8058" t="s">
        <v>50</v>
      </c>
      <c r="F8058" t="s">
        <v>125</v>
      </c>
      <c r="G8058" t="s">
        <v>51</v>
      </c>
      <c r="H8058" t="s">
        <v>100</v>
      </c>
    </row>
    <row r="8059" spans="1:8">
      <c r="A8059" t="s">
        <v>59</v>
      </c>
      <c r="B8059" s="1">
        <v>46228</v>
      </c>
      <c r="C8059">
        <v>270027</v>
      </c>
      <c r="D8059">
        <v>-395682.99599999998</v>
      </c>
      <c r="E8059" t="s">
        <v>50</v>
      </c>
      <c r="F8059" t="s">
        <v>125</v>
      </c>
      <c r="G8059" t="s">
        <v>51</v>
      </c>
      <c r="H8059" t="s">
        <v>100</v>
      </c>
    </row>
    <row r="8060" spans="1:8">
      <c r="A8060" t="s">
        <v>59</v>
      </c>
      <c r="B8060" s="1">
        <v>46228</v>
      </c>
      <c r="C8060">
        <v>275002</v>
      </c>
      <c r="D8060">
        <v>54117.902999999998</v>
      </c>
      <c r="E8060" t="s">
        <v>50</v>
      </c>
      <c r="F8060" t="s">
        <v>125</v>
      </c>
      <c r="G8060" t="s">
        <v>51</v>
      </c>
      <c r="H8060" t="s">
        <v>100</v>
      </c>
    </row>
    <row r="8061" spans="1:8">
      <c r="A8061" t="s">
        <v>59</v>
      </c>
      <c r="B8061" s="1">
        <v>46228</v>
      </c>
      <c r="C8061">
        <v>300002</v>
      </c>
      <c r="D8061">
        <v>123858.61500000001</v>
      </c>
      <c r="E8061" t="s">
        <v>50</v>
      </c>
      <c r="F8061" t="s">
        <v>131</v>
      </c>
      <c r="G8061" t="s">
        <v>51</v>
      </c>
      <c r="H8061" t="s">
        <v>107</v>
      </c>
    </row>
    <row r="8062" spans="1:8">
      <c r="A8062" t="s">
        <v>59</v>
      </c>
      <c r="B8062" s="1">
        <v>46228</v>
      </c>
      <c r="C8062">
        <v>300003</v>
      </c>
      <c r="D8062">
        <v>1124519.148</v>
      </c>
      <c r="E8062" t="s">
        <v>50</v>
      </c>
      <c r="F8062" t="s">
        <v>131</v>
      </c>
      <c r="G8062" t="s">
        <v>51</v>
      </c>
      <c r="H8062" t="s">
        <v>107</v>
      </c>
    </row>
    <row r="8063" spans="1:8">
      <c r="A8063" t="s">
        <v>59</v>
      </c>
      <c r="B8063" s="1">
        <v>46228</v>
      </c>
      <c r="C8063">
        <v>300004</v>
      </c>
      <c r="D8063">
        <v>1033880.209</v>
      </c>
      <c r="E8063" t="s">
        <v>50</v>
      </c>
      <c r="F8063" t="s">
        <v>131</v>
      </c>
      <c r="G8063" t="s">
        <v>51</v>
      </c>
      <c r="H8063" t="s">
        <v>107</v>
      </c>
    </row>
    <row r="8064" spans="1:8">
      <c r="A8064" t="s">
        <v>59</v>
      </c>
      <c r="B8064" s="1">
        <v>46228</v>
      </c>
      <c r="C8064">
        <v>300005</v>
      </c>
      <c r="D8064">
        <v>465579.28700000001</v>
      </c>
      <c r="E8064" t="s">
        <v>50</v>
      </c>
      <c r="F8064" t="s">
        <v>131</v>
      </c>
      <c r="G8064" t="s">
        <v>51</v>
      </c>
      <c r="H8064" t="s">
        <v>107</v>
      </c>
    </row>
    <row r="8065" spans="1:8">
      <c r="A8065" t="s">
        <v>59</v>
      </c>
      <c r="B8065" s="1">
        <v>46228</v>
      </c>
      <c r="C8065">
        <v>300006</v>
      </c>
      <c r="D8065">
        <v>5661.5780000000004</v>
      </c>
      <c r="E8065" t="s">
        <v>50</v>
      </c>
      <c r="F8065" t="s">
        <v>131</v>
      </c>
      <c r="G8065" t="s">
        <v>51</v>
      </c>
      <c r="H8065" t="s">
        <v>107</v>
      </c>
    </row>
    <row r="8066" spans="1:8">
      <c r="A8066" t="s">
        <v>59</v>
      </c>
      <c r="B8066" s="1">
        <v>46228</v>
      </c>
      <c r="C8066">
        <v>300008</v>
      </c>
      <c r="D8066">
        <v>1374476.314</v>
      </c>
      <c r="E8066" t="s">
        <v>50</v>
      </c>
      <c r="F8066" t="s">
        <v>131</v>
      </c>
      <c r="G8066" t="s">
        <v>51</v>
      </c>
      <c r="H8066" t="s">
        <v>107</v>
      </c>
    </row>
    <row r="8067" spans="1:8">
      <c r="A8067" t="s">
        <v>59</v>
      </c>
      <c r="B8067" s="1">
        <v>46228</v>
      </c>
      <c r="C8067">
        <v>300009</v>
      </c>
      <c r="D8067">
        <v>277794.86599999998</v>
      </c>
      <c r="E8067" t="s">
        <v>50</v>
      </c>
      <c r="F8067" t="s">
        <v>131</v>
      </c>
      <c r="G8067" t="s">
        <v>51</v>
      </c>
      <c r="H8067" t="s">
        <v>107</v>
      </c>
    </row>
    <row r="8068" spans="1:8">
      <c r="A8068" t="s">
        <v>59</v>
      </c>
      <c r="B8068" s="1">
        <v>46228</v>
      </c>
      <c r="C8068">
        <v>300010</v>
      </c>
      <c r="D8068">
        <v>17407.902999999998</v>
      </c>
      <c r="E8068" t="s">
        <v>50</v>
      </c>
      <c r="F8068" t="s">
        <v>131</v>
      </c>
      <c r="G8068" t="s">
        <v>51</v>
      </c>
      <c r="H8068" t="s">
        <v>107</v>
      </c>
    </row>
    <row r="8069" spans="1:8">
      <c r="A8069" t="s">
        <v>59</v>
      </c>
      <c r="B8069" s="1">
        <v>46228</v>
      </c>
      <c r="C8069">
        <v>300011</v>
      </c>
      <c r="D8069">
        <v>22888.400000000001</v>
      </c>
      <c r="E8069" t="s">
        <v>50</v>
      </c>
      <c r="F8069" t="s">
        <v>131</v>
      </c>
      <c r="G8069" t="s">
        <v>51</v>
      </c>
      <c r="H8069" t="s">
        <v>107</v>
      </c>
    </row>
    <row r="8070" spans="1:8">
      <c r="A8070" t="s">
        <v>59</v>
      </c>
      <c r="B8070" s="1">
        <v>46228</v>
      </c>
      <c r="C8070">
        <v>300012</v>
      </c>
      <c r="D8070">
        <v>1777656.6070000001</v>
      </c>
      <c r="E8070" t="s">
        <v>50</v>
      </c>
      <c r="F8070" t="s">
        <v>131</v>
      </c>
      <c r="G8070" t="s">
        <v>51</v>
      </c>
      <c r="H8070" t="s">
        <v>107</v>
      </c>
    </row>
    <row r="8071" spans="1:8">
      <c r="A8071" t="s">
        <v>59</v>
      </c>
      <c r="B8071" s="1">
        <v>46228</v>
      </c>
      <c r="C8071">
        <v>300014</v>
      </c>
      <c r="D8071">
        <v>1482029.45</v>
      </c>
      <c r="E8071" t="s">
        <v>50</v>
      </c>
      <c r="F8071" t="s">
        <v>131</v>
      </c>
      <c r="G8071" t="s">
        <v>51</v>
      </c>
      <c r="H8071" t="s">
        <v>107</v>
      </c>
    </row>
    <row r="8072" spans="1:8">
      <c r="A8072" t="s">
        <v>59</v>
      </c>
      <c r="B8072" s="1">
        <v>46228</v>
      </c>
      <c r="C8072">
        <v>300502</v>
      </c>
      <c r="D8072">
        <v>-34733.857000000004</v>
      </c>
      <c r="E8072" t="s">
        <v>50</v>
      </c>
      <c r="F8072" t="s">
        <v>131</v>
      </c>
      <c r="G8072" t="s">
        <v>51</v>
      </c>
      <c r="H8072" t="s">
        <v>107</v>
      </c>
    </row>
    <row r="8073" spans="1:8">
      <c r="A8073" t="s">
        <v>59</v>
      </c>
      <c r="B8073" s="1">
        <v>46228</v>
      </c>
      <c r="C8073">
        <v>300503</v>
      </c>
      <c r="D8073">
        <v>-761850.25800000003</v>
      </c>
      <c r="E8073" t="s">
        <v>50</v>
      </c>
      <c r="F8073" t="s">
        <v>131</v>
      </c>
      <c r="G8073" t="s">
        <v>51</v>
      </c>
      <c r="H8073" t="s">
        <v>107</v>
      </c>
    </row>
    <row r="8074" spans="1:8">
      <c r="A8074" t="s">
        <v>59</v>
      </c>
      <c r="B8074" s="1">
        <v>46228</v>
      </c>
      <c r="C8074">
        <v>300504</v>
      </c>
      <c r="D8074">
        <v>-779855.674</v>
      </c>
      <c r="E8074" t="s">
        <v>50</v>
      </c>
      <c r="F8074" t="s">
        <v>131</v>
      </c>
      <c r="G8074" t="s">
        <v>51</v>
      </c>
      <c r="H8074" t="s">
        <v>107</v>
      </c>
    </row>
    <row r="8075" spans="1:8">
      <c r="A8075" t="s">
        <v>59</v>
      </c>
      <c r="B8075" s="1">
        <v>46228</v>
      </c>
      <c r="C8075">
        <v>300505</v>
      </c>
      <c r="D8075">
        <v>-437049.81699999998</v>
      </c>
      <c r="E8075" t="s">
        <v>50</v>
      </c>
      <c r="F8075" t="s">
        <v>131</v>
      </c>
      <c r="G8075" t="s">
        <v>51</v>
      </c>
      <c r="H8075" t="s">
        <v>107</v>
      </c>
    </row>
    <row r="8076" spans="1:8">
      <c r="A8076" t="s">
        <v>59</v>
      </c>
      <c r="B8076" s="1">
        <v>46228</v>
      </c>
      <c r="C8076">
        <v>300506</v>
      </c>
      <c r="D8076">
        <v>-1894.32</v>
      </c>
      <c r="E8076" t="s">
        <v>50</v>
      </c>
      <c r="F8076" t="s">
        <v>131</v>
      </c>
      <c r="G8076" t="s">
        <v>51</v>
      </c>
      <c r="H8076" t="s">
        <v>107</v>
      </c>
    </row>
    <row r="8077" spans="1:8">
      <c r="A8077" t="s">
        <v>59</v>
      </c>
      <c r="B8077" s="1">
        <v>46228</v>
      </c>
      <c r="C8077">
        <v>300508</v>
      </c>
      <c r="D8077">
        <v>-704489.42500000005</v>
      </c>
      <c r="E8077" t="s">
        <v>50</v>
      </c>
      <c r="F8077" t="s">
        <v>131</v>
      </c>
      <c r="G8077" t="s">
        <v>51</v>
      </c>
      <c r="H8077" t="s">
        <v>107</v>
      </c>
    </row>
    <row r="8078" spans="1:8">
      <c r="A8078" t="s">
        <v>59</v>
      </c>
      <c r="B8078" s="1">
        <v>46228</v>
      </c>
      <c r="C8078">
        <v>300509</v>
      </c>
      <c r="D8078">
        <v>-253169.29300000001</v>
      </c>
      <c r="E8078" t="s">
        <v>50</v>
      </c>
      <c r="F8078" t="s">
        <v>131</v>
      </c>
      <c r="G8078" t="s">
        <v>51</v>
      </c>
      <c r="H8078" t="s">
        <v>107</v>
      </c>
    </row>
    <row r="8079" spans="1:8">
      <c r="A8079" t="s">
        <v>59</v>
      </c>
      <c r="B8079" s="1">
        <v>46228</v>
      </c>
      <c r="C8079">
        <v>300510</v>
      </c>
      <c r="D8079">
        <v>-17157.203000000001</v>
      </c>
      <c r="E8079" t="s">
        <v>50</v>
      </c>
      <c r="F8079" t="s">
        <v>131</v>
      </c>
      <c r="G8079" t="s">
        <v>51</v>
      </c>
      <c r="H8079" t="s">
        <v>107</v>
      </c>
    </row>
    <row r="8080" spans="1:8">
      <c r="A8080" t="s">
        <v>59</v>
      </c>
      <c r="B8080" s="1">
        <v>46228</v>
      </c>
      <c r="C8080">
        <v>300511</v>
      </c>
      <c r="D8080">
        <v>-22157.323</v>
      </c>
      <c r="E8080" t="s">
        <v>50</v>
      </c>
      <c r="F8080" t="s">
        <v>131</v>
      </c>
      <c r="G8080" t="s">
        <v>51</v>
      </c>
      <c r="H8080" t="s">
        <v>107</v>
      </c>
    </row>
    <row r="8081" spans="1:8">
      <c r="A8081" t="s">
        <v>59</v>
      </c>
      <c r="B8081" s="1">
        <v>46228</v>
      </c>
      <c r="C8081">
        <v>300512</v>
      </c>
      <c r="D8081">
        <v>-1559746.841</v>
      </c>
      <c r="E8081" t="s">
        <v>50</v>
      </c>
      <c r="F8081" t="s">
        <v>131</v>
      </c>
      <c r="G8081" t="s">
        <v>51</v>
      </c>
      <c r="H8081" t="s">
        <v>107</v>
      </c>
    </row>
    <row r="8082" spans="1:8">
      <c r="A8082" t="s">
        <v>59</v>
      </c>
      <c r="B8082" s="1">
        <v>46228</v>
      </c>
      <c r="C8082">
        <v>300514</v>
      </c>
      <c r="D8082">
        <v>-990011.34299999999</v>
      </c>
      <c r="E8082" t="s">
        <v>50</v>
      </c>
      <c r="F8082" t="s">
        <v>131</v>
      </c>
      <c r="G8082" t="s">
        <v>51</v>
      </c>
      <c r="H8082" t="s">
        <v>107</v>
      </c>
    </row>
    <row r="8083" spans="1:8">
      <c r="A8083" t="s">
        <v>59</v>
      </c>
      <c r="B8083" s="1">
        <v>46228</v>
      </c>
      <c r="C8083">
        <v>301002</v>
      </c>
      <c r="D8083">
        <v>126927.077</v>
      </c>
      <c r="E8083" t="s">
        <v>50</v>
      </c>
      <c r="F8083" t="s">
        <v>133</v>
      </c>
      <c r="G8083" t="s">
        <v>51</v>
      </c>
      <c r="H8083" t="s">
        <v>110</v>
      </c>
    </row>
    <row r="8084" spans="1:8">
      <c r="A8084" t="s">
        <v>59</v>
      </c>
      <c r="B8084" s="1">
        <v>46228</v>
      </c>
      <c r="C8084">
        <v>301004</v>
      </c>
      <c r="D8084">
        <v>1967526.5</v>
      </c>
      <c r="E8084" t="s">
        <v>50</v>
      </c>
      <c r="F8084" t="s">
        <v>131</v>
      </c>
      <c r="G8084" t="s">
        <v>51</v>
      </c>
      <c r="H8084" t="s">
        <v>107</v>
      </c>
    </row>
    <row r="8085" spans="1:8">
      <c r="A8085" t="s">
        <v>59</v>
      </c>
      <c r="B8085" s="1">
        <v>46228</v>
      </c>
      <c r="C8085">
        <v>301005</v>
      </c>
      <c r="D8085">
        <v>292417.38400000002</v>
      </c>
      <c r="E8085" t="s">
        <v>50</v>
      </c>
      <c r="F8085" t="s">
        <v>131</v>
      </c>
      <c r="G8085" t="s">
        <v>51</v>
      </c>
      <c r="H8085" t="s">
        <v>107</v>
      </c>
    </row>
    <row r="8086" spans="1:8">
      <c r="A8086" t="s">
        <v>59</v>
      </c>
      <c r="B8086" s="1">
        <v>46228</v>
      </c>
      <c r="C8086">
        <v>301502</v>
      </c>
      <c r="D8086">
        <v>-126927.07399999999</v>
      </c>
      <c r="E8086" t="s">
        <v>50</v>
      </c>
      <c r="F8086" t="s">
        <v>133</v>
      </c>
      <c r="G8086" t="s">
        <v>51</v>
      </c>
      <c r="H8086" t="s">
        <v>110</v>
      </c>
    </row>
    <row r="8087" spans="1:8">
      <c r="A8087" t="s">
        <v>59</v>
      </c>
      <c r="B8087" s="1">
        <v>46228</v>
      </c>
      <c r="C8087">
        <v>301504</v>
      </c>
      <c r="D8087">
        <v>-1842146.9920000001</v>
      </c>
      <c r="E8087" t="s">
        <v>50</v>
      </c>
      <c r="F8087" t="s">
        <v>131</v>
      </c>
      <c r="G8087" t="s">
        <v>51</v>
      </c>
      <c r="H8087" t="s">
        <v>107</v>
      </c>
    </row>
    <row r="8088" spans="1:8">
      <c r="A8088" t="s">
        <v>59</v>
      </c>
      <c r="B8088" s="1">
        <v>46228</v>
      </c>
      <c r="C8088">
        <v>301505</v>
      </c>
      <c r="D8088">
        <v>-292417.37800000003</v>
      </c>
      <c r="E8088" t="s">
        <v>50</v>
      </c>
      <c r="F8088" t="s">
        <v>131</v>
      </c>
      <c r="G8088" t="s">
        <v>51</v>
      </c>
      <c r="H8088" t="s">
        <v>107</v>
      </c>
    </row>
    <row r="8089" spans="1:8">
      <c r="A8089" t="s">
        <v>59</v>
      </c>
      <c r="B8089" s="1">
        <v>46228</v>
      </c>
      <c r="C8089">
        <v>303002</v>
      </c>
      <c r="D8089">
        <v>284559.00599999999</v>
      </c>
      <c r="E8089" t="s">
        <v>50</v>
      </c>
      <c r="F8089" t="s">
        <v>131</v>
      </c>
      <c r="G8089" t="s">
        <v>51</v>
      </c>
      <c r="H8089" t="s">
        <v>107</v>
      </c>
    </row>
    <row r="8090" spans="1:8">
      <c r="A8090" t="s">
        <v>59</v>
      </c>
      <c r="B8090" s="1">
        <v>46228</v>
      </c>
      <c r="C8090">
        <v>303003</v>
      </c>
      <c r="D8090">
        <v>19790.762999999999</v>
      </c>
      <c r="E8090" t="s">
        <v>50</v>
      </c>
      <c r="F8090" t="s">
        <v>131</v>
      </c>
      <c r="G8090" t="s">
        <v>51</v>
      </c>
      <c r="H8090" t="s">
        <v>107</v>
      </c>
    </row>
    <row r="8091" spans="1:8">
      <c r="A8091" t="s">
        <v>59</v>
      </c>
      <c r="B8091" s="1">
        <v>46228</v>
      </c>
      <c r="C8091">
        <v>304002</v>
      </c>
      <c r="D8091">
        <v>2397246.04</v>
      </c>
      <c r="E8091" t="s">
        <v>50</v>
      </c>
      <c r="F8091" t="s">
        <v>131</v>
      </c>
      <c r="G8091" t="s">
        <v>51</v>
      </c>
      <c r="H8091" t="s">
        <v>107</v>
      </c>
    </row>
    <row r="8092" spans="1:8">
      <c r="A8092" t="s">
        <v>59</v>
      </c>
      <c r="B8092" s="1">
        <v>46228</v>
      </c>
      <c r="C8092">
        <v>304502</v>
      </c>
      <c r="D8092">
        <v>-1114314.0290000001</v>
      </c>
      <c r="E8092" t="s">
        <v>50</v>
      </c>
      <c r="F8092" t="s">
        <v>131</v>
      </c>
      <c r="G8092" t="s">
        <v>51</v>
      </c>
      <c r="H8092" t="s">
        <v>107</v>
      </c>
    </row>
    <row r="8093" spans="1:8">
      <c r="A8093" t="s">
        <v>59</v>
      </c>
      <c r="B8093" s="1">
        <v>46228</v>
      </c>
      <c r="C8093">
        <v>310002</v>
      </c>
      <c r="D8093">
        <v>4196708.7220000001</v>
      </c>
      <c r="E8093" t="s">
        <v>50</v>
      </c>
      <c r="F8093" t="s">
        <v>14</v>
      </c>
      <c r="G8093" t="s">
        <v>51</v>
      </c>
      <c r="H8093" t="s">
        <v>84</v>
      </c>
    </row>
    <row r="8094" spans="1:8">
      <c r="A8094" t="s">
        <v>59</v>
      </c>
      <c r="B8094" s="1">
        <v>46228</v>
      </c>
      <c r="C8094">
        <v>310004</v>
      </c>
      <c r="D8094">
        <v>127099.955</v>
      </c>
      <c r="E8094" t="s">
        <v>50</v>
      </c>
      <c r="F8094" t="s">
        <v>14</v>
      </c>
      <c r="G8094" t="s">
        <v>51</v>
      </c>
      <c r="H8094" t="s">
        <v>84</v>
      </c>
    </row>
    <row r="8095" spans="1:8">
      <c r="A8095" t="s">
        <v>59</v>
      </c>
      <c r="B8095" s="1">
        <v>46228</v>
      </c>
      <c r="C8095">
        <v>310005</v>
      </c>
      <c r="D8095">
        <v>138903.25</v>
      </c>
      <c r="E8095" t="s">
        <v>50</v>
      </c>
      <c r="F8095" t="s">
        <v>14</v>
      </c>
      <c r="G8095" t="s">
        <v>51</v>
      </c>
      <c r="H8095" t="s">
        <v>84</v>
      </c>
    </row>
    <row r="8096" spans="1:8">
      <c r="A8096" t="s">
        <v>59</v>
      </c>
      <c r="B8096" s="1">
        <v>46228</v>
      </c>
      <c r="C8096">
        <v>310007</v>
      </c>
      <c r="D8096">
        <v>334751.18699999998</v>
      </c>
      <c r="E8096" t="s">
        <v>50</v>
      </c>
      <c r="F8096" t="s">
        <v>14</v>
      </c>
      <c r="G8096" t="s">
        <v>51</v>
      </c>
      <c r="H8096" t="s">
        <v>84</v>
      </c>
    </row>
    <row r="8097" spans="1:8">
      <c r="A8097" t="s">
        <v>59</v>
      </c>
      <c r="B8097" s="1">
        <v>46228</v>
      </c>
      <c r="C8097">
        <v>310016</v>
      </c>
      <c r="D8097">
        <v>727512.65</v>
      </c>
      <c r="E8097" t="s">
        <v>50</v>
      </c>
      <c r="F8097" t="s">
        <v>14</v>
      </c>
      <c r="G8097" t="s">
        <v>51</v>
      </c>
      <c r="H8097" t="s">
        <v>84</v>
      </c>
    </row>
    <row r="8098" spans="1:8">
      <c r="A8098" t="s">
        <v>59</v>
      </c>
      <c r="B8098" s="1">
        <v>46228</v>
      </c>
      <c r="C8098">
        <v>310017</v>
      </c>
      <c r="D8098">
        <v>39387.707000000002</v>
      </c>
      <c r="E8098" t="s">
        <v>50</v>
      </c>
      <c r="F8098" t="s">
        <v>14</v>
      </c>
      <c r="G8098" t="s">
        <v>51</v>
      </c>
      <c r="H8098" t="s">
        <v>84</v>
      </c>
    </row>
    <row r="8099" spans="1:8">
      <c r="A8099" t="s">
        <v>59</v>
      </c>
      <c r="B8099" s="1">
        <v>46228</v>
      </c>
      <c r="C8099">
        <v>310021</v>
      </c>
      <c r="D8099">
        <v>63.031999999999996</v>
      </c>
      <c r="E8099" t="s">
        <v>50</v>
      </c>
      <c r="F8099" t="s">
        <v>14</v>
      </c>
      <c r="G8099" t="s">
        <v>51</v>
      </c>
      <c r="H8099" t="s">
        <v>84</v>
      </c>
    </row>
    <row r="8100" spans="1:8">
      <c r="A8100" t="s">
        <v>59</v>
      </c>
      <c r="B8100" s="1">
        <v>46228</v>
      </c>
      <c r="C8100">
        <v>310031</v>
      </c>
      <c r="D8100">
        <v>73609.5</v>
      </c>
      <c r="E8100" t="s">
        <v>50</v>
      </c>
      <c r="F8100" t="s">
        <v>14</v>
      </c>
      <c r="G8100" t="s">
        <v>51</v>
      </c>
      <c r="H8100" t="s">
        <v>84</v>
      </c>
    </row>
    <row r="8101" spans="1:8">
      <c r="A8101" t="s">
        <v>59</v>
      </c>
      <c r="B8101" s="1">
        <v>46228</v>
      </c>
      <c r="C8101">
        <v>310034</v>
      </c>
      <c r="D8101">
        <v>3.9E-2</v>
      </c>
      <c r="E8101" t="s">
        <v>50</v>
      </c>
      <c r="F8101" t="s">
        <v>14</v>
      </c>
      <c r="G8101" t="s">
        <v>51</v>
      </c>
      <c r="H8101" t="s">
        <v>84</v>
      </c>
    </row>
    <row r="8102" spans="1:8">
      <c r="A8102" t="s">
        <v>59</v>
      </c>
      <c r="B8102" s="1">
        <v>46228</v>
      </c>
      <c r="C8102">
        <v>310036</v>
      </c>
      <c r="D8102">
        <v>40145.775000000001</v>
      </c>
      <c r="E8102" t="s">
        <v>50</v>
      </c>
      <c r="F8102" t="s">
        <v>14</v>
      </c>
      <c r="G8102" t="s">
        <v>51</v>
      </c>
      <c r="H8102" t="s">
        <v>84</v>
      </c>
    </row>
    <row r="8103" spans="1:8">
      <c r="A8103" t="s">
        <v>59</v>
      </c>
      <c r="B8103" s="1">
        <v>46228</v>
      </c>
      <c r="C8103">
        <v>315003</v>
      </c>
      <c r="D8103">
        <v>313331.38299999997</v>
      </c>
      <c r="E8103" t="s">
        <v>50</v>
      </c>
      <c r="F8103" t="s">
        <v>116</v>
      </c>
      <c r="G8103" t="s">
        <v>51</v>
      </c>
      <c r="H8103" t="s">
        <v>89</v>
      </c>
    </row>
    <row r="8104" spans="1:8">
      <c r="A8104" t="s">
        <v>59</v>
      </c>
      <c r="B8104" s="1">
        <v>46228</v>
      </c>
      <c r="C8104">
        <v>315004</v>
      </c>
      <c r="D8104">
        <v>119958.97199999999</v>
      </c>
      <c r="E8104" t="s">
        <v>50</v>
      </c>
      <c r="F8104" t="s">
        <v>116</v>
      </c>
      <c r="G8104" t="s">
        <v>51</v>
      </c>
      <c r="H8104" t="s">
        <v>89</v>
      </c>
    </row>
    <row r="8105" spans="1:8">
      <c r="A8105" t="s">
        <v>59</v>
      </c>
      <c r="B8105" s="1">
        <v>46228</v>
      </c>
      <c r="C8105">
        <v>315010</v>
      </c>
      <c r="D8105">
        <v>16089.795</v>
      </c>
      <c r="E8105" t="s">
        <v>50</v>
      </c>
      <c r="F8105" t="s">
        <v>116</v>
      </c>
      <c r="G8105" t="s">
        <v>51</v>
      </c>
      <c r="H8105" t="s">
        <v>89</v>
      </c>
    </row>
    <row r="8106" spans="1:8">
      <c r="A8106" t="s">
        <v>59</v>
      </c>
      <c r="B8106" s="1">
        <v>46228</v>
      </c>
      <c r="C8106">
        <v>315011</v>
      </c>
      <c r="D8106">
        <v>310443.89500000002</v>
      </c>
      <c r="E8106" t="s">
        <v>50</v>
      </c>
      <c r="F8106" t="s">
        <v>116</v>
      </c>
      <c r="G8106" t="s">
        <v>51</v>
      </c>
      <c r="H8106" t="s">
        <v>89</v>
      </c>
    </row>
    <row r="8107" spans="1:8">
      <c r="A8107" t="s">
        <v>59</v>
      </c>
      <c r="B8107" s="1">
        <v>46228</v>
      </c>
      <c r="C8107">
        <v>315012</v>
      </c>
      <c r="D8107">
        <v>95520.066000000006</v>
      </c>
      <c r="E8107" t="s">
        <v>50</v>
      </c>
      <c r="F8107" t="s">
        <v>116</v>
      </c>
      <c r="G8107" t="s">
        <v>51</v>
      </c>
      <c r="H8107" t="s">
        <v>89</v>
      </c>
    </row>
    <row r="8108" spans="1:8">
      <c r="A8108" t="s">
        <v>59</v>
      </c>
      <c r="B8108" s="1">
        <v>46228</v>
      </c>
      <c r="C8108">
        <v>315013</v>
      </c>
      <c r="D8108">
        <v>299737.24200000003</v>
      </c>
      <c r="E8108" t="s">
        <v>50</v>
      </c>
      <c r="F8108" t="s">
        <v>116</v>
      </c>
      <c r="G8108" t="s">
        <v>51</v>
      </c>
      <c r="H8108" t="s">
        <v>89</v>
      </c>
    </row>
    <row r="8109" spans="1:8">
      <c r="A8109" t="s">
        <v>59</v>
      </c>
      <c r="B8109" s="1">
        <v>46228</v>
      </c>
      <c r="C8109">
        <v>315017</v>
      </c>
      <c r="D8109">
        <v>61996.9</v>
      </c>
      <c r="E8109" t="s">
        <v>50</v>
      </c>
      <c r="F8109" t="s">
        <v>116</v>
      </c>
      <c r="G8109" t="s">
        <v>51</v>
      </c>
      <c r="H8109" t="s">
        <v>89</v>
      </c>
    </row>
    <row r="8110" spans="1:8">
      <c r="A8110" t="s">
        <v>59</v>
      </c>
      <c r="B8110" s="1">
        <v>46228</v>
      </c>
      <c r="C8110">
        <v>315018</v>
      </c>
      <c r="D8110">
        <v>232779.80900000001</v>
      </c>
      <c r="E8110" t="s">
        <v>50</v>
      </c>
      <c r="F8110" t="s">
        <v>116</v>
      </c>
      <c r="G8110" t="s">
        <v>51</v>
      </c>
      <c r="H8110" t="s">
        <v>89</v>
      </c>
    </row>
    <row r="8111" spans="1:8">
      <c r="A8111" t="s">
        <v>59</v>
      </c>
      <c r="B8111" s="1">
        <v>46228</v>
      </c>
      <c r="C8111">
        <v>316002</v>
      </c>
      <c r="D8111">
        <v>155259.005</v>
      </c>
      <c r="E8111" t="s">
        <v>50</v>
      </c>
      <c r="F8111" t="s">
        <v>116</v>
      </c>
      <c r="G8111" t="s">
        <v>51</v>
      </c>
      <c r="H8111" t="s">
        <v>89</v>
      </c>
    </row>
    <row r="8112" spans="1:8">
      <c r="A8112" t="s">
        <v>59</v>
      </c>
      <c r="B8112" s="1">
        <v>46228</v>
      </c>
      <c r="C8112">
        <v>316003</v>
      </c>
      <c r="D8112">
        <v>308953.74800000002</v>
      </c>
      <c r="E8112" t="s">
        <v>50</v>
      </c>
      <c r="F8112" t="s">
        <v>116</v>
      </c>
      <c r="G8112" t="s">
        <v>51</v>
      </c>
      <c r="H8112" t="s">
        <v>89</v>
      </c>
    </row>
    <row r="8113" spans="1:8">
      <c r="A8113" t="s">
        <v>59</v>
      </c>
      <c r="B8113" s="1">
        <v>46228</v>
      </c>
      <c r="C8113">
        <v>316004</v>
      </c>
      <c r="D8113">
        <v>155000.155</v>
      </c>
      <c r="E8113" t="s">
        <v>50</v>
      </c>
      <c r="F8113" t="s">
        <v>116</v>
      </c>
      <c r="G8113" t="s">
        <v>51</v>
      </c>
      <c r="H8113" t="s">
        <v>89</v>
      </c>
    </row>
    <row r="8114" spans="1:8">
      <c r="A8114" t="s">
        <v>59</v>
      </c>
      <c r="B8114" s="1">
        <v>46228</v>
      </c>
      <c r="C8114">
        <v>316005</v>
      </c>
      <c r="D8114">
        <v>312774.511</v>
      </c>
      <c r="E8114" t="s">
        <v>50</v>
      </c>
      <c r="F8114" t="s">
        <v>116</v>
      </c>
      <c r="G8114" t="s">
        <v>51</v>
      </c>
      <c r="H8114" t="s">
        <v>89</v>
      </c>
    </row>
    <row r="8115" spans="1:8">
      <c r="A8115" t="s">
        <v>59</v>
      </c>
      <c r="B8115" s="1">
        <v>46228</v>
      </c>
      <c r="C8115">
        <v>320002</v>
      </c>
      <c r="D8115">
        <v>115596.681</v>
      </c>
      <c r="E8115" t="s">
        <v>50</v>
      </c>
      <c r="F8115" t="s">
        <v>115</v>
      </c>
      <c r="G8115" t="s">
        <v>51</v>
      </c>
      <c r="H8115" t="s">
        <v>88</v>
      </c>
    </row>
    <row r="8116" spans="1:8">
      <c r="A8116" t="s">
        <v>59</v>
      </c>
      <c r="B8116" s="1">
        <v>46228</v>
      </c>
      <c r="C8116">
        <v>320003</v>
      </c>
      <c r="D8116">
        <v>1240393.676</v>
      </c>
      <c r="E8116" t="s">
        <v>50</v>
      </c>
      <c r="F8116" t="s">
        <v>115</v>
      </c>
      <c r="G8116" t="s">
        <v>51</v>
      </c>
      <c r="H8116" t="s">
        <v>88</v>
      </c>
    </row>
    <row r="8117" spans="1:8">
      <c r="A8117" t="s">
        <v>59</v>
      </c>
      <c r="B8117" s="1">
        <v>46228</v>
      </c>
      <c r="C8117">
        <v>320004</v>
      </c>
      <c r="D8117">
        <v>1535.115</v>
      </c>
      <c r="E8117" t="s">
        <v>50</v>
      </c>
      <c r="F8117" t="s">
        <v>115</v>
      </c>
      <c r="G8117" t="s">
        <v>51</v>
      </c>
      <c r="H8117" t="s">
        <v>88</v>
      </c>
    </row>
    <row r="8118" spans="1:8">
      <c r="A8118" t="s">
        <v>59</v>
      </c>
      <c r="B8118" s="1">
        <v>46228</v>
      </c>
      <c r="C8118">
        <v>320006</v>
      </c>
      <c r="D8118">
        <v>-322.97399999999999</v>
      </c>
      <c r="E8118" t="s">
        <v>50</v>
      </c>
      <c r="F8118" t="s">
        <v>115</v>
      </c>
      <c r="G8118" t="s">
        <v>51</v>
      </c>
      <c r="H8118" t="s">
        <v>88</v>
      </c>
    </row>
    <row r="8119" spans="1:8">
      <c r="A8119" t="s">
        <v>59</v>
      </c>
      <c r="B8119" s="1">
        <v>46228</v>
      </c>
      <c r="C8119">
        <v>320008</v>
      </c>
      <c r="D8119">
        <v>-360.39699999999999</v>
      </c>
      <c r="E8119" t="s">
        <v>50</v>
      </c>
      <c r="F8119" t="s">
        <v>115</v>
      </c>
      <c r="G8119" t="s">
        <v>51</v>
      </c>
      <c r="H8119" t="s">
        <v>88</v>
      </c>
    </row>
    <row r="8120" spans="1:8">
      <c r="A8120" t="s">
        <v>59</v>
      </c>
      <c r="B8120" s="1">
        <v>46228</v>
      </c>
      <c r="C8120">
        <v>320010</v>
      </c>
      <c r="D8120">
        <v>-83042.706000000006</v>
      </c>
      <c r="E8120" t="s">
        <v>50</v>
      </c>
      <c r="F8120" t="s">
        <v>115</v>
      </c>
      <c r="G8120" t="s">
        <v>51</v>
      </c>
      <c r="H8120" t="s">
        <v>88</v>
      </c>
    </row>
    <row r="8121" spans="1:8">
      <c r="A8121" t="s">
        <v>59</v>
      </c>
      <c r="B8121" s="1">
        <v>46228</v>
      </c>
      <c r="C8121">
        <v>320013</v>
      </c>
      <c r="D8121">
        <v>-36576.688000000002</v>
      </c>
      <c r="E8121" t="s">
        <v>50</v>
      </c>
      <c r="F8121" t="s">
        <v>115</v>
      </c>
      <c r="G8121" t="s">
        <v>51</v>
      </c>
      <c r="H8121" t="s">
        <v>88</v>
      </c>
    </row>
    <row r="8122" spans="1:8">
      <c r="A8122" t="s">
        <v>59</v>
      </c>
      <c r="B8122" s="1">
        <v>46228</v>
      </c>
      <c r="C8122">
        <v>320016</v>
      </c>
      <c r="D8122">
        <v>-25104.531999999999</v>
      </c>
      <c r="E8122" t="s">
        <v>50</v>
      </c>
      <c r="F8122" t="s">
        <v>115</v>
      </c>
      <c r="G8122" t="s">
        <v>51</v>
      </c>
      <c r="H8122" t="s">
        <v>88</v>
      </c>
    </row>
    <row r="8123" spans="1:8">
      <c r="A8123" t="s">
        <v>59</v>
      </c>
      <c r="B8123" s="1">
        <v>46228</v>
      </c>
      <c r="C8123">
        <v>320017</v>
      </c>
      <c r="D8123">
        <v>1585.3969999999999</v>
      </c>
      <c r="E8123" t="s">
        <v>50</v>
      </c>
      <c r="F8123" t="s">
        <v>115</v>
      </c>
      <c r="G8123" t="s">
        <v>51</v>
      </c>
      <c r="H8123" t="s">
        <v>88</v>
      </c>
    </row>
    <row r="8124" spans="1:8">
      <c r="A8124" t="s">
        <v>59</v>
      </c>
      <c r="B8124" s="1">
        <v>46228</v>
      </c>
      <c r="C8124">
        <v>320018</v>
      </c>
      <c r="D8124">
        <v>-1247.9570000000001</v>
      </c>
      <c r="E8124" t="s">
        <v>50</v>
      </c>
      <c r="F8124" t="s">
        <v>115</v>
      </c>
      <c r="G8124" t="s">
        <v>51</v>
      </c>
      <c r="H8124" t="s">
        <v>88</v>
      </c>
    </row>
    <row r="8125" spans="1:8">
      <c r="A8125" t="s">
        <v>59</v>
      </c>
      <c r="B8125" s="1">
        <v>46228</v>
      </c>
      <c r="C8125">
        <v>320019</v>
      </c>
      <c r="D8125">
        <v>-21.771000000000001</v>
      </c>
      <c r="E8125" t="s">
        <v>50</v>
      </c>
      <c r="F8125" t="s">
        <v>115</v>
      </c>
      <c r="G8125" t="s">
        <v>51</v>
      </c>
      <c r="H8125" t="s">
        <v>88</v>
      </c>
    </row>
    <row r="8126" spans="1:8">
      <c r="A8126" t="s">
        <v>59</v>
      </c>
      <c r="B8126" s="1">
        <v>46228</v>
      </c>
      <c r="C8126">
        <v>320020</v>
      </c>
      <c r="D8126">
        <v>-2391.4409999999998</v>
      </c>
      <c r="E8126" t="s">
        <v>50</v>
      </c>
      <c r="F8126" t="s">
        <v>115</v>
      </c>
      <c r="G8126" t="s">
        <v>51</v>
      </c>
      <c r="H8126" t="s">
        <v>88</v>
      </c>
    </row>
    <row r="8127" spans="1:8">
      <c r="A8127" t="s">
        <v>59</v>
      </c>
      <c r="B8127" s="1">
        <v>46228</v>
      </c>
      <c r="C8127">
        <v>320023</v>
      </c>
      <c r="D8127">
        <v>-164990.63099999999</v>
      </c>
      <c r="E8127" t="s">
        <v>50</v>
      </c>
      <c r="F8127" t="s">
        <v>115</v>
      </c>
      <c r="G8127" t="s">
        <v>51</v>
      </c>
      <c r="H8127" t="s">
        <v>88</v>
      </c>
    </row>
    <row r="8128" spans="1:8">
      <c r="A8128" t="s">
        <v>59</v>
      </c>
      <c r="B8128" s="1">
        <v>46228</v>
      </c>
      <c r="C8128">
        <v>320024</v>
      </c>
      <c r="D8128">
        <v>22203.683000000001</v>
      </c>
      <c r="E8128" t="s">
        <v>50</v>
      </c>
      <c r="F8128" t="s">
        <v>115</v>
      </c>
      <c r="G8128" t="s">
        <v>51</v>
      </c>
      <c r="H8128" t="s">
        <v>88</v>
      </c>
    </row>
    <row r="8129" spans="1:8">
      <c r="A8129" t="s">
        <v>59</v>
      </c>
      <c r="B8129" s="1">
        <v>46228</v>
      </c>
      <c r="C8129">
        <v>320025</v>
      </c>
      <c r="D8129">
        <v>-18663.946</v>
      </c>
      <c r="E8129" t="s">
        <v>50</v>
      </c>
      <c r="F8129" t="s">
        <v>115</v>
      </c>
      <c r="G8129" t="s">
        <v>51</v>
      </c>
      <c r="H8129" t="s">
        <v>88</v>
      </c>
    </row>
    <row r="8130" spans="1:8">
      <c r="A8130" t="s">
        <v>59</v>
      </c>
      <c r="B8130" s="1">
        <v>46228</v>
      </c>
      <c r="C8130">
        <v>321002</v>
      </c>
      <c r="D8130">
        <v>1238917.452</v>
      </c>
      <c r="E8130" t="s">
        <v>50</v>
      </c>
      <c r="F8130" t="s">
        <v>115</v>
      </c>
      <c r="G8130" t="s">
        <v>51</v>
      </c>
      <c r="H8130" t="s">
        <v>88</v>
      </c>
    </row>
    <row r="8131" spans="1:8">
      <c r="A8131" t="s">
        <v>59</v>
      </c>
      <c r="B8131" s="1">
        <v>46228</v>
      </c>
      <c r="C8131">
        <v>321004</v>
      </c>
      <c r="D8131">
        <v>164519.95300000001</v>
      </c>
      <c r="E8131" t="s">
        <v>50</v>
      </c>
      <c r="F8131" t="s">
        <v>115</v>
      </c>
      <c r="G8131" t="s">
        <v>51</v>
      </c>
      <c r="H8131" t="s">
        <v>88</v>
      </c>
    </row>
    <row r="8132" spans="1:8">
      <c r="A8132" t="s">
        <v>59</v>
      </c>
      <c r="B8132" s="1">
        <v>46228</v>
      </c>
      <c r="C8132">
        <v>321010</v>
      </c>
      <c r="D8132">
        <v>-131763.761</v>
      </c>
      <c r="E8132" t="s">
        <v>50</v>
      </c>
      <c r="F8132" t="s">
        <v>115</v>
      </c>
      <c r="G8132" t="s">
        <v>51</v>
      </c>
      <c r="H8132" t="s">
        <v>88</v>
      </c>
    </row>
    <row r="8133" spans="1:8">
      <c r="A8133" t="s">
        <v>59</v>
      </c>
      <c r="B8133" s="1">
        <v>46228</v>
      </c>
      <c r="C8133">
        <v>321012</v>
      </c>
      <c r="D8133">
        <v>138161.35399999999</v>
      </c>
      <c r="E8133" t="s">
        <v>50</v>
      </c>
      <c r="F8133" t="s">
        <v>115</v>
      </c>
      <c r="G8133" t="s">
        <v>51</v>
      </c>
      <c r="H8133" t="s">
        <v>88</v>
      </c>
    </row>
    <row r="8134" spans="1:8">
      <c r="A8134" t="s">
        <v>59</v>
      </c>
      <c r="B8134" s="1">
        <v>46228</v>
      </c>
      <c r="C8134">
        <v>321013</v>
      </c>
      <c r="D8134">
        <v>547557.505</v>
      </c>
      <c r="E8134" t="s">
        <v>50</v>
      </c>
      <c r="F8134" t="s">
        <v>115</v>
      </c>
      <c r="G8134" t="s">
        <v>51</v>
      </c>
      <c r="H8134" t="s">
        <v>88</v>
      </c>
    </row>
    <row r="8135" spans="1:8">
      <c r="A8135" t="s">
        <v>59</v>
      </c>
      <c r="B8135" s="1">
        <v>46228</v>
      </c>
      <c r="C8135">
        <v>321014</v>
      </c>
      <c r="D8135">
        <v>69229.006999999998</v>
      </c>
      <c r="E8135" t="s">
        <v>50</v>
      </c>
      <c r="F8135" t="s">
        <v>115</v>
      </c>
      <c r="G8135" t="s">
        <v>51</v>
      </c>
      <c r="H8135" t="s">
        <v>88</v>
      </c>
    </row>
    <row r="8136" spans="1:8">
      <c r="A8136" t="s">
        <v>59</v>
      </c>
      <c r="B8136" s="1">
        <v>46228</v>
      </c>
      <c r="C8136">
        <v>321017</v>
      </c>
      <c r="D8136">
        <v>-10871.42</v>
      </c>
      <c r="E8136" t="s">
        <v>50</v>
      </c>
      <c r="F8136" t="s">
        <v>115</v>
      </c>
      <c r="G8136" t="s">
        <v>51</v>
      </c>
      <c r="H8136" t="s">
        <v>88</v>
      </c>
    </row>
    <row r="8137" spans="1:8">
      <c r="A8137" t="s">
        <v>59</v>
      </c>
      <c r="B8137" s="1">
        <v>46228</v>
      </c>
      <c r="C8137">
        <v>321018</v>
      </c>
      <c r="D8137">
        <v>8703.9380000000001</v>
      </c>
      <c r="E8137" t="s">
        <v>50</v>
      </c>
      <c r="F8137" t="s">
        <v>115</v>
      </c>
      <c r="G8137" t="s">
        <v>51</v>
      </c>
      <c r="H8137" t="s">
        <v>88</v>
      </c>
    </row>
    <row r="8138" spans="1:8">
      <c r="A8138" t="s">
        <v>59</v>
      </c>
      <c r="B8138" s="1">
        <v>46228</v>
      </c>
      <c r="C8138">
        <v>321021</v>
      </c>
      <c r="D8138">
        <v>288865.13900000002</v>
      </c>
      <c r="E8138" t="s">
        <v>50</v>
      </c>
      <c r="F8138" t="s">
        <v>115</v>
      </c>
      <c r="G8138" t="s">
        <v>51</v>
      </c>
      <c r="H8138" t="s">
        <v>88</v>
      </c>
    </row>
    <row r="8139" spans="1:8">
      <c r="A8139" t="s">
        <v>59</v>
      </c>
      <c r="B8139" s="1">
        <v>46228</v>
      </c>
      <c r="C8139">
        <v>321025</v>
      </c>
      <c r="D8139">
        <v>612374.59900000005</v>
      </c>
      <c r="E8139" t="s">
        <v>50</v>
      </c>
      <c r="F8139" t="s">
        <v>115</v>
      </c>
      <c r="G8139" t="s">
        <v>51</v>
      </c>
      <c r="H8139" t="s">
        <v>88</v>
      </c>
    </row>
    <row r="8140" spans="1:8">
      <c r="A8140" t="s">
        <v>59</v>
      </c>
      <c r="B8140" s="1">
        <v>46228</v>
      </c>
      <c r="C8140">
        <v>321027</v>
      </c>
      <c r="D8140">
        <v>39498.055999999997</v>
      </c>
      <c r="E8140" t="s">
        <v>50</v>
      </c>
      <c r="F8140" t="s">
        <v>115</v>
      </c>
      <c r="G8140" t="s">
        <v>51</v>
      </c>
      <c r="H8140" t="s">
        <v>88</v>
      </c>
    </row>
    <row r="8141" spans="1:8">
      <c r="A8141" t="s">
        <v>59</v>
      </c>
      <c r="B8141" s="1">
        <v>46228</v>
      </c>
      <c r="C8141">
        <v>321028</v>
      </c>
      <c r="D8141">
        <v>56107.146000000001</v>
      </c>
      <c r="E8141" t="s">
        <v>50</v>
      </c>
      <c r="F8141" t="s">
        <v>115</v>
      </c>
      <c r="G8141" t="s">
        <v>51</v>
      </c>
      <c r="H8141" t="s">
        <v>88</v>
      </c>
    </row>
    <row r="8142" spans="1:8">
      <c r="A8142" t="s">
        <v>59</v>
      </c>
      <c r="B8142" s="1">
        <v>46228</v>
      </c>
      <c r="C8142">
        <v>321029</v>
      </c>
      <c r="D8142">
        <v>68061.971999999994</v>
      </c>
      <c r="E8142" t="s">
        <v>50</v>
      </c>
      <c r="F8142" t="s">
        <v>115</v>
      </c>
      <c r="G8142" t="s">
        <v>51</v>
      </c>
      <c r="H8142" t="s">
        <v>88</v>
      </c>
    </row>
    <row r="8143" spans="1:8">
      <c r="A8143" t="s">
        <v>59</v>
      </c>
      <c r="B8143" s="1">
        <v>46228</v>
      </c>
      <c r="C8143">
        <v>321030</v>
      </c>
      <c r="D8143">
        <v>133526.546</v>
      </c>
      <c r="E8143" t="s">
        <v>50</v>
      </c>
      <c r="F8143" t="s">
        <v>115</v>
      </c>
      <c r="G8143" t="s">
        <v>51</v>
      </c>
      <c r="H8143" t="s">
        <v>88</v>
      </c>
    </row>
    <row r="8144" spans="1:8">
      <c r="A8144" t="s">
        <v>59</v>
      </c>
      <c r="B8144" s="1">
        <v>46228</v>
      </c>
      <c r="C8144">
        <v>321031</v>
      </c>
      <c r="D8144">
        <v>255429.796</v>
      </c>
      <c r="E8144" t="s">
        <v>50</v>
      </c>
      <c r="F8144" t="s">
        <v>115</v>
      </c>
      <c r="G8144" t="s">
        <v>51</v>
      </c>
      <c r="H8144" t="s">
        <v>88</v>
      </c>
    </row>
    <row r="8145" spans="1:8">
      <c r="A8145" t="s">
        <v>59</v>
      </c>
      <c r="B8145" s="1">
        <v>46228</v>
      </c>
      <c r="C8145">
        <v>321038</v>
      </c>
      <c r="D8145">
        <v>716.96299999999997</v>
      </c>
      <c r="E8145" t="s">
        <v>50</v>
      </c>
      <c r="F8145" t="s">
        <v>115</v>
      </c>
      <c r="G8145" t="s">
        <v>51</v>
      </c>
      <c r="H8145" t="s">
        <v>88</v>
      </c>
    </row>
    <row r="8146" spans="1:8">
      <c r="A8146" t="s">
        <v>59</v>
      </c>
      <c r="B8146" s="1">
        <v>46228</v>
      </c>
      <c r="C8146">
        <v>321041</v>
      </c>
      <c r="D8146">
        <v>22275.537</v>
      </c>
      <c r="E8146" t="s">
        <v>50</v>
      </c>
      <c r="F8146" t="s">
        <v>115</v>
      </c>
      <c r="G8146" t="s">
        <v>51</v>
      </c>
      <c r="H8146" t="s">
        <v>88</v>
      </c>
    </row>
    <row r="8147" spans="1:8">
      <c r="A8147" t="s">
        <v>59</v>
      </c>
      <c r="B8147" s="1">
        <v>46228</v>
      </c>
      <c r="C8147">
        <v>321042</v>
      </c>
      <c r="D8147">
        <v>-12806.379000000001</v>
      </c>
      <c r="E8147" t="s">
        <v>50</v>
      </c>
      <c r="F8147" t="s">
        <v>115</v>
      </c>
      <c r="G8147" t="s">
        <v>51</v>
      </c>
      <c r="H8147" t="s">
        <v>88</v>
      </c>
    </row>
    <row r="8148" spans="1:8">
      <c r="A8148" t="s">
        <v>59</v>
      </c>
      <c r="B8148" s="1">
        <v>46228</v>
      </c>
      <c r="C8148">
        <v>321045</v>
      </c>
      <c r="D8148">
        <v>22262.508999999998</v>
      </c>
      <c r="E8148" t="s">
        <v>50</v>
      </c>
      <c r="F8148" t="s">
        <v>115</v>
      </c>
      <c r="G8148" t="s">
        <v>51</v>
      </c>
      <c r="H8148" t="s">
        <v>88</v>
      </c>
    </row>
    <row r="8149" spans="1:8">
      <c r="A8149" t="s">
        <v>59</v>
      </c>
      <c r="B8149" s="1">
        <v>46228</v>
      </c>
      <c r="C8149">
        <v>330002</v>
      </c>
      <c r="D8149">
        <v>18770.806</v>
      </c>
      <c r="E8149" t="s">
        <v>50</v>
      </c>
      <c r="F8149" t="s">
        <v>113</v>
      </c>
      <c r="G8149" t="s">
        <v>51</v>
      </c>
      <c r="H8149" t="s">
        <v>85</v>
      </c>
    </row>
    <row r="8150" spans="1:8">
      <c r="A8150" t="s">
        <v>59</v>
      </c>
      <c r="B8150" s="1">
        <v>46228</v>
      </c>
      <c r="C8150">
        <v>330019</v>
      </c>
      <c r="D8150">
        <v>-22239.883999999998</v>
      </c>
      <c r="E8150" t="s">
        <v>50</v>
      </c>
      <c r="F8150" t="s">
        <v>113</v>
      </c>
      <c r="G8150" t="s">
        <v>51</v>
      </c>
      <c r="H8150" t="s">
        <v>85</v>
      </c>
    </row>
    <row r="8151" spans="1:8">
      <c r="A8151" t="s">
        <v>59</v>
      </c>
      <c r="B8151" s="1">
        <v>46228</v>
      </c>
      <c r="C8151">
        <v>330020</v>
      </c>
      <c r="D8151">
        <v>1466.354</v>
      </c>
      <c r="E8151" t="s">
        <v>50</v>
      </c>
      <c r="F8151" t="s">
        <v>113</v>
      </c>
      <c r="G8151" t="s">
        <v>51</v>
      </c>
      <c r="H8151" t="s">
        <v>85</v>
      </c>
    </row>
    <row r="8152" spans="1:8">
      <c r="A8152" t="s">
        <v>59</v>
      </c>
      <c r="B8152" s="1">
        <v>46228</v>
      </c>
      <c r="C8152">
        <v>330033</v>
      </c>
      <c r="D8152">
        <v>33.048000000000002</v>
      </c>
      <c r="E8152" t="s">
        <v>50</v>
      </c>
      <c r="F8152" t="s">
        <v>113</v>
      </c>
      <c r="G8152" t="s">
        <v>51</v>
      </c>
      <c r="H8152" t="s">
        <v>85</v>
      </c>
    </row>
    <row r="8153" spans="1:8">
      <c r="A8153" t="s">
        <v>59</v>
      </c>
      <c r="B8153" s="1">
        <v>46228</v>
      </c>
      <c r="C8153">
        <v>330044</v>
      </c>
      <c r="D8153">
        <v>-2057.29</v>
      </c>
      <c r="E8153" t="s">
        <v>50</v>
      </c>
      <c r="F8153" t="s">
        <v>113</v>
      </c>
      <c r="G8153" t="s">
        <v>51</v>
      </c>
      <c r="H8153" t="s">
        <v>85</v>
      </c>
    </row>
    <row r="8154" spans="1:8">
      <c r="A8154" t="s">
        <v>59</v>
      </c>
      <c r="B8154" s="1">
        <v>46228</v>
      </c>
      <c r="C8154">
        <v>330051</v>
      </c>
      <c r="D8154">
        <v>5350.3530000000001</v>
      </c>
      <c r="E8154" t="s">
        <v>50</v>
      </c>
      <c r="F8154" t="s">
        <v>113</v>
      </c>
      <c r="G8154" t="s">
        <v>51</v>
      </c>
      <c r="H8154" t="s">
        <v>85</v>
      </c>
    </row>
    <row r="8155" spans="1:8">
      <c r="A8155" t="s">
        <v>59</v>
      </c>
      <c r="B8155" s="1">
        <v>46228</v>
      </c>
      <c r="C8155">
        <v>330052</v>
      </c>
      <c r="D8155">
        <v>755.21199999999999</v>
      </c>
      <c r="E8155" t="s">
        <v>50</v>
      </c>
      <c r="F8155" t="s">
        <v>113</v>
      </c>
      <c r="G8155" t="s">
        <v>51</v>
      </c>
      <c r="H8155" t="s">
        <v>85</v>
      </c>
    </row>
    <row r="8156" spans="1:8">
      <c r="A8156" t="s">
        <v>59</v>
      </c>
      <c r="B8156" s="1">
        <v>46228</v>
      </c>
      <c r="C8156">
        <v>330054</v>
      </c>
      <c r="D8156">
        <v>1727.6949999999999</v>
      </c>
      <c r="E8156" t="s">
        <v>50</v>
      </c>
      <c r="F8156" t="s">
        <v>113</v>
      </c>
      <c r="G8156" t="s">
        <v>51</v>
      </c>
      <c r="H8156" t="s">
        <v>85</v>
      </c>
    </row>
    <row r="8157" spans="1:8">
      <c r="A8157" t="s">
        <v>59</v>
      </c>
      <c r="B8157" s="1">
        <v>46228</v>
      </c>
      <c r="C8157">
        <v>330055</v>
      </c>
      <c r="D8157">
        <v>-134.07900000000001</v>
      </c>
      <c r="E8157" t="s">
        <v>50</v>
      </c>
      <c r="F8157" t="s">
        <v>113</v>
      </c>
      <c r="G8157" t="s">
        <v>51</v>
      </c>
      <c r="H8157" t="s">
        <v>85</v>
      </c>
    </row>
    <row r="8158" spans="1:8">
      <c r="A8158" t="s">
        <v>59</v>
      </c>
      <c r="B8158" s="1">
        <v>46228</v>
      </c>
      <c r="C8158">
        <v>330091</v>
      </c>
      <c r="D8158">
        <v>7264.817</v>
      </c>
      <c r="E8158" t="s">
        <v>50</v>
      </c>
      <c r="F8158" t="s">
        <v>113</v>
      </c>
      <c r="G8158" t="s">
        <v>51</v>
      </c>
      <c r="H8158" t="s">
        <v>85</v>
      </c>
    </row>
    <row r="8159" spans="1:8">
      <c r="A8159" t="s">
        <v>59</v>
      </c>
      <c r="B8159" s="1">
        <v>46228</v>
      </c>
      <c r="C8159">
        <v>330097</v>
      </c>
      <c r="D8159">
        <v>471.23099999999999</v>
      </c>
      <c r="E8159" t="s">
        <v>50</v>
      </c>
      <c r="F8159" t="s">
        <v>113</v>
      </c>
      <c r="G8159" t="s">
        <v>51</v>
      </c>
      <c r="H8159" t="s">
        <v>85</v>
      </c>
    </row>
    <row r="8160" spans="1:8">
      <c r="A8160" t="s">
        <v>59</v>
      </c>
      <c r="B8160" s="1">
        <v>46228</v>
      </c>
      <c r="C8160">
        <v>330107</v>
      </c>
      <c r="D8160">
        <v>1039.5840000000001</v>
      </c>
      <c r="E8160" t="s">
        <v>50</v>
      </c>
      <c r="F8160" t="s">
        <v>113</v>
      </c>
      <c r="G8160" t="s">
        <v>51</v>
      </c>
      <c r="H8160" t="s">
        <v>85</v>
      </c>
    </row>
    <row r="8161" spans="1:8">
      <c r="A8161" t="s">
        <v>59</v>
      </c>
      <c r="B8161" s="1">
        <v>46228</v>
      </c>
      <c r="C8161">
        <v>330126</v>
      </c>
      <c r="D8161">
        <v>3559.4340000000002</v>
      </c>
      <c r="E8161" t="s">
        <v>50</v>
      </c>
      <c r="F8161" t="s">
        <v>113</v>
      </c>
      <c r="G8161" t="s">
        <v>51</v>
      </c>
      <c r="H8161" t="s">
        <v>85</v>
      </c>
    </row>
    <row r="8162" spans="1:8">
      <c r="A8162" t="s">
        <v>59</v>
      </c>
      <c r="B8162" s="1">
        <v>46228</v>
      </c>
      <c r="C8162">
        <v>330129</v>
      </c>
      <c r="D8162">
        <v>24375.62</v>
      </c>
      <c r="E8162" t="s">
        <v>50</v>
      </c>
      <c r="F8162" t="s">
        <v>113</v>
      </c>
      <c r="G8162" t="s">
        <v>51</v>
      </c>
      <c r="H8162" t="s">
        <v>85</v>
      </c>
    </row>
    <row r="8163" spans="1:8">
      <c r="A8163" t="s">
        <v>59</v>
      </c>
      <c r="B8163" s="1">
        <v>46228</v>
      </c>
      <c r="C8163">
        <v>330130</v>
      </c>
      <c r="D8163">
        <v>39785.582000000002</v>
      </c>
      <c r="E8163" t="s">
        <v>50</v>
      </c>
      <c r="F8163" t="s">
        <v>113</v>
      </c>
      <c r="G8163" t="s">
        <v>51</v>
      </c>
      <c r="H8163" t="s">
        <v>85</v>
      </c>
    </row>
    <row r="8164" spans="1:8">
      <c r="A8164" t="s">
        <v>59</v>
      </c>
      <c r="B8164" s="1">
        <v>46228</v>
      </c>
      <c r="C8164">
        <v>330131</v>
      </c>
      <c r="D8164">
        <v>-44678.387000000002</v>
      </c>
      <c r="E8164" t="s">
        <v>50</v>
      </c>
      <c r="F8164" t="s">
        <v>113</v>
      </c>
      <c r="G8164" t="s">
        <v>51</v>
      </c>
      <c r="H8164" t="s">
        <v>85</v>
      </c>
    </row>
    <row r="8165" spans="1:8">
      <c r="A8165" t="s">
        <v>59</v>
      </c>
      <c r="B8165" s="1">
        <v>46228</v>
      </c>
      <c r="C8165">
        <v>330132</v>
      </c>
      <c r="D8165">
        <v>9484.8449999999993</v>
      </c>
      <c r="E8165" t="s">
        <v>50</v>
      </c>
      <c r="F8165" t="s">
        <v>113</v>
      </c>
      <c r="G8165" t="s">
        <v>51</v>
      </c>
      <c r="H8165" t="s">
        <v>85</v>
      </c>
    </row>
    <row r="8166" spans="1:8">
      <c r="A8166" t="s">
        <v>59</v>
      </c>
      <c r="B8166" s="1">
        <v>46228</v>
      </c>
      <c r="C8166">
        <v>330137</v>
      </c>
      <c r="D8166">
        <v>5398.2969999999996</v>
      </c>
      <c r="E8166" t="s">
        <v>50</v>
      </c>
      <c r="F8166" t="s">
        <v>113</v>
      </c>
      <c r="G8166" t="s">
        <v>51</v>
      </c>
      <c r="H8166" t="s">
        <v>85</v>
      </c>
    </row>
    <row r="8167" spans="1:8">
      <c r="A8167" t="s">
        <v>59</v>
      </c>
      <c r="B8167" s="1">
        <v>46228</v>
      </c>
      <c r="C8167">
        <v>340003</v>
      </c>
      <c r="D8167">
        <v>27.684000000000001</v>
      </c>
      <c r="E8167" t="s">
        <v>50</v>
      </c>
      <c r="F8167" t="s">
        <v>116</v>
      </c>
      <c r="G8167" t="s">
        <v>51</v>
      </c>
      <c r="H8167" t="s">
        <v>89</v>
      </c>
    </row>
    <row r="8168" spans="1:8">
      <c r="A8168" t="s">
        <v>59</v>
      </c>
      <c r="B8168" s="1">
        <v>46228</v>
      </c>
      <c r="C8168">
        <v>340004</v>
      </c>
      <c r="D8168">
        <v>3905.19</v>
      </c>
      <c r="E8168" t="s">
        <v>50</v>
      </c>
      <c r="F8168" t="s">
        <v>116</v>
      </c>
      <c r="G8168" t="s">
        <v>51</v>
      </c>
      <c r="H8168" t="s">
        <v>89</v>
      </c>
    </row>
    <row r="8169" spans="1:8">
      <c r="A8169" t="s">
        <v>59</v>
      </c>
      <c r="B8169" s="1">
        <v>46228</v>
      </c>
      <c r="C8169">
        <v>340006</v>
      </c>
      <c r="D8169">
        <v>4234347.1270000003</v>
      </c>
      <c r="E8169" t="s">
        <v>50</v>
      </c>
      <c r="F8169" t="s">
        <v>116</v>
      </c>
      <c r="G8169" t="s">
        <v>51</v>
      </c>
      <c r="H8169" t="s">
        <v>89</v>
      </c>
    </row>
    <row r="8170" spans="1:8">
      <c r="A8170" t="s">
        <v>59</v>
      </c>
      <c r="B8170" s="1">
        <v>46228</v>
      </c>
      <c r="C8170">
        <v>340012</v>
      </c>
      <c r="D8170">
        <v>909155.58700000006</v>
      </c>
      <c r="E8170" t="s">
        <v>50</v>
      </c>
      <c r="F8170" t="s">
        <v>116</v>
      </c>
      <c r="G8170" t="s">
        <v>51</v>
      </c>
      <c r="H8170" t="s">
        <v>89</v>
      </c>
    </row>
    <row r="8171" spans="1:8">
      <c r="A8171" t="s">
        <v>59</v>
      </c>
      <c r="B8171" s="1">
        <v>46228</v>
      </c>
      <c r="C8171">
        <v>340013</v>
      </c>
      <c r="D8171">
        <v>101291466.09999999</v>
      </c>
      <c r="E8171" t="s">
        <v>50</v>
      </c>
      <c r="F8171" t="s">
        <v>116</v>
      </c>
      <c r="G8171" t="s">
        <v>51</v>
      </c>
      <c r="H8171" t="s">
        <v>89</v>
      </c>
    </row>
    <row r="8172" spans="1:8">
      <c r="A8172" t="s">
        <v>59</v>
      </c>
      <c r="B8172" s="1">
        <v>46228</v>
      </c>
      <c r="C8172">
        <v>340014</v>
      </c>
      <c r="D8172">
        <v>-102169471.90000001</v>
      </c>
      <c r="E8172" t="s">
        <v>50</v>
      </c>
      <c r="F8172" t="s">
        <v>116</v>
      </c>
      <c r="G8172" t="s">
        <v>51</v>
      </c>
      <c r="H8172" t="s">
        <v>89</v>
      </c>
    </row>
    <row r="8173" spans="1:8">
      <c r="A8173" t="s">
        <v>59</v>
      </c>
      <c r="B8173" s="1">
        <v>46228</v>
      </c>
      <c r="C8173">
        <v>340022</v>
      </c>
      <c r="D8173">
        <v>817727.701</v>
      </c>
      <c r="E8173" t="s">
        <v>50</v>
      </c>
      <c r="F8173" t="s">
        <v>116</v>
      </c>
      <c r="G8173" t="s">
        <v>51</v>
      </c>
      <c r="H8173" t="s">
        <v>89</v>
      </c>
    </row>
    <row r="8174" spans="1:8">
      <c r="A8174" t="s">
        <v>59</v>
      </c>
      <c r="B8174" s="1">
        <v>46228</v>
      </c>
      <c r="C8174">
        <v>340023</v>
      </c>
      <c r="D8174">
        <v>33452.457000000002</v>
      </c>
      <c r="E8174" t="s">
        <v>50</v>
      </c>
      <c r="F8174" t="s">
        <v>116</v>
      </c>
      <c r="G8174" t="s">
        <v>51</v>
      </c>
      <c r="H8174" t="s">
        <v>89</v>
      </c>
    </row>
    <row r="8175" spans="1:8">
      <c r="A8175" t="s">
        <v>59</v>
      </c>
      <c r="B8175" s="1">
        <v>46228</v>
      </c>
      <c r="C8175">
        <v>340024</v>
      </c>
      <c r="D8175">
        <v>-851180.15800000005</v>
      </c>
      <c r="E8175" t="s">
        <v>50</v>
      </c>
      <c r="F8175" t="s">
        <v>116</v>
      </c>
      <c r="G8175" t="s">
        <v>51</v>
      </c>
      <c r="H8175" t="s">
        <v>89</v>
      </c>
    </row>
    <row r="8176" spans="1:8">
      <c r="A8176" t="s">
        <v>59</v>
      </c>
      <c r="B8176" s="1">
        <v>46228</v>
      </c>
      <c r="C8176">
        <v>340029</v>
      </c>
      <c r="D8176">
        <v>187.33699999999999</v>
      </c>
      <c r="E8176" t="s">
        <v>50</v>
      </c>
      <c r="F8176" t="s">
        <v>116</v>
      </c>
      <c r="G8176" t="s">
        <v>51</v>
      </c>
      <c r="H8176" t="s">
        <v>89</v>
      </c>
    </row>
    <row r="8177" spans="1:8">
      <c r="A8177" t="s">
        <v>59</v>
      </c>
      <c r="B8177" s="1">
        <v>46228</v>
      </c>
      <c r="C8177">
        <v>340033</v>
      </c>
      <c r="D8177">
        <v>164.06</v>
      </c>
      <c r="E8177" t="s">
        <v>50</v>
      </c>
      <c r="F8177" t="s">
        <v>116</v>
      </c>
      <c r="G8177" t="s">
        <v>51</v>
      </c>
      <c r="H8177" t="s">
        <v>89</v>
      </c>
    </row>
    <row r="8178" spans="1:8">
      <c r="A8178" t="s">
        <v>59</v>
      </c>
      <c r="B8178" s="1">
        <v>46228</v>
      </c>
      <c r="C8178">
        <v>340038</v>
      </c>
      <c r="D8178">
        <v>1757.0360000000001</v>
      </c>
      <c r="E8178" t="s">
        <v>50</v>
      </c>
      <c r="F8178" t="s">
        <v>116</v>
      </c>
      <c r="G8178" t="s">
        <v>51</v>
      </c>
      <c r="H8178" t="s">
        <v>89</v>
      </c>
    </row>
    <row r="8179" spans="1:8">
      <c r="A8179" t="s">
        <v>59</v>
      </c>
      <c r="B8179" s="1">
        <v>46228</v>
      </c>
      <c r="C8179">
        <v>340055</v>
      </c>
      <c r="D8179">
        <v>63.481999999999999</v>
      </c>
      <c r="E8179" t="s">
        <v>50</v>
      </c>
      <c r="F8179" t="s">
        <v>116</v>
      </c>
      <c r="G8179" t="s">
        <v>51</v>
      </c>
      <c r="H8179" t="s">
        <v>89</v>
      </c>
    </row>
    <row r="8180" spans="1:8">
      <c r="A8180" t="s">
        <v>59</v>
      </c>
      <c r="B8180" s="1">
        <v>46228</v>
      </c>
      <c r="C8180">
        <v>340056</v>
      </c>
      <c r="D8180">
        <v>1200.933</v>
      </c>
      <c r="E8180" t="s">
        <v>50</v>
      </c>
      <c r="F8180" t="s">
        <v>116</v>
      </c>
      <c r="G8180" t="s">
        <v>51</v>
      </c>
      <c r="H8180" t="s">
        <v>89</v>
      </c>
    </row>
    <row r="8181" spans="1:8">
      <c r="A8181" t="s">
        <v>59</v>
      </c>
      <c r="B8181" s="1">
        <v>46228</v>
      </c>
      <c r="C8181">
        <v>340058</v>
      </c>
      <c r="D8181">
        <v>114170.952</v>
      </c>
      <c r="E8181" t="s">
        <v>50</v>
      </c>
      <c r="F8181" t="s">
        <v>116</v>
      </c>
      <c r="G8181" t="s">
        <v>51</v>
      </c>
      <c r="H8181" t="s">
        <v>89</v>
      </c>
    </row>
    <row r="8182" spans="1:8">
      <c r="A8182" t="s">
        <v>59</v>
      </c>
      <c r="B8182" s="1">
        <v>46228</v>
      </c>
      <c r="C8182">
        <v>340060</v>
      </c>
      <c r="D8182">
        <v>1603.6379999999999</v>
      </c>
      <c r="E8182" t="s">
        <v>50</v>
      </c>
      <c r="F8182" t="s">
        <v>116</v>
      </c>
      <c r="G8182" t="s">
        <v>51</v>
      </c>
      <c r="H8182" t="s">
        <v>89</v>
      </c>
    </row>
    <row r="8183" spans="1:8">
      <c r="A8183" t="s">
        <v>59</v>
      </c>
      <c r="B8183" s="1">
        <v>46228</v>
      </c>
      <c r="C8183">
        <v>340070</v>
      </c>
      <c r="D8183">
        <v>12567.616</v>
      </c>
      <c r="E8183" t="s">
        <v>50</v>
      </c>
      <c r="F8183" t="s">
        <v>116</v>
      </c>
      <c r="G8183" t="s">
        <v>51</v>
      </c>
      <c r="H8183" t="s">
        <v>89</v>
      </c>
    </row>
    <row r="8184" spans="1:8">
      <c r="A8184" t="s">
        <v>59</v>
      </c>
      <c r="B8184" s="1">
        <v>46228</v>
      </c>
      <c r="C8184">
        <v>340076</v>
      </c>
      <c r="D8184">
        <v>245.49299999999999</v>
      </c>
      <c r="E8184" t="s">
        <v>50</v>
      </c>
      <c r="F8184" t="s">
        <v>116</v>
      </c>
      <c r="G8184" t="s">
        <v>51</v>
      </c>
      <c r="H8184" t="s">
        <v>89</v>
      </c>
    </row>
    <row r="8185" spans="1:8">
      <c r="A8185" t="s">
        <v>59</v>
      </c>
      <c r="B8185" s="1">
        <v>46228</v>
      </c>
      <c r="C8185">
        <v>340089</v>
      </c>
      <c r="D8185">
        <v>2.7919999999999998</v>
      </c>
      <c r="E8185" t="s">
        <v>50</v>
      </c>
      <c r="F8185" t="s">
        <v>116</v>
      </c>
      <c r="G8185" t="s">
        <v>51</v>
      </c>
      <c r="H8185" t="s">
        <v>89</v>
      </c>
    </row>
    <row r="8186" spans="1:8">
      <c r="A8186" t="s">
        <v>59</v>
      </c>
      <c r="B8186" s="1">
        <v>46228</v>
      </c>
      <c r="C8186">
        <v>340135</v>
      </c>
      <c r="D8186">
        <v>8538842.5899999999</v>
      </c>
      <c r="E8186" t="s">
        <v>50</v>
      </c>
      <c r="F8186" t="s">
        <v>116</v>
      </c>
      <c r="G8186" t="s">
        <v>51</v>
      </c>
      <c r="H8186" t="s">
        <v>89</v>
      </c>
    </row>
    <row r="8187" spans="1:8">
      <c r="A8187" t="s">
        <v>59</v>
      </c>
      <c r="B8187" s="1">
        <v>46228</v>
      </c>
      <c r="C8187">
        <v>340136</v>
      </c>
      <c r="D8187">
        <v>-8500491.8609999996</v>
      </c>
      <c r="E8187" t="s">
        <v>50</v>
      </c>
      <c r="F8187" t="s">
        <v>116</v>
      </c>
      <c r="G8187" t="s">
        <v>51</v>
      </c>
      <c r="H8187" t="s">
        <v>89</v>
      </c>
    </row>
    <row r="8188" spans="1:8">
      <c r="A8188" t="s">
        <v>59</v>
      </c>
      <c r="B8188" s="1">
        <v>46228</v>
      </c>
      <c r="C8188">
        <v>340138</v>
      </c>
      <c r="D8188">
        <v>-4838052.1069999998</v>
      </c>
      <c r="E8188" t="s">
        <v>50</v>
      </c>
      <c r="F8188" t="s">
        <v>116</v>
      </c>
      <c r="G8188" t="s">
        <v>51</v>
      </c>
      <c r="H8188" t="s">
        <v>89</v>
      </c>
    </row>
    <row r="8189" spans="1:8">
      <c r="A8189" t="s">
        <v>59</v>
      </c>
      <c r="B8189" s="1">
        <v>46228</v>
      </c>
      <c r="C8189">
        <v>340268</v>
      </c>
      <c r="D8189">
        <v>804431.52599999995</v>
      </c>
      <c r="E8189" t="s">
        <v>50</v>
      </c>
      <c r="F8189" t="s">
        <v>116</v>
      </c>
      <c r="G8189" t="s">
        <v>51</v>
      </c>
      <c r="H8189" t="s">
        <v>89</v>
      </c>
    </row>
    <row r="8190" spans="1:8">
      <c r="A8190" t="s">
        <v>59</v>
      </c>
      <c r="B8190" s="1">
        <v>46228</v>
      </c>
      <c r="C8190">
        <v>340269</v>
      </c>
      <c r="D8190">
        <v>3276439.6349999998</v>
      </c>
      <c r="E8190" t="s">
        <v>50</v>
      </c>
      <c r="F8190" t="s">
        <v>116</v>
      </c>
      <c r="G8190" t="s">
        <v>51</v>
      </c>
      <c r="H8190" t="s">
        <v>89</v>
      </c>
    </row>
    <row r="8191" spans="1:8">
      <c r="A8191" t="s">
        <v>59</v>
      </c>
      <c r="B8191" s="1">
        <v>46228</v>
      </c>
      <c r="C8191">
        <v>340270</v>
      </c>
      <c r="D8191">
        <v>-4074533.9339999999</v>
      </c>
      <c r="E8191" t="s">
        <v>50</v>
      </c>
      <c r="F8191" t="s">
        <v>116</v>
      </c>
      <c r="G8191" t="s">
        <v>51</v>
      </c>
      <c r="H8191" t="s">
        <v>89</v>
      </c>
    </row>
    <row r="8192" spans="1:8">
      <c r="A8192" t="s">
        <v>59</v>
      </c>
      <c r="B8192" s="1">
        <v>46228</v>
      </c>
      <c r="C8192">
        <v>340274</v>
      </c>
      <c r="D8192">
        <v>304949.625</v>
      </c>
      <c r="E8192" t="s">
        <v>50</v>
      </c>
      <c r="F8192" t="s">
        <v>116</v>
      </c>
      <c r="G8192" t="s">
        <v>51</v>
      </c>
      <c r="H8192" t="s">
        <v>89</v>
      </c>
    </row>
    <row r="8193" spans="1:8">
      <c r="A8193" t="s">
        <v>59</v>
      </c>
      <c r="B8193" s="1">
        <v>46228</v>
      </c>
      <c r="C8193">
        <v>340275</v>
      </c>
      <c r="D8193">
        <v>38841847.920000002</v>
      </c>
      <c r="E8193" t="s">
        <v>50</v>
      </c>
      <c r="F8193" t="s">
        <v>116</v>
      </c>
      <c r="G8193" t="s">
        <v>51</v>
      </c>
      <c r="H8193" t="s">
        <v>89</v>
      </c>
    </row>
    <row r="8194" spans="1:8">
      <c r="A8194" t="s">
        <v>59</v>
      </c>
      <c r="B8194" s="1">
        <v>46228</v>
      </c>
      <c r="C8194">
        <v>340276</v>
      </c>
      <c r="D8194">
        <v>-39008637.5</v>
      </c>
      <c r="E8194" t="s">
        <v>50</v>
      </c>
      <c r="F8194" t="s">
        <v>116</v>
      </c>
      <c r="G8194" t="s">
        <v>51</v>
      </c>
      <c r="H8194" t="s">
        <v>89</v>
      </c>
    </row>
    <row r="8195" spans="1:8">
      <c r="A8195" t="s">
        <v>59</v>
      </c>
      <c r="B8195" s="1">
        <v>46228</v>
      </c>
      <c r="C8195">
        <v>340286</v>
      </c>
      <c r="D8195">
        <v>910.16</v>
      </c>
      <c r="E8195" t="s">
        <v>50</v>
      </c>
      <c r="F8195" t="s">
        <v>116</v>
      </c>
      <c r="G8195" t="s">
        <v>51</v>
      </c>
      <c r="H8195" t="s">
        <v>89</v>
      </c>
    </row>
    <row r="8196" spans="1:8">
      <c r="A8196" t="s">
        <v>59</v>
      </c>
      <c r="B8196" s="1">
        <v>46228</v>
      </c>
      <c r="C8196">
        <v>340289</v>
      </c>
      <c r="D8196">
        <v>1763.367</v>
      </c>
      <c r="E8196" t="s">
        <v>50</v>
      </c>
      <c r="F8196" t="s">
        <v>116</v>
      </c>
      <c r="G8196" t="s">
        <v>51</v>
      </c>
      <c r="H8196" t="s">
        <v>89</v>
      </c>
    </row>
    <row r="8197" spans="1:8">
      <c r="A8197" t="s">
        <v>59</v>
      </c>
      <c r="B8197" s="1">
        <v>46228</v>
      </c>
      <c r="C8197">
        <v>340299</v>
      </c>
      <c r="D8197">
        <v>7642585.358</v>
      </c>
      <c r="E8197" t="s">
        <v>50</v>
      </c>
      <c r="F8197" t="s">
        <v>116</v>
      </c>
      <c r="G8197" t="s">
        <v>51</v>
      </c>
      <c r="H8197" t="s">
        <v>89</v>
      </c>
    </row>
    <row r="8198" spans="1:8">
      <c r="A8198" t="s">
        <v>59</v>
      </c>
      <c r="B8198" s="1">
        <v>46228</v>
      </c>
      <c r="C8198">
        <v>340300</v>
      </c>
      <c r="D8198">
        <v>-7022940.8530000001</v>
      </c>
      <c r="E8198" t="s">
        <v>50</v>
      </c>
      <c r="F8198" t="s">
        <v>116</v>
      </c>
      <c r="G8198" t="s">
        <v>51</v>
      </c>
      <c r="H8198" t="s">
        <v>89</v>
      </c>
    </row>
    <row r="8199" spans="1:8">
      <c r="A8199" t="s">
        <v>59</v>
      </c>
      <c r="B8199" s="1">
        <v>46228</v>
      </c>
      <c r="C8199">
        <v>340301</v>
      </c>
      <c r="D8199">
        <v>156383.20800000001</v>
      </c>
      <c r="E8199" t="s">
        <v>50</v>
      </c>
      <c r="F8199" t="s">
        <v>116</v>
      </c>
      <c r="G8199" t="s">
        <v>51</v>
      </c>
      <c r="H8199" t="s">
        <v>89</v>
      </c>
    </row>
    <row r="8200" spans="1:8">
      <c r="A8200" t="s">
        <v>59</v>
      </c>
      <c r="B8200" s="1">
        <v>46228</v>
      </c>
      <c r="C8200">
        <v>340302</v>
      </c>
      <c r="D8200">
        <v>-158069.364</v>
      </c>
      <c r="E8200" t="s">
        <v>50</v>
      </c>
      <c r="F8200" t="s">
        <v>116</v>
      </c>
      <c r="G8200" t="s">
        <v>51</v>
      </c>
      <c r="H8200" t="s">
        <v>89</v>
      </c>
    </row>
    <row r="8201" spans="1:8">
      <c r="A8201" t="s">
        <v>59</v>
      </c>
      <c r="B8201" s="1">
        <v>46228</v>
      </c>
      <c r="C8201">
        <v>340303</v>
      </c>
      <c r="D8201">
        <v>193175.08499999999</v>
      </c>
      <c r="E8201" t="s">
        <v>50</v>
      </c>
      <c r="F8201" t="s">
        <v>116</v>
      </c>
      <c r="G8201" t="s">
        <v>51</v>
      </c>
      <c r="H8201" t="s">
        <v>89</v>
      </c>
    </row>
    <row r="8202" spans="1:8">
      <c r="A8202" t="s">
        <v>59</v>
      </c>
      <c r="B8202" s="1">
        <v>46228</v>
      </c>
      <c r="C8202">
        <v>340304</v>
      </c>
      <c r="D8202">
        <v>-186458.18900000001</v>
      </c>
      <c r="E8202" t="s">
        <v>50</v>
      </c>
      <c r="F8202" t="s">
        <v>116</v>
      </c>
      <c r="G8202" t="s">
        <v>51</v>
      </c>
      <c r="H8202" t="s">
        <v>89</v>
      </c>
    </row>
    <row r="8203" spans="1:8">
      <c r="A8203" t="s">
        <v>59</v>
      </c>
      <c r="B8203" s="1">
        <v>46228</v>
      </c>
      <c r="C8203">
        <v>340305</v>
      </c>
      <c r="D8203">
        <v>65085.633000000002</v>
      </c>
      <c r="E8203" t="s">
        <v>50</v>
      </c>
      <c r="F8203" t="s">
        <v>116</v>
      </c>
      <c r="G8203" t="s">
        <v>51</v>
      </c>
      <c r="H8203" t="s">
        <v>89</v>
      </c>
    </row>
    <row r="8204" spans="1:8">
      <c r="A8204" t="s">
        <v>59</v>
      </c>
      <c r="B8204" s="1">
        <v>46228</v>
      </c>
      <c r="C8204">
        <v>340306</v>
      </c>
      <c r="D8204">
        <v>-47354.864999999998</v>
      </c>
      <c r="E8204" t="s">
        <v>50</v>
      </c>
      <c r="F8204" t="s">
        <v>116</v>
      </c>
      <c r="G8204" t="s">
        <v>51</v>
      </c>
      <c r="H8204" t="s">
        <v>89</v>
      </c>
    </row>
    <row r="8205" spans="1:8">
      <c r="A8205" t="s">
        <v>59</v>
      </c>
      <c r="B8205" s="1">
        <v>46228</v>
      </c>
      <c r="C8205">
        <v>340307</v>
      </c>
      <c r="D8205">
        <v>1461756.517</v>
      </c>
      <c r="E8205" t="s">
        <v>50</v>
      </c>
      <c r="F8205" t="s">
        <v>116</v>
      </c>
      <c r="G8205" t="s">
        <v>51</v>
      </c>
      <c r="H8205" t="s">
        <v>89</v>
      </c>
    </row>
    <row r="8206" spans="1:8">
      <c r="A8206" t="s">
        <v>59</v>
      </c>
      <c r="B8206" s="1">
        <v>46228</v>
      </c>
      <c r="C8206">
        <v>340308</v>
      </c>
      <c r="D8206">
        <v>-1548657.7209999999</v>
      </c>
      <c r="E8206" t="s">
        <v>50</v>
      </c>
      <c r="F8206" t="s">
        <v>116</v>
      </c>
      <c r="G8206" t="s">
        <v>51</v>
      </c>
      <c r="H8206" t="s">
        <v>89</v>
      </c>
    </row>
    <row r="8207" spans="1:8">
      <c r="A8207" t="s">
        <v>59</v>
      </c>
      <c r="B8207" s="1">
        <v>46228</v>
      </c>
      <c r="C8207">
        <v>340309</v>
      </c>
      <c r="D8207">
        <v>1.141</v>
      </c>
      <c r="E8207" t="s">
        <v>50</v>
      </c>
      <c r="F8207" t="s">
        <v>116</v>
      </c>
      <c r="G8207" t="s">
        <v>51</v>
      </c>
      <c r="H8207" t="s">
        <v>89</v>
      </c>
    </row>
    <row r="8208" spans="1:8">
      <c r="A8208" t="s">
        <v>59</v>
      </c>
      <c r="B8208" s="1">
        <v>46228</v>
      </c>
      <c r="C8208">
        <v>340310</v>
      </c>
      <c r="D8208">
        <v>-19.216999999999999</v>
      </c>
      <c r="E8208" t="s">
        <v>50</v>
      </c>
      <c r="F8208" t="s">
        <v>116</v>
      </c>
      <c r="G8208" t="s">
        <v>51</v>
      </c>
      <c r="H8208" t="s">
        <v>89</v>
      </c>
    </row>
    <row r="8209" spans="1:8">
      <c r="A8209" t="s">
        <v>59</v>
      </c>
      <c r="B8209" s="1">
        <v>46228</v>
      </c>
      <c r="C8209">
        <v>340311</v>
      </c>
      <c r="D8209">
        <v>2265931.0079999999</v>
      </c>
      <c r="E8209" t="s">
        <v>50</v>
      </c>
      <c r="F8209" t="s">
        <v>116</v>
      </c>
      <c r="G8209" t="s">
        <v>51</v>
      </c>
      <c r="H8209" t="s">
        <v>89</v>
      </c>
    </row>
    <row r="8210" spans="1:8">
      <c r="A8210" t="s">
        <v>59</v>
      </c>
      <c r="B8210" s="1">
        <v>46228</v>
      </c>
      <c r="C8210">
        <v>340312</v>
      </c>
      <c r="D8210">
        <v>-2261568.1060000001</v>
      </c>
      <c r="E8210" t="s">
        <v>50</v>
      </c>
      <c r="F8210" t="s">
        <v>116</v>
      </c>
      <c r="G8210" t="s">
        <v>51</v>
      </c>
      <c r="H8210" t="s">
        <v>89</v>
      </c>
    </row>
    <row r="8211" spans="1:8">
      <c r="A8211" t="s">
        <v>59</v>
      </c>
      <c r="B8211" s="1">
        <v>46228</v>
      </c>
      <c r="C8211">
        <v>340321</v>
      </c>
      <c r="D8211">
        <v>155</v>
      </c>
      <c r="E8211" t="s">
        <v>50</v>
      </c>
      <c r="F8211" t="s">
        <v>116</v>
      </c>
      <c r="G8211" t="s">
        <v>51</v>
      </c>
      <c r="H8211" t="s">
        <v>89</v>
      </c>
    </row>
    <row r="8212" spans="1:8">
      <c r="A8212" t="s">
        <v>59</v>
      </c>
      <c r="B8212" s="1">
        <v>46228</v>
      </c>
      <c r="C8212">
        <v>345004</v>
      </c>
      <c r="D8212">
        <v>3420.7170000000001</v>
      </c>
      <c r="E8212" t="s">
        <v>50</v>
      </c>
      <c r="F8212" t="s">
        <v>116</v>
      </c>
      <c r="G8212" t="s">
        <v>51</v>
      </c>
      <c r="H8212" t="s">
        <v>89</v>
      </c>
    </row>
    <row r="8213" spans="1:8">
      <c r="A8213" t="s">
        <v>59</v>
      </c>
      <c r="B8213" s="1">
        <v>46228</v>
      </c>
      <c r="C8213">
        <v>345005</v>
      </c>
      <c r="D8213">
        <v>131973.49299999999</v>
      </c>
      <c r="E8213" t="s">
        <v>50</v>
      </c>
      <c r="F8213" t="s">
        <v>116</v>
      </c>
      <c r="G8213" t="s">
        <v>51</v>
      </c>
      <c r="H8213" t="s">
        <v>89</v>
      </c>
    </row>
    <row r="8214" spans="1:8">
      <c r="A8214" t="s">
        <v>59</v>
      </c>
      <c r="B8214" s="1">
        <v>46228</v>
      </c>
      <c r="C8214">
        <v>345006</v>
      </c>
      <c r="D8214">
        <v>700526.37899999996</v>
      </c>
      <c r="E8214" t="s">
        <v>50</v>
      </c>
      <c r="F8214" t="s">
        <v>116</v>
      </c>
      <c r="G8214" t="s">
        <v>51</v>
      </c>
      <c r="H8214" t="s">
        <v>89</v>
      </c>
    </row>
    <row r="8215" spans="1:8">
      <c r="A8215" t="s">
        <v>59</v>
      </c>
      <c r="B8215" s="1">
        <v>46228</v>
      </c>
      <c r="C8215">
        <v>345011</v>
      </c>
      <c r="D8215">
        <v>566406.31200000003</v>
      </c>
      <c r="E8215" t="s">
        <v>50</v>
      </c>
      <c r="F8215" t="s">
        <v>116</v>
      </c>
      <c r="G8215" t="s">
        <v>51</v>
      </c>
      <c r="H8215" t="s">
        <v>89</v>
      </c>
    </row>
    <row r="8216" spans="1:8">
      <c r="A8216" t="s">
        <v>59</v>
      </c>
      <c r="B8216" s="1">
        <v>46228</v>
      </c>
      <c r="C8216">
        <v>345015</v>
      </c>
      <c r="D8216">
        <v>4036046.355</v>
      </c>
      <c r="E8216" t="s">
        <v>50</v>
      </c>
      <c r="F8216" t="s">
        <v>116</v>
      </c>
      <c r="G8216" t="s">
        <v>51</v>
      </c>
      <c r="H8216" t="s">
        <v>89</v>
      </c>
    </row>
    <row r="8217" spans="1:8">
      <c r="A8217" t="s">
        <v>59</v>
      </c>
      <c r="B8217" s="1">
        <v>46228</v>
      </c>
      <c r="C8217">
        <v>345016</v>
      </c>
      <c r="D8217">
        <v>1860000</v>
      </c>
      <c r="E8217" t="s">
        <v>50</v>
      </c>
      <c r="F8217" t="s">
        <v>116</v>
      </c>
      <c r="G8217" t="s">
        <v>51</v>
      </c>
      <c r="H8217" t="s">
        <v>89</v>
      </c>
    </row>
    <row r="8218" spans="1:8">
      <c r="A8218" t="s">
        <v>59</v>
      </c>
      <c r="B8218" s="1">
        <v>46228</v>
      </c>
      <c r="C8218">
        <v>345017</v>
      </c>
      <c r="D8218">
        <v>1007500</v>
      </c>
      <c r="E8218" t="s">
        <v>50</v>
      </c>
      <c r="F8218" t="s">
        <v>116</v>
      </c>
      <c r="G8218" t="s">
        <v>51</v>
      </c>
      <c r="H8218" t="s">
        <v>89</v>
      </c>
    </row>
    <row r="8219" spans="1:8">
      <c r="A8219" t="s">
        <v>59</v>
      </c>
      <c r="B8219" s="1">
        <v>46228</v>
      </c>
      <c r="C8219">
        <v>345018</v>
      </c>
      <c r="D8219">
        <v>232500</v>
      </c>
      <c r="E8219" t="s">
        <v>50</v>
      </c>
      <c r="F8219" t="s">
        <v>116</v>
      </c>
      <c r="G8219" t="s">
        <v>51</v>
      </c>
      <c r="H8219" t="s">
        <v>89</v>
      </c>
    </row>
    <row r="8220" spans="1:8">
      <c r="A8220" t="s">
        <v>59</v>
      </c>
      <c r="B8220" s="1">
        <v>46228</v>
      </c>
      <c r="C8220">
        <v>345024</v>
      </c>
      <c r="D8220">
        <v>837000</v>
      </c>
      <c r="E8220" t="s">
        <v>50</v>
      </c>
      <c r="F8220" t="s">
        <v>116</v>
      </c>
      <c r="G8220" t="s">
        <v>51</v>
      </c>
      <c r="H8220" t="s">
        <v>89</v>
      </c>
    </row>
    <row r="8221" spans="1:8">
      <c r="A8221" t="s">
        <v>59</v>
      </c>
      <c r="B8221" s="1">
        <v>46228</v>
      </c>
      <c r="C8221">
        <v>348007</v>
      </c>
      <c r="D8221">
        <v>2747.308</v>
      </c>
      <c r="E8221" t="s">
        <v>50</v>
      </c>
      <c r="F8221" t="s">
        <v>116</v>
      </c>
      <c r="G8221" t="s">
        <v>51</v>
      </c>
      <c r="H8221" t="s">
        <v>89</v>
      </c>
    </row>
    <row r="8222" spans="1:8">
      <c r="A8222" t="s">
        <v>59</v>
      </c>
      <c r="B8222" s="1">
        <v>46228</v>
      </c>
      <c r="C8222">
        <v>348008</v>
      </c>
      <c r="D8222">
        <v>1052.415</v>
      </c>
      <c r="E8222" t="s">
        <v>50</v>
      </c>
      <c r="F8222" t="s">
        <v>116</v>
      </c>
      <c r="G8222" t="s">
        <v>51</v>
      </c>
      <c r="H8222" t="s">
        <v>89</v>
      </c>
    </row>
    <row r="8223" spans="1:8">
      <c r="A8223" t="s">
        <v>59</v>
      </c>
      <c r="B8223" s="1">
        <v>46228</v>
      </c>
      <c r="C8223">
        <v>348009</v>
      </c>
      <c r="D8223">
        <v>960.99099999999999</v>
      </c>
      <c r="E8223" t="s">
        <v>50</v>
      </c>
      <c r="F8223" t="s">
        <v>116</v>
      </c>
      <c r="G8223" t="s">
        <v>51</v>
      </c>
      <c r="H8223" t="s">
        <v>89</v>
      </c>
    </row>
    <row r="8224" spans="1:8">
      <c r="A8224" t="s">
        <v>59</v>
      </c>
      <c r="B8224" s="1">
        <v>46228</v>
      </c>
      <c r="C8224">
        <v>348010</v>
      </c>
      <c r="D8224">
        <v>1831.722</v>
      </c>
      <c r="E8224" t="s">
        <v>50</v>
      </c>
      <c r="F8224" t="s">
        <v>116</v>
      </c>
      <c r="G8224" t="s">
        <v>51</v>
      </c>
      <c r="H8224" t="s">
        <v>89</v>
      </c>
    </row>
    <row r="8225" spans="1:8">
      <c r="A8225" t="s">
        <v>59</v>
      </c>
      <c r="B8225" s="1">
        <v>46228</v>
      </c>
      <c r="C8225">
        <v>348011</v>
      </c>
      <c r="D8225">
        <v>1143.0150000000001</v>
      </c>
      <c r="E8225" t="s">
        <v>50</v>
      </c>
      <c r="F8225" t="s">
        <v>116</v>
      </c>
      <c r="G8225" t="s">
        <v>51</v>
      </c>
      <c r="H8225" t="s">
        <v>89</v>
      </c>
    </row>
    <row r="8226" spans="1:8">
      <c r="A8226" t="s">
        <v>59</v>
      </c>
      <c r="B8226" s="1">
        <v>46228</v>
      </c>
      <c r="C8226">
        <v>348014</v>
      </c>
      <c r="D8226">
        <v>1016.847</v>
      </c>
      <c r="E8226" t="s">
        <v>50</v>
      </c>
      <c r="F8226" t="s">
        <v>116</v>
      </c>
      <c r="G8226" t="s">
        <v>51</v>
      </c>
      <c r="H8226" t="s">
        <v>89</v>
      </c>
    </row>
    <row r="8227" spans="1:8">
      <c r="A8227" t="s">
        <v>59</v>
      </c>
      <c r="B8227" s="1">
        <v>46228</v>
      </c>
      <c r="C8227">
        <v>348015</v>
      </c>
      <c r="D8227">
        <v>597.12800000000004</v>
      </c>
      <c r="E8227" t="s">
        <v>50</v>
      </c>
      <c r="F8227" t="s">
        <v>116</v>
      </c>
      <c r="G8227" t="s">
        <v>51</v>
      </c>
      <c r="H8227" t="s">
        <v>89</v>
      </c>
    </row>
    <row r="8228" spans="1:8">
      <c r="A8228" t="s">
        <v>59</v>
      </c>
      <c r="B8228" s="1">
        <v>46228</v>
      </c>
      <c r="C8228">
        <v>348016</v>
      </c>
      <c r="D8228">
        <v>570.61099999999999</v>
      </c>
      <c r="E8228" t="s">
        <v>50</v>
      </c>
      <c r="F8228" t="s">
        <v>116</v>
      </c>
      <c r="G8228" t="s">
        <v>51</v>
      </c>
      <c r="H8228" t="s">
        <v>89</v>
      </c>
    </row>
    <row r="8229" spans="1:8">
      <c r="A8229" t="s">
        <v>59</v>
      </c>
      <c r="B8229" s="1">
        <v>46228</v>
      </c>
      <c r="C8229">
        <v>348017</v>
      </c>
      <c r="D8229">
        <v>570.08500000000004</v>
      </c>
      <c r="E8229" t="s">
        <v>50</v>
      </c>
      <c r="F8229" t="s">
        <v>116</v>
      </c>
      <c r="G8229" t="s">
        <v>51</v>
      </c>
      <c r="H8229" t="s">
        <v>89</v>
      </c>
    </row>
    <row r="8230" spans="1:8">
      <c r="A8230" t="s">
        <v>59</v>
      </c>
      <c r="B8230" s="1">
        <v>46228</v>
      </c>
      <c r="C8230">
        <v>348018</v>
      </c>
      <c r="D8230">
        <v>1214.8710000000001</v>
      </c>
      <c r="E8230" t="s">
        <v>50</v>
      </c>
      <c r="F8230" t="s">
        <v>116</v>
      </c>
      <c r="G8230" t="s">
        <v>51</v>
      </c>
      <c r="H8230" t="s">
        <v>89</v>
      </c>
    </row>
    <row r="8231" spans="1:8">
      <c r="A8231" t="s">
        <v>59</v>
      </c>
      <c r="B8231" s="1">
        <v>46228</v>
      </c>
      <c r="C8231">
        <v>348019</v>
      </c>
      <c r="D8231">
        <v>867.76499999999999</v>
      </c>
      <c r="E8231" t="s">
        <v>50</v>
      </c>
      <c r="F8231" t="s">
        <v>116</v>
      </c>
      <c r="G8231" t="s">
        <v>51</v>
      </c>
      <c r="H8231" t="s">
        <v>89</v>
      </c>
    </row>
    <row r="8232" spans="1:8">
      <c r="A8232" t="s">
        <v>59</v>
      </c>
      <c r="B8232" s="1">
        <v>46228</v>
      </c>
      <c r="C8232">
        <v>348020</v>
      </c>
      <c r="D8232">
        <v>23250</v>
      </c>
      <c r="E8232" t="s">
        <v>50</v>
      </c>
      <c r="F8232" t="s">
        <v>116</v>
      </c>
      <c r="G8232" t="s">
        <v>51</v>
      </c>
      <c r="H8232" t="s">
        <v>89</v>
      </c>
    </row>
    <row r="8233" spans="1:8">
      <c r="A8233" t="s">
        <v>59</v>
      </c>
      <c r="B8233" s="1">
        <v>46228</v>
      </c>
      <c r="C8233">
        <v>350002</v>
      </c>
      <c r="D8233">
        <v>6705.7250000000004</v>
      </c>
      <c r="E8233" t="s">
        <v>50</v>
      </c>
      <c r="F8233" t="s">
        <v>118</v>
      </c>
      <c r="G8233" t="s">
        <v>51</v>
      </c>
      <c r="H8233" t="s">
        <v>91</v>
      </c>
    </row>
    <row r="8234" spans="1:8">
      <c r="A8234" t="s">
        <v>59</v>
      </c>
      <c r="B8234" s="1">
        <v>46228</v>
      </c>
      <c r="C8234">
        <v>350003</v>
      </c>
      <c r="D8234">
        <v>39289.497000000003</v>
      </c>
      <c r="E8234" t="s">
        <v>50</v>
      </c>
      <c r="F8234" t="s">
        <v>118</v>
      </c>
      <c r="G8234" t="s">
        <v>51</v>
      </c>
      <c r="H8234" t="s">
        <v>91</v>
      </c>
    </row>
    <row r="8235" spans="1:8">
      <c r="A8235" t="s">
        <v>59</v>
      </c>
      <c r="B8235" s="1">
        <v>46228</v>
      </c>
      <c r="C8235">
        <v>350006</v>
      </c>
      <c r="D8235">
        <v>344938.4</v>
      </c>
      <c r="E8235" t="s">
        <v>50</v>
      </c>
      <c r="F8235" t="s">
        <v>113</v>
      </c>
      <c r="G8235" t="s">
        <v>51</v>
      </c>
      <c r="H8235" t="s">
        <v>85</v>
      </c>
    </row>
    <row r="8236" spans="1:8">
      <c r="A8236" t="s">
        <v>59</v>
      </c>
      <c r="B8236" s="1">
        <v>46228</v>
      </c>
      <c r="C8236">
        <v>350007</v>
      </c>
      <c r="D8236">
        <v>16.917000000000002</v>
      </c>
      <c r="E8236" t="s">
        <v>50</v>
      </c>
      <c r="F8236" t="s">
        <v>118</v>
      </c>
      <c r="G8236" t="s">
        <v>51</v>
      </c>
      <c r="H8236" t="s">
        <v>91</v>
      </c>
    </row>
    <row r="8237" spans="1:8">
      <c r="A8237" t="s">
        <v>59</v>
      </c>
      <c r="B8237" s="1">
        <v>46228</v>
      </c>
      <c r="C8237">
        <v>350012</v>
      </c>
      <c r="D8237">
        <v>-64834.178999999996</v>
      </c>
      <c r="E8237" t="s">
        <v>50</v>
      </c>
      <c r="F8237" t="s">
        <v>118</v>
      </c>
      <c r="G8237" t="s">
        <v>51</v>
      </c>
      <c r="H8237" t="s">
        <v>91</v>
      </c>
    </row>
    <row r="8238" spans="1:8">
      <c r="A8238" t="s">
        <v>59</v>
      </c>
      <c r="B8238" s="1">
        <v>46228</v>
      </c>
      <c r="C8238">
        <v>350031</v>
      </c>
      <c r="D8238">
        <v>-13122.561</v>
      </c>
      <c r="E8238" t="s">
        <v>50</v>
      </c>
      <c r="F8238" t="s">
        <v>113</v>
      </c>
      <c r="G8238" t="s">
        <v>51</v>
      </c>
      <c r="H8238" t="s">
        <v>85</v>
      </c>
    </row>
    <row r="8239" spans="1:8">
      <c r="A8239" t="s">
        <v>59</v>
      </c>
      <c r="B8239" s="1">
        <v>46228</v>
      </c>
      <c r="C8239">
        <v>350034</v>
      </c>
      <c r="D8239">
        <v>10773.816999999999</v>
      </c>
      <c r="E8239" t="s">
        <v>50</v>
      </c>
      <c r="F8239" t="s">
        <v>118</v>
      </c>
      <c r="G8239" t="s">
        <v>51</v>
      </c>
      <c r="H8239" t="s">
        <v>91</v>
      </c>
    </row>
    <row r="8240" spans="1:8">
      <c r="A8240" t="s">
        <v>59</v>
      </c>
      <c r="B8240" s="1">
        <v>46228</v>
      </c>
      <c r="C8240">
        <v>350035</v>
      </c>
      <c r="D8240">
        <v>64624.474999999999</v>
      </c>
      <c r="E8240" t="s">
        <v>50</v>
      </c>
      <c r="F8240" t="s">
        <v>118</v>
      </c>
      <c r="G8240" t="s">
        <v>51</v>
      </c>
      <c r="H8240" t="s">
        <v>91</v>
      </c>
    </row>
    <row r="8241" spans="1:8">
      <c r="A8241" t="s">
        <v>59</v>
      </c>
      <c r="B8241" s="1">
        <v>46228</v>
      </c>
      <c r="C8241">
        <v>352002</v>
      </c>
      <c r="D8241">
        <v>281746.49400000001</v>
      </c>
      <c r="E8241" t="s">
        <v>50</v>
      </c>
      <c r="F8241" t="s">
        <v>117</v>
      </c>
      <c r="G8241" t="s">
        <v>51</v>
      </c>
      <c r="H8241" t="s">
        <v>90</v>
      </c>
    </row>
    <row r="8242" spans="1:8">
      <c r="A8242" t="s">
        <v>59</v>
      </c>
      <c r="B8242" s="1">
        <v>46228</v>
      </c>
      <c r="C8242">
        <v>352003</v>
      </c>
      <c r="D8242">
        <v>14719.718999999999</v>
      </c>
      <c r="E8242" t="s">
        <v>50</v>
      </c>
      <c r="F8242" t="s">
        <v>117</v>
      </c>
      <c r="G8242" t="s">
        <v>51</v>
      </c>
      <c r="H8242" t="s">
        <v>90</v>
      </c>
    </row>
    <row r="8243" spans="1:8">
      <c r="A8243" t="s">
        <v>59</v>
      </c>
      <c r="B8243" s="1">
        <v>46228</v>
      </c>
      <c r="C8243">
        <v>352005</v>
      </c>
      <c r="D8243">
        <v>-14228.74</v>
      </c>
      <c r="E8243" t="s">
        <v>50</v>
      </c>
      <c r="F8243" t="s">
        <v>117</v>
      </c>
      <c r="G8243" t="s">
        <v>51</v>
      </c>
      <c r="H8243" t="s">
        <v>90</v>
      </c>
    </row>
    <row r="8244" spans="1:8">
      <c r="A8244" t="s">
        <v>59</v>
      </c>
      <c r="B8244" s="1">
        <v>46228</v>
      </c>
      <c r="C8244">
        <v>352006</v>
      </c>
      <c r="D8244">
        <v>-46017.097999999998</v>
      </c>
      <c r="E8244" t="s">
        <v>50</v>
      </c>
      <c r="F8244" t="s">
        <v>117</v>
      </c>
      <c r="G8244" t="s">
        <v>51</v>
      </c>
      <c r="H8244" t="s">
        <v>90</v>
      </c>
    </row>
    <row r="8245" spans="1:8">
      <c r="A8245" t="s">
        <v>59</v>
      </c>
      <c r="B8245" s="1">
        <v>46228</v>
      </c>
      <c r="C8245">
        <v>354008</v>
      </c>
      <c r="D8245">
        <v>-50064.233</v>
      </c>
      <c r="E8245" t="s">
        <v>50</v>
      </c>
      <c r="F8245" t="s">
        <v>115</v>
      </c>
      <c r="G8245" t="s">
        <v>51</v>
      </c>
      <c r="H8245" t="s">
        <v>88</v>
      </c>
    </row>
    <row r="8246" spans="1:8">
      <c r="A8246" t="s">
        <v>59</v>
      </c>
      <c r="B8246" s="1">
        <v>46228</v>
      </c>
      <c r="C8246">
        <v>354011</v>
      </c>
      <c r="D8246">
        <v>-21307.763999999999</v>
      </c>
      <c r="E8246" t="s">
        <v>50</v>
      </c>
      <c r="F8246" t="s">
        <v>115</v>
      </c>
      <c r="G8246" t="s">
        <v>51</v>
      </c>
      <c r="H8246" t="s">
        <v>88</v>
      </c>
    </row>
    <row r="8247" spans="1:8">
      <c r="A8247" t="s">
        <v>59</v>
      </c>
      <c r="B8247" s="1">
        <v>46228</v>
      </c>
      <c r="C8247">
        <v>354012</v>
      </c>
      <c r="D8247">
        <v>36823.565000000002</v>
      </c>
      <c r="E8247" t="s">
        <v>50</v>
      </c>
      <c r="F8247" t="s">
        <v>115</v>
      </c>
      <c r="G8247" t="s">
        <v>51</v>
      </c>
      <c r="H8247" t="s">
        <v>88</v>
      </c>
    </row>
    <row r="8248" spans="1:8">
      <c r="A8248" t="s">
        <v>59</v>
      </c>
      <c r="B8248" s="1">
        <v>46228</v>
      </c>
      <c r="C8248">
        <v>354013</v>
      </c>
      <c r="D8248">
        <v>49161.233</v>
      </c>
      <c r="E8248" t="s">
        <v>50</v>
      </c>
      <c r="F8248" t="s">
        <v>115</v>
      </c>
      <c r="G8248" t="s">
        <v>51</v>
      </c>
      <c r="H8248" t="s">
        <v>88</v>
      </c>
    </row>
    <row r="8249" spans="1:8">
      <c r="A8249" t="s">
        <v>59</v>
      </c>
      <c r="B8249" s="1">
        <v>46228</v>
      </c>
      <c r="C8249">
        <v>354014</v>
      </c>
      <c r="D8249">
        <v>235631.83799999999</v>
      </c>
      <c r="E8249" t="s">
        <v>50</v>
      </c>
      <c r="F8249" t="s">
        <v>115</v>
      </c>
      <c r="G8249" t="s">
        <v>51</v>
      </c>
      <c r="H8249" t="s">
        <v>88</v>
      </c>
    </row>
    <row r="8250" spans="1:8">
      <c r="A8250" t="s">
        <v>59</v>
      </c>
      <c r="B8250" s="1">
        <v>46228</v>
      </c>
      <c r="C8250">
        <v>354015</v>
      </c>
      <c r="D8250">
        <v>20980.165000000001</v>
      </c>
      <c r="E8250" t="s">
        <v>50</v>
      </c>
      <c r="F8250" t="s">
        <v>115</v>
      </c>
      <c r="G8250" t="s">
        <v>51</v>
      </c>
      <c r="H8250" t="s">
        <v>88</v>
      </c>
    </row>
    <row r="8251" spans="1:8">
      <c r="A8251" t="s">
        <v>59</v>
      </c>
      <c r="B8251" s="1">
        <v>46228</v>
      </c>
      <c r="C8251">
        <v>355002</v>
      </c>
      <c r="D8251">
        <v>563214.82799999998</v>
      </c>
      <c r="E8251" t="s">
        <v>50</v>
      </c>
      <c r="F8251" t="s">
        <v>118</v>
      </c>
      <c r="G8251" t="s">
        <v>51</v>
      </c>
      <c r="H8251" t="s">
        <v>91</v>
      </c>
    </row>
    <row r="8252" spans="1:8">
      <c r="A8252" t="s">
        <v>59</v>
      </c>
      <c r="B8252" s="1">
        <v>46228</v>
      </c>
      <c r="C8252">
        <v>355009</v>
      </c>
      <c r="D8252">
        <v>61327.358999999997</v>
      </c>
      <c r="E8252" t="s">
        <v>50</v>
      </c>
      <c r="F8252" t="s">
        <v>118</v>
      </c>
      <c r="G8252" t="s">
        <v>51</v>
      </c>
      <c r="H8252" t="s">
        <v>91</v>
      </c>
    </row>
    <row r="8253" spans="1:8">
      <c r="A8253" t="s">
        <v>59</v>
      </c>
      <c r="B8253" s="1">
        <v>46228</v>
      </c>
      <c r="C8253">
        <v>355013</v>
      </c>
      <c r="D8253">
        <v>35687.722999999998</v>
      </c>
      <c r="E8253" t="s">
        <v>50</v>
      </c>
      <c r="F8253" t="s">
        <v>118</v>
      </c>
      <c r="G8253" t="s">
        <v>51</v>
      </c>
      <c r="H8253" t="s">
        <v>91</v>
      </c>
    </row>
    <row r="8254" spans="1:8">
      <c r="A8254" t="s">
        <v>59</v>
      </c>
      <c r="B8254" s="1">
        <v>46228</v>
      </c>
      <c r="C8254">
        <v>355014</v>
      </c>
      <c r="D8254">
        <v>102602.533</v>
      </c>
      <c r="E8254" t="s">
        <v>50</v>
      </c>
      <c r="F8254" t="s">
        <v>118</v>
      </c>
      <c r="G8254" t="s">
        <v>51</v>
      </c>
      <c r="H8254" t="s">
        <v>91</v>
      </c>
    </row>
    <row r="8255" spans="1:8">
      <c r="A8255" t="s">
        <v>59</v>
      </c>
      <c r="B8255" s="1">
        <v>46228</v>
      </c>
      <c r="C8255">
        <v>355015</v>
      </c>
      <c r="D8255">
        <v>224527.22099999999</v>
      </c>
      <c r="E8255" t="s">
        <v>50</v>
      </c>
      <c r="F8255" t="s">
        <v>118</v>
      </c>
      <c r="G8255" t="s">
        <v>51</v>
      </c>
      <c r="H8255" t="s">
        <v>91</v>
      </c>
    </row>
    <row r="8256" spans="1:8">
      <c r="A8256" t="s">
        <v>59</v>
      </c>
      <c r="B8256" s="1">
        <v>46228</v>
      </c>
      <c r="C8256">
        <v>356002</v>
      </c>
      <c r="D8256">
        <v>195090.59400000001</v>
      </c>
      <c r="E8256" t="s">
        <v>50</v>
      </c>
      <c r="F8256" t="s">
        <v>117</v>
      </c>
      <c r="G8256" t="s">
        <v>51</v>
      </c>
      <c r="H8256" t="s">
        <v>90</v>
      </c>
    </row>
    <row r="8257" spans="1:8">
      <c r="A8257" t="s">
        <v>59</v>
      </c>
      <c r="B8257" s="1">
        <v>46228</v>
      </c>
      <c r="C8257">
        <v>356003</v>
      </c>
      <c r="D8257">
        <v>-236941.73</v>
      </c>
      <c r="E8257" t="s">
        <v>50</v>
      </c>
      <c r="F8257" t="s">
        <v>117</v>
      </c>
      <c r="G8257" t="s">
        <v>51</v>
      </c>
      <c r="H8257" t="s">
        <v>90</v>
      </c>
    </row>
    <row r="8258" spans="1:8">
      <c r="A8258" t="s">
        <v>59</v>
      </c>
      <c r="B8258" s="1">
        <v>46228</v>
      </c>
      <c r="C8258">
        <v>356004</v>
      </c>
      <c r="D8258">
        <v>7885.8789999999999</v>
      </c>
      <c r="E8258" t="s">
        <v>50</v>
      </c>
      <c r="F8258" t="s">
        <v>117</v>
      </c>
      <c r="G8258" t="s">
        <v>51</v>
      </c>
      <c r="H8258" t="s">
        <v>90</v>
      </c>
    </row>
    <row r="8259" spans="1:8">
      <c r="A8259" t="s">
        <v>59</v>
      </c>
      <c r="B8259" s="1">
        <v>46228</v>
      </c>
      <c r="C8259">
        <v>356005</v>
      </c>
      <c r="D8259">
        <v>1278.5250000000001</v>
      </c>
      <c r="E8259" t="s">
        <v>50</v>
      </c>
      <c r="F8259" t="s">
        <v>117</v>
      </c>
      <c r="G8259" t="s">
        <v>51</v>
      </c>
      <c r="H8259" t="s">
        <v>90</v>
      </c>
    </row>
    <row r="8260" spans="1:8">
      <c r="A8260" t="s">
        <v>59</v>
      </c>
      <c r="B8260" s="1">
        <v>46228</v>
      </c>
      <c r="C8260">
        <v>360003</v>
      </c>
      <c r="D8260">
        <v>4351.6270000000004</v>
      </c>
      <c r="E8260" t="s">
        <v>50</v>
      </c>
      <c r="F8260" t="s">
        <v>125</v>
      </c>
      <c r="G8260" t="s">
        <v>51</v>
      </c>
      <c r="H8260" t="s">
        <v>100</v>
      </c>
    </row>
    <row r="8261" spans="1:8">
      <c r="A8261" t="s">
        <v>59</v>
      </c>
      <c r="B8261" s="1">
        <v>46228</v>
      </c>
      <c r="C8261">
        <v>360005</v>
      </c>
      <c r="D8261">
        <v>46653.572999999997</v>
      </c>
      <c r="E8261" t="s">
        <v>50</v>
      </c>
      <c r="F8261" t="s">
        <v>125</v>
      </c>
      <c r="G8261" t="s">
        <v>51</v>
      </c>
      <c r="H8261" t="s">
        <v>100</v>
      </c>
    </row>
    <row r="8262" spans="1:8">
      <c r="A8262" t="s">
        <v>59</v>
      </c>
      <c r="B8262" s="1">
        <v>46228</v>
      </c>
      <c r="C8262">
        <v>360009</v>
      </c>
      <c r="D8262">
        <v>40429.805999999997</v>
      </c>
      <c r="E8262" t="s">
        <v>50</v>
      </c>
      <c r="F8262" t="s">
        <v>125</v>
      </c>
      <c r="G8262" t="s">
        <v>51</v>
      </c>
      <c r="H8262" t="s">
        <v>100</v>
      </c>
    </row>
    <row r="8263" spans="1:8">
      <c r="A8263" t="s">
        <v>59</v>
      </c>
      <c r="B8263" s="1">
        <v>46228</v>
      </c>
      <c r="C8263">
        <v>360013</v>
      </c>
      <c r="D8263">
        <v>59455.959000000003</v>
      </c>
      <c r="E8263" t="s">
        <v>50</v>
      </c>
      <c r="F8263" t="s">
        <v>125</v>
      </c>
      <c r="G8263" t="s">
        <v>51</v>
      </c>
      <c r="H8263" t="s">
        <v>100</v>
      </c>
    </row>
    <row r="8264" spans="1:8">
      <c r="A8264" t="s">
        <v>59</v>
      </c>
      <c r="B8264" s="1">
        <v>46228</v>
      </c>
      <c r="C8264">
        <v>360016</v>
      </c>
      <c r="D8264">
        <v>10108.454</v>
      </c>
      <c r="E8264" t="s">
        <v>50</v>
      </c>
      <c r="F8264" t="s">
        <v>125</v>
      </c>
      <c r="G8264" t="s">
        <v>51</v>
      </c>
      <c r="H8264" t="s">
        <v>100</v>
      </c>
    </row>
    <row r="8265" spans="1:8">
      <c r="A8265" t="s">
        <v>59</v>
      </c>
      <c r="B8265" s="1">
        <v>46228</v>
      </c>
      <c r="C8265">
        <v>360017</v>
      </c>
      <c r="D8265">
        <v>71672.911999999997</v>
      </c>
      <c r="E8265" t="s">
        <v>50</v>
      </c>
      <c r="F8265" t="s">
        <v>125</v>
      </c>
      <c r="G8265" t="s">
        <v>51</v>
      </c>
      <c r="H8265" t="s">
        <v>100</v>
      </c>
    </row>
    <row r="8266" spans="1:8">
      <c r="A8266" t="s">
        <v>59</v>
      </c>
      <c r="B8266" s="1">
        <v>46228</v>
      </c>
      <c r="C8266">
        <v>360019</v>
      </c>
      <c r="D8266">
        <v>1147</v>
      </c>
      <c r="E8266" t="s">
        <v>50</v>
      </c>
      <c r="F8266" t="s">
        <v>125</v>
      </c>
      <c r="G8266" t="s">
        <v>51</v>
      </c>
      <c r="H8266" t="s">
        <v>100</v>
      </c>
    </row>
    <row r="8267" spans="1:8">
      <c r="A8267" t="s">
        <v>59</v>
      </c>
      <c r="B8267" s="1">
        <v>46228</v>
      </c>
      <c r="C8267">
        <v>360030</v>
      </c>
      <c r="D8267">
        <v>1061750</v>
      </c>
      <c r="E8267" t="s">
        <v>50</v>
      </c>
      <c r="F8267" t="s">
        <v>125</v>
      </c>
      <c r="G8267" t="s">
        <v>51</v>
      </c>
      <c r="H8267" t="s">
        <v>100</v>
      </c>
    </row>
    <row r="8268" spans="1:8">
      <c r="A8268" t="s">
        <v>59</v>
      </c>
      <c r="B8268" s="1">
        <v>46228</v>
      </c>
      <c r="C8268">
        <v>360031</v>
      </c>
      <c r="D8268">
        <v>673.58500000000004</v>
      </c>
      <c r="E8268" t="s">
        <v>50</v>
      </c>
      <c r="F8268" t="s">
        <v>125</v>
      </c>
      <c r="G8268" t="s">
        <v>51</v>
      </c>
      <c r="H8268" t="s">
        <v>100</v>
      </c>
    </row>
    <row r="8269" spans="1:8">
      <c r="A8269" t="s">
        <v>59</v>
      </c>
      <c r="B8269" s="1">
        <v>46228</v>
      </c>
      <c r="C8269">
        <v>360032</v>
      </c>
      <c r="D8269">
        <v>186387.59299999999</v>
      </c>
      <c r="E8269" t="s">
        <v>50</v>
      </c>
      <c r="F8269" t="s">
        <v>125</v>
      </c>
      <c r="G8269" t="s">
        <v>51</v>
      </c>
      <c r="H8269" t="s">
        <v>100</v>
      </c>
    </row>
    <row r="8270" spans="1:8">
      <c r="A8270" t="s">
        <v>59</v>
      </c>
      <c r="B8270" s="1">
        <v>46228</v>
      </c>
      <c r="C8270">
        <v>360033</v>
      </c>
      <c r="D8270">
        <v>7694.8810000000003</v>
      </c>
      <c r="E8270" t="s">
        <v>50</v>
      </c>
      <c r="F8270" t="s">
        <v>125</v>
      </c>
      <c r="G8270" t="s">
        <v>51</v>
      </c>
      <c r="H8270" t="s">
        <v>100</v>
      </c>
    </row>
    <row r="8271" spans="1:8">
      <c r="A8271" t="s">
        <v>59</v>
      </c>
      <c r="B8271" s="1">
        <v>46228</v>
      </c>
      <c r="C8271">
        <v>362006</v>
      </c>
      <c r="D8271">
        <v>-1E-3</v>
      </c>
      <c r="E8271" t="s">
        <v>50</v>
      </c>
      <c r="F8271" t="s">
        <v>125</v>
      </c>
      <c r="G8271" t="s">
        <v>51</v>
      </c>
      <c r="H8271" t="s">
        <v>100</v>
      </c>
    </row>
    <row r="8272" spans="1:8">
      <c r="A8272" t="s">
        <v>59</v>
      </c>
      <c r="B8272" s="1">
        <v>46228</v>
      </c>
      <c r="C8272">
        <v>362007</v>
      </c>
      <c r="D8272">
        <v>18564.174999999999</v>
      </c>
      <c r="E8272" t="s">
        <v>50</v>
      </c>
      <c r="F8272" t="s">
        <v>125</v>
      </c>
      <c r="G8272" t="s">
        <v>51</v>
      </c>
      <c r="H8272" t="s">
        <v>100</v>
      </c>
    </row>
    <row r="8273" spans="1:8">
      <c r="A8273" t="s">
        <v>59</v>
      </c>
      <c r="B8273" s="1">
        <v>46228</v>
      </c>
      <c r="C8273">
        <v>362012</v>
      </c>
      <c r="D8273">
        <v>-1E-3</v>
      </c>
      <c r="E8273" t="s">
        <v>50</v>
      </c>
      <c r="F8273" t="s">
        <v>125</v>
      </c>
      <c r="G8273" t="s">
        <v>51</v>
      </c>
      <c r="H8273" t="s">
        <v>100</v>
      </c>
    </row>
    <row r="8274" spans="1:8">
      <c r="A8274" t="s">
        <v>59</v>
      </c>
      <c r="B8274" s="1">
        <v>46228</v>
      </c>
      <c r="C8274">
        <v>362015</v>
      </c>
      <c r="D8274">
        <v>491310.32400000002</v>
      </c>
      <c r="E8274" t="s">
        <v>50</v>
      </c>
      <c r="F8274" t="s">
        <v>125</v>
      </c>
      <c r="G8274" t="s">
        <v>51</v>
      </c>
      <c r="H8274" t="s">
        <v>100</v>
      </c>
    </row>
    <row r="8275" spans="1:8">
      <c r="A8275" t="s">
        <v>59</v>
      </c>
      <c r="B8275" s="1">
        <v>46228</v>
      </c>
      <c r="C8275">
        <v>362016</v>
      </c>
      <c r="D8275">
        <v>408785.99699999997</v>
      </c>
      <c r="E8275" t="s">
        <v>50</v>
      </c>
      <c r="F8275" t="s">
        <v>125</v>
      </c>
      <c r="G8275" t="s">
        <v>51</v>
      </c>
      <c r="H8275" t="s">
        <v>100</v>
      </c>
    </row>
    <row r="8276" spans="1:8">
      <c r="A8276" t="s">
        <v>59</v>
      </c>
      <c r="B8276" s="1">
        <v>46228</v>
      </c>
      <c r="C8276">
        <v>362017</v>
      </c>
      <c r="D8276">
        <v>334634.141</v>
      </c>
      <c r="E8276" t="s">
        <v>50</v>
      </c>
      <c r="F8276" t="s">
        <v>125</v>
      </c>
      <c r="G8276" t="s">
        <v>51</v>
      </c>
      <c r="H8276" t="s">
        <v>100</v>
      </c>
    </row>
    <row r="8277" spans="1:8">
      <c r="A8277" t="s">
        <v>59</v>
      </c>
      <c r="B8277" s="1">
        <v>46228</v>
      </c>
      <c r="C8277">
        <v>362018</v>
      </c>
      <c r="D8277">
        <v>298958.58500000002</v>
      </c>
      <c r="E8277" t="s">
        <v>50</v>
      </c>
      <c r="F8277" t="s">
        <v>125</v>
      </c>
      <c r="G8277" t="s">
        <v>51</v>
      </c>
      <c r="H8277" t="s">
        <v>100</v>
      </c>
    </row>
    <row r="8278" spans="1:8">
      <c r="A8278" t="s">
        <v>59</v>
      </c>
      <c r="B8278" s="1">
        <v>46228</v>
      </c>
      <c r="C8278">
        <v>362019</v>
      </c>
      <c r="D8278">
        <v>30332.788</v>
      </c>
      <c r="E8278" t="s">
        <v>50</v>
      </c>
      <c r="F8278" t="s">
        <v>125</v>
      </c>
      <c r="G8278" t="s">
        <v>51</v>
      </c>
      <c r="H8278" t="s">
        <v>100</v>
      </c>
    </row>
    <row r="8279" spans="1:8">
      <c r="A8279" t="s">
        <v>59</v>
      </c>
      <c r="B8279" s="1">
        <v>46228</v>
      </c>
      <c r="C8279">
        <v>364502</v>
      </c>
      <c r="D8279">
        <v>624022.96</v>
      </c>
      <c r="E8279" t="s">
        <v>50</v>
      </c>
      <c r="F8279" t="s">
        <v>125</v>
      </c>
      <c r="G8279" t="s">
        <v>51</v>
      </c>
      <c r="H8279" t="s">
        <v>100</v>
      </c>
    </row>
    <row r="8280" spans="1:8">
      <c r="A8280" t="s">
        <v>59</v>
      </c>
      <c r="B8280" s="1">
        <v>46228</v>
      </c>
      <c r="C8280">
        <v>365002</v>
      </c>
      <c r="D8280">
        <v>360.017</v>
      </c>
      <c r="E8280" t="s">
        <v>50</v>
      </c>
      <c r="F8280" t="s">
        <v>114</v>
      </c>
      <c r="G8280" t="s">
        <v>51</v>
      </c>
      <c r="H8280" t="s">
        <v>87</v>
      </c>
    </row>
    <row r="8281" spans="1:8">
      <c r="A8281" t="s">
        <v>59</v>
      </c>
      <c r="B8281" s="1">
        <v>46228</v>
      </c>
      <c r="C8281">
        <v>365003</v>
      </c>
      <c r="D8281">
        <v>39260.870999999999</v>
      </c>
      <c r="E8281" t="s">
        <v>50</v>
      </c>
      <c r="F8281" t="s">
        <v>114</v>
      </c>
      <c r="G8281" t="s">
        <v>51</v>
      </c>
      <c r="H8281" t="s">
        <v>87</v>
      </c>
    </row>
    <row r="8282" spans="1:8">
      <c r="A8282" t="s">
        <v>59</v>
      </c>
      <c r="B8282" s="1">
        <v>46228</v>
      </c>
      <c r="C8282">
        <v>365004</v>
      </c>
      <c r="D8282">
        <v>155381.31599999999</v>
      </c>
      <c r="E8282" t="s">
        <v>50</v>
      </c>
      <c r="F8282" t="s">
        <v>114</v>
      </c>
      <c r="G8282" t="s">
        <v>51</v>
      </c>
      <c r="H8282" t="s">
        <v>87</v>
      </c>
    </row>
    <row r="8283" spans="1:8">
      <c r="A8283" t="s">
        <v>59</v>
      </c>
      <c r="B8283" s="1">
        <v>46228</v>
      </c>
      <c r="C8283">
        <v>365005</v>
      </c>
      <c r="D8283">
        <v>360.017</v>
      </c>
      <c r="E8283" t="s">
        <v>50</v>
      </c>
      <c r="F8283" t="s">
        <v>114</v>
      </c>
      <c r="G8283" t="s">
        <v>51</v>
      </c>
      <c r="H8283" t="s">
        <v>87</v>
      </c>
    </row>
    <row r="8284" spans="1:8">
      <c r="A8284" t="s">
        <v>59</v>
      </c>
      <c r="B8284" s="1">
        <v>46228</v>
      </c>
      <c r="C8284">
        <v>365006</v>
      </c>
      <c r="D8284">
        <v>39105.379000000001</v>
      </c>
      <c r="E8284" t="s">
        <v>50</v>
      </c>
      <c r="F8284" t="s">
        <v>114</v>
      </c>
      <c r="G8284" t="s">
        <v>51</v>
      </c>
      <c r="H8284" t="s">
        <v>87</v>
      </c>
    </row>
    <row r="8285" spans="1:8">
      <c r="A8285" t="s">
        <v>59</v>
      </c>
      <c r="B8285" s="1">
        <v>46228</v>
      </c>
      <c r="C8285">
        <v>365007</v>
      </c>
      <c r="D8285">
        <v>126230.719</v>
      </c>
      <c r="E8285" t="s">
        <v>50</v>
      </c>
      <c r="F8285" t="s">
        <v>114</v>
      </c>
      <c r="G8285" t="s">
        <v>51</v>
      </c>
      <c r="H8285" t="s">
        <v>87</v>
      </c>
    </row>
    <row r="8286" spans="1:8">
      <c r="A8286" t="s">
        <v>59</v>
      </c>
      <c r="B8286" s="1">
        <v>46228</v>
      </c>
      <c r="C8286">
        <v>365008</v>
      </c>
      <c r="D8286">
        <v>14679.284</v>
      </c>
      <c r="E8286" t="s">
        <v>50</v>
      </c>
      <c r="F8286" t="s">
        <v>114</v>
      </c>
      <c r="G8286" t="s">
        <v>51</v>
      </c>
      <c r="H8286" t="s">
        <v>87</v>
      </c>
    </row>
    <row r="8287" spans="1:8">
      <c r="A8287" t="s">
        <v>59</v>
      </c>
      <c r="B8287" s="1">
        <v>46228</v>
      </c>
      <c r="C8287">
        <v>365009</v>
      </c>
      <c r="D8287">
        <v>295603.02799999999</v>
      </c>
      <c r="E8287" t="s">
        <v>50</v>
      </c>
      <c r="F8287" t="s">
        <v>114</v>
      </c>
      <c r="G8287" t="s">
        <v>51</v>
      </c>
      <c r="H8287" t="s">
        <v>87</v>
      </c>
    </row>
    <row r="8288" spans="1:8">
      <c r="A8288" t="s">
        <v>59</v>
      </c>
      <c r="B8288" s="1">
        <v>46228</v>
      </c>
      <c r="C8288">
        <v>365010</v>
      </c>
      <c r="D8288">
        <v>283427.55599999998</v>
      </c>
      <c r="E8288" t="s">
        <v>50</v>
      </c>
      <c r="F8288" t="s">
        <v>114</v>
      </c>
      <c r="G8288" t="s">
        <v>51</v>
      </c>
      <c r="H8288" t="s">
        <v>87</v>
      </c>
    </row>
    <row r="8289" spans="1:8">
      <c r="A8289" t="s">
        <v>59</v>
      </c>
      <c r="B8289" s="1">
        <v>46228</v>
      </c>
      <c r="C8289">
        <v>365020</v>
      </c>
      <c r="D8289">
        <v>370.69200000000001</v>
      </c>
      <c r="E8289" t="s">
        <v>50</v>
      </c>
      <c r="F8289" t="s">
        <v>114</v>
      </c>
      <c r="G8289" t="s">
        <v>51</v>
      </c>
      <c r="H8289" t="s">
        <v>87</v>
      </c>
    </row>
    <row r="8290" spans="1:8">
      <c r="A8290" t="s">
        <v>59</v>
      </c>
      <c r="B8290" s="1">
        <v>46228</v>
      </c>
      <c r="C8290">
        <v>365021</v>
      </c>
      <c r="D8290">
        <v>183076.32199999999</v>
      </c>
      <c r="E8290" t="s">
        <v>50</v>
      </c>
      <c r="F8290" t="s">
        <v>114</v>
      </c>
      <c r="G8290" t="s">
        <v>51</v>
      </c>
      <c r="H8290" t="s">
        <v>87</v>
      </c>
    </row>
    <row r="8291" spans="1:8">
      <c r="A8291" t="s">
        <v>59</v>
      </c>
      <c r="B8291" s="1">
        <v>46228</v>
      </c>
      <c r="C8291">
        <v>370002</v>
      </c>
      <c r="D8291">
        <v>54408.339</v>
      </c>
      <c r="E8291" t="s">
        <v>50</v>
      </c>
      <c r="F8291" t="s">
        <v>114</v>
      </c>
      <c r="G8291" t="s">
        <v>51</v>
      </c>
      <c r="H8291" t="s">
        <v>87</v>
      </c>
    </row>
    <row r="8292" spans="1:8">
      <c r="A8292" t="s">
        <v>59</v>
      </c>
      <c r="B8292" s="1">
        <v>46228</v>
      </c>
      <c r="C8292">
        <v>372008</v>
      </c>
      <c r="D8292">
        <v>1162.0940000000001</v>
      </c>
      <c r="E8292" t="s">
        <v>50</v>
      </c>
      <c r="F8292" t="s">
        <v>114</v>
      </c>
      <c r="G8292" t="s">
        <v>51</v>
      </c>
      <c r="H8292" t="s">
        <v>87</v>
      </c>
    </row>
    <row r="8293" spans="1:8">
      <c r="A8293" t="s">
        <v>59</v>
      </c>
      <c r="B8293" s="1">
        <v>46228</v>
      </c>
      <c r="C8293">
        <v>400002</v>
      </c>
      <c r="D8293">
        <v>-114986.931</v>
      </c>
      <c r="E8293" t="s">
        <v>52</v>
      </c>
      <c r="F8293" t="s">
        <v>23</v>
      </c>
      <c r="G8293" t="s">
        <v>51</v>
      </c>
      <c r="H8293" t="s">
        <v>92</v>
      </c>
    </row>
    <row r="8294" spans="1:8">
      <c r="A8294" t="s">
        <v>59</v>
      </c>
      <c r="B8294" s="1">
        <v>46228</v>
      </c>
      <c r="C8294">
        <v>410002</v>
      </c>
      <c r="D8294">
        <v>-3365802.4049999998</v>
      </c>
      <c r="E8294" t="s">
        <v>52</v>
      </c>
      <c r="F8294" t="s">
        <v>119</v>
      </c>
      <c r="G8294" t="s">
        <v>51</v>
      </c>
      <c r="H8294" t="s">
        <v>93</v>
      </c>
    </row>
    <row r="8295" spans="1:8">
      <c r="A8295" t="s">
        <v>59</v>
      </c>
      <c r="B8295" s="1">
        <v>46228</v>
      </c>
      <c r="C8295">
        <v>410005</v>
      </c>
      <c r="D8295">
        <v>-282897.451</v>
      </c>
      <c r="E8295" t="s">
        <v>52</v>
      </c>
      <c r="F8295" t="s">
        <v>119</v>
      </c>
      <c r="G8295" t="s">
        <v>51</v>
      </c>
      <c r="H8295" t="s">
        <v>93</v>
      </c>
    </row>
    <row r="8296" spans="1:8">
      <c r="A8296" t="s">
        <v>59</v>
      </c>
      <c r="B8296" s="1">
        <v>46228</v>
      </c>
      <c r="C8296">
        <v>410006</v>
      </c>
      <c r="D8296">
        <v>-588319.20900000003</v>
      </c>
      <c r="E8296" t="s">
        <v>52</v>
      </c>
      <c r="F8296" t="s">
        <v>119</v>
      </c>
      <c r="G8296" t="s">
        <v>51</v>
      </c>
      <c r="H8296" t="s">
        <v>93</v>
      </c>
    </row>
    <row r="8297" spans="1:8">
      <c r="A8297" t="s">
        <v>59</v>
      </c>
      <c r="B8297" s="1">
        <v>46228</v>
      </c>
      <c r="C8297">
        <v>410008</v>
      </c>
      <c r="D8297">
        <v>-657.91899999999998</v>
      </c>
      <c r="E8297" t="s">
        <v>52</v>
      </c>
      <c r="F8297" t="s">
        <v>119</v>
      </c>
      <c r="G8297" t="s">
        <v>51</v>
      </c>
      <c r="H8297" t="s">
        <v>93</v>
      </c>
    </row>
    <row r="8298" spans="1:8">
      <c r="A8298" t="s">
        <v>59</v>
      </c>
      <c r="B8298" s="1">
        <v>46228</v>
      </c>
      <c r="C8298">
        <v>410009</v>
      </c>
      <c r="D8298">
        <v>-323390.34600000002</v>
      </c>
      <c r="E8298" t="s">
        <v>52</v>
      </c>
      <c r="F8298" t="s">
        <v>119</v>
      </c>
      <c r="G8298" t="s">
        <v>51</v>
      </c>
      <c r="H8298" t="s">
        <v>93</v>
      </c>
    </row>
    <row r="8299" spans="1:8">
      <c r="A8299" t="s">
        <v>59</v>
      </c>
      <c r="B8299" s="1">
        <v>46228</v>
      </c>
      <c r="C8299">
        <v>410015</v>
      </c>
      <c r="D8299">
        <v>-260277.78400000001</v>
      </c>
      <c r="E8299" t="s">
        <v>52</v>
      </c>
      <c r="F8299" t="s">
        <v>119</v>
      </c>
      <c r="G8299" t="s">
        <v>51</v>
      </c>
      <c r="H8299" t="s">
        <v>93</v>
      </c>
    </row>
    <row r="8300" spans="1:8">
      <c r="A8300" t="s">
        <v>59</v>
      </c>
      <c r="B8300" s="1">
        <v>46228</v>
      </c>
      <c r="C8300">
        <v>410016</v>
      </c>
      <c r="D8300">
        <v>-11097.272999999999</v>
      </c>
      <c r="E8300" t="s">
        <v>52</v>
      </c>
      <c r="F8300" t="s">
        <v>119</v>
      </c>
      <c r="G8300" t="s">
        <v>51</v>
      </c>
      <c r="H8300" t="s">
        <v>93</v>
      </c>
    </row>
    <row r="8301" spans="1:8">
      <c r="A8301" t="s">
        <v>59</v>
      </c>
      <c r="B8301" s="1">
        <v>46228</v>
      </c>
      <c r="C8301">
        <v>410018</v>
      </c>
      <c r="D8301">
        <v>-163344.334</v>
      </c>
      <c r="E8301" t="s">
        <v>52</v>
      </c>
      <c r="F8301" t="s">
        <v>119</v>
      </c>
      <c r="G8301" t="s">
        <v>51</v>
      </c>
      <c r="H8301" t="s">
        <v>93</v>
      </c>
    </row>
    <row r="8302" spans="1:8">
      <c r="A8302" t="s">
        <v>59</v>
      </c>
      <c r="B8302" s="1">
        <v>46228</v>
      </c>
      <c r="C8302">
        <v>410019</v>
      </c>
      <c r="D8302">
        <v>-41874.928</v>
      </c>
      <c r="E8302" t="s">
        <v>52</v>
      </c>
      <c r="F8302" t="s">
        <v>119</v>
      </c>
      <c r="G8302" t="s">
        <v>51</v>
      </c>
      <c r="H8302" t="s">
        <v>93</v>
      </c>
    </row>
    <row r="8303" spans="1:8">
      <c r="A8303" t="s">
        <v>59</v>
      </c>
      <c r="B8303" s="1">
        <v>46228</v>
      </c>
      <c r="C8303">
        <v>410032</v>
      </c>
      <c r="D8303">
        <v>-366813.10200000001</v>
      </c>
      <c r="E8303" t="s">
        <v>52</v>
      </c>
      <c r="F8303" t="s">
        <v>119</v>
      </c>
      <c r="G8303" t="s">
        <v>51</v>
      </c>
      <c r="H8303" t="s">
        <v>93</v>
      </c>
    </row>
    <row r="8304" spans="1:8">
      <c r="A8304" t="s">
        <v>59</v>
      </c>
      <c r="B8304" s="1">
        <v>46228</v>
      </c>
      <c r="C8304">
        <v>410035</v>
      </c>
      <c r="D8304">
        <v>-30543.984</v>
      </c>
      <c r="E8304" t="s">
        <v>52</v>
      </c>
      <c r="F8304" t="s">
        <v>119</v>
      </c>
      <c r="G8304" t="s">
        <v>51</v>
      </c>
      <c r="H8304" t="s">
        <v>93</v>
      </c>
    </row>
    <row r="8305" spans="1:8">
      <c r="A8305" t="s">
        <v>59</v>
      </c>
      <c r="B8305" s="1">
        <v>46228</v>
      </c>
      <c r="C8305">
        <v>410036</v>
      </c>
      <c r="D8305">
        <v>-307218.65600000002</v>
      </c>
      <c r="E8305" t="s">
        <v>52</v>
      </c>
      <c r="F8305" t="s">
        <v>119</v>
      </c>
      <c r="G8305" t="s">
        <v>51</v>
      </c>
      <c r="H8305" t="s">
        <v>93</v>
      </c>
    </row>
    <row r="8306" spans="1:8">
      <c r="A8306" t="s">
        <v>59</v>
      </c>
      <c r="B8306" s="1">
        <v>46228</v>
      </c>
      <c r="C8306">
        <v>410037</v>
      </c>
      <c r="D8306">
        <v>-3507233.7519999999</v>
      </c>
      <c r="E8306" t="s">
        <v>52</v>
      </c>
      <c r="F8306" t="s">
        <v>119</v>
      </c>
      <c r="G8306" t="s">
        <v>51</v>
      </c>
      <c r="H8306" t="s">
        <v>93</v>
      </c>
    </row>
    <row r="8307" spans="1:8">
      <c r="A8307" t="s">
        <v>59</v>
      </c>
      <c r="B8307" s="1">
        <v>46228</v>
      </c>
      <c r="C8307">
        <v>410039</v>
      </c>
      <c r="D8307">
        <v>-297280.19199999998</v>
      </c>
      <c r="E8307" t="s">
        <v>52</v>
      </c>
      <c r="F8307" t="s">
        <v>119</v>
      </c>
      <c r="G8307" t="s">
        <v>51</v>
      </c>
      <c r="H8307" t="s">
        <v>93</v>
      </c>
    </row>
    <row r="8308" spans="1:8">
      <c r="A8308" t="s">
        <v>59</v>
      </c>
      <c r="B8308" s="1">
        <v>46228</v>
      </c>
      <c r="C8308">
        <v>410040</v>
      </c>
      <c r="D8308">
        <v>-60044.675000000003</v>
      </c>
      <c r="E8308" t="s">
        <v>52</v>
      </c>
      <c r="F8308" t="s">
        <v>119</v>
      </c>
      <c r="G8308" t="s">
        <v>51</v>
      </c>
      <c r="H8308" t="s">
        <v>93</v>
      </c>
    </row>
    <row r="8309" spans="1:8">
      <c r="A8309" t="s">
        <v>59</v>
      </c>
      <c r="B8309" s="1">
        <v>46228</v>
      </c>
      <c r="C8309">
        <v>410046</v>
      </c>
      <c r="D8309">
        <v>-6656.8680000000004</v>
      </c>
      <c r="E8309" t="s">
        <v>52</v>
      </c>
      <c r="F8309" t="s">
        <v>119</v>
      </c>
      <c r="G8309" t="s">
        <v>51</v>
      </c>
      <c r="H8309" t="s">
        <v>93</v>
      </c>
    </row>
    <row r="8310" spans="1:8">
      <c r="A8310" t="s">
        <v>59</v>
      </c>
      <c r="B8310" s="1">
        <v>46228</v>
      </c>
      <c r="C8310">
        <v>410049</v>
      </c>
      <c r="D8310">
        <v>-831.45699999999999</v>
      </c>
      <c r="E8310" t="s">
        <v>52</v>
      </c>
      <c r="F8310" t="s">
        <v>119</v>
      </c>
      <c r="G8310" t="s">
        <v>51</v>
      </c>
      <c r="H8310" t="s">
        <v>93</v>
      </c>
    </row>
    <row r="8311" spans="1:8">
      <c r="A8311" t="s">
        <v>59</v>
      </c>
      <c r="B8311" s="1">
        <v>46228</v>
      </c>
      <c r="C8311">
        <v>415002</v>
      </c>
      <c r="D8311">
        <v>-1119792.81</v>
      </c>
      <c r="E8311" t="s">
        <v>52</v>
      </c>
      <c r="F8311" t="s">
        <v>23</v>
      </c>
      <c r="G8311" t="s">
        <v>51</v>
      </c>
      <c r="H8311" t="s">
        <v>92</v>
      </c>
    </row>
    <row r="8312" spans="1:8">
      <c r="A8312" t="s">
        <v>59</v>
      </c>
      <c r="B8312" s="1">
        <v>46228</v>
      </c>
      <c r="C8312">
        <v>415003</v>
      </c>
      <c r="D8312">
        <v>-111.938</v>
      </c>
      <c r="E8312" t="s">
        <v>52</v>
      </c>
      <c r="F8312" t="s">
        <v>23</v>
      </c>
      <c r="G8312" t="s">
        <v>51</v>
      </c>
      <c r="H8312" t="s">
        <v>92</v>
      </c>
    </row>
    <row r="8313" spans="1:8">
      <c r="A8313" t="s">
        <v>59</v>
      </c>
      <c r="B8313" s="1">
        <v>46228</v>
      </c>
      <c r="C8313">
        <v>415008</v>
      </c>
      <c r="D8313">
        <v>-355.875</v>
      </c>
      <c r="E8313" t="s">
        <v>52</v>
      </c>
      <c r="F8313" t="s">
        <v>23</v>
      </c>
      <c r="G8313" t="s">
        <v>51</v>
      </c>
      <c r="H8313" t="s">
        <v>92</v>
      </c>
    </row>
    <row r="8314" spans="1:8">
      <c r="A8314" t="s">
        <v>59</v>
      </c>
      <c r="B8314" s="1">
        <v>46228</v>
      </c>
      <c r="C8314">
        <v>420003</v>
      </c>
      <c r="D8314">
        <v>6841.8590000000004</v>
      </c>
      <c r="E8314" t="s">
        <v>52</v>
      </c>
      <c r="F8314" t="s">
        <v>24</v>
      </c>
      <c r="G8314" t="s">
        <v>51</v>
      </c>
      <c r="H8314" t="s">
        <v>94</v>
      </c>
    </row>
    <row r="8315" spans="1:8">
      <c r="A8315" t="s">
        <v>59</v>
      </c>
      <c r="B8315" s="1">
        <v>46228</v>
      </c>
      <c r="C8315">
        <v>420004</v>
      </c>
      <c r="D8315">
        <v>-187731.133</v>
      </c>
      <c r="E8315" t="s">
        <v>52</v>
      </c>
      <c r="F8315" t="s">
        <v>24</v>
      </c>
      <c r="G8315" t="s">
        <v>51</v>
      </c>
      <c r="H8315" t="s">
        <v>94</v>
      </c>
    </row>
    <row r="8316" spans="1:8">
      <c r="A8316" t="s">
        <v>59</v>
      </c>
      <c r="B8316" s="1">
        <v>46228</v>
      </c>
      <c r="C8316">
        <v>420006</v>
      </c>
      <c r="D8316">
        <v>-16443.882000000001</v>
      </c>
      <c r="E8316" t="s">
        <v>52</v>
      </c>
      <c r="F8316" t="s">
        <v>24</v>
      </c>
      <c r="G8316" t="s">
        <v>51</v>
      </c>
      <c r="H8316" t="s">
        <v>94</v>
      </c>
    </row>
    <row r="8317" spans="1:8">
      <c r="A8317" t="s">
        <v>59</v>
      </c>
      <c r="B8317" s="1">
        <v>46228</v>
      </c>
      <c r="C8317">
        <v>420007</v>
      </c>
      <c r="D8317">
        <v>-1257.904</v>
      </c>
      <c r="E8317" t="s">
        <v>52</v>
      </c>
      <c r="F8317" t="s">
        <v>24</v>
      </c>
      <c r="G8317" t="s">
        <v>51</v>
      </c>
      <c r="H8317" t="s">
        <v>94</v>
      </c>
    </row>
    <row r="8318" spans="1:8">
      <c r="A8318" t="s">
        <v>59</v>
      </c>
      <c r="B8318" s="1">
        <v>46228</v>
      </c>
      <c r="C8318">
        <v>421002</v>
      </c>
      <c r="D8318">
        <v>-37063.597999999998</v>
      </c>
      <c r="E8318" t="s">
        <v>52</v>
      </c>
      <c r="F8318" t="s">
        <v>24</v>
      </c>
      <c r="G8318" t="s">
        <v>51</v>
      </c>
      <c r="H8318" t="s">
        <v>94</v>
      </c>
    </row>
    <row r="8319" spans="1:8">
      <c r="A8319" t="s">
        <v>59</v>
      </c>
      <c r="B8319" s="1">
        <v>46228</v>
      </c>
      <c r="C8319">
        <v>421003</v>
      </c>
      <c r="D8319">
        <v>12020.967000000001</v>
      </c>
      <c r="E8319" t="s">
        <v>52</v>
      </c>
      <c r="F8319" t="s">
        <v>24</v>
      </c>
      <c r="G8319" t="s">
        <v>51</v>
      </c>
      <c r="H8319" t="s">
        <v>94</v>
      </c>
    </row>
    <row r="8320" spans="1:8">
      <c r="A8320" t="s">
        <v>59</v>
      </c>
      <c r="B8320" s="1">
        <v>46228</v>
      </c>
      <c r="C8320">
        <v>421004</v>
      </c>
      <c r="D8320">
        <v>-880.35500000000002</v>
      </c>
      <c r="E8320" t="s">
        <v>52</v>
      </c>
      <c r="F8320" t="s">
        <v>24</v>
      </c>
      <c r="G8320" t="s">
        <v>51</v>
      </c>
      <c r="H8320" t="s">
        <v>94</v>
      </c>
    </row>
    <row r="8321" spans="1:8">
      <c r="A8321" t="s">
        <v>59</v>
      </c>
      <c r="B8321" s="1">
        <v>46228</v>
      </c>
      <c r="C8321">
        <v>421007</v>
      </c>
      <c r="D8321">
        <v>14096.344999999999</v>
      </c>
      <c r="E8321" t="s">
        <v>52</v>
      </c>
      <c r="F8321" t="s">
        <v>24</v>
      </c>
      <c r="G8321" t="s">
        <v>51</v>
      </c>
      <c r="H8321" t="s">
        <v>94</v>
      </c>
    </row>
    <row r="8322" spans="1:8">
      <c r="A8322" t="s">
        <v>59</v>
      </c>
      <c r="B8322" s="1">
        <v>46228</v>
      </c>
      <c r="C8322">
        <v>421008</v>
      </c>
      <c r="D8322">
        <v>-105380.92600000001</v>
      </c>
      <c r="E8322" t="s">
        <v>52</v>
      </c>
      <c r="F8322" t="s">
        <v>24</v>
      </c>
      <c r="G8322" t="s">
        <v>51</v>
      </c>
      <c r="H8322" t="s">
        <v>94</v>
      </c>
    </row>
    <row r="8323" spans="1:8">
      <c r="A8323" t="s">
        <v>59</v>
      </c>
      <c r="B8323" s="1">
        <v>46228</v>
      </c>
      <c r="C8323">
        <v>423002</v>
      </c>
      <c r="D8323">
        <v>-2792.3429999999998</v>
      </c>
      <c r="E8323" t="s">
        <v>52</v>
      </c>
      <c r="F8323" t="s">
        <v>24</v>
      </c>
      <c r="G8323" t="s">
        <v>51</v>
      </c>
      <c r="H8323" t="s">
        <v>94</v>
      </c>
    </row>
    <row r="8324" spans="1:8">
      <c r="A8324" t="s">
        <v>59</v>
      </c>
      <c r="B8324" s="1">
        <v>46228</v>
      </c>
      <c r="C8324">
        <v>423005</v>
      </c>
      <c r="D8324">
        <v>0</v>
      </c>
      <c r="E8324" t="s">
        <v>52</v>
      </c>
      <c r="F8324" t="s">
        <v>24</v>
      </c>
      <c r="G8324" t="s">
        <v>51</v>
      </c>
      <c r="H8324" t="s">
        <v>94</v>
      </c>
    </row>
    <row r="8325" spans="1:8">
      <c r="A8325" t="s">
        <v>59</v>
      </c>
      <c r="B8325" s="1">
        <v>46228</v>
      </c>
      <c r="C8325">
        <v>423011</v>
      </c>
      <c r="D8325">
        <v>5182.1080000000002</v>
      </c>
      <c r="E8325" t="s">
        <v>52</v>
      </c>
      <c r="F8325" t="s">
        <v>24</v>
      </c>
      <c r="G8325" t="s">
        <v>51</v>
      </c>
      <c r="H8325" t="s">
        <v>94</v>
      </c>
    </row>
    <row r="8326" spans="1:8">
      <c r="A8326" t="s">
        <v>59</v>
      </c>
      <c r="B8326" s="1">
        <v>46228</v>
      </c>
      <c r="C8326">
        <v>423012</v>
      </c>
      <c r="D8326">
        <v>-26634.71</v>
      </c>
      <c r="E8326" t="s">
        <v>52</v>
      </c>
      <c r="F8326" t="s">
        <v>24</v>
      </c>
      <c r="G8326" t="s">
        <v>51</v>
      </c>
      <c r="H8326" t="s">
        <v>94</v>
      </c>
    </row>
    <row r="8327" spans="1:8">
      <c r="A8327" t="s">
        <v>59</v>
      </c>
      <c r="B8327" s="1">
        <v>46228</v>
      </c>
      <c r="C8327">
        <v>510002</v>
      </c>
      <c r="D8327">
        <v>2313000.673</v>
      </c>
      <c r="E8327" t="s">
        <v>52</v>
      </c>
      <c r="F8327" t="s">
        <v>120</v>
      </c>
      <c r="G8327" t="s">
        <v>51</v>
      </c>
      <c r="H8327" t="s">
        <v>95</v>
      </c>
    </row>
    <row r="8328" spans="1:8">
      <c r="A8328" t="s">
        <v>59</v>
      </c>
      <c r="B8328" s="1">
        <v>46228</v>
      </c>
      <c r="C8328">
        <v>510003</v>
      </c>
      <c r="D8328">
        <v>297720.783</v>
      </c>
      <c r="E8328" t="s">
        <v>52</v>
      </c>
      <c r="F8328" t="s">
        <v>120</v>
      </c>
      <c r="G8328" t="s">
        <v>51</v>
      </c>
      <c r="H8328" t="s">
        <v>95</v>
      </c>
    </row>
    <row r="8329" spans="1:8">
      <c r="A8329" t="s">
        <v>59</v>
      </c>
      <c r="B8329" s="1">
        <v>46228</v>
      </c>
      <c r="C8329">
        <v>510004</v>
      </c>
      <c r="D8329">
        <v>3964291.105</v>
      </c>
      <c r="E8329" t="s">
        <v>52</v>
      </c>
      <c r="F8329" t="s">
        <v>120</v>
      </c>
      <c r="G8329" t="s">
        <v>51</v>
      </c>
      <c r="H8329" t="s">
        <v>95</v>
      </c>
    </row>
    <row r="8330" spans="1:8">
      <c r="A8330" t="s">
        <v>59</v>
      </c>
      <c r="B8330" s="1">
        <v>46228</v>
      </c>
      <c r="C8330">
        <v>510005</v>
      </c>
      <c r="D8330">
        <v>92449.857000000004</v>
      </c>
      <c r="E8330" t="s">
        <v>52</v>
      </c>
      <c r="F8330" t="s">
        <v>120</v>
      </c>
      <c r="G8330" t="s">
        <v>51</v>
      </c>
      <c r="H8330" t="s">
        <v>95</v>
      </c>
    </row>
    <row r="8331" spans="1:8">
      <c r="A8331" t="s">
        <v>59</v>
      </c>
      <c r="B8331" s="1">
        <v>46228</v>
      </c>
      <c r="C8331">
        <v>510006</v>
      </c>
      <c r="D8331">
        <v>97679.4</v>
      </c>
      <c r="E8331" t="s">
        <v>52</v>
      </c>
      <c r="F8331" t="s">
        <v>120</v>
      </c>
      <c r="G8331" t="s">
        <v>51</v>
      </c>
      <c r="H8331" t="s">
        <v>95</v>
      </c>
    </row>
    <row r="8332" spans="1:8">
      <c r="A8332" t="s">
        <v>59</v>
      </c>
      <c r="B8332" s="1">
        <v>46228</v>
      </c>
      <c r="C8332">
        <v>510007</v>
      </c>
      <c r="D8332">
        <v>354371.027</v>
      </c>
      <c r="E8332" t="s">
        <v>52</v>
      </c>
      <c r="F8332" t="s">
        <v>120</v>
      </c>
      <c r="G8332" t="s">
        <v>51</v>
      </c>
      <c r="H8332" t="s">
        <v>95</v>
      </c>
    </row>
    <row r="8333" spans="1:8">
      <c r="A8333" t="s">
        <v>59</v>
      </c>
      <c r="B8333" s="1">
        <v>46228</v>
      </c>
      <c r="C8333">
        <v>510009</v>
      </c>
      <c r="D8333">
        <v>21232.091</v>
      </c>
      <c r="E8333" t="s">
        <v>52</v>
      </c>
      <c r="F8333" t="s">
        <v>120</v>
      </c>
      <c r="G8333" t="s">
        <v>51</v>
      </c>
      <c r="H8333" t="s">
        <v>95</v>
      </c>
    </row>
    <row r="8334" spans="1:8">
      <c r="A8334" t="s">
        <v>59</v>
      </c>
      <c r="B8334" s="1">
        <v>46228</v>
      </c>
      <c r="C8334">
        <v>510011</v>
      </c>
      <c r="D8334">
        <v>128136.018</v>
      </c>
      <c r="E8334" t="s">
        <v>52</v>
      </c>
      <c r="F8334" t="s">
        <v>120</v>
      </c>
      <c r="G8334" t="s">
        <v>51</v>
      </c>
      <c r="H8334" t="s">
        <v>95</v>
      </c>
    </row>
    <row r="8335" spans="1:8">
      <c r="A8335" t="s">
        <v>59</v>
      </c>
      <c r="B8335" s="1">
        <v>46228</v>
      </c>
      <c r="C8335">
        <v>510012</v>
      </c>
      <c r="D8335">
        <v>50704.237000000001</v>
      </c>
      <c r="E8335" t="s">
        <v>52</v>
      </c>
      <c r="F8335" t="s">
        <v>120</v>
      </c>
      <c r="G8335" t="s">
        <v>51</v>
      </c>
      <c r="H8335" t="s">
        <v>95</v>
      </c>
    </row>
    <row r="8336" spans="1:8">
      <c r="A8336" t="s">
        <v>59</v>
      </c>
      <c r="B8336" s="1">
        <v>46228</v>
      </c>
      <c r="C8336">
        <v>510013</v>
      </c>
      <c r="D8336">
        <v>-550.29</v>
      </c>
      <c r="E8336" t="s">
        <v>52</v>
      </c>
      <c r="F8336" t="s">
        <v>120</v>
      </c>
      <c r="G8336" t="s">
        <v>51</v>
      </c>
      <c r="H8336" t="s">
        <v>95</v>
      </c>
    </row>
    <row r="8337" spans="1:8">
      <c r="A8337" t="s">
        <v>59</v>
      </c>
      <c r="B8337" s="1">
        <v>46228</v>
      </c>
      <c r="C8337">
        <v>510018</v>
      </c>
      <c r="D8337">
        <v>101243.042</v>
      </c>
      <c r="E8337" t="s">
        <v>52</v>
      </c>
      <c r="F8337" t="s">
        <v>120</v>
      </c>
      <c r="G8337" t="s">
        <v>51</v>
      </c>
      <c r="H8337" t="s">
        <v>95</v>
      </c>
    </row>
    <row r="8338" spans="1:8">
      <c r="A8338" t="s">
        <v>59</v>
      </c>
      <c r="B8338" s="1">
        <v>46228</v>
      </c>
      <c r="C8338">
        <v>510021</v>
      </c>
      <c r="D8338">
        <v>16706.98</v>
      </c>
      <c r="E8338" t="s">
        <v>52</v>
      </c>
      <c r="F8338" t="s">
        <v>120</v>
      </c>
      <c r="G8338" t="s">
        <v>51</v>
      </c>
      <c r="H8338" t="s">
        <v>95</v>
      </c>
    </row>
    <row r="8339" spans="1:8">
      <c r="A8339" t="s">
        <v>59</v>
      </c>
      <c r="B8339" s="1">
        <v>46228</v>
      </c>
      <c r="C8339">
        <v>510026</v>
      </c>
      <c r="D8339">
        <v>38538.673000000003</v>
      </c>
      <c r="E8339" t="s">
        <v>52</v>
      </c>
      <c r="F8339" t="s">
        <v>120</v>
      </c>
      <c r="G8339" t="s">
        <v>51</v>
      </c>
      <c r="H8339" t="s">
        <v>95</v>
      </c>
    </row>
    <row r="8340" spans="1:8">
      <c r="A8340" t="s">
        <v>59</v>
      </c>
      <c r="B8340" s="1">
        <v>46228</v>
      </c>
      <c r="C8340">
        <v>510046</v>
      </c>
      <c r="D8340">
        <v>13.321999999999999</v>
      </c>
      <c r="E8340" t="s">
        <v>52</v>
      </c>
      <c r="F8340" t="s">
        <v>120</v>
      </c>
      <c r="G8340" t="s">
        <v>51</v>
      </c>
      <c r="H8340" t="s">
        <v>95</v>
      </c>
    </row>
    <row r="8341" spans="1:8">
      <c r="A8341" t="s">
        <v>59</v>
      </c>
      <c r="B8341" s="1">
        <v>46228</v>
      </c>
      <c r="C8341">
        <v>510048</v>
      </c>
      <c r="D8341">
        <v>11919.406999999999</v>
      </c>
      <c r="E8341" t="s">
        <v>52</v>
      </c>
      <c r="F8341" t="s">
        <v>127</v>
      </c>
      <c r="G8341" t="s">
        <v>51</v>
      </c>
      <c r="H8341" t="s">
        <v>103</v>
      </c>
    </row>
    <row r="8342" spans="1:8">
      <c r="A8342" t="s">
        <v>59</v>
      </c>
      <c r="B8342" s="1">
        <v>46228</v>
      </c>
      <c r="C8342">
        <v>510049</v>
      </c>
      <c r="D8342">
        <v>454.14400000000001</v>
      </c>
      <c r="E8342" t="s">
        <v>52</v>
      </c>
      <c r="F8342" t="s">
        <v>126</v>
      </c>
      <c r="G8342" t="s">
        <v>51</v>
      </c>
      <c r="H8342" t="s">
        <v>102</v>
      </c>
    </row>
    <row r="8343" spans="1:8">
      <c r="A8343" t="s">
        <v>59</v>
      </c>
      <c r="B8343" s="1">
        <v>46228</v>
      </c>
      <c r="C8343">
        <v>510057</v>
      </c>
      <c r="D8343">
        <v>567.83799999999997</v>
      </c>
      <c r="E8343" t="s">
        <v>52</v>
      </c>
      <c r="F8343" t="s">
        <v>120</v>
      </c>
      <c r="G8343" t="s">
        <v>51</v>
      </c>
      <c r="H8343" t="s">
        <v>95</v>
      </c>
    </row>
    <row r="8344" spans="1:8">
      <c r="A8344" t="s">
        <v>59</v>
      </c>
      <c r="B8344" s="1">
        <v>46228</v>
      </c>
      <c r="C8344">
        <v>510059</v>
      </c>
      <c r="D8344">
        <v>12599.094999999999</v>
      </c>
      <c r="E8344" t="s">
        <v>52</v>
      </c>
      <c r="F8344" t="s">
        <v>120</v>
      </c>
      <c r="G8344" t="s">
        <v>51</v>
      </c>
      <c r="H8344" t="s">
        <v>95</v>
      </c>
    </row>
    <row r="8345" spans="1:8">
      <c r="A8345" t="s">
        <v>59</v>
      </c>
      <c r="B8345" s="1">
        <v>46228</v>
      </c>
      <c r="C8345">
        <v>510060</v>
      </c>
      <c r="D8345">
        <v>-12442.111000000001</v>
      </c>
      <c r="E8345" t="s">
        <v>52</v>
      </c>
      <c r="F8345" t="s">
        <v>120</v>
      </c>
      <c r="G8345" t="s">
        <v>51</v>
      </c>
      <c r="H8345" t="s">
        <v>95</v>
      </c>
    </row>
    <row r="8346" spans="1:8">
      <c r="A8346" t="s">
        <v>59</v>
      </c>
      <c r="B8346" s="1">
        <v>46228</v>
      </c>
      <c r="C8346">
        <v>510062</v>
      </c>
      <c r="D8346">
        <v>33829.58</v>
      </c>
      <c r="E8346" t="s">
        <v>52</v>
      </c>
      <c r="F8346" t="s">
        <v>120</v>
      </c>
      <c r="G8346" t="s">
        <v>51</v>
      </c>
      <c r="H8346" t="s">
        <v>95</v>
      </c>
    </row>
    <row r="8347" spans="1:8">
      <c r="A8347" t="s">
        <v>59</v>
      </c>
      <c r="B8347" s="1">
        <v>46228</v>
      </c>
      <c r="C8347">
        <v>510063</v>
      </c>
      <c r="D8347">
        <v>18493.692999999999</v>
      </c>
      <c r="E8347" t="s">
        <v>52</v>
      </c>
      <c r="F8347" t="s">
        <v>120</v>
      </c>
      <c r="G8347" t="s">
        <v>51</v>
      </c>
      <c r="H8347" t="s">
        <v>95</v>
      </c>
    </row>
    <row r="8348" spans="1:8">
      <c r="A8348" t="s">
        <v>59</v>
      </c>
      <c r="B8348" s="1">
        <v>46228</v>
      </c>
      <c r="C8348">
        <v>510064</v>
      </c>
      <c r="D8348">
        <v>141947.109</v>
      </c>
      <c r="E8348" t="s">
        <v>52</v>
      </c>
      <c r="F8348" t="s">
        <v>120</v>
      </c>
      <c r="G8348" t="s">
        <v>51</v>
      </c>
      <c r="H8348" t="s">
        <v>95</v>
      </c>
    </row>
    <row r="8349" spans="1:8">
      <c r="A8349" t="s">
        <v>59</v>
      </c>
      <c r="B8349" s="1">
        <v>46228</v>
      </c>
      <c r="C8349">
        <v>520020</v>
      </c>
      <c r="D8349">
        <v>10172.341</v>
      </c>
      <c r="E8349" t="s">
        <v>52</v>
      </c>
      <c r="F8349" t="s">
        <v>120</v>
      </c>
      <c r="G8349" t="s">
        <v>51</v>
      </c>
      <c r="H8349" t="s">
        <v>95</v>
      </c>
    </row>
    <row r="8350" spans="1:8">
      <c r="A8350" t="s">
        <v>59</v>
      </c>
      <c r="B8350" s="1">
        <v>46228</v>
      </c>
      <c r="C8350">
        <v>520021</v>
      </c>
      <c r="D8350">
        <v>3613.1480000000001</v>
      </c>
      <c r="E8350" t="s">
        <v>52</v>
      </c>
      <c r="F8350" t="s">
        <v>126</v>
      </c>
      <c r="G8350" t="s">
        <v>51</v>
      </c>
      <c r="H8350" t="s">
        <v>102</v>
      </c>
    </row>
    <row r="8351" spans="1:8">
      <c r="A8351" t="s">
        <v>59</v>
      </c>
      <c r="B8351" s="1">
        <v>46228</v>
      </c>
      <c r="C8351">
        <v>520022</v>
      </c>
      <c r="D8351">
        <v>1776.135</v>
      </c>
      <c r="E8351" t="s">
        <v>52</v>
      </c>
      <c r="F8351" t="s">
        <v>120</v>
      </c>
      <c r="G8351" t="s">
        <v>51</v>
      </c>
      <c r="H8351" t="s">
        <v>95</v>
      </c>
    </row>
    <row r="8352" spans="1:8">
      <c r="A8352" t="s">
        <v>59</v>
      </c>
      <c r="B8352" s="1">
        <v>46228</v>
      </c>
      <c r="C8352">
        <v>520037</v>
      </c>
      <c r="D8352">
        <v>8978.0650000000005</v>
      </c>
      <c r="E8352" t="s">
        <v>52</v>
      </c>
      <c r="F8352" t="s">
        <v>120</v>
      </c>
      <c r="G8352" t="s">
        <v>51</v>
      </c>
      <c r="H8352" t="s">
        <v>95</v>
      </c>
    </row>
    <row r="8353" spans="1:8">
      <c r="A8353" t="s">
        <v>59</v>
      </c>
      <c r="B8353" s="1">
        <v>46228</v>
      </c>
      <c r="C8353">
        <v>521002</v>
      </c>
      <c r="D8353">
        <v>0</v>
      </c>
      <c r="E8353" t="s">
        <v>52</v>
      </c>
      <c r="F8353" t="s">
        <v>120</v>
      </c>
      <c r="G8353" t="s">
        <v>51</v>
      </c>
      <c r="H8353" t="s">
        <v>95</v>
      </c>
    </row>
    <row r="8354" spans="1:8">
      <c r="A8354" t="s">
        <v>59</v>
      </c>
      <c r="B8354" s="1">
        <v>46228</v>
      </c>
      <c r="C8354">
        <v>521003</v>
      </c>
      <c r="D8354">
        <v>0</v>
      </c>
      <c r="E8354" t="s">
        <v>52</v>
      </c>
      <c r="F8354" t="s">
        <v>120</v>
      </c>
      <c r="G8354" t="s">
        <v>51</v>
      </c>
      <c r="H8354" t="s">
        <v>95</v>
      </c>
    </row>
    <row r="8355" spans="1:8">
      <c r="A8355" t="s">
        <v>59</v>
      </c>
      <c r="B8355" s="1">
        <v>46228</v>
      </c>
      <c r="C8355">
        <v>540004</v>
      </c>
      <c r="D8355">
        <v>269.48099999999999</v>
      </c>
      <c r="E8355" t="s">
        <v>52</v>
      </c>
      <c r="F8355" t="s">
        <v>29</v>
      </c>
      <c r="G8355" t="s">
        <v>51</v>
      </c>
      <c r="H8355" t="s">
        <v>109</v>
      </c>
    </row>
    <row r="8356" spans="1:8">
      <c r="A8356" t="s">
        <v>59</v>
      </c>
      <c r="B8356" s="1">
        <v>46228</v>
      </c>
      <c r="C8356">
        <v>540008</v>
      </c>
      <c r="D8356">
        <v>44269.732000000004</v>
      </c>
      <c r="E8356" t="s">
        <v>52</v>
      </c>
      <c r="F8356" t="s">
        <v>29</v>
      </c>
      <c r="G8356" t="s">
        <v>51</v>
      </c>
      <c r="H8356" t="s">
        <v>109</v>
      </c>
    </row>
    <row r="8357" spans="1:8">
      <c r="A8357" t="s">
        <v>59</v>
      </c>
      <c r="B8357" s="1">
        <v>46228</v>
      </c>
      <c r="C8357">
        <v>541003</v>
      </c>
      <c r="D8357">
        <v>38129.199999999997</v>
      </c>
      <c r="E8357" t="s">
        <v>52</v>
      </c>
      <c r="F8357" t="s">
        <v>127</v>
      </c>
      <c r="G8357" t="s">
        <v>51</v>
      </c>
      <c r="H8357" t="s">
        <v>103</v>
      </c>
    </row>
    <row r="8358" spans="1:8">
      <c r="A8358" t="s">
        <v>59</v>
      </c>
      <c r="B8358" s="1">
        <v>46228</v>
      </c>
      <c r="C8358">
        <v>541004</v>
      </c>
      <c r="D8358">
        <v>14222.356</v>
      </c>
      <c r="E8358" t="s">
        <v>52</v>
      </c>
      <c r="F8358" t="s">
        <v>127</v>
      </c>
      <c r="G8358" t="s">
        <v>51</v>
      </c>
      <c r="H8358" t="s">
        <v>103</v>
      </c>
    </row>
    <row r="8359" spans="1:8">
      <c r="A8359" t="s">
        <v>59</v>
      </c>
      <c r="B8359" s="1">
        <v>46228</v>
      </c>
      <c r="C8359">
        <v>541008</v>
      </c>
      <c r="D8359">
        <v>-5641.8069999999998</v>
      </c>
      <c r="E8359" t="s">
        <v>52</v>
      </c>
      <c r="F8359" t="s">
        <v>127</v>
      </c>
      <c r="G8359" t="s">
        <v>51</v>
      </c>
      <c r="H8359" t="s">
        <v>103</v>
      </c>
    </row>
    <row r="8360" spans="1:8">
      <c r="A8360" t="s">
        <v>59</v>
      </c>
      <c r="B8360" s="1">
        <v>46228</v>
      </c>
      <c r="C8360">
        <v>541009</v>
      </c>
      <c r="D8360">
        <v>-3748.95</v>
      </c>
      <c r="E8360" t="s">
        <v>52</v>
      </c>
      <c r="F8360" t="s">
        <v>127</v>
      </c>
      <c r="G8360" t="s">
        <v>51</v>
      </c>
      <c r="H8360" t="s">
        <v>103</v>
      </c>
    </row>
    <row r="8361" spans="1:8">
      <c r="A8361" t="s">
        <v>59</v>
      </c>
      <c r="B8361" s="1">
        <v>46228</v>
      </c>
      <c r="C8361">
        <v>541010</v>
      </c>
      <c r="D8361">
        <v>26724.498</v>
      </c>
      <c r="E8361" t="s">
        <v>52</v>
      </c>
      <c r="F8361" t="s">
        <v>127</v>
      </c>
      <c r="G8361" t="s">
        <v>51</v>
      </c>
      <c r="H8361" t="s">
        <v>103</v>
      </c>
    </row>
    <row r="8362" spans="1:8">
      <c r="A8362" t="s">
        <v>59</v>
      </c>
      <c r="B8362" s="1">
        <v>46228</v>
      </c>
      <c r="C8362">
        <v>541013</v>
      </c>
      <c r="D8362">
        <v>59024.192999999999</v>
      </c>
      <c r="E8362" t="s">
        <v>52</v>
      </c>
      <c r="F8362" t="s">
        <v>127</v>
      </c>
      <c r="G8362" t="s">
        <v>51</v>
      </c>
      <c r="H8362" t="s">
        <v>103</v>
      </c>
    </row>
    <row r="8363" spans="1:8">
      <c r="A8363" t="s">
        <v>59</v>
      </c>
      <c r="B8363" s="1">
        <v>46228</v>
      </c>
      <c r="C8363">
        <v>541021</v>
      </c>
      <c r="D8363">
        <v>-26709.441999999999</v>
      </c>
      <c r="E8363" t="s">
        <v>52</v>
      </c>
      <c r="F8363" t="s">
        <v>127</v>
      </c>
      <c r="G8363" t="s">
        <v>51</v>
      </c>
      <c r="H8363" t="s">
        <v>103</v>
      </c>
    </row>
    <row r="8364" spans="1:8">
      <c r="A8364" t="s">
        <v>59</v>
      </c>
      <c r="B8364" s="1">
        <v>46228</v>
      </c>
      <c r="C8364">
        <v>541022</v>
      </c>
      <c r="D8364">
        <v>1417.1410000000001</v>
      </c>
      <c r="E8364" t="s">
        <v>52</v>
      </c>
      <c r="F8364" t="s">
        <v>127</v>
      </c>
      <c r="G8364" t="s">
        <v>51</v>
      </c>
      <c r="H8364" t="s">
        <v>103</v>
      </c>
    </row>
    <row r="8365" spans="1:8">
      <c r="A8365" t="s">
        <v>59</v>
      </c>
      <c r="B8365" s="1">
        <v>46228</v>
      </c>
      <c r="C8365">
        <v>544002</v>
      </c>
      <c r="D8365">
        <v>18543.436000000002</v>
      </c>
      <c r="E8365" t="s">
        <v>52</v>
      </c>
      <c r="F8365" t="s">
        <v>127</v>
      </c>
      <c r="G8365" t="s">
        <v>51</v>
      </c>
      <c r="H8365" t="s">
        <v>103</v>
      </c>
    </row>
    <row r="8366" spans="1:8">
      <c r="A8366" t="s">
        <v>59</v>
      </c>
      <c r="B8366" s="1">
        <v>46228</v>
      </c>
      <c r="C8366">
        <v>544003</v>
      </c>
      <c r="D8366">
        <v>-1905.653</v>
      </c>
      <c r="E8366" t="s">
        <v>52</v>
      </c>
      <c r="F8366" t="s">
        <v>127</v>
      </c>
      <c r="G8366" t="s">
        <v>51</v>
      </c>
      <c r="H8366" t="s">
        <v>103</v>
      </c>
    </row>
    <row r="8367" spans="1:8">
      <c r="A8367" t="s">
        <v>59</v>
      </c>
      <c r="B8367" s="1">
        <v>46228</v>
      </c>
      <c r="C8367">
        <v>544006</v>
      </c>
      <c r="D8367">
        <v>-724.99800000000005</v>
      </c>
      <c r="E8367" t="s">
        <v>52</v>
      </c>
      <c r="F8367" t="s">
        <v>127</v>
      </c>
      <c r="G8367" t="s">
        <v>51</v>
      </c>
      <c r="H8367" t="s">
        <v>103</v>
      </c>
    </row>
    <row r="8368" spans="1:8">
      <c r="A8368" t="s">
        <v>59</v>
      </c>
      <c r="B8368" s="1">
        <v>46228</v>
      </c>
      <c r="C8368">
        <v>547002</v>
      </c>
      <c r="D8368">
        <v>85322.4</v>
      </c>
      <c r="E8368" t="s">
        <v>52</v>
      </c>
      <c r="F8368" t="s">
        <v>121</v>
      </c>
      <c r="G8368" t="s">
        <v>51</v>
      </c>
      <c r="H8368" t="s">
        <v>96</v>
      </c>
    </row>
    <row r="8369" spans="1:8">
      <c r="A8369" t="s">
        <v>59</v>
      </c>
      <c r="B8369" s="1">
        <v>46228</v>
      </c>
      <c r="C8369">
        <v>547006</v>
      </c>
      <c r="D8369">
        <v>88352.009000000005</v>
      </c>
      <c r="E8369" t="s">
        <v>52</v>
      </c>
      <c r="F8369" t="s">
        <v>121</v>
      </c>
      <c r="G8369" t="s">
        <v>51</v>
      </c>
      <c r="H8369" t="s">
        <v>96</v>
      </c>
    </row>
    <row r="8370" spans="1:8">
      <c r="A8370" t="s">
        <v>59</v>
      </c>
      <c r="B8370" s="1">
        <v>46228</v>
      </c>
      <c r="C8370">
        <v>547011</v>
      </c>
      <c r="D8370">
        <v>794.05600000000004</v>
      </c>
      <c r="E8370" t="s">
        <v>52</v>
      </c>
      <c r="F8370" t="s">
        <v>121</v>
      </c>
      <c r="G8370" t="s">
        <v>51</v>
      </c>
      <c r="H8370" t="s">
        <v>96</v>
      </c>
    </row>
    <row r="8371" spans="1:8">
      <c r="A8371" t="s">
        <v>59</v>
      </c>
      <c r="B8371" s="1">
        <v>46228</v>
      </c>
      <c r="C8371">
        <v>550002</v>
      </c>
      <c r="D8371">
        <v>132154.38399999999</v>
      </c>
      <c r="E8371" t="s">
        <v>52</v>
      </c>
      <c r="F8371" t="s">
        <v>128</v>
      </c>
      <c r="G8371" t="s">
        <v>51</v>
      </c>
      <c r="H8371" t="s">
        <v>104</v>
      </c>
    </row>
    <row r="8372" spans="1:8">
      <c r="A8372" t="s">
        <v>59</v>
      </c>
      <c r="B8372" s="1">
        <v>46228</v>
      </c>
      <c r="C8372">
        <v>550003</v>
      </c>
      <c r="D8372">
        <v>55818.415000000001</v>
      </c>
      <c r="E8372" t="s">
        <v>52</v>
      </c>
      <c r="F8372" t="s">
        <v>128</v>
      </c>
      <c r="G8372" t="s">
        <v>51</v>
      </c>
      <c r="H8372" t="s">
        <v>104</v>
      </c>
    </row>
    <row r="8373" spans="1:8">
      <c r="A8373" t="s">
        <v>59</v>
      </c>
      <c r="B8373" s="1">
        <v>46228</v>
      </c>
      <c r="C8373">
        <v>550004</v>
      </c>
      <c r="D8373">
        <v>7574.7</v>
      </c>
      <c r="E8373" t="s">
        <v>52</v>
      </c>
      <c r="F8373" t="s">
        <v>128</v>
      </c>
      <c r="G8373" t="s">
        <v>51</v>
      </c>
      <c r="H8373" t="s">
        <v>104</v>
      </c>
    </row>
    <row r="8374" spans="1:8">
      <c r="A8374" t="s">
        <v>59</v>
      </c>
      <c r="B8374" s="1">
        <v>46228</v>
      </c>
      <c r="C8374">
        <v>550007</v>
      </c>
      <c r="D8374">
        <v>-556.30899999999997</v>
      </c>
      <c r="E8374" t="s">
        <v>52</v>
      </c>
      <c r="F8374" t="s">
        <v>128</v>
      </c>
      <c r="G8374" t="s">
        <v>51</v>
      </c>
      <c r="H8374" t="s">
        <v>104</v>
      </c>
    </row>
    <row r="8375" spans="1:8">
      <c r="A8375" t="s">
        <v>59</v>
      </c>
      <c r="B8375" s="1">
        <v>46228</v>
      </c>
      <c r="C8375">
        <v>551002</v>
      </c>
      <c r="D8375">
        <v>22522.668000000001</v>
      </c>
      <c r="E8375" t="s">
        <v>52</v>
      </c>
      <c r="F8375" t="s">
        <v>129</v>
      </c>
      <c r="G8375" t="s">
        <v>51</v>
      </c>
      <c r="H8375" t="s">
        <v>105</v>
      </c>
    </row>
    <row r="8376" spans="1:8">
      <c r="A8376" t="s">
        <v>59</v>
      </c>
      <c r="B8376" s="1">
        <v>46228</v>
      </c>
      <c r="C8376">
        <v>551003</v>
      </c>
      <c r="D8376">
        <v>227114.82</v>
      </c>
      <c r="E8376" t="s">
        <v>52</v>
      </c>
      <c r="F8376" t="s">
        <v>129</v>
      </c>
      <c r="G8376" t="s">
        <v>51</v>
      </c>
      <c r="H8376" t="s">
        <v>105</v>
      </c>
    </row>
    <row r="8377" spans="1:8">
      <c r="A8377" t="s">
        <v>59</v>
      </c>
      <c r="B8377" s="1">
        <v>46228</v>
      </c>
      <c r="C8377">
        <v>551007</v>
      </c>
      <c r="D8377">
        <v>124</v>
      </c>
      <c r="E8377" t="s">
        <v>52</v>
      </c>
      <c r="F8377" t="s">
        <v>129</v>
      </c>
      <c r="G8377" t="s">
        <v>51</v>
      </c>
      <c r="H8377" t="s">
        <v>105</v>
      </c>
    </row>
    <row r="8378" spans="1:8">
      <c r="A8378" t="s">
        <v>59</v>
      </c>
      <c r="B8378" s="1">
        <v>46228</v>
      </c>
      <c r="C8378">
        <v>551008</v>
      </c>
      <c r="D8378">
        <v>4397.549</v>
      </c>
      <c r="E8378" t="s">
        <v>52</v>
      </c>
      <c r="F8378" t="s">
        <v>129</v>
      </c>
      <c r="G8378" t="s">
        <v>51</v>
      </c>
      <c r="H8378" t="s">
        <v>105</v>
      </c>
    </row>
    <row r="8379" spans="1:8">
      <c r="A8379" t="s">
        <v>59</v>
      </c>
      <c r="B8379" s="1">
        <v>46228</v>
      </c>
      <c r="C8379">
        <v>551011</v>
      </c>
      <c r="D8379">
        <v>3473.0050000000001</v>
      </c>
      <c r="E8379" t="s">
        <v>52</v>
      </c>
      <c r="F8379" t="s">
        <v>127</v>
      </c>
      <c r="G8379" t="s">
        <v>51</v>
      </c>
      <c r="H8379" t="s">
        <v>103</v>
      </c>
    </row>
    <row r="8380" spans="1:8">
      <c r="A8380" t="s">
        <v>59</v>
      </c>
      <c r="B8380" s="1">
        <v>46228</v>
      </c>
      <c r="C8380">
        <v>551012</v>
      </c>
      <c r="D8380">
        <v>10132.263999999999</v>
      </c>
      <c r="E8380" t="s">
        <v>52</v>
      </c>
      <c r="F8380" t="s">
        <v>129</v>
      </c>
      <c r="G8380" t="s">
        <v>51</v>
      </c>
      <c r="H8380" t="s">
        <v>105</v>
      </c>
    </row>
    <row r="8381" spans="1:8">
      <c r="A8381" t="s">
        <v>59</v>
      </c>
      <c r="B8381" s="1">
        <v>46228</v>
      </c>
      <c r="C8381">
        <v>551014</v>
      </c>
      <c r="D8381">
        <v>10480.52</v>
      </c>
      <c r="E8381" t="s">
        <v>52</v>
      </c>
      <c r="F8381" t="s">
        <v>129</v>
      </c>
      <c r="G8381" t="s">
        <v>51</v>
      </c>
      <c r="H8381" t="s">
        <v>105</v>
      </c>
    </row>
    <row r="8382" spans="1:8">
      <c r="A8382" t="s">
        <v>59</v>
      </c>
      <c r="B8382" s="1">
        <v>46228</v>
      </c>
      <c r="C8382">
        <v>552002</v>
      </c>
      <c r="D8382">
        <v>38101.184000000001</v>
      </c>
      <c r="E8382" t="s">
        <v>52</v>
      </c>
      <c r="F8382" t="s">
        <v>122</v>
      </c>
      <c r="G8382" t="s">
        <v>51</v>
      </c>
      <c r="H8382" t="s">
        <v>97</v>
      </c>
    </row>
    <row r="8383" spans="1:8">
      <c r="A8383" t="s">
        <v>59</v>
      </c>
      <c r="B8383" s="1">
        <v>46228</v>
      </c>
      <c r="C8383">
        <v>552502</v>
      </c>
      <c r="D8383">
        <v>-2226.4479999999999</v>
      </c>
      <c r="E8383" t="s">
        <v>52</v>
      </c>
      <c r="F8383" t="s">
        <v>122</v>
      </c>
      <c r="G8383" t="s">
        <v>51</v>
      </c>
      <c r="H8383" t="s">
        <v>97</v>
      </c>
    </row>
    <row r="8384" spans="1:8">
      <c r="A8384" t="s">
        <v>59</v>
      </c>
      <c r="B8384" s="1">
        <v>46228</v>
      </c>
      <c r="C8384">
        <v>552503</v>
      </c>
      <c r="D8384">
        <v>3327.2159999999999</v>
      </c>
      <c r="E8384" t="s">
        <v>52</v>
      </c>
      <c r="F8384" t="s">
        <v>122</v>
      </c>
      <c r="G8384" t="s">
        <v>51</v>
      </c>
      <c r="H8384" t="s">
        <v>97</v>
      </c>
    </row>
    <row r="8385" spans="1:8">
      <c r="A8385" t="s">
        <v>59</v>
      </c>
      <c r="B8385" s="1">
        <v>46228</v>
      </c>
      <c r="C8385">
        <v>552504</v>
      </c>
      <c r="D8385">
        <v>817.98800000000006</v>
      </c>
      <c r="E8385" t="s">
        <v>52</v>
      </c>
      <c r="F8385" t="s">
        <v>122</v>
      </c>
      <c r="G8385" t="s">
        <v>51</v>
      </c>
      <c r="H8385" t="s">
        <v>97</v>
      </c>
    </row>
    <row r="8386" spans="1:8">
      <c r="A8386" t="s">
        <v>59</v>
      </c>
      <c r="B8386" s="1">
        <v>46228</v>
      </c>
      <c r="C8386">
        <v>554002</v>
      </c>
      <c r="D8386">
        <v>32513.493999999999</v>
      </c>
      <c r="E8386" t="s">
        <v>52</v>
      </c>
      <c r="F8386" t="s">
        <v>122</v>
      </c>
      <c r="G8386" t="s">
        <v>51</v>
      </c>
      <c r="H8386" t="s">
        <v>97</v>
      </c>
    </row>
    <row r="8387" spans="1:8">
      <c r="A8387" t="s">
        <v>59</v>
      </c>
      <c r="B8387" s="1">
        <v>46228</v>
      </c>
      <c r="C8387">
        <v>554003</v>
      </c>
      <c r="D8387">
        <v>29250.942999999999</v>
      </c>
      <c r="E8387" t="s">
        <v>52</v>
      </c>
      <c r="F8387" t="s">
        <v>122</v>
      </c>
      <c r="G8387" t="s">
        <v>51</v>
      </c>
      <c r="H8387" t="s">
        <v>97</v>
      </c>
    </row>
    <row r="8388" spans="1:8">
      <c r="A8388" t="s">
        <v>59</v>
      </c>
      <c r="B8388" s="1">
        <v>46228</v>
      </c>
      <c r="C8388">
        <v>554004</v>
      </c>
      <c r="D8388">
        <v>29072.249</v>
      </c>
      <c r="E8388" t="s">
        <v>52</v>
      </c>
      <c r="F8388" t="s">
        <v>122</v>
      </c>
      <c r="G8388" t="s">
        <v>51</v>
      </c>
      <c r="H8388" t="s">
        <v>97</v>
      </c>
    </row>
    <row r="8389" spans="1:8">
      <c r="A8389" t="s">
        <v>59</v>
      </c>
      <c r="B8389" s="1">
        <v>46228</v>
      </c>
      <c r="C8389">
        <v>554005</v>
      </c>
      <c r="D8389">
        <v>2995.634</v>
      </c>
      <c r="E8389" t="s">
        <v>52</v>
      </c>
      <c r="F8389" t="s">
        <v>122</v>
      </c>
      <c r="G8389" t="s">
        <v>51</v>
      </c>
      <c r="H8389" t="s">
        <v>97</v>
      </c>
    </row>
    <row r="8390" spans="1:8">
      <c r="A8390" t="s">
        <v>59</v>
      </c>
      <c r="B8390" s="1">
        <v>46228</v>
      </c>
      <c r="C8390">
        <v>554006</v>
      </c>
      <c r="D8390">
        <v>2996.7049999999999</v>
      </c>
      <c r="E8390" t="s">
        <v>52</v>
      </c>
      <c r="F8390" t="s">
        <v>122</v>
      </c>
      <c r="G8390" t="s">
        <v>51</v>
      </c>
      <c r="H8390" t="s">
        <v>97</v>
      </c>
    </row>
    <row r="8391" spans="1:8">
      <c r="A8391" t="s">
        <v>59</v>
      </c>
      <c r="B8391" s="1">
        <v>46228</v>
      </c>
      <c r="C8391">
        <v>554007</v>
      </c>
      <c r="D8391">
        <v>266857.43699999998</v>
      </c>
      <c r="E8391" t="s">
        <v>52</v>
      </c>
      <c r="F8391" t="s">
        <v>122</v>
      </c>
      <c r="G8391" t="s">
        <v>51</v>
      </c>
      <c r="H8391" t="s">
        <v>97</v>
      </c>
    </row>
    <row r="8392" spans="1:8">
      <c r="A8392" t="s">
        <v>59</v>
      </c>
      <c r="B8392" s="1">
        <v>46228</v>
      </c>
      <c r="C8392">
        <v>554008</v>
      </c>
      <c r="D8392">
        <v>1222.021</v>
      </c>
      <c r="E8392" t="s">
        <v>52</v>
      </c>
      <c r="F8392" t="s">
        <v>122</v>
      </c>
      <c r="G8392" t="s">
        <v>51</v>
      </c>
      <c r="H8392" t="s">
        <v>97</v>
      </c>
    </row>
    <row r="8393" spans="1:8">
      <c r="A8393" t="s">
        <v>59</v>
      </c>
      <c r="B8393" s="1">
        <v>46228</v>
      </c>
      <c r="C8393">
        <v>555002</v>
      </c>
      <c r="D8393">
        <v>182.48099999999999</v>
      </c>
      <c r="E8393" t="s">
        <v>52</v>
      </c>
      <c r="F8393" t="s">
        <v>122</v>
      </c>
      <c r="G8393" t="s">
        <v>51</v>
      </c>
      <c r="H8393" t="s">
        <v>97</v>
      </c>
    </row>
    <row r="8394" spans="1:8">
      <c r="A8394" t="s">
        <v>59</v>
      </c>
      <c r="B8394" s="1">
        <v>46228</v>
      </c>
      <c r="C8394">
        <v>555003</v>
      </c>
      <c r="D8394">
        <v>76.016999999999996</v>
      </c>
      <c r="E8394" t="s">
        <v>52</v>
      </c>
      <c r="F8394" t="s">
        <v>122</v>
      </c>
      <c r="G8394" t="s">
        <v>51</v>
      </c>
      <c r="H8394" t="s">
        <v>97</v>
      </c>
    </row>
    <row r="8395" spans="1:8">
      <c r="A8395" t="s">
        <v>59</v>
      </c>
      <c r="B8395" s="1">
        <v>46228</v>
      </c>
      <c r="C8395">
        <v>555004</v>
      </c>
      <c r="D8395">
        <v>17.648</v>
      </c>
      <c r="E8395" t="s">
        <v>52</v>
      </c>
      <c r="F8395" t="s">
        <v>122</v>
      </c>
      <c r="G8395" t="s">
        <v>51</v>
      </c>
      <c r="H8395" t="s">
        <v>97</v>
      </c>
    </row>
    <row r="8396" spans="1:8">
      <c r="A8396" t="s">
        <v>59</v>
      </c>
      <c r="B8396" s="1">
        <v>46228</v>
      </c>
      <c r="C8396">
        <v>555005</v>
      </c>
      <c r="D8396">
        <v>6470.2839999999997</v>
      </c>
      <c r="E8396" t="s">
        <v>52</v>
      </c>
      <c r="F8396" t="s">
        <v>122</v>
      </c>
      <c r="G8396" t="s">
        <v>51</v>
      </c>
      <c r="H8396" t="s">
        <v>97</v>
      </c>
    </row>
    <row r="8397" spans="1:8">
      <c r="A8397" t="s">
        <v>59</v>
      </c>
      <c r="B8397" s="1">
        <v>46228</v>
      </c>
      <c r="C8397">
        <v>555007</v>
      </c>
      <c r="D8397">
        <v>8210.3580000000002</v>
      </c>
      <c r="E8397" t="s">
        <v>52</v>
      </c>
      <c r="F8397" t="s">
        <v>122</v>
      </c>
      <c r="G8397" t="s">
        <v>51</v>
      </c>
      <c r="H8397" t="s">
        <v>97</v>
      </c>
    </row>
    <row r="8398" spans="1:8">
      <c r="A8398" t="s">
        <v>59</v>
      </c>
      <c r="B8398" s="1">
        <v>46228</v>
      </c>
      <c r="C8398">
        <v>555008</v>
      </c>
      <c r="D8398">
        <v>772.88199999999995</v>
      </c>
      <c r="E8398" t="s">
        <v>52</v>
      </c>
      <c r="F8398" t="s">
        <v>122</v>
      </c>
      <c r="G8398" t="s">
        <v>51</v>
      </c>
      <c r="H8398" t="s">
        <v>97</v>
      </c>
    </row>
    <row r="8399" spans="1:8">
      <c r="A8399" t="s">
        <v>59</v>
      </c>
      <c r="B8399" s="1">
        <v>46228</v>
      </c>
      <c r="C8399">
        <v>555009</v>
      </c>
      <c r="D8399">
        <v>24438.544000000002</v>
      </c>
      <c r="E8399" t="s">
        <v>52</v>
      </c>
      <c r="F8399" t="s">
        <v>120</v>
      </c>
      <c r="G8399" t="s">
        <v>51</v>
      </c>
      <c r="H8399" t="s">
        <v>95</v>
      </c>
    </row>
    <row r="8400" spans="1:8">
      <c r="A8400" t="s">
        <v>59</v>
      </c>
      <c r="B8400" s="1">
        <v>46228</v>
      </c>
      <c r="C8400">
        <v>555010</v>
      </c>
      <c r="D8400">
        <v>2870.078</v>
      </c>
      <c r="E8400" t="s">
        <v>52</v>
      </c>
      <c r="F8400" t="s">
        <v>122</v>
      </c>
      <c r="G8400" t="s">
        <v>51</v>
      </c>
      <c r="H8400" t="s">
        <v>97</v>
      </c>
    </row>
    <row r="8401" spans="1:8">
      <c r="A8401" t="s">
        <v>59</v>
      </c>
      <c r="B8401" s="1">
        <v>46228</v>
      </c>
      <c r="C8401">
        <v>555504</v>
      </c>
      <c r="D8401">
        <v>1534.047</v>
      </c>
      <c r="E8401" t="s">
        <v>52</v>
      </c>
      <c r="F8401" t="s">
        <v>122</v>
      </c>
      <c r="G8401" t="s">
        <v>51</v>
      </c>
      <c r="H8401" t="s">
        <v>97</v>
      </c>
    </row>
    <row r="8402" spans="1:8">
      <c r="A8402" t="s">
        <v>59</v>
      </c>
      <c r="B8402" s="1">
        <v>46228</v>
      </c>
      <c r="C8402">
        <v>555508</v>
      </c>
      <c r="D8402">
        <v>4735.9309999999996</v>
      </c>
      <c r="E8402" t="s">
        <v>52</v>
      </c>
      <c r="F8402" t="s">
        <v>122</v>
      </c>
      <c r="G8402" t="s">
        <v>51</v>
      </c>
      <c r="H8402" t="s">
        <v>97</v>
      </c>
    </row>
    <row r="8403" spans="1:8">
      <c r="A8403" t="s">
        <v>59</v>
      </c>
      <c r="B8403" s="1">
        <v>46228</v>
      </c>
      <c r="C8403">
        <v>555511</v>
      </c>
      <c r="D8403">
        <v>1330.4169999999999</v>
      </c>
      <c r="E8403" t="s">
        <v>52</v>
      </c>
      <c r="F8403" t="s">
        <v>122</v>
      </c>
      <c r="G8403" t="s">
        <v>51</v>
      </c>
      <c r="H8403" t="s">
        <v>97</v>
      </c>
    </row>
    <row r="8404" spans="1:8">
      <c r="A8404" t="s">
        <v>59</v>
      </c>
      <c r="B8404" s="1">
        <v>46228</v>
      </c>
      <c r="C8404">
        <v>556002</v>
      </c>
      <c r="D8404">
        <v>12184.554</v>
      </c>
      <c r="E8404" t="s">
        <v>52</v>
      </c>
      <c r="F8404" t="s">
        <v>126</v>
      </c>
      <c r="G8404" t="s">
        <v>51</v>
      </c>
      <c r="H8404" t="s">
        <v>102</v>
      </c>
    </row>
    <row r="8405" spans="1:8">
      <c r="A8405" t="s">
        <v>59</v>
      </c>
      <c r="B8405" s="1">
        <v>46228</v>
      </c>
      <c r="C8405">
        <v>556003</v>
      </c>
      <c r="D8405">
        <v>21561.899000000001</v>
      </c>
      <c r="E8405" t="s">
        <v>52</v>
      </c>
      <c r="F8405" t="s">
        <v>122</v>
      </c>
      <c r="G8405" t="s">
        <v>51</v>
      </c>
      <c r="H8405" t="s">
        <v>97</v>
      </c>
    </row>
    <row r="8406" spans="1:8">
      <c r="A8406" t="s">
        <v>59</v>
      </c>
      <c r="B8406" s="1">
        <v>46228</v>
      </c>
      <c r="C8406">
        <v>556004</v>
      </c>
      <c r="D8406">
        <v>7925.4459999999999</v>
      </c>
      <c r="E8406" t="s">
        <v>52</v>
      </c>
      <c r="F8406" t="s">
        <v>122</v>
      </c>
      <c r="G8406" t="s">
        <v>51</v>
      </c>
      <c r="H8406" t="s">
        <v>97</v>
      </c>
    </row>
    <row r="8407" spans="1:8">
      <c r="A8407" t="s">
        <v>59</v>
      </c>
      <c r="B8407" s="1">
        <v>46228</v>
      </c>
      <c r="C8407">
        <v>557002</v>
      </c>
      <c r="D8407">
        <v>364270.52399999998</v>
      </c>
      <c r="E8407" t="s">
        <v>52</v>
      </c>
      <c r="F8407" t="s">
        <v>123</v>
      </c>
      <c r="G8407" t="s">
        <v>51</v>
      </c>
      <c r="H8407" t="s">
        <v>98</v>
      </c>
    </row>
    <row r="8408" spans="1:8">
      <c r="A8408" t="s">
        <v>59</v>
      </c>
      <c r="B8408" s="1">
        <v>46228</v>
      </c>
      <c r="C8408">
        <v>557003</v>
      </c>
      <c r="D8408">
        <v>13817.793</v>
      </c>
      <c r="E8408" t="s">
        <v>52</v>
      </c>
      <c r="F8408" t="s">
        <v>123</v>
      </c>
      <c r="G8408" t="s">
        <v>51</v>
      </c>
      <c r="H8408" t="s">
        <v>98</v>
      </c>
    </row>
    <row r="8409" spans="1:8">
      <c r="A8409" t="s">
        <v>59</v>
      </c>
      <c r="B8409" s="1">
        <v>46228</v>
      </c>
      <c r="C8409">
        <v>557006</v>
      </c>
      <c r="D8409">
        <v>2015</v>
      </c>
      <c r="E8409" t="s">
        <v>52</v>
      </c>
      <c r="F8409" t="s">
        <v>123</v>
      </c>
      <c r="G8409" t="s">
        <v>51</v>
      </c>
      <c r="H8409" t="s">
        <v>98</v>
      </c>
    </row>
    <row r="8410" spans="1:8">
      <c r="A8410" t="s">
        <v>59</v>
      </c>
      <c r="B8410" s="1">
        <v>46228</v>
      </c>
      <c r="C8410">
        <v>557008</v>
      </c>
      <c r="D8410">
        <v>34.643000000000001</v>
      </c>
      <c r="E8410" t="s">
        <v>52</v>
      </c>
      <c r="F8410" t="s">
        <v>123</v>
      </c>
      <c r="G8410" t="s">
        <v>51</v>
      </c>
      <c r="H8410" t="s">
        <v>98</v>
      </c>
    </row>
    <row r="8411" spans="1:8">
      <c r="A8411" t="s">
        <v>59</v>
      </c>
      <c r="B8411" s="1">
        <v>46228</v>
      </c>
      <c r="C8411">
        <v>558003</v>
      </c>
      <c r="D8411">
        <v>3858.2919999999999</v>
      </c>
      <c r="E8411" t="s">
        <v>52</v>
      </c>
      <c r="F8411" t="s">
        <v>124</v>
      </c>
      <c r="G8411" t="s">
        <v>51</v>
      </c>
      <c r="H8411" t="s">
        <v>99</v>
      </c>
    </row>
    <row r="8412" spans="1:8">
      <c r="A8412" t="s">
        <v>59</v>
      </c>
      <c r="B8412" s="1">
        <v>46228</v>
      </c>
      <c r="C8412">
        <v>558006</v>
      </c>
      <c r="D8412">
        <v>47022.658000000003</v>
      </c>
      <c r="E8412" t="s">
        <v>52</v>
      </c>
      <c r="F8412" t="s">
        <v>124</v>
      </c>
      <c r="G8412" t="s">
        <v>51</v>
      </c>
      <c r="H8412" t="s">
        <v>99</v>
      </c>
    </row>
    <row r="8413" spans="1:8">
      <c r="A8413" t="s">
        <v>59</v>
      </c>
      <c r="B8413" s="1">
        <v>46228</v>
      </c>
      <c r="C8413">
        <v>558011</v>
      </c>
      <c r="D8413">
        <v>1135.1679999999999</v>
      </c>
      <c r="E8413" t="s">
        <v>52</v>
      </c>
      <c r="F8413" t="s">
        <v>124</v>
      </c>
      <c r="G8413" t="s">
        <v>51</v>
      </c>
      <c r="H8413" t="s">
        <v>99</v>
      </c>
    </row>
    <row r="8414" spans="1:8">
      <c r="A8414" t="s">
        <v>59</v>
      </c>
      <c r="B8414" s="1">
        <v>46228</v>
      </c>
      <c r="C8414">
        <v>558012</v>
      </c>
      <c r="D8414">
        <v>427.31099999999998</v>
      </c>
      <c r="E8414" t="s">
        <v>52</v>
      </c>
      <c r="F8414" t="s">
        <v>126</v>
      </c>
      <c r="G8414" t="s">
        <v>51</v>
      </c>
      <c r="H8414" t="s">
        <v>102</v>
      </c>
    </row>
    <row r="8415" spans="1:8">
      <c r="A8415" t="s">
        <v>59</v>
      </c>
      <c r="B8415" s="1">
        <v>46228</v>
      </c>
      <c r="C8415">
        <v>559002</v>
      </c>
      <c r="D8415">
        <v>2896.3229999999999</v>
      </c>
      <c r="E8415" t="s">
        <v>52</v>
      </c>
      <c r="F8415" t="s">
        <v>126</v>
      </c>
      <c r="G8415" t="s">
        <v>51</v>
      </c>
      <c r="H8415" t="s">
        <v>102</v>
      </c>
    </row>
    <row r="8416" spans="1:8">
      <c r="A8416" t="s">
        <v>59</v>
      </c>
      <c r="B8416" s="1">
        <v>46228</v>
      </c>
      <c r="C8416">
        <v>560002</v>
      </c>
      <c r="D8416">
        <v>5312.4530000000004</v>
      </c>
      <c r="E8416" t="s">
        <v>52</v>
      </c>
      <c r="F8416" t="s">
        <v>123</v>
      </c>
      <c r="G8416" t="s">
        <v>51</v>
      </c>
      <c r="H8416" t="s">
        <v>98</v>
      </c>
    </row>
    <row r="8417" spans="1:8">
      <c r="A8417" t="s">
        <v>59</v>
      </c>
      <c r="B8417" s="1">
        <v>46228</v>
      </c>
      <c r="C8417">
        <v>560006</v>
      </c>
      <c r="D8417">
        <v>1046.25</v>
      </c>
      <c r="E8417" t="s">
        <v>52</v>
      </c>
      <c r="F8417" t="s">
        <v>123</v>
      </c>
      <c r="G8417" t="s">
        <v>51</v>
      </c>
      <c r="H8417" t="s">
        <v>98</v>
      </c>
    </row>
    <row r="8418" spans="1:8">
      <c r="A8418" t="s">
        <v>59</v>
      </c>
      <c r="B8418" s="1">
        <v>46228</v>
      </c>
      <c r="C8418">
        <v>560007</v>
      </c>
      <c r="D8418">
        <v>1291.6659999999999</v>
      </c>
      <c r="E8418" t="s">
        <v>52</v>
      </c>
      <c r="F8418" t="s">
        <v>123</v>
      </c>
      <c r="G8418" t="s">
        <v>51</v>
      </c>
      <c r="H8418" t="s">
        <v>98</v>
      </c>
    </row>
    <row r="8419" spans="1:8">
      <c r="A8419" t="s">
        <v>59</v>
      </c>
      <c r="B8419" s="1">
        <v>46228</v>
      </c>
      <c r="C8419">
        <v>561002</v>
      </c>
      <c r="D8419">
        <v>-429.08</v>
      </c>
      <c r="E8419" t="s">
        <v>52</v>
      </c>
      <c r="F8419" t="s">
        <v>42</v>
      </c>
      <c r="G8419" t="s">
        <v>51</v>
      </c>
      <c r="H8419" t="s">
        <v>112</v>
      </c>
    </row>
    <row r="8420" spans="1:8">
      <c r="A8420" t="s">
        <v>59</v>
      </c>
      <c r="B8420" s="1">
        <v>46228</v>
      </c>
      <c r="C8420">
        <v>562002</v>
      </c>
      <c r="D8420">
        <v>5406.3559999999998</v>
      </c>
      <c r="E8420" t="s">
        <v>52</v>
      </c>
      <c r="F8420" t="s">
        <v>124</v>
      </c>
      <c r="G8420" t="s">
        <v>51</v>
      </c>
      <c r="H8420" t="s">
        <v>99</v>
      </c>
    </row>
    <row r="8421" spans="1:8">
      <c r="A8421" t="s">
        <v>59</v>
      </c>
      <c r="B8421" s="1">
        <v>46228</v>
      </c>
      <c r="C8421">
        <v>563002</v>
      </c>
      <c r="D8421">
        <v>5166.4859999999999</v>
      </c>
      <c r="E8421" t="s">
        <v>52</v>
      </c>
      <c r="F8421" t="s">
        <v>124</v>
      </c>
      <c r="G8421" t="s">
        <v>51</v>
      </c>
      <c r="H8421" t="s">
        <v>99</v>
      </c>
    </row>
    <row r="8422" spans="1:8">
      <c r="A8422" t="s">
        <v>59</v>
      </c>
      <c r="B8422" s="1">
        <v>46228</v>
      </c>
      <c r="C8422">
        <v>564004</v>
      </c>
      <c r="D8422">
        <v>-287171.96999999997</v>
      </c>
      <c r="E8422" t="s">
        <v>52</v>
      </c>
      <c r="F8422" t="s">
        <v>119</v>
      </c>
      <c r="G8422" t="s">
        <v>51</v>
      </c>
      <c r="H8422" t="s">
        <v>93</v>
      </c>
    </row>
    <row r="8423" spans="1:8">
      <c r="A8423" t="s">
        <v>59</v>
      </c>
      <c r="B8423" s="1">
        <v>46228</v>
      </c>
      <c r="C8423">
        <v>564005</v>
      </c>
      <c r="D8423">
        <v>8525.0059999999994</v>
      </c>
      <c r="E8423" t="s">
        <v>52</v>
      </c>
      <c r="F8423" t="s">
        <v>123</v>
      </c>
      <c r="G8423" t="s">
        <v>51</v>
      </c>
      <c r="H8423" t="s">
        <v>98</v>
      </c>
    </row>
    <row r="8424" spans="1:8">
      <c r="A8424" t="s">
        <v>59</v>
      </c>
      <c r="B8424" s="1">
        <v>46228</v>
      </c>
      <c r="C8424">
        <v>564006</v>
      </c>
      <c r="D8424">
        <v>9.5690000000000008</v>
      </c>
      <c r="E8424" t="s">
        <v>52</v>
      </c>
      <c r="F8424" t="s">
        <v>124</v>
      </c>
      <c r="G8424" t="s">
        <v>51</v>
      </c>
      <c r="H8424" t="s">
        <v>99</v>
      </c>
    </row>
    <row r="8425" spans="1:8">
      <c r="A8425" t="s">
        <v>59</v>
      </c>
      <c r="B8425" s="1">
        <v>46228</v>
      </c>
      <c r="C8425">
        <v>564008</v>
      </c>
      <c r="D8425">
        <v>773.27800000000002</v>
      </c>
      <c r="E8425" t="s">
        <v>52</v>
      </c>
      <c r="F8425" t="s">
        <v>122</v>
      </c>
      <c r="G8425" t="s">
        <v>51</v>
      </c>
      <c r="H8425" t="s">
        <v>97</v>
      </c>
    </row>
    <row r="8426" spans="1:8">
      <c r="A8426" t="s">
        <v>59</v>
      </c>
      <c r="B8426" s="1">
        <v>46228</v>
      </c>
      <c r="C8426">
        <v>564011</v>
      </c>
      <c r="D8426">
        <v>823.20500000000004</v>
      </c>
      <c r="E8426" t="s">
        <v>52</v>
      </c>
      <c r="F8426" t="s">
        <v>122</v>
      </c>
      <c r="G8426" t="s">
        <v>51</v>
      </c>
      <c r="H8426" t="s">
        <v>97</v>
      </c>
    </row>
    <row r="8427" spans="1:8">
      <c r="A8427" t="s">
        <v>59</v>
      </c>
      <c r="B8427" s="1">
        <v>46228</v>
      </c>
      <c r="C8427">
        <v>564014</v>
      </c>
      <c r="D8427">
        <v>1829.6369999999999</v>
      </c>
      <c r="E8427" t="s">
        <v>52</v>
      </c>
      <c r="F8427" t="s">
        <v>122</v>
      </c>
      <c r="G8427" t="s">
        <v>51</v>
      </c>
      <c r="H8427" t="s">
        <v>97</v>
      </c>
    </row>
    <row r="8428" spans="1:8">
      <c r="A8428" t="s">
        <v>59</v>
      </c>
      <c r="B8428" s="1">
        <v>46228</v>
      </c>
      <c r="C8428">
        <v>564015</v>
      </c>
      <c r="D8428">
        <v>21999.197</v>
      </c>
      <c r="E8428" t="s">
        <v>52</v>
      </c>
      <c r="F8428" t="s">
        <v>122</v>
      </c>
      <c r="G8428" t="s">
        <v>51</v>
      </c>
      <c r="H8428" t="s">
        <v>97</v>
      </c>
    </row>
    <row r="8429" spans="1:8">
      <c r="A8429" t="s">
        <v>59</v>
      </c>
      <c r="B8429" s="1">
        <v>46228</v>
      </c>
      <c r="C8429">
        <v>564016</v>
      </c>
      <c r="D8429">
        <v>24702.281999999999</v>
      </c>
      <c r="E8429" t="s">
        <v>52</v>
      </c>
      <c r="F8429" t="s">
        <v>122</v>
      </c>
      <c r="G8429" t="s">
        <v>51</v>
      </c>
      <c r="H8429" t="s">
        <v>97</v>
      </c>
    </row>
    <row r="8430" spans="1:8">
      <c r="A8430" t="s">
        <v>59</v>
      </c>
      <c r="B8430" s="1">
        <v>46228</v>
      </c>
      <c r="C8430">
        <v>564017</v>
      </c>
      <c r="D8430">
        <v>19605.260999999999</v>
      </c>
      <c r="E8430" t="s">
        <v>52</v>
      </c>
      <c r="F8430" t="s">
        <v>122</v>
      </c>
      <c r="G8430" t="s">
        <v>51</v>
      </c>
      <c r="H8430" t="s">
        <v>97</v>
      </c>
    </row>
    <row r="8431" spans="1:8">
      <c r="A8431" t="s">
        <v>59</v>
      </c>
      <c r="B8431" s="1">
        <v>46228</v>
      </c>
      <c r="C8431">
        <v>564019</v>
      </c>
      <c r="D8431">
        <v>-54932.883000000002</v>
      </c>
      <c r="E8431" t="s">
        <v>52</v>
      </c>
      <c r="F8431" t="s">
        <v>119</v>
      </c>
      <c r="G8431" t="s">
        <v>51</v>
      </c>
      <c r="H8431" t="s">
        <v>93</v>
      </c>
    </row>
    <row r="8432" spans="1:8">
      <c r="A8432" t="s">
        <v>59</v>
      </c>
      <c r="B8432" s="1">
        <v>46228</v>
      </c>
      <c r="C8432">
        <v>564020</v>
      </c>
      <c r="D8432">
        <v>1235.5930000000001</v>
      </c>
      <c r="E8432" t="s">
        <v>52</v>
      </c>
      <c r="F8432" t="s">
        <v>124</v>
      </c>
      <c r="G8432" t="s">
        <v>51</v>
      </c>
      <c r="H8432" t="s">
        <v>99</v>
      </c>
    </row>
    <row r="8433" spans="1:8">
      <c r="A8433" t="s">
        <v>59</v>
      </c>
      <c r="B8433" s="1">
        <v>46228</v>
      </c>
      <c r="C8433">
        <v>564021</v>
      </c>
      <c r="D8433">
        <v>188.49100000000001</v>
      </c>
      <c r="E8433" t="s">
        <v>52</v>
      </c>
      <c r="F8433" t="s">
        <v>124</v>
      </c>
      <c r="G8433" t="s">
        <v>51</v>
      </c>
      <c r="H8433" t="s">
        <v>99</v>
      </c>
    </row>
    <row r="8434" spans="1:8">
      <c r="A8434" t="s">
        <v>59</v>
      </c>
      <c r="B8434" s="1">
        <v>46228</v>
      </c>
      <c r="C8434">
        <v>564023</v>
      </c>
      <c r="D8434">
        <v>3982.2510000000002</v>
      </c>
      <c r="E8434" t="s">
        <v>52</v>
      </c>
      <c r="F8434" t="s">
        <v>29</v>
      </c>
      <c r="G8434" t="s">
        <v>51</v>
      </c>
      <c r="H8434" t="s">
        <v>109</v>
      </c>
    </row>
    <row r="8435" spans="1:8">
      <c r="A8435" t="s">
        <v>59</v>
      </c>
      <c r="B8435" s="1">
        <v>46228</v>
      </c>
      <c r="C8435">
        <v>564030</v>
      </c>
      <c r="D8435">
        <v>31213.404999999999</v>
      </c>
      <c r="E8435" t="s">
        <v>52</v>
      </c>
      <c r="F8435" t="s">
        <v>134</v>
      </c>
      <c r="G8435" t="s">
        <v>51</v>
      </c>
      <c r="H8435" t="s">
        <v>111</v>
      </c>
    </row>
    <row r="8436" spans="1:8">
      <c r="A8436" t="s">
        <v>59</v>
      </c>
      <c r="B8436" s="1">
        <v>46228</v>
      </c>
      <c r="C8436">
        <v>570002</v>
      </c>
      <c r="D8436">
        <v>241496.92</v>
      </c>
      <c r="E8436" t="s">
        <v>52</v>
      </c>
      <c r="F8436" t="s">
        <v>132</v>
      </c>
      <c r="G8436" t="s">
        <v>51</v>
      </c>
      <c r="H8436" t="s">
        <v>108</v>
      </c>
    </row>
    <row r="8437" spans="1:8">
      <c r="A8437" t="s">
        <v>59</v>
      </c>
      <c r="B8437" s="1">
        <v>46228</v>
      </c>
      <c r="C8437">
        <v>570004</v>
      </c>
      <c r="D8437">
        <v>135904.731</v>
      </c>
      <c r="E8437" t="s">
        <v>52</v>
      </c>
      <c r="F8437" t="s">
        <v>132</v>
      </c>
      <c r="G8437" t="s">
        <v>51</v>
      </c>
      <c r="H8437" t="s">
        <v>108</v>
      </c>
    </row>
    <row r="8438" spans="1:8">
      <c r="A8438" t="s">
        <v>59</v>
      </c>
      <c r="B8438" s="1">
        <v>46228</v>
      </c>
      <c r="C8438">
        <v>580002</v>
      </c>
      <c r="D8438">
        <v>397205.212</v>
      </c>
      <c r="E8438" t="s">
        <v>52</v>
      </c>
      <c r="F8438" t="s">
        <v>130</v>
      </c>
      <c r="G8438" t="s">
        <v>51</v>
      </c>
      <c r="H8438" t="s">
        <v>106</v>
      </c>
    </row>
    <row r="8439" spans="1:8">
      <c r="A8439" t="s">
        <v>59</v>
      </c>
      <c r="B8439" s="1">
        <v>46228</v>
      </c>
      <c r="C8439">
        <v>580003</v>
      </c>
      <c r="D8439">
        <v>-902.94299999999998</v>
      </c>
      <c r="E8439" t="s">
        <v>52</v>
      </c>
      <c r="F8439" t="s">
        <v>130</v>
      </c>
      <c r="G8439" t="s">
        <v>51</v>
      </c>
      <c r="H8439" t="s">
        <v>106</v>
      </c>
    </row>
    <row r="8440" spans="1:8">
      <c r="A8440" t="s">
        <v>59</v>
      </c>
      <c r="B8440" s="1">
        <v>46228</v>
      </c>
      <c r="C8440">
        <v>580005</v>
      </c>
      <c r="D8440">
        <v>40.783999999999999</v>
      </c>
      <c r="E8440" t="s">
        <v>52</v>
      </c>
      <c r="F8440" t="s">
        <v>130</v>
      </c>
      <c r="G8440" t="s">
        <v>51</v>
      </c>
      <c r="H8440" t="s">
        <v>106</v>
      </c>
    </row>
    <row r="8441" spans="1:8">
      <c r="A8441" t="s">
        <v>60</v>
      </c>
      <c r="B8441" s="1">
        <v>46228</v>
      </c>
      <c r="C8441">
        <v>210002</v>
      </c>
      <c r="D8441">
        <v>46912.298000000003</v>
      </c>
      <c r="E8441" t="s">
        <v>50</v>
      </c>
      <c r="F8441" t="s">
        <v>14</v>
      </c>
      <c r="G8441" t="s">
        <v>51</v>
      </c>
      <c r="H8441" t="s">
        <v>84</v>
      </c>
    </row>
    <row r="8442" spans="1:8">
      <c r="A8442" t="s">
        <v>60</v>
      </c>
      <c r="B8442" s="1">
        <v>46228</v>
      </c>
      <c r="C8442">
        <v>220003</v>
      </c>
      <c r="D8442">
        <v>-3170112.03</v>
      </c>
      <c r="E8442" t="s">
        <v>50</v>
      </c>
      <c r="F8442" t="s">
        <v>14</v>
      </c>
      <c r="G8442" t="s">
        <v>51</v>
      </c>
      <c r="H8442" t="s">
        <v>84</v>
      </c>
    </row>
    <row r="8443" spans="1:8">
      <c r="A8443" t="s">
        <v>60</v>
      </c>
      <c r="B8443" s="1">
        <v>46228</v>
      </c>
      <c r="C8443">
        <v>220004</v>
      </c>
      <c r="D8443">
        <v>-707177.39500000002</v>
      </c>
      <c r="E8443" t="s">
        <v>50</v>
      </c>
      <c r="F8443" t="s">
        <v>14</v>
      </c>
      <c r="G8443" t="s">
        <v>51</v>
      </c>
      <c r="H8443" t="s">
        <v>84</v>
      </c>
    </row>
    <row r="8444" spans="1:8">
      <c r="A8444" t="s">
        <v>60</v>
      </c>
      <c r="B8444" s="1">
        <v>46228</v>
      </c>
      <c r="C8444">
        <v>220006</v>
      </c>
      <c r="D8444">
        <v>4334378.7359999996</v>
      </c>
      <c r="E8444" t="s">
        <v>50</v>
      </c>
      <c r="F8444" t="s">
        <v>14</v>
      </c>
      <c r="G8444" t="s">
        <v>51</v>
      </c>
      <c r="H8444" t="s">
        <v>84</v>
      </c>
    </row>
    <row r="8445" spans="1:8">
      <c r="A8445" t="s">
        <v>60</v>
      </c>
      <c r="B8445" s="1">
        <v>46228</v>
      </c>
      <c r="C8445">
        <v>220007</v>
      </c>
      <c r="D8445">
        <v>-457013.18400000001</v>
      </c>
      <c r="E8445" t="s">
        <v>50</v>
      </c>
      <c r="F8445" t="s">
        <v>14</v>
      </c>
      <c r="G8445" t="s">
        <v>51</v>
      </c>
      <c r="H8445" t="s">
        <v>84</v>
      </c>
    </row>
    <row r="8446" spans="1:8">
      <c r="A8446" t="s">
        <v>60</v>
      </c>
      <c r="B8446" s="1">
        <v>46228</v>
      </c>
      <c r="C8446">
        <v>310016</v>
      </c>
      <c r="D8446">
        <v>-7227.65</v>
      </c>
      <c r="E8446" t="s">
        <v>50</v>
      </c>
      <c r="F8446" t="s">
        <v>14</v>
      </c>
      <c r="G8446" t="s">
        <v>51</v>
      </c>
      <c r="H8446" t="s">
        <v>84</v>
      </c>
    </row>
    <row r="8447" spans="1:8">
      <c r="A8447" t="s">
        <v>60</v>
      </c>
      <c r="B8447" s="1">
        <v>46228</v>
      </c>
      <c r="C8447">
        <v>310017</v>
      </c>
      <c r="D8447">
        <v>-39387.707000000002</v>
      </c>
      <c r="E8447" t="s">
        <v>50</v>
      </c>
      <c r="F8447" t="s">
        <v>14</v>
      </c>
      <c r="G8447" t="s">
        <v>51</v>
      </c>
      <c r="H8447" t="s">
        <v>84</v>
      </c>
    </row>
    <row r="8448" spans="1:8">
      <c r="A8448" t="s">
        <v>60</v>
      </c>
      <c r="B8448" s="1">
        <v>46228</v>
      </c>
      <c r="C8448">
        <v>310021</v>
      </c>
      <c r="D8448">
        <v>-63.031999999999996</v>
      </c>
      <c r="E8448" t="s">
        <v>50</v>
      </c>
      <c r="F8448" t="s">
        <v>14</v>
      </c>
      <c r="G8448" t="s">
        <v>51</v>
      </c>
      <c r="H8448" t="s">
        <v>84</v>
      </c>
    </row>
    <row r="8449" spans="1:8">
      <c r="A8449" t="s">
        <v>60</v>
      </c>
      <c r="B8449" s="1">
        <v>46228</v>
      </c>
      <c r="C8449">
        <v>310032</v>
      </c>
      <c r="D8449">
        <v>-310.036</v>
      </c>
      <c r="E8449" t="s">
        <v>50</v>
      </c>
      <c r="F8449" t="s">
        <v>14</v>
      </c>
      <c r="G8449" t="s">
        <v>51</v>
      </c>
      <c r="H8449" t="s">
        <v>84</v>
      </c>
    </row>
    <row r="8450" spans="1:8">
      <c r="A8450" t="s">
        <v>61</v>
      </c>
      <c r="B8450" s="1">
        <v>46228</v>
      </c>
      <c r="C8450">
        <v>220006</v>
      </c>
      <c r="D8450">
        <v>-80159.082999999999</v>
      </c>
      <c r="E8450" t="s">
        <v>50</v>
      </c>
      <c r="F8450" t="s">
        <v>14</v>
      </c>
      <c r="G8450" t="s">
        <v>51</v>
      </c>
      <c r="H8450" t="s">
        <v>84</v>
      </c>
    </row>
    <row r="8451" spans="1:8">
      <c r="A8451" t="s">
        <v>61</v>
      </c>
      <c r="B8451" s="1">
        <v>46228</v>
      </c>
      <c r="C8451">
        <v>243002</v>
      </c>
      <c r="D8451">
        <v>-470.81299999999999</v>
      </c>
      <c r="E8451" t="s">
        <v>50</v>
      </c>
      <c r="F8451" t="s">
        <v>113</v>
      </c>
      <c r="G8451" t="s">
        <v>51</v>
      </c>
      <c r="H8451" t="s">
        <v>85</v>
      </c>
    </row>
    <row r="8452" spans="1:8">
      <c r="A8452" t="s">
        <v>61</v>
      </c>
      <c r="B8452" s="1">
        <v>46228</v>
      </c>
      <c r="C8452">
        <v>300004</v>
      </c>
      <c r="D8452">
        <v>13.183</v>
      </c>
      <c r="E8452" t="s">
        <v>50</v>
      </c>
      <c r="F8452" t="s">
        <v>131</v>
      </c>
      <c r="G8452" t="s">
        <v>51</v>
      </c>
      <c r="H8452" t="s">
        <v>107</v>
      </c>
    </row>
    <row r="8453" spans="1:8">
      <c r="A8453" t="s">
        <v>61</v>
      </c>
      <c r="B8453" s="1">
        <v>46228</v>
      </c>
      <c r="C8453">
        <v>300005</v>
      </c>
      <c r="D8453">
        <v>958.19799999999998</v>
      </c>
      <c r="E8453" t="s">
        <v>50</v>
      </c>
      <c r="F8453" t="s">
        <v>131</v>
      </c>
      <c r="G8453" t="s">
        <v>51</v>
      </c>
      <c r="H8453" t="s">
        <v>107</v>
      </c>
    </row>
    <row r="8454" spans="1:8">
      <c r="A8454" t="s">
        <v>61</v>
      </c>
      <c r="B8454" s="1">
        <v>46228</v>
      </c>
      <c r="C8454">
        <v>300008</v>
      </c>
      <c r="D8454">
        <v>1043.04</v>
      </c>
      <c r="E8454" t="s">
        <v>50</v>
      </c>
      <c r="F8454" t="s">
        <v>131</v>
      </c>
      <c r="G8454" t="s">
        <v>51</v>
      </c>
      <c r="H8454" t="s">
        <v>107</v>
      </c>
    </row>
    <row r="8455" spans="1:8">
      <c r="A8455" t="s">
        <v>61</v>
      </c>
      <c r="B8455" s="1">
        <v>46228</v>
      </c>
      <c r="C8455">
        <v>300009</v>
      </c>
      <c r="D8455">
        <v>111.762</v>
      </c>
      <c r="E8455" t="s">
        <v>50</v>
      </c>
      <c r="F8455" t="s">
        <v>131</v>
      </c>
      <c r="G8455" t="s">
        <v>51</v>
      </c>
      <c r="H8455" t="s">
        <v>107</v>
      </c>
    </row>
    <row r="8456" spans="1:8">
      <c r="A8456" t="s">
        <v>61</v>
      </c>
      <c r="B8456" s="1">
        <v>46228</v>
      </c>
      <c r="C8456">
        <v>300014</v>
      </c>
      <c r="D8456">
        <v>489.64499999999998</v>
      </c>
      <c r="E8456" t="s">
        <v>50</v>
      </c>
      <c r="F8456" t="s">
        <v>131</v>
      </c>
      <c r="G8456" t="s">
        <v>51</v>
      </c>
      <c r="H8456" t="s">
        <v>107</v>
      </c>
    </row>
    <row r="8457" spans="1:8">
      <c r="A8457" t="s">
        <v>61</v>
      </c>
      <c r="B8457" s="1">
        <v>46228</v>
      </c>
      <c r="C8457">
        <v>300504</v>
      </c>
      <c r="D8457">
        <v>-13.183</v>
      </c>
      <c r="E8457" t="s">
        <v>50</v>
      </c>
      <c r="F8457" t="s">
        <v>131</v>
      </c>
      <c r="G8457" t="s">
        <v>51</v>
      </c>
      <c r="H8457" t="s">
        <v>107</v>
      </c>
    </row>
    <row r="8458" spans="1:8">
      <c r="A8458" t="s">
        <v>61</v>
      </c>
      <c r="B8458" s="1">
        <v>46228</v>
      </c>
      <c r="C8458">
        <v>300505</v>
      </c>
      <c r="D8458">
        <v>-958.19799999999998</v>
      </c>
      <c r="E8458" t="s">
        <v>50</v>
      </c>
      <c r="F8458" t="s">
        <v>131</v>
      </c>
      <c r="G8458" t="s">
        <v>51</v>
      </c>
      <c r="H8458" t="s">
        <v>107</v>
      </c>
    </row>
    <row r="8459" spans="1:8">
      <c r="A8459" t="s">
        <v>61</v>
      </c>
      <c r="B8459" s="1">
        <v>46228</v>
      </c>
      <c r="C8459">
        <v>300508</v>
      </c>
      <c r="D8459">
        <v>-1043.04</v>
      </c>
      <c r="E8459" t="s">
        <v>50</v>
      </c>
      <c r="F8459" t="s">
        <v>131</v>
      </c>
      <c r="G8459" t="s">
        <v>51</v>
      </c>
      <c r="H8459" t="s">
        <v>107</v>
      </c>
    </row>
    <row r="8460" spans="1:8">
      <c r="A8460" t="s">
        <v>61</v>
      </c>
      <c r="B8460" s="1">
        <v>46228</v>
      </c>
      <c r="C8460">
        <v>300509</v>
      </c>
      <c r="D8460">
        <v>-111.762</v>
      </c>
      <c r="E8460" t="s">
        <v>50</v>
      </c>
      <c r="F8460" t="s">
        <v>131</v>
      </c>
      <c r="G8460" t="s">
        <v>51</v>
      </c>
      <c r="H8460" t="s">
        <v>107</v>
      </c>
    </row>
    <row r="8461" spans="1:8">
      <c r="A8461" t="s">
        <v>61</v>
      </c>
      <c r="B8461" s="1">
        <v>46228</v>
      </c>
      <c r="C8461">
        <v>300514</v>
      </c>
      <c r="D8461">
        <v>-489.64499999999998</v>
      </c>
      <c r="E8461" t="s">
        <v>50</v>
      </c>
      <c r="F8461" t="s">
        <v>131</v>
      </c>
      <c r="G8461" t="s">
        <v>51</v>
      </c>
      <c r="H8461" t="s">
        <v>107</v>
      </c>
    </row>
    <row r="8462" spans="1:8">
      <c r="A8462" t="s">
        <v>61</v>
      </c>
      <c r="B8462" s="1">
        <v>46228</v>
      </c>
      <c r="C8462">
        <v>330060</v>
      </c>
      <c r="D8462">
        <v>79944.903999999995</v>
      </c>
      <c r="E8462" t="s">
        <v>50</v>
      </c>
      <c r="F8462" t="s">
        <v>113</v>
      </c>
      <c r="G8462" t="s">
        <v>51</v>
      </c>
      <c r="H8462" t="s">
        <v>85</v>
      </c>
    </row>
    <row r="8463" spans="1:8">
      <c r="A8463" t="s">
        <v>61</v>
      </c>
      <c r="B8463" s="1">
        <v>46228</v>
      </c>
      <c r="C8463">
        <v>340048</v>
      </c>
      <c r="D8463">
        <v>1881.8689999999999</v>
      </c>
      <c r="E8463" t="s">
        <v>50</v>
      </c>
      <c r="F8463" t="s">
        <v>116</v>
      </c>
      <c r="G8463" t="s">
        <v>51</v>
      </c>
      <c r="H8463" t="s">
        <v>89</v>
      </c>
    </row>
    <row r="8464" spans="1:8">
      <c r="A8464" t="s">
        <v>61</v>
      </c>
      <c r="B8464" s="1">
        <v>46228</v>
      </c>
      <c r="C8464">
        <v>362018</v>
      </c>
      <c r="D8464">
        <v>3.28</v>
      </c>
      <c r="E8464" t="s">
        <v>50</v>
      </c>
      <c r="F8464" t="s">
        <v>125</v>
      </c>
      <c r="G8464" t="s">
        <v>51</v>
      </c>
      <c r="H8464" t="s">
        <v>100</v>
      </c>
    </row>
    <row r="8465" spans="1:8">
      <c r="A8465" t="s">
        <v>61</v>
      </c>
      <c r="B8465" s="1">
        <v>46228</v>
      </c>
      <c r="C8465">
        <v>364502</v>
      </c>
      <c r="D8465">
        <v>305.15699999999998</v>
      </c>
      <c r="E8465" t="s">
        <v>50</v>
      </c>
      <c r="F8465" t="s">
        <v>125</v>
      </c>
      <c r="G8465" t="s">
        <v>51</v>
      </c>
      <c r="H8465" t="s">
        <v>100</v>
      </c>
    </row>
    <row r="8466" spans="1:8">
      <c r="A8466" t="s">
        <v>61</v>
      </c>
      <c r="B8466" s="1">
        <v>46228</v>
      </c>
      <c r="C8466">
        <v>421002</v>
      </c>
      <c r="D8466">
        <v>16.832000000000001</v>
      </c>
      <c r="E8466" t="s">
        <v>52</v>
      </c>
      <c r="F8466" t="s">
        <v>24</v>
      </c>
      <c r="G8466" t="s">
        <v>51</v>
      </c>
      <c r="H8466" t="s">
        <v>94</v>
      </c>
    </row>
    <row r="8467" spans="1:8">
      <c r="A8467" t="s">
        <v>61</v>
      </c>
      <c r="B8467" s="1">
        <v>46228</v>
      </c>
      <c r="C8467">
        <v>421003</v>
      </c>
      <c r="D8467">
        <v>-2009.711</v>
      </c>
      <c r="E8467" t="s">
        <v>52</v>
      </c>
      <c r="F8467" t="s">
        <v>24</v>
      </c>
      <c r="G8467" t="s">
        <v>51</v>
      </c>
      <c r="H8467" t="s">
        <v>94</v>
      </c>
    </row>
    <row r="8468" spans="1:8">
      <c r="A8468" t="s">
        <v>61</v>
      </c>
      <c r="B8468" s="1">
        <v>46228</v>
      </c>
      <c r="C8468">
        <v>557002</v>
      </c>
      <c r="D8468">
        <v>474.80399999999997</v>
      </c>
      <c r="E8468" t="s">
        <v>52</v>
      </c>
      <c r="F8468" t="s">
        <v>123</v>
      </c>
      <c r="G8468" t="s">
        <v>51</v>
      </c>
      <c r="H8468" t="s">
        <v>98</v>
      </c>
    </row>
    <row r="8469" spans="1:8">
      <c r="A8469" t="s">
        <v>62</v>
      </c>
      <c r="B8469" s="1">
        <v>46228</v>
      </c>
      <c r="C8469">
        <v>210002</v>
      </c>
      <c r="D8469">
        <v>-39725.233999999997</v>
      </c>
      <c r="E8469" t="s">
        <v>50</v>
      </c>
      <c r="F8469" t="s">
        <v>14</v>
      </c>
      <c r="G8469" t="s">
        <v>51</v>
      </c>
      <c r="H8469" t="s">
        <v>84</v>
      </c>
    </row>
    <row r="8470" spans="1:8">
      <c r="A8470" t="s">
        <v>62</v>
      </c>
      <c r="B8470" s="1">
        <v>46228</v>
      </c>
      <c r="C8470">
        <v>220006</v>
      </c>
      <c r="D8470">
        <v>-247025.24799999999</v>
      </c>
      <c r="E8470" t="s">
        <v>50</v>
      </c>
      <c r="F8470" t="s">
        <v>14</v>
      </c>
      <c r="G8470" t="s">
        <v>51</v>
      </c>
      <c r="H8470" t="s">
        <v>84</v>
      </c>
    </row>
    <row r="8471" spans="1:8">
      <c r="A8471" t="s">
        <v>62</v>
      </c>
      <c r="B8471" s="1">
        <v>46228</v>
      </c>
      <c r="C8471">
        <v>240002</v>
      </c>
      <c r="D8471">
        <v>1065.5250000000001</v>
      </c>
      <c r="E8471" t="s">
        <v>50</v>
      </c>
      <c r="F8471" t="s">
        <v>113</v>
      </c>
      <c r="G8471" t="s">
        <v>51</v>
      </c>
      <c r="H8471" t="s">
        <v>85</v>
      </c>
    </row>
    <row r="8472" spans="1:8">
      <c r="A8472" t="s">
        <v>62</v>
      </c>
      <c r="B8472" s="1">
        <v>46228</v>
      </c>
      <c r="C8472">
        <v>240009</v>
      </c>
      <c r="D8472">
        <v>-1094.1310000000001</v>
      </c>
      <c r="E8472" t="s">
        <v>50</v>
      </c>
      <c r="F8472" t="s">
        <v>113</v>
      </c>
      <c r="G8472" t="s">
        <v>51</v>
      </c>
      <c r="H8472" t="s">
        <v>85</v>
      </c>
    </row>
    <row r="8473" spans="1:8">
      <c r="A8473" t="s">
        <v>62</v>
      </c>
      <c r="B8473" s="1">
        <v>46228</v>
      </c>
      <c r="C8473">
        <v>242003</v>
      </c>
      <c r="D8473">
        <v>9653.9089999999997</v>
      </c>
      <c r="E8473" t="s">
        <v>50</v>
      </c>
      <c r="F8473" t="s">
        <v>113</v>
      </c>
      <c r="G8473" t="s">
        <v>51</v>
      </c>
      <c r="H8473" t="s">
        <v>85</v>
      </c>
    </row>
    <row r="8474" spans="1:8">
      <c r="A8474" t="s">
        <v>62</v>
      </c>
      <c r="B8474" s="1">
        <v>46228</v>
      </c>
      <c r="C8474">
        <v>242041</v>
      </c>
      <c r="D8474">
        <v>30.957000000000001</v>
      </c>
      <c r="E8474" t="s">
        <v>50</v>
      </c>
      <c r="F8474" t="s">
        <v>113</v>
      </c>
      <c r="G8474" t="s">
        <v>51</v>
      </c>
      <c r="H8474" t="s">
        <v>85</v>
      </c>
    </row>
    <row r="8475" spans="1:8">
      <c r="A8475" t="s">
        <v>62</v>
      </c>
      <c r="B8475" s="1">
        <v>46228</v>
      </c>
      <c r="C8475">
        <v>243002</v>
      </c>
      <c r="D8475">
        <v>-308.09199999999998</v>
      </c>
      <c r="E8475" t="s">
        <v>50</v>
      </c>
      <c r="F8475" t="s">
        <v>113</v>
      </c>
      <c r="G8475" t="s">
        <v>51</v>
      </c>
      <c r="H8475" t="s">
        <v>85</v>
      </c>
    </row>
    <row r="8476" spans="1:8">
      <c r="A8476" t="s">
        <v>62</v>
      </c>
      <c r="B8476" s="1">
        <v>46228</v>
      </c>
      <c r="C8476">
        <v>245010</v>
      </c>
      <c r="D8476">
        <v>-3465.098</v>
      </c>
      <c r="E8476" t="s">
        <v>50</v>
      </c>
      <c r="F8476" t="s">
        <v>20</v>
      </c>
      <c r="G8476" t="s">
        <v>51</v>
      </c>
      <c r="H8476" t="s">
        <v>86</v>
      </c>
    </row>
    <row r="8477" spans="1:8">
      <c r="A8477" t="s">
        <v>62</v>
      </c>
      <c r="B8477" s="1">
        <v>46228</v>
      </c>
      <c r="C8477">
        <v>245062</v>
      </c>
      <c r="D8477">
        <v>-1466.569</v>
      </c>
      <c r="E8477" t="s">
        <v>50</v>
      </c>
      <c r="F8477" t="s">
        <v>113</v>
      </c>
      <c r="G8477" t="s">
        <v>51</v>
      </c>
      <c r="H8477" t="s">
        <v>85</v>
      </c>
    </row>
    <row r="8478" spans="1:8">
      <c r="A8478" t="s">
        <v>62</v>
      </c>
      <c r="B8478" s="1">
        <v>46228</v>
      </c>
      <c r="C8478">
        <v>249002</v>
      </c>
      <c r="D8478">
        <v>-12831.169</v>
      </c>
      <c r="E8478" t="s">
        <v>50</v>
      </c>
      <c r="F8478" t="s">
        <v>20</v>
      </c>
      <c r="G8478" t="s">
        <v>51</v>
      </c>
      <c r="H8478" t="s">
        <v>86</v>
      </c>
    </row>
    <row r="8479" spans="1:8">
      <c r="A8479" t="s">
        <v>62</v>
      </c>
      <c r="B8479" s="1">
        <v>46228</v>
      </c>
      <c r="C8479">
        <v>251003</v>
      </c>
      <c r="D8479">
        <v>-1709.318</v>
      </c>
      <c r="E8479" t="s">
        <v>50</v>
      </c>
      <c r="F8479" t="s">
        <v>114</v>
      </c>
      <c r="G8479" t="s">
        <v>51</v>
      </c>
      <c r="H8479" t="s">
        <v>87</v>
      </c>
    </row>
    <row r="8480" spans="1:8">
      <c r="A8480" t="s">
        <v>62</v>
      </c>
      <c r="B8480" s="1">
        <v>46228</v>
      </c>
      <c r="C8480">
        <v>260004</v>
      </c>
      <c r="D8480">
        <v>-123.033</v>
      </c>
      <c r="E8480" t="s">
        <v>50</v>
      </c>
      <c r="F8480" t="s">
        <v>114</v>
      </c>
      <c r="G8480" t="s">
        <v>51</v>
      </c>
      <c r="H8480" t="s">
        <v>87</v>
      </c>
    </row>
    <row r="8481" spans="1:8">
      <c r="A8481" t="s">
        <v>62</v>
      </c>
      <c r="B8481" s="1">
        <v>46228</v>
      </c>
      <c r="C8481">
        <v>300005</v>
      </c>
      <c r="D8481">
        <v>6609.1419999999998</v>
      </c>
      <c r="E8481" t="s">
        <v>50</v>
      </c>
      <c r="F8481" t="s">
        <v>131</v>
      </c>
      <c r="G8481" t="s">
        <v>51</v>
      </c>
      <c r="H8481" t="s">
        <v>107</v>
      </c>
    </row>
    <row r="8482" spans="1:8">
      <c r="A8482" t="s">
        <v>62</v>
      </c>
      <c r="B8482" s="1">
        <v>46228</v>
      </c>
      <c r="C8482">
        <v>300008</v>
      </c>
      <c r="D8482">
        <v>4849.66</v>
      </c>
      <c r="E8482" t="s">
        <v>50</v>
      </c>
      <c r="F8482" t="s">
        <v>131</v>
      </c>
      <c r="G8482" t="s">
        <v>51</v>
      </c>
      <c r="H8482" t="s">
        <v>107</v>
      </c>
    </row>
    <row r="8483" spans="1:8">
      <c r="A8483" t="s">
        <v>62</v>
      </c>
      <c r="B8483" s="1">
        <v>46228</v>
      </c>
      <c r="C8483">
        <v>300011</v>
      </c>
      <c r="D8483">
        <v>19.934999999999999</v>
      </c>
      <c r="E8483" t="s">
        <v>50</v>
      </c>
      <c r="F8483" t="s">
        <v>131</v>
      </c>
      <c r="G8483" t="s">
        <v>51</v>
      </c>
      <c r="H8483" t="s">
        <v>107</v>
      </c>
    </row>
    <row r="8484" spans="1:8">
      <c r="A8484" t="s">
        <v>62</v>
      </c>
      <c r="B8484" s="1">
        <v>46228</v>
      </c>
      <c r="C8484">
        <v>300012</v>
      </c>
      <c r="D8484">
        <v>3751.3580000000002</v>
      </c>
      <c r="E8484" t="s">
        <v>50</v>
      </c>
      <c r="F8484" t="s">
        <v>131</v>
      </c>
      <c r="G8484" t="s">
        <v>51</v>
      </c>
      <c r="H8484" t="s">
        <v>107</v>
      </c>
    </row>
    <row r="8485" spans="1:8">
      <c r="A8485" t="s">
        <v>62</v>
      </c>
      <c r="B8485" s="1">
        <v>46228</v>
      </c>
      <c r="C8485">
        <v>300505</v>
      </c>
      <c r="D8485">
        <v>-6347.6769999999997</v>
      </c>
      <c r="E8485" t="s">
        <v>50</v>
      </c>
      <c r="F8485" t="s">
        <v>131</v>
      </c>
      <c r="G8485" t="s">
        <v>51</v>
      </c>
      <c r="H8485" t="s">
        <v>107</v>
      </c>
    </row>
    <row r="8486" spans="1:8">
      <c r="A8486" t="s">
        <v>62</v>
      </c>
      <c r="B8486" s="1">
        <v>46228</v>
      </c>
      <c r="C8486">
        <v>300508</v>
      </c>
      <c r="D8486">
        <v>-4849.66</v>
      </c>
      <c r="E8486" t="s">
        <v>50</v>
      </c>
      <c r="F8486" t="s">
        <v>131</v>
      </c>
      <c r="G8486" t="s">
        <v>51</v>
      </c>
      <c r="H8486" t="s">
        <v>107</v>
      </c>
    </row>
    <row r="8487" spans="1:8">
      <c r="A8487" t="s">
        <v>62</v>
      </c>
      <c r="B8487" s="1">
        <v>46228</v>
      </c>
      <c r="C8487">
        <v>300511</v>
      </c>
      <c r="D8487">
        <v>-19.934999999999999</v>
      </c>
      <c r="E8487" t="s">
        <v>50</v>
      </c>
      <c r="F8487" t="s">
        <v>131</v>
      </c>
      <c r="G8487" t="s">
        <v>51</v>
      </c>
      <c r="H8487" t="s">
        <v>107</v>
      </c>
    </row>
    <row r="8488" spans="1:8">
      <c r="A8488" t="s">
        <v>62</v>
      </c>
      <c r="B8488" s="1">
        <v>46228</v>
      </c>
      <c r="C8488">
        <v>300512</v>
      </c>
      <c r="D8488">
        <v>-3751.3580000000002</v>
      </c>
      <c r="E8488" t="s">
        <v>50</v>
      </c>
      <c r="F8488" t="s">
        <v>131</v>
      </c>
      <c r="G8488" t="s">
        <v>51</v>
      </c>
      <c r="H8488" t="s">
        <v>107</v>
      </c>
    </row>
    <row r="8489" spans="1:8">
      <c r="A8489" t="s">
        <v>62</v>
      </c>
      <c r="B8489" s="1">
        <v>46228</v>
      </c>
      <c r="C8489">
        <v>320003</v>
      </c>
      <c r="D8489">
        <v>2583.6869999999999</v>
      </c>
      <c r="E8489" t="s">
        <v>50</v>
      </c>
      <c r="F8489" t="s">
        <v>115</v>
      </c>
      <c r="G8489" t="s">
        <v>51</v>
      </c>
      <c r="H8489" t="s">
        <v>88</v>
      </c>
    </row>
    <row r="8490" spans="1:8">
      <c r="A8490" t="s">
        <v>62</v>
      </c>
      <c r="B8490" s="1">
        <v>46228</v>
      </c>
      <c r="C8490">
        <v>321006</v>
      </c>
      <c r="D8490">
        <v>24461.66</v>
      </c>
      <c r="E8490" t="s">
        <v>50</v>
      </c>
      <c r="F8490" t="s">
        <v>115</v>
      </c>
      <c r="G8490" t="s">
        <v>51</v>
      </c>
      <c r="H8490" t="s">
        <v>88</v>
      </c>
    </row>
    <row r="8491" spans="1:8">
      <c r="A8491" t="s">
        <v>62</v>
      </c>
      <c r="B8491" s="1">
        <v>46228</v>
      </c>
      <c r="C8491">
        <v>321014</v>
      </c>
      <c r="D8491">
        <v>9611.0249999999996</v>
      </c>
      <c r="E8491" t="s">
        <v>50</v>
      </c>
      <c r="F8491" t="s">
        <v>115</v>
      </c>
      <c r="G8491" t="s">
        <v>51</v>
      </c>
      <c r="H8491" t="s">
        <v>88</v>
      </c>
    </row>
    <row r="8492" spans="1:8">
      <c r="A8492" t="s">
        <v>62</v>
      </c>
      <c r="B8492" s="1">
        <v>46228</v>
      </c>
      <c r="C8492">
        <v>321031</v>
      </c>
      <c r="D8492">
        <v>7008.8190000000004</v>
      </c>
      <c r="E8492" t="s">
        <v>50</v>
      </c>
      <c r="F8492" t="s">
        <v>115</v>
      </c>
      <c r="G8492" t="s">
        <v>51</v>
      </c>
      <c r="H8492" t="s">
        <v>88</v>
      </c>
    </row>
    <row r="8493" spans="1:8">
      <c r="A8493" t="s">
        <v>62</v>
      </c>
      <c r="B8493" s="1">
        <v>46228</v>
      </c>
      <c r="C8493">
        <v>321042</v>
      </c>
      <c r="D8493">
        <v>-14.132</v>
      </c>
      <c r="E8493" t="s">
        <v>50</v>
      </c>
      <c r="F8493" t="s">
        <v>115</v>
      </c>
      <c r="G8493" t="s">
        <v>51</v>
      </c>
      <c r="H8493" t="s">
        <v>88</v>
      </c>
    </row>
    <row r="8494" spans="1:8">
      <c r="A8494" t="s">
        <v>62</v>
      </c>
      <c r="B8494" s="1">
        <v>46228</v>
      </c>
      <c r="C8494">
        <v>330049</v>
      </c>
      <c r="D8494">
        <v>168164.60699999999</v>
      </c>
      <c r="E8494" t="s">
        <v>50</v>
      </c>
      <c r="F8494" t="s">
        <v>113</v>
      </c>
      <c r="G8494" t="s">
        <v>51</v>
      </c>
      <c r="H8494" t="s">
        <v>85</v>
      </c>
    </row>
    <row r="8495" spans="1:8">
      <c r="A8495" t="s">
        <v>62</v>
      </c>
      <c r="B8495" s="1">
        <v>46228</v>
      </c>
      <c r="C8495">
        <v>330060</v>
      </c>
      <c r="D8495">
        <v>-80217.281000000003</v>
      </c>
      <c r="E8495" t="s">
        <v>50</v>
      </c>
      <c r="F8495" t="s">
        <v>113</v>
      </c>
      <c r="G8495" t="s">
        <v>51</v>
      </c>
      <c r="H8495" t="s">
        <v>85</v>
      </c>
    </row>
    <row r="8496" spans="1:8">
      <c r="A8496" t="s">
        <v>62</v>
      </c>
      <c r="B8496" s="1">
        <v>46228</v>
      </c>
      <c r="C8496">
        <v>340101</v>
      </c>
      <c r="D8496">
        <v>4611.3639999999996</v>
      </c>
      <c r="E8496" t="s">
        <v>50</v>
      </c>
      <c r="F8496" t="s">
        <v>117</v>
      </c>
      <c r="G8496" t="s">
        <v>51</v>
      </c>
      <c r="H8496" t="s">
        <v>90</v>
      </c>
    </row>
    <row r="8497" spans="1:8">
      <c r="A8497" t="s">
        <v>62</v>
      </c>
      <c r="B8497" s="1">
        <v>46228</v>
      </c>
      <c r="C8497">
        <v>340121</v>
      </c>
      <c r="D8497">
        <v>147538.663</v>
      </c>
      <c r="E8497" t="s">
        <v>50</v>
      </c>
      <c r="F8497" t="s">
        <v>116</v>
      </c>
      <c r="G8497" t="s">
        <v>51</v>
      </c>
      <c r="H8497" t="s">
        <v>89</v>
      </c>
    </row>
    <row r="8498" spans="1:8">
      <c r="A8498" t="s">
        <v>62</v>
      </c>
      <c r="B8498" s="1">
        <v>46228</v>
      </c>
      <c r="C8498">
        <v>350003</v>
      </c>
      <c r="D8498">
        <v>56.77</v>
      </c>
      <c r="E8498" t="s">
        <v>50</v>
      </c>
      <c r="F8498" t="s">
        <v>118</v>
      </c>
      <c r="G8498" t="s">
        <v>51</v>
      </c>
      <c r="H8498" t="s">
        <v>91</v>
      </c>
    </row>
    <row r="8499" spans="1:8">
      <c r="A8499" t="s">
        <v>62</v>
      </c>
      <c r="B8499" s="1">
        <v>46228</v>
      </c>
      <c r="C8499">
        <v>350031</v>
      </c>
      <c r="D8499">
        <v>1094.1310000000001</v>
      </c>
      <c r="E8499" t="s">
        <v>50</v>
      </c>
      <c r="F8499" t="s">
        <v>113</v>
      </c>
      <c r="G8499" t="s">
        <v>51</v>
      </c>
      <c r="H8499" t="s">
        <v>85</v>
      </c>
    </row>
    <row r="8500" spans="1:8">
      <c r="A8500" t="s">
        <v>62</v>
      </c>
      <c r="B8500" s="1">
        <v>46228</v>
      </c>
      <c r="C8500">
        <v>352002</v>
      </c>
      <c r="D8500">
        <v>1005.1420000000001</v>
      </c>
      <c r="E8500" t="s">
        <v>50</v>
      </c>
      <c r="F8500" t="s">
        <v>117</v>
      </c>
      <c r="G8500" t="s">
        <v>51</v>
      </c>
      <c r="H8500" t="s">
        <v>90</v>
      </c>
    </row>
    <row r="8501" spans="1:8">
      <c r="A8501" t="s">
        <v>62</v>
      </c>
      <c r="B8501" s="1">
        <v>46228</v>
      </c>
      <c r="C8501">
        <v>355002</v>
      </c>
      <c r="D8501">
        <v>2186.453</v>
      </c>
      <c r="E8501" t="s">
        <v>50</v>
      </c>
      <c r="F8501" t="s">
        <v>118</v>
      </c>
      <c r="G8501" t="s">
        <v>51</v>
      </c>
      <c r="H8501" t="s">
        <v>91</v>
      </c>
    </row>
    <row r="8502" spans="1:8">
      <c r="A8502" t="s">
        <v>62</v>
      </c>
      <c r="B8502" s="1">
        <v>46228</v>
      </c>
      <c r="C8502">
        <v>355014</v>
      </c>
      <c r="D8502">
        <v>85.653000000000006</v>
      </c>
      <c r="E8502" t="s">
        <v>50</v>
      </c>
      <c r="F8502" t="s">
        <v>118</v>
      </c>
      <c r="G8502" t="s">
        <v>51</v>
      </c>
      <c r="H8502" t="s">
        <v>91</v>
      </c>
    </row>
    <row r="8503" spans="1:8">
      <c r="A8503" t="s">
        <v>62</v>
      </c>
      <c r="B8503" s="1">
        <v>46228</v>
      </c>
      <c r="C8503">
        <v>372004</v>
      </c>
      <c r="D8503">
        <v>124.328</v>
      </c>
      <c r="E8503" t="s">
        <v>50</v>
      </c>
      <c r="F8503" t="s">
        <v>114</v>
      </c>
      <c r="G8503" t="s">
        <v>51</v>
      </c>
      <c r="H8503" t="s">
        <v>87</v>
      </c>
    </row>
    <row r="8504" spans="1:8">
      <c r="A8504" t="s">
        <v>62</v>
      </c>
      <c r="B8504" s="1">
        <v>46228</v>
      </c>
      <c r="C8504">
        <v>410009</v>
      </c>
      <c r="D8504">
        <v>-2969.5419999999999</v>
      </c>
      <c r="E8504" t="s">
        <v>52</v>
      </c>
      <c r="F8504" t="s">
        <v>119</v>
      </c>
      <c r="G8504" t="s">
        <v>51</v>
      </c>
      <c r="H8504" t="s">
        <v>93</v>
      </c>
    </row>
    <row r="8505" spans="1:8">
      <c r="A8505" t="s">
        <v>62</v>
      </c>
      <c r="B8505" s="1">
        <v>46228</v>
      </c>
      <c r="C8505">
        <v>410039</v>
      </c>
      <c r="D8505">
        <v>-3168.8159999999998</v>
      </c>
      <c r="E8505" t="s">
        <v>52</v>
      </c>
      <c r="F8505" t="s">
        <v>119</v>
      </c>
      <c r="G8505" t="s">
        <v>51</v>
      </c>
      <c r="H8505" t="s">
        <v>93</v>
      </c>
    </row>
    <row r="8506" spans="1:8">
      <c r="A8506" t="s">
        <v>62</v>
      </c>
      <c r="B8506" s="1">
        <v>46228</v>
      </c>
      <c r="C8506">
        <v>415004</v>
      </c>
      <c r="D8506">
        <v>-739.42</v>
      </c>
      <c r="E8506" t="s">
        <v>52</v>
      </c>
      <c r="F8506" t="s">
        <v>23</v>
      </c>
      <c r="G8506" t="s">
        <v>51</v>
      </c>
      <c r="H8506" t="s">
        <v>92</v>
      </c>
    </row>
    <row r="8507" spans="1:8">
      <c r="A8507" t="s">
        <v>62</v>
      </c>
      <c r="B8507" s="1">
        <v>46228</v>
      </c>
      <c r="C8507">
        <v>421003</v>
      </c>
      <c r="D8507">
        <v>-663.84199999999998</v>
      </c>
      <c r="E8507" t="s">
        <v>52</v>
      </c>
      <c r="F8507" t="s">
        <v>24</v>
      </c>
      <c r="G8507" t="s">
        <v>51</v>
      </c>
      <c r="H8507" t="s">
        <v>94</v>
      </c>
    </row>
    <row r="8508" spans="1:8">
      <c r="A8508" t="s">
        <v>62</v>
      </c>
      <c r="B8508" s="1">
        <v>46228</v>
      </c>
      <c r="C8508">
        <v>421007</v>
      </c>
      <c r="D8508">
        <v>25.263999999999999</v>
      </c>
      <c r="E8508" t="s">
        <v>52</v>
      </c>
      <c r="F8508" t="s">
        <v>24</v>
      </c>
      <c r="G8508" t="s">
        <v>51</v>
      </c>
      <c r="H8508" t="s">
        <v>94</v>
      </c>
    </row>
    <row r="8509" spans="1:8">
      <c r="A8509" t="s">
        <v>62</v>
      </c>
      <c r="B8509" s="1">
        <v>46228</v>
      </c>
      <c r="C8509">
        <v>510002</v>
      </c>
      <c r="D8509">
        <v>10539.171</v>
      </c>
      <c r="E8509" t="s">
        <v>52</v>
      </c>
      <c r="F8509" t="s">
        <v>120</v>
      </c>
      <c r="G8509" t="s">
        <v>51</v>
      </c>
      <c r="H8509" t="s">
        <v>95</v>
      </c>
    </row>
    <row r="8510" spans="1:8">
      <c r="A8510" t="s">
        <v>62</v>
      </c>
      <c r="B8510" s="1">
        <v>46228</v>
      </c>
      <c r="C8510">
        <v>510005</v>
      </c>
      <c r="D8510">
        <v>865.33699999999999</v>
      </c>
      <c r="E8510" t="s">
        <v>52</v>
      </c>
      <c r="F8510" t="s">
        <v>120</v>
      </c>
      <c r="G8510" t="s">
        <v>51</v>
      </c>
      <c r="H8510" t="s">
        <v>95</v>
      </c>
    </row>
    <row r="8511" spans="1:8">
      <c r="A8511" t="s">
        <v>62</v>
      </c>
      <c r="B8511" s="1">
        <v>46228</v>
      </c>
      <c r="C8511">
        <v>510006</v>
      </c>
      <c r="D8511">
        <v>657.721</v>
      </c>
      <c r="E8511" t="s">
        <v>52</v>
      </c>
      <c r="F8511" t="s">
        <v>120</v>
      </c>
      <c r="G8511" t="s">
        <v>51</v>
      </c>
      <c r="H8511" t="s">
        <v>95</v>
      </c>
    </row>
    <row r="8512" spans="1:8">
      <c r="A8512" t="s">
        <v>62</v>
      </c>
      <c r="B8512" s="1">
        <v>46228</v>
      </c>
      <c r="C8512">
        <v>510007</v>
      </c>
      <c r="D8512">
        <v>-1966.4549999999999</v>
      </c>
      <c r="E8512" t="s">
        <v>52</v>
      </c>
      <c r="F8512" t="s">
        <v>120</v>
      </c>
      <c r="G8512" t="s">
        <v>51</v>
      </c>
      <c r="H8512" t="s">
        <v>95</v>
      </c>
    </row>
    <row r="8513" spans="1:8">
      <c r="A8513" t="s">
        <v>62</v>
      </c>
      <c r="B8513" s="1">
        <v>46228</v>
      </c>
      <c r="C8513">
        <v>510062</v>
      </c>
      <c r="D8513">
        <v>1154.432</v>
      </c>
      <c r="E8513" t="s">
        <v>52</v>
      </c>
      <c r="F8513" t="s">
        <v>120</v>
      </c>
      <c r="G8513" t="s">
        <v>51</v>
      </c>
      <c r="H8513" t="s">
        <v>95</v>
      </c>
    </row>
    <row r="8514" spans="1:8">
      <c r="A8514" t="s">
        <v>62</v>
      </c>
      <c r="B8514" s="1">
        <v>46228</v>
      </c>
      <c r="C8514">
        <v>510065</v>
      </c>
      <c r="D8514">
        <v>51.713999999999999</v>
      </c>
      <c r="E8514" t="s">
        <v>52</v>
      </c>
      <c r="F8514" t="s">
        <v>120</v>
      </c>
      <c r="G8514" t="s">
        <v>51</v>
      </c>
      <c r="H8514" t="s">
        <v>95</v>
      </c>
    </row>
    <row r="8515" spans="1:8">
      <c r="A8515" t="s">
        <v>62</v>
      </c>
      <c r="B8515" s="1">
        <v>46228</v>
      </c>
      <c r="C8515">
        <v>520021</v>
      </c>
      <c r="D8515">
        <v>12.516999999999999</v>
      </c>
      <c r="E8515" t="s">
        <v>52</v>
      </c>
      <c r="F8515" t="s">
        <v>126</v>
      </c>
      <c r="G8515" t="s">
        <v>51</v>
      </c>
      <c r="H8515" t="s">
        <v>102</v>
      </c>
    </row>
    <row r="8516" spans="1:8">
      <c r="A8516" t="s">
        <v>62</v>
      </c>
      <c r="B8516" s="1">
        <v>46228</v>
      </c>
      <c r="C8516">
        <v>541004</v>
      </c>
      <c r="D8516">
        <v>14.843</v>
      </c>
      <c r="E8516" t="s">
        <v>52</v>
      </c>
      <c r="F8516" t="s">
        <v>127</v>
      </c>
      <c r="G8516" t="s">
        <v>51</v>
      </c>
      <c r="H8516" t="s">
        <v>103</v>
      </c>
    </row>
    <row r="8517" spans="1:8">
      <c r="A8517" t="s">
        <v>62</v>
      </c>
      <c r="B8517" s="1">
        <v>46228</v>
      </c>
      <c r="C8517">
        <v>541010</v>
      </c>
      <c r="D8517">
        <v>320.49700000000001</v>
      </c>
      <c r="E8517" t="s">
        <v>52</v>
      </c>
      <c r="F8517" t="s">
        <v>127</v>
      </c>
      <c r="G8517" t="s">
        <v>51</v>
      </c>
      <c r="H8517" t="s">
        <v>103</v>
      </c>
    </row>
    <row r="8518" spans="1:8">
      <c r="A8518" t="s">
        <v>62</v>
      </c>
      <c r="B8518" s="1">
        <v>46228</v>
      </c>
      <c r="C8518">
        <v>546002</v>
      </c>
      <c r="D8518">
        <v>650.69000000000005</v>
      </c>
      <c r="E8518" t="s">
        <v>52</v>
      </c>
      <c r="F8518" t="s">
        <v>119</v>
      </c>
      <c r="G8518" t="s">
        <v>51</v>
      </c>
      <c r="H8518" t="s">
        <v>93</v>
      </c>
    </row>
    <row r="8519" spans="1:8">
      <c r="A8519" t="s">
        <v>62</v>
      </c>
      <c r="B8519" s="1">
        <v>46228</v>
      </c>
      <c r="C8519">
        <v>552502</v>
      </c>
      <c r="D8519">
        <v>970.16200000000003</v>
      </c>
      <c r="E8519" t="s">
        <v>52</v>
      </c>
      <c r="F8519" t="s">
        <v>122</v>
      </c>
      <c r="G8519" t="s">
        <v>51</v>
      </c>
      <c r="H8519" t="s">
        <v>97</v>
      </c>
    </row>
    <row r="8520" spans="1:8">
      <c r="A8520" t="s">
        <v>62</v>
      </c>
      <c r="B8520" s="1">
        <v>46228</v>
      </c>
      <c r="C8520">
        <v>552504</v>
      </c>
      <c r="D8520">
        <v>130.40600000000001</v>
      </c>
      <c r="E8520" t="s">
        <v>52</v>
      </c>
      <c r="F8520" t="s">
        <v>122</v>
      </c>
      <c r="G8520" t="s">
        <v>51</v>
      </c>
      <c r="H8520" t="s">
        <v>97</v>
      </c>
    </row>
    <row r="8521" spans="1:8">
      <c r="A8521" t="s">
        <v>62</v>
      </c>
      <c r="B8521" s="1">
        <v>46228</v>
      </c>
      <c r="C8521">
        <v>555007</v>
      </c>
      <c r="D8521">
        <v>1219.9100000000001</v>
      </c>
      <c r="E8521" t="s">
        <v>52</v>
      </c>
      <c r="F8521" t="s">
        <v>122</v>
      </c>
      <c r="G8521" t="s">
        <v>51</v>
      </c>
      <c r="H8521" t="s">
        <v>97</v>
      </c>
    </row>
    <row r="8522" spans="1:8">
      <c r="A8522" t="s">
        <v>62</v>
      </c>
      <c r="B8522" s="1">
        <v>46228</v>
      </c>
      <c r="C8522">
        <v>555508</v>
      </c>
      <c r="D8522">
        <v>1.319</v>
      </c>
      <c r="E8522" t="s">
        <v>52</v>
      </c>
      <c r="F8522" t="s">
        <v>122</v>
      </c>
      <c r="G8522" t="s">
        <v>51</v>
      </c>
      <c r="H8522" t="s">
        <v>97</v>
      </c>
    </row>
    <row r="8523" spans="1:8">
      <c r="A8523" t="s">
        <v>62</v>
      </c>
      <c r="B8523" s="1">
        <v>46228</v>
      </c>
      <c r="C8523">
        <v>556002</v>
      </c>
      <c r="D8523">
        <v>175.46700000000001</v>
      </c>
      <c r="E8523" t="s">
        <v>52</v>
      </c>
      <c r="F8523" t="s">
        <v>126</v>
      </c>
      <c r="G8523" t="s">
        <v>51</v>
      </c>
      <c r="H8523" t="s">
        <v>102</v>
      </c>
    </row>
    <row r="8524" spans="1:8">
      <c r="A8524" t="s">
        <v>62</v>
      </c>
      <c r="B8524" s="1">
        <v>46228</v>
      </c>
      <c r="C8524">
        <v>557002</v>
      </c>
      <c r="D8524">
        <v>176.90299999999999</v>
      </c>
      <c r="E8524" t="s">
        <v>52</v>
      </c>
      <c r="F8524" t="s">
        <v>123</v>
      </c>
      <c r="G8524" t="s">
        <v>51</v>
      </c>
      <c r="H8524" t="s">
        <v>98</v>
      </c>
    </row>
    <row r="8525" spans="1:8">
      <c r="A8525" t="s">
        <v>62</v>
      </c>
      <c r="B8525" s="1">
        <v>46228</v>
      </c>
      <c r="C8525">
        <v>558006</v>
      </c>
      <c r="D8525">
        <v>388.86200000000002</v>
      </c>
      <c r="E8525" t="s">
        <v>52</v>
      </c>
      <c r="F8525" t="s">
        <v>124</v>
      </c>
      <c r="G8525" t="s">
        <v>51</v>
      </c>
      <c r="H8525" t="s">
        <v>99</v>
      </c>
    </row>
    <row r="8526" spans="1:8">
      <c r="A8526" t="s">
        <v>62</v>
      </c>
      <c r="B8526" s="1">
        <v>46228</v>
      </c>
      <c r="C8526">
        <v>559002</v>
      </c>
      <c r="D8526">
        <v>32.258000000000003</v>
      </c>
      <c r="E8526" t="s">
        <v>52</v>
      </c>
      <c r="F8526" t="s">
        <v>126</v>
      </c>
      <c r="G8526" t="s">
        <v>51</v>
      </c>
      <c r="H8526" t="s">
        <v>102</v>
      </c>
    </row>
    <row r="8527" spans="1:8">
      <c r="A8527" t="s">
        <v>62</v>
      </c>
      <c r="B8527" s="1">
        <v>46228</v>
      </c>
      <c r="C8527">
        <v>560008</v>
      </c>
      <c r="D8527">
        <v>115.443</v>
      </c>
      <c r="E8527" t="s">
        <v>52</v>
      </c>
      <c r="F8527" t="s">
        <v>123</v>
      </c>
      <c r="G8527" t="s">
        <v>51</v>
      </c>
      <c r="H8527" t="s">
        <v>98</v>
      </c>
    </row>
    <row r="8528" spans="1:8">
      <c r="A8528" t="s">
        <v>62</v>
      </c>
      <c r="B8528" s="1">
        <v>46228</v>
      </c>
      <c r="C8528">
        <v>564004</v>
      </c>
      <c r="D8528">
        <v>79.028999999999996</v>
      </c>
      <c r="E8528" t="s">
        <v>52</v>
      </c>
      <c r="F8528" t="s">
        <v>119</v>
      </c>
      <c r="G8528" t="s">
        <v>51</v>
      </c>
      <c r="H8528" t="s">
        <v>93</v>
      </c>
    </row>
    <row r="8529" spans="1:8">
      <c r="A8529" t="s">
        <v>62</v>
      </c>
      <c r="B8529" s="1">
        <v>46228</v>
      </c>
      <c r="C8529">
        <v>564006</v>
      </c>
      <c r="D8529">
        <v>-2E-3</v>
      </c>
      <c r="E8529" t="s">
        <v>52</v>
      </c>
      <c r="F8529" t="s">
        <v>124</v>
      </c>
      <c r="G8529" t="s">
        <v>51</v>
      </c>
      <c r="H8529" t="s">
        <v>99</v>
      </c>
    </row>
    <row r="8530" spans="1:8">
      <c r="A8530" t="s">
        <v>62</v>
      </c>
      <c r="B8530" s="1">
        <v>46228</v>
      </c>
      <c r="C8530">
        <v>564020</v>
      </c>
      <c r="D8530">
        <v>183.17500000000001</v>
      </c>
      <c r="E8530" t="s">
        <v>52</v>
      </c>
      <c r="F8530" t="s">
        <v>124</v>
      </c>
      <c r="G8530" t="s">
        <v>51</v>
      </c>
      <c r="H8530" t="s">
        <v>99</v>
      </c>
    </row>
    <row r="8531" spans="1:8">
      <c r="A8531" t="s">
        <v>62</v>
      </c>
      <c r="B8531" s="1">
        <v>46228</v>
      </c>
      <c r="C8531">
        <v>570002</v>
      </c>
      <c r="D8531">
        <v>46.951000000000001</v>
      </c>
      <c r="E8531" t="s">
        <v>52</v>
      </c>
      <c r="F8531" t="s">
        <v>132</v>
      </c>
      <c r="G8531" t="s">
        <v>51</v>
      </c>
      <c r="H8531" t="s">
        <v>108</v>
      </c>
    </row>
    <row r="8532" spans="1:8">
      <c r="A8532" t="s">
        <v>63</v>
      </c>
      <c r="B8532" s="1">
        <v>46228</v>
      </c>
      <c r="C8532">
        <v>210002</v>
      </c>
      <c r="D8532">
        <v>-137.84</v>
      </c>
      <c r="E8532" t="s">
        <v>50</v>
      </c>
      <c r="F8532" t="s">
        <v>14</v>
      </c>
      <c r="G8532" t="s">
        <v>51</v>
      </c>
      <c r="H8532" t="s">
        <v>84</v>
      </c>
    </row>
    <row r="8533" spans="1:8">
      <c r="A8533" t="s">
        <v>63</v>
      </c>
      <c r="B8533" s="1">
        <v>46228</v>
      </c>
      <c r="C8533">
        <v>220006</v>
      </c>
      <c r="D8533">
        <v>-41018.732000000004</v>
      </c>
      <c r="E8533" t="s">
        <v>50</v>
      </c>
      <c r="F8533" t="s">
        <v>14</v>
      </c>
      <c r="G8533" t="s">
        <v>51</v>
      </c>
      <c r="H8533" t="s">
        <v>84</v>
      </c>
    </row>
    <row r="8534" spans="1:8">
      <c r="A8534" t="s">
        <v>63</v>
      </c>
      <c r="B8534" s="1">
        <v>46228</v>
      </c>
      <c r="C8534">
        <v>240002</v>
      </c>
      <c r="D8534">
        <v>-1129.57</v>
      </c>
      <c r="E8534" t="s">
        <v>50</v>
      </c>
      <c r="F8534" t="s">
        <v>113</v>
      </c>
      <c r="G8534" t="s">
        <v>51</v>
      </c>
      <c r="H8534" t="s">
        <v>85</v>
      </c>
    </row>
    <row r="8535" spans="1:8">
      <c r="A8535" t="s">
        <v>63</v>
      </c>
      <c r="B8535" s="1">
        <v>46228</v>
      </c>
      <c r="C8535">
        <v>242003</v>
      </c>
      <c r="D8535">
        <v>-39498.512000000002</v>
      </c>
      <c r="E8535" t="s">
        <v>50</v>
      </c>
      <c r="F8535" t="s">
        <v>113</v>
      </c>
      <c r="G8535" t="s">
        <v>51</v>
      </c>
      <c r="H8535" t="s">
        <v>85</v>
      </c>
    </row>
    <row r="8536" spans="1:8">
      <c r="A8536" t="s">
        <v>63</v>
      </c>
      <c r="B8536" s="1">
        <v>46228</v>
      </c>
      <c r="C8536">
        <v>242007</v>
      </c>
      <c r="D8536">
        <v>-221.35400000000001</v>
      </c>
      <c r="E8536" t="s">
        <v>50</v>
      </c>
      <c r="F8536" t="s">
        <v>113</v>
      </c>
      <c r="G8536" t="s">
        <v>51</v>
      </c>
      <c r="H8536" t="s">
        <v>85</v>
      </c>
    </row>
    <row r="8537" spans="1:8">
      <c r="A8537" t="s">
        <v>63</v>
      </c>
      <c r="B8537" s="1">
        <v>46228</v>
      </c>
      <c r="C8537">
        <v>242011</v>
      </c>
      <c r="D8537">
        <v>-186.256</v>
      </c>
      <c r="E8537" t="s">
        <v>50</v>
      </c>
      <c r="F8537" t="s">
        <v>113</v>
      </c>
      <c r="G8537" t="s">
        <v>51</v>
      </c>
      <c r="H8537" t="s">
        <v>85</v>
      </c>
    </row>
    <row r="8538" spans="1:8">
      <c r="A8538" t="s">
        <v>63</v>
      </c>
      <c r="B8538" s="1">
        <v>46228</v>
      </c>
      <c r="C8538">
        <v>242013</v>
      </c>
      <c r="D8538">
        <v>186.256</v>
      </c>
      <c r="E8538" t="s">
        <v>50</v>
      </c>
      <c r="F8538" t="s">
        <v>113</v>
      </c>
      <c r="G8538" t="s">
        <v>51</v>
      </c>
      <c r="H8538" t="s">
        <v>85</v>
      </c>
    </row>
    <row r="8539" spans="1:8">
      <c r="A8539" t="s">
        <v>63</v>
      </c>
      <c r="B8539" s="1">
        <v>46228</v>
      </c>
      <c r="C8539">
        <v>242041</v>
      </c>
      <c r="D8539">
        <v>-2.516</v>
      </c>
      <c r="E8539" t="s">
        <v>50</v>
      </c>
      <c r="F8539" t="s">
        <v>113</v>
      </c>
      <c r="G8539" t="s">
        <v>51</v>
      </c>
      <c r="H8539" t="s">
        <v>85</v>
      </c>
    </row>
    <row r="8540" spans="1:8">
      <c r="A8540" t="s">
        <v>63</v>
      </c>
      <c r="B8540" s="1">
        <v>46228</v>
      </c>
      <c r="C8540">
        <v>243002</v>
      </c>
      <c r="D8540">
        <v>-300.14299999999997</v>
      </c>
      <c r="E8540" t="s">
        <v>50</v>
      </c>
      <c r="F8540" t="s">
        <v>113</v>
      </c>
      <c r="G8540" t="s">
        <v>51</v>
      </c>
      <c r="H8540" t="s">
        <v>85</v>
      </c>
    </row>
    <row r="8541" spans="1:8">
      <c r="A8541" t="s">
        <v>63</v>
      </c>
      <c r="B8541" s="1">
        <v>46228</v>
      </c>
      <c r="C8541">
        <v>251002</v>
      </c>
      <c r="D8541">
        <v>0</v>
      </c>
      <c r="E8541" t="s">
        <v>50</v>
      </c>
      <c r="F8541" t="s">
        <v>114</v>
      </c>
      <c r="G8541" t="s">
        <v>51</v>
      </c>
      <c r="H8541" t="s">
        <v>87</v>
      </c>
    </row>
    <row r="8542" spans="1:8">
      <c r="A8542" t="s">
        <v>63</v>
      </c>
      <c r="B8542" s="1">
        <v>46228</v>
      </c>
      <c r="C8542">
        <v>260004</v>
      </c>
      <c r="D8542">
        <v>-598.70699999999999</v>
      </c>
      <c r="E8542" t="s">
        <v>50</v>
      </c>
      <c r="F8542" t="s">
        <v>114</v>
      </c>
      <c r="G8542" t="s">
        <v>51</v>
      </c>
      <c r="H8542" t="s">
        <v>87</v>
      </c>
    </row>
    <row r="8543" spans="1:8">
      <c r="A8543" t="s">
        <v>63</v>
      </c>
      <c r="B8543" s="1">
        <v>46228</v>
      </c>
      <c r="C8543">
        <v>270026</v>
      </c>
      <c r="D8543">
        <v>-2512.9560000000001</v>
      </c>
      <c r="E8543" t="s">
        <v>50</v>
      </c>
      <c r="F8543" t="s">
        <v>125</v>
      </c>
      <c r="G8543" t="s">
        <v>51</v>
      </c>
      <c r="H8543" t="s">
        <v>100</v>
      </c>
    </row>
    <row r="8544" spans="1:8">
      <c r="A8544" t="s">
        <v>63</v>
      </c>
      <c r="B8544" s="1">
        <v>46228</v>
      </c>
      <c r="C8544">
        <v>270027</v>
      </c>
      <c r="D8544">
        <v>-567.43100000000004</v>
      </c>
      <c r="E8544" t="s">
        <v>50</v>
      </c>
      <c r="F8544" t="s">
        <v>125</v>
      </c>
      <c r="G8544" t="s">
        <v>51</v>
      </c>
      <c r="H8544" t="s">
        <v>100</v>
      </c>
    </row>
    <row r="8545" spans="1:8">
      <c r="A8545" t="s">
        <v>63</v>
      </c>
      <c r="B8545" s="1">
        <v>46228</v>
      </c>
      <c r="C8545">
        <v>300008</v>
      </c>
      <c r="D8545">
        <v>239.81399999999999</v>
      </c>
      <c r="E8545" t="s">
        <v>50</v>
      </c>
      <c r="F8545" t="s">
        <v>131</v>
      </c>
      <c r="G8545" t="s">
        <v>51</v>
      </c>
      <c r="H8545" t="s">
        <v>107</v>
      </c>
    </row>
    <row r="8546" spans="1:8">
      <c r="A8546" t="s">
        <v>63</v>
      </c>
      <c r="B8546" s="1">
        <v>46228</v>
      </c>
      <c r="C8546">
        <v>300508</v>
      </c>
      <c r="D8546">
        <v>-239.81399999999999</v>
      </c>
      <c r="E8546" t="s">
        <v>50</v>
      </c>
      <c r="F8546" t="s">
        <v>131</v>
      </c>
      <c r="G8546" t="s">
        <v>51</v>
      </c>
      <c r="H8546" t="s">
        <v>107</v>
      </c>
    </row>
    <row r="8547" spans="1:8">
      <c r="A8547" t="s">
        <v>63</v>
      </c>
      <c r="B8547" s="1">
        <v>46228</v>
      </c>
      <c r="C8547">
        <v>320003</v>
      </c>
      <c r="D8547">
        <v>14829.45</v>
      </c>
      <c r="E8547" t="s">
        <v>50</v>
      </c>
      <c r="F8547" t="s">
        <v>115</v>
      </c>
      <c r="G8547" t="s">
        <v>51</v>
      </c>
      <c r="H8547" t="s">
        <v>88</v>
      </c>
    </row>
    <row r="8548" spans="1:8">
      <c r="A8548" t="s">
        <v>63</v>
      </c>
      <c r="B8548" s="1">
        <v>46228</v>
      </c>
      <c r="C8548">
        <v>320004</v>
      </c>
      <c r="D8548">
        <v>489.58199999999999</v>
      </c>
      <c r="E8548" t="s">
        <v>50</v>
      </c>
      <c r="F8548" t="s">
        <v>115</v>
      </c>
      <c r="G8548" t="s">
        <v>51</v>
      </c>
      <c r="H8548" t="s">
        <v>88</v>
      </c>
    </row>
    <row r="8549" spans="1:8">
      <c r="A8549" t="s">
        <v>63</v>
      </c>
      <c r="B8549" s="1">
        <v>46228</v>
      </c>
      <c r="C8549">
        <v>321002</v>
      </c>
      <c r="D8549">
        <v>1546.4290000000001</v>
      </c>
      <c r="E8549" t="s">
        <v>50</v>
      </c>
      <c r="F8549" t="s">
        <v>115</v>
      </c>
      <c r="G8549" t="s">
        <v>51</v>
      </c>
      <c r="H8549" t="s">
        <v>88</v>
      </c>
    </row>
    <row r="8550" spans="1:8">
      <c r="A8550" t="s">
        <v>63</v>
      </c>
      <c r="B8550" s="1">
        <v>46228</v>
      </c>
      <c r="C8550">
        <v>340261</v>
      </c>
      <c r="D8550">
        <v>42691.531000000003</v>
      </c>
      <c r="E8550" t="s">
        <v>50</v>
      </c>
      <c r="F8550" t="s">
        <v>116</v>
      </c>
      <c r="G8550" t="s">
        <v>51</v>
      </c>
      <c r="H8550" t="s">
        <v>89</v>
      </c>
    </row>
    <row r="8551" spans="1:8">
      <c r="A8551" t="s">
        <v>63</v>
      </c>
      <c r="B8551" s="1">
        <v>46228</v>
      </c>
      <c r="C8551">
        <v>354012</v>
      </c>
      <c r="D8551">
        <v>23159.52</v>
      </c>
      <c r="E8551" t="s">
        <v>50</v>
      </c>
      <c r="F8551" t="s">
        <v>115</v>
      </c>
      <c r="G8551" t="s">
        <v>51</v>
      </c>
      <c r="H8551" t="s">
        <v>88</v>
      </c>
    </row>
    <row r="8552" spans="1:8">
      <c r="A8552" t="s">
        <v>63</v>
      </c>
      <c r="B8552" s="1">
        <v>46228</v>
      </c>
      <c r="C8552">
        <v>354014</v>
      </c>
      <c r="D8552">
        <v>4815.8990000000003</v>
      </c>
      <c r="E8552" t="s">
        <v>50</v>
      </c>
      <c r="F8552" t="s">
        <v>115</v>
      </c>
      <c r="G8552" t="s">
        <v>51</v>
      </c>
      <c r="H8552" t="s">
        <v>88</v>
      </c>
    </row>
    <row r="8553" spans="1:8">
      <c r="A8553" t="s">
        <v>63</v>
      </c>
      <c r="B8553" s="1">
        <v>46228</v>
      </c>
      <c r="C8553">
        <v>355002</v>
      </c>
      <c r="D8553">
        <v>12.406000000000001</v>
      </c>
      <c r="E8553" t="s">
        <v>50</v>
      </c>
      <c r="F8553" t="s">
        <v>118</v>
      </c>
      <c r="G8553" t="s">
        <v>51</v>
      </c>
      <c r="H8553" t="s">
        <v>91</v>
      </c>
    </row>
    <row r="8554" spans="1:8">
      <c r="A8554" t="s">
        <v>63</v>
      </c>
      <c r="B8554" s="1">
        <v>46228</v>
      </c>
      <c r="C8554">
        <v>355013</v>
      </c>
      <c r="D8554">
        <v>736.39499999999998</v>
      </c>
      <c r="E8554" t="s">
        <v>50</v>
      </c>
      <c r="F8554" t="s">
        <v>118</v>
      </c>
      <c r="G8554" t="s">
        <v>51</v>
      </c>
      <c r="H8554" t="s">
        <v>91</v>
      </c>
    </row>
    <row r="8555" spans="1:8">
      <c r="A8555" t="s">
        <v>63</v>
      </c>
      <c r="B8555" s="1">
        <v>46228</v>
      </c>
      <c r="C8555">
        <v>355014</v>
      </c>
      <c r="D8555">
        <v>23.288</v>
      </c>
      <c r="E8555" t="s">
        <v>50</v>
      </c>
      <c r="F8555" t="s">
        <v>118</v>
      </c>
      <c r="G8555" t="s">
        <v>51</v>
      </c>
      <c r="H8555" t="s">
        <v>91</v>
      </c>
    </row>
    <row r="8556" spans="1:8">
      <c r="A8556" t="s">
        <v>63</v>
      </c>
      <c r="B8556" s="1">
        <v>46228</v>
      </c>
      <c r="C8556">
        <v>360028</v>
      </c>
      <c r="D8556">
        <v>136.15799999999999</v>
      </c>
      <c r="E8556" t="s">
        <v>50</v>
      </c>
      <c r="F8556" t="s">
        <v>125</v>
      </c>
      <c r="G8556" t="s">
        <v>51</v>
      </c>
      <c r="H8556" t="s">
        <v>100</v>
      </c>
    </row>
    <row r="8557" spans="1:8">
      <c r="A8557" t="s">
        <v>63</v>
      </c>
      <c r="B8557" s="1">
        <v>46228</v>
      </c>
      <c r="C8557">
        <v>360030</v>
      </c>
      <c r="D8557">
        <v>951.81100000000004</v>
      </c>
      <c r="E8557" t="s">
        <v>50</v>
      </c>
      <c r="F8557" t="s">
        <v>125</v>
      </c>
      <c r="G8557" t="s">
        <v>51</v>
      </c>
      <c r="H8557" t="s">
        <v>100</v>
      </c>
    </row>
    <row r="8558" spans="1:8">
      <c r="A8558" t="s">
        <v>63</v>
      </c>
      <c r="B8558" s="1">
        <v>46228</v>
      </c>
      <c r="C8558">
        <v>360032</v>
      </c>
      <c r="D8558">
        <v>809.06399999999996</v>
      </c>
      <c r="E8558" t="s">
        <v>50</v>
      </c>
      <c r="F8558" t="s">
        <v>125</v>
      </c>
      <c r="G8558" t="s">
        <v>51</v>
      </c>
      <c r="H8558" t="s">
        <v>100</v>
      </c>
    </row>
    <row r="8559" spans="1:8">
      <c r="A8559" t="s">
        <v>63</v>
      </c>
      <c r="B8559" s="1">
        <v>46228</v>
      </c>
      <c r="C8559">
        <v>410002</v>
      </c>
      <c r="D8559">
        <v>-1545.8209999999999</v>
      </c>
      <c r="E8559" t="s">
        <v>52</v>
      </c>
      <c r="F8559" t="s">
        <v>119</v>
      </c>
      <c r="G8559" t="s">
        <v>51</v>
      </c>
      <c r="H8559" t="s">
        <v>93</v>
      </c>
    </row>
    <row r="8560" spans="1:8">
      <c r="A8560" t="s">
        <v>63</v>
      </c>
      <c r="B8560" s="1">
        <v>46228</v>
      </c>
      <c r="C8560">
        <v>415002</v>
      </c>
      <c r="D8560">
        <v>251.12200000000001</v>
      </c>
      <c r="E8560" t="s">
        <v>52</v>
      </c>
      <c r="F8560" t="s">
        <v>23</v>
      </c>
      <c r="G8560" t="s">
        <v>51</v>
      </c>
      <c r="H8560" t="s">
        <v>92</v>
      </c>
    </row>
    <row r="8561" spans="1:8">
      <c r="A8561" t="s">
        <v>63</v>
      </c>
      <c r="B8561" s="1">
        <v>46228</v>
      </c>
      <c r="C8561">
        <v>415004</v>
      </c>
      <c r="D8561">
        <v>-36068.207000000002</v>
      </c>
      <c r="E8561" t="s">
        <v>52</v>
      </c>
      <c r="F8561" t="s">
        <v>23</v>
      </c>
      <c r="G8561" t="s">
        <v>51</v>
      </c>
      <c r="H8561" t="s">
        <v>92</v>
      </c>
    </row>
    <row r="8562" spans="1:8">
      <c r="A8562" t="s">
        <v>63</v>
      </c>
      <c r="B8562" s="1">
        <v>46228</v>
      </c>
      <c r="C8562">
        <v>421003</v>
      </c>
      <c r="D8562">
        <v>2.5150000000000001</v>
      </c>
      <c r="E8562" t="s">
        <v>52</v>
      </c>
      <c r="F8562" t="s">
        <v>24</v>
      </c>
      <c r="G8562" t="s">
        <v>51</v>
      </c>
      <c r="H8562" t="s">
        <v>94</v>
      </c>
    </row>
    <row r="8563" spans="1:8">
      <c r="A8563" t="s">
        <v>63</v>
      </c>
      <c r="B8563" s="1">
        <v>46228</v>
      </c>
      <c r="C8563">
        <v>421007</v>
      </c>
      <c r="D8563">
        <v>-460.44600000000003</v>
      </c>
      <c r="E8563" t="s">
        <v>52</v>
      </c>
      <c r="F8563" t="s">
        <v>24</v>
      </c>
      <c r="G8563" t="s">
        <v>51</v>
      </c>
      <c r="H8563" t="s">
        <v>94</v>
      </c>
    </row>
    <row r="8564" spans="1:8">
      <c r="A8564" t="s">
        <v>63</v>
      </c>
      <c r="B8564" s="1">
        <v>46228</v>
      </c>
      <c r="C8564">
        <v>546002</v>
      </c>
      <c r="D8564">
        <v>30657.975999999999</v>
      </c>
      <c r="E8564" t="s">
        <v>52</v>
      </c>
      <c r="F8564" t="s">
        <v>119</v>
      </c>
      <c r="G8564" t="s">
        <v>51</v>
      </c>
      <c r="H8564" t="s">
        <v>93</v>
      </c>
    </row>
    <row r="8565" spans="1:8">
      <c r="A8565" t="s">
        <v>63</v>
      </c>
      <c r="B8565" s="1">
        <v>46228</v>
      </c>
      <c r="C8565">
        <v>546005</v>
      </c>
      <c r="D8565">
        <v>221.267</v>
      </c>
      <c r="E8565" t="s">
        <v>52</v>
      </c>
      <c r="F8565" t="s">
        <v>119</v>
      </c>
      <c r="G8565" t="s">
        <v>51</v>
      </c>
      <c r="H8565" t="s">
        <v>93</v>
      </c>
    </row>
    <row r="8566" spans="1:8">
      <c r="A8566" t="s">
        <v>63</v>
      </c>
      <c r="B8566" s="1">
        <v>46228</v>
      </c>
      <c r="C8566">
        <v>556004</v>
      </c>
      <c r="D8566">
        <v>2.9209999999999998</v>
      </c>
      <c r="E8566" t="s">
        <v>52</v>
      </c>
      <c r="F8566" t="s">
        <v>122</v>
      </c>
      <c r="G8566" t="s">
        <v>51</v>
      </c>
      <c r="H8566" t="s">
        <v>97</v>
      </c>
    </row>
    <row r="8567" spans="1:8">
      <c r="A8567" t="s">
        <v>63</v>
      </c>
      <c r="B8567" s="1">
        <v>46228</v>
      </c>
      <c r="C8567">
        <v>557002</v>
      </c>
      <c r="D8567">
        <v>2074.5509999999999</v>
      </c>
      <c r="E8567" t="s">
        <v>52</v>
      </c>
      <c r="F8567" t="s">
        <v>123</v>
      </c>
      <c r="G8567" t="s">
        <v>51</v>
      </c>
      <c r="H8567" t="s">
        <v>98</v>
      </c>
    </row>
    <row r="8568" spans="1:8">
      <c r="A8568" t="s">
        <v>63</v>
      </c>
      <c r="B8568" s="1">
        <v>46228</v>
      </c>
      <c r="C8568">
        <v>558006</v>
      </c>
      <c r="D8568">
        <v>18.617999999999999</v>
      </c>
      <c r="E8568" t="s">
        <v>52</v>
      </c>
      <c r="F8568" t="s">
        <v>124</v>
      </c>
      <c r="G8568" t="s">
        <v>51</v>
      </c>
      <c r="H8568" t="s">
        <v>99</v>
      </c>
    </row>
    <row r="8569" spans="1:8">
      <c r="A8569" t="s">
        <v>63</v>
      </c>
      <c r="B8569" s="1">
        <v>46228</v>
      </c>
      <c r="C8569">
        <v>560008</v>
      </c>
      <c r="D8569">
        <v>57.87</v>
      </c>
      <c r="E8569" t="s">
        <v>52</v>
      </c>
      <c r="F8569" t="s">
        <v>123</v>
      </c>
      <c r="G8569" t="s">
        <v>51</v>
      </c>
      <c r="H8569" t="s">
        <v>98</v>
      </c>
    </row>
    <row r="8570" spans="1:8">
      <c r="A8570" t="s">
        <v>63</v>
      </c>
      <c r="B8570" s="1">
        <v>46228</v>
      </c>
      <c r="C8570">
        <v>564006</v>
      </c>
      <c r="D8570">
        <v>1.2999999999999999E-2</v>
      </c>
      <c r="E8570" t="s">
        <v>52</v>
      </c>
      <c r="F8570" t="s">
        <v>124</v>
      </c>
      <c r="G8570" t="s">
        <v>51</v>
      </c>
      <c r="H8570" t="s">
        <v>99</v>
      </c>
    </row>
    <row r="8571" spans="1:8">
      <c r="A8571" t="s">
        <v>63</v>
      </c>
      <c r="B8571" s="1">
        <v>46228</v>
      </c>
      <c r="C8571">
        <v>564020</v>
      </c>
      <c r="D8571">
        <v>8.3000000000000007</v>
      </c>
      <c r="E8571" t="s">
        <v>52</v>
      </c>
      <c r="F8571" t="s">
        <v>124</v>
      </c>
      <c r="G8571" t="s">
        <v>51</v>
      </c>
      <c r="H8571" t="s">
        <v>99</v>
      </c>
    </row>
    <row r="8572" spans="1:8">
      <c r="A8572" t="s">
        <v>63</v>
      </c>
      <c r="B8572" s="1">
        <v>46228</v>
      </c>
      <c r="C8572">
        <v>580002</v>
      </c>
      <c r="D8572">
        <v>567.20799999999997</v>
      </c>
      <c r="E8572" t="s">
        <v>52</v>
      </c>
      <c r="F8572" t="s">
        <v>130</v>
      </c>
      <c r="G8572" t="s">
        <v>51</v>
      </c>
      <c r="H8572" t="s">
        <v>106</v>
      </c>
    </row>
    <row r="8573" spans="1:8">
      <c r="A8573" t="s">
        <v>64</v>
      </c>
      <c r="B8573" s="1">
        <v>46228</v>
      </c>
      <c r="C8573">
        <v>210002</v>
      </c>
      <c r="D8573">
        <v>-302.83600000000001</v>
      </c>
      <c r="E8573" t="s">
        <v>50</v>
      </c>
      <c r="F8573" t="s">
        <v>14</v>
      </c>
      <c r="G8573" t="s">
        <v>54</v>
      </c>
      <c r="H8573" t="s">
        <v>84</v>
      </c>
    </row>
    <row r="8574" spans="1:8">
      <c r="A8574" t="s">
        <v>64</v>
      </c>
      <c r="B8574" s="1">
        <v>46228</v>
      </c>
      <c r="C8574">
        <v>220006</v>
      </c>
      <c r="D8574">
        <v>10285.419</v>
      </c>
      <c r="E8574" t="s">
        <v>50</v>
      </c>
      <c r="F8574" t="s">
        <v>14</v>
      </c>
      <c r="G8574" t="s">
        <v>54</v>
      </c>
      <c r="H8574" t="s">
        <v>84</v>
      </c>
    </row>
    <row r="8575" spans="1:8">
      <c r="A8575" t="s">
        <v>64</v>
      </c>
      <c r="B8575" s="1">
        <v>46228</v>
      </c>
      <c r="C8575">
        <v>242003</v>
      </c>
      <c r="D8575">
        <v>-21107.087</v>
      </c>
      <c r="E8575" t="s">
        <v>50</v>
      </c>
      <c r="F8575" t="s">
        <v>113</v>
      </c>
      <c r="G8575" t="s">
        <v>54</v>
      </c>
      <c r="H8575" t="s">
        <v>85</v>
      </c>
    </row>
    <row r="8576" spans="1:8">
      <c r="A8576" t="s">
        <v>64</v>
      </c>
      <c r="B8576" s="1">
        <v>46228</v>
      </c>
      <c r="C8576">
        <v>242011</v>
      </c>
      <c r="D8576">
        <v>-17915.256000000001</v>
      </c>
      <c r="E8576" t="s">
        <v>50</v>
      </c>
      <c r="F8576" t="s">
        <v>113</v>
      </c>
      <c r="G8576" t="s">
        <v>54</v>
      </c>
      <c r="H8576" t="s">
        <v>85</v>
      </c>
    </row>
    <row r="8577" spans="1:8">
      <c r="A8577" t="s">
        <v>64</v>
      </c>
      <c r="B8577" s="1">
        <v>46228</v>
      </c>
      <c r="C8577">
        <v>242012</v>
      </c>
      <c r="D8577">
        <v>-14986.634</v>
      </c>
      <c r="E8577" t="s">
        <v>50</v>
      </c>
      <c r="F8577" t="s">
        <v>113</v>
      </c>
      <c r="G8577" t="s">
        <v>54</v>
      </c>
      <c r="H8577" t="s">
        <v>85</v>
      </c>
    </row>
    <row r="8578" spans="1:8">
      <c r="A8578" t="s">
        <v>64</v>
      </c>
      <c r="B8578" s="1">
        <v>46228</v>
      </c>
      <c r="C8578">
        <v>242014</v>
      </c>
      <c r="D8578">
        <v>-4607.4790000000003</v>
      </c>
      <c r="E8578" t="s">
        <v>50</v>
      </c>
      <c r="F8578" t="s">
        <v>113</v>
      </c>
      <c r="G8578" t="s">
        <v>54</v>
      </c>
      <c r="H8578" t="s">
        <v>85</v>
      </c>
    </row>
    <row r="8579" spans="1:8">
      <c r="A8579" t="s">
        <v>64</v>
      </c>
      <c r="B8579" s="1">
        <v>46228</v>
      </c>
      <c r="C8579">
        <v>242030</v>
      </c>
      <c r="D8579">
        <v>-281.04599999999999</v>
      </c>
      <c r="E8579" t="s">
        <v>50</v>
      </c>
      <c r="F8579" t="s">
        <v>113</v>
      </c>
      <c r="G8579" t="s">
        <v>54</v>
      </c>
      <c r="H8579" t="s">
        <v>85</v>
      </c>
    </row>
    <row r="8580" spans="1:8">
      <c r="A8580" t="s">
        <v>64</v>
      </c>
      <c r="B8580" s="1">
        <v>46228</v>
      </c>
      <c r="C8580">
        <v>242041</v>
      </c>
      <c r="D8580">
        <v>2218.0659999999998</v>
      </c>
      <c r="E8580" t="s">
        <v>50</v>
      </c>
      <c r="F8580" t="s">
        <v>113</v>
      </c>
      <c r="G8580" t="s">
        <v>54</v>
      </c>
      <c r="H8580" t="s">
        <v>85</v>
      </c>
    </row>
    <row r="8581" spans="1:8">
      <c r="A8581" t="s">
        <v>64</v>
      </c>
      <c r="B8581" s="1">
        <v>46228</v>
      </c>
      <c r="C8581">
        <v>243002</v>
      </c>
      <c r="D8581">
        <v>-496.69900000000001</v>
      </c>
      <c r="E8581" t="s">
        <v>50</v>
      </c>
      <c r="F8581" t="s">
        <v>113</v>
      </c>
      <c r="G8581" t="s">
        <v>54</v>
      </c>
      <c r="H8581" t="s">
        <v>85</v>
      </c>
    </row>
    <row r="8582" spans="1:8">
      <c r="A8582" t="s">
        <v>64</v>
      </c>
      <c r="B8582" s="1">
        <v>46228</v>
      </c>
      <c r="C8582">
        <v>245062</v>
      </c>
      <c r="D8582">
        <v>-17.940000000000001</v>
      </c>
      <c r="E8582" t="s">
        <v>50</v>
      </c>
      <c r="F8582" t="s">
        <v>113</v>
      </c>
      <c r="G8582" t="s">
        <v>54</v>
      </c>
      <c r="H8582" t="s">
        <v>85</v>
      </c>
    </row>
    <row r="8583" spans="1:8">
      <c r="A8583" t="s">
        <v>64</v>
      </c>
      <c r="B8583" s="1">
        <v>46228</v>
      </c>
      <c r="C8583">
        <v>251002</v>
      </c>
      <c r="D8583">
        <v>-821.73400000000004</v>
      </c>
      <c r="E8583" t="s">
        <v>50</v>
      </c>
      <c r="F8583" t="s">
        <v>114</v>
      </c>
      <c r="G8583" t="s">
        <v>54</v>
      </c>
      <c r="H8583" t="s">
        <v>87</v>
      </c>
    </row>
    <row r="8584" spans="1:8">
      <c r="A8584" t="s">
        <v>64</v>
      </c>
      <c r="B8584" s="1">
        <v>46228</v>
      </c>
      <c r="C8584">
        <v>251003</v>
      </c>
      <c r="D8584">
        <v>-41101.739000000001</v>
      </c>
      <c r="E8584" t="s">
        <v>50</v>
      </c>
      <c r="F8584" t="s">
        <v>114</v>
      </c>
      <c r="G8584" t="s">
        <v>54</v>
      </c>
      <c r="H8584" t="s">
        <v>87</v>
      </c>
    </row>
    <row r="8585" spans="1:8">
      <c r="A8585" t="s">
        <v>64</v>
      </c>
      <c r="B8585" s="1">
        <v>46228</v>
      </c>
      <c r="C8585">
        <v>257008</v>
      </c>
      <c r="D8585">
        <v>-379.04700000000003</v>
      </c>
      <c r="E8585" t="s">
        <v>50</v>
      </c>
      <c r="F8585" t="s">
        <v>114</v>
      </c>
      <c r="G8585" t="s">
        <v>54</v>
      </c>
      <c r="H8585" t="s">
        <v>87</v>
      </c>
    </row>
    <row r="8586" spans="1:8">
      <c r="A8586" t="s">
        <v>64</v>
      </c>
      <c r="B8586" s="1">
        <v>46228</v>
      </c>
      <c r="C8586">
        <v>257028</v>
      </c>
      <c r="D8586">
        <v>1363.9649999999999</v>
      </c>
      <c r="E8586" t="s">
        <v>50</v>
      </c>
      <c r="F8586" t="s">
        <v>114</v>
      </c>
      <c r="G8586" t="s">
        <v>54</v>
      </c>
      <c r="H8586" t="s">
        <v>87</v>
      </c>
    </row>
    <row r="8587" spans="1:8">
      <c r="A8587" t="s">
        <v>64</v>
      </c>
      <c r="B8587" s="1">
        <v>46228</v>
      </c>
      <c r="C8587">
        <v>257030</v>
      </c>
      <c r="D8587">
        <v>-1022.599</v>
      </c>
      <c r="E8587" t="s">
        <v>50</v>
      </c>
      <c r="F8587" t="s">
        <v>114</v>
      </c>
      <c r="G8587" t="s">
        <v>54</v>
      </c>
      <c r="H8587" t="s">
        <v>87</v>
      </c>
    </row>
    <row r="8588" spans="1:8">
      <c r="A8588" t="s">
        <v>64</v>
      </c>
      <c r="B8588" s="1">
        <v>46228</v>
      </c>
      <c r="C8588">
        <v>260004</v>
      </c>
      <c r="D8588">
        <v>-14630.147999999999</v>
      </c>
      <c r="E8588" t="s">
        <v>50</v>
      </c>
      <c r="F8588" t="s">
        <v>114</v>
      </c>
      <c r="G8588" t="s">
        <v>54</v>
      </c>
      <c r="H8588" t="s">
        <v>87</v>
      </c>
    </row>
    <row r="8589" spans="1:8">
      <c r="A8589" t="s">
        <v>64</v>
      </c>
      <c r="B8589" s="1">
        <v>46228</v>
      </c>
      <c r="C8589">
        <v>270026</v>
      </c>
      <c r="D8589">
        <v>-4928.5209999999997</v>
      </c>
      <c r="E8589" t="s">
        <v>50</v>
      </c>
      <c r="F8589" t="s">
        <v>125</v>
      </c>
      <c r="G8589" t="s">
        <v>54</v>
      </c>
      <c r="H8589" t="s">
        <v>100</v>
      </c>
    </row>
    <row r="8590" spans="1:8">
      <c r="A8590" t="s">
        <v>64</v>
      </c>
      <c r="B8590" s="1">
        <v>46228</v>
      </c>
      <c r="C8590">
        <v>270027</v>
      </c>
      <c r="D8590">
        <v>-943.04300000000001</v>
      </c>
      <c r="E8590" t="s">
        <v>50</v>
      </c>
      <c r="F8590" t="s">
        <v>125</v>
      </c>
      <c r="G8590" t="s">
        <v>54</v>
      </c>
      <c r="H8590" t="s">
        <v>100</v>
      </c>
    </row>
    <row r="8591" spans="1:8">
      <c r="A8591" t="s">
        <v>64</v>
      </c>
      <c r="B8591" s="1">
        <v>46228</v>
      </c>
      <c r="C8591">
        <v>320003</v>
      </c>
      <c r="D8591">
        <v>15278.552</v>
      </c>
      <c r="E8591" t="s">
        <v>50</v>
      </c>
      <c r="F8591" t="s">
        <v>115</v>
      </c>
      <c r="G8591" t="s">
        <v>54</v>
      </c>
      <c r="H8591" t="s">
        <v>88</v>
      </c>
    </row>
    <row r="8592" spans="1:8">
      <c r="A8592" t="s">
        <v>64</v>
      </c>
      <c r="B8592" s="1">
        <v>46228</v>
      </c>
      <c r="C8592">
        <v>320004</v>
      </c>
      <c r="D8592">
        <v>341.31</v>
      </c>
      <c r="E8592" t="s">
        <v>50</v>
      </c>
      <c r="F8592" t="s">
        <v>115</v>
      </c>
      <c r="G8592" t="s">
        <v>54</v>
      </c>
      <c r="H8592" t="s">
        <v>88</v>
      </c>
    </row>
    <row r="8593" spans="1:8">
      <c r="A8593" t="s">
        <v>64</v>
      </c>
      <c r="B8593" s="1">
        <v>46228</v>
      </c>
      <c r="C8593">
        <v>321002</v>
      </c>
      <c r="D8593">
        <v>6668.3639999999996</v>
      </c>
      <c r="E8593" t="s">
        <v>50</v>
      </c>
      <c r="F8593" t="s">
        <v>115</v>
      </c>
      <c r="G8593" t="s">
        <v>54</v>
      </c>
      <c r="H8593" t="s">
        <v>88</v>
      </c>
    </row>
    <row r="8594" spans="1:8">
      <c r="A8594" t="s">
        <v>64</v>
      </c>
      <c r="B8594" s="1">
        <v>46228</v>
      </c>
      <c r="C8594">
        <v>321010</v>
      </c>
      <c r="D8594">
        <v>12.444000000000001</v>
      </c>
      <c r="E8594" t="s">
        <v>50</v>
      </c>
      <c r="F8594" t="s">
        <v>115</v>
      </c>
      <c r="G8594" t="s">
        <v>54</v>
      </c>
      <c r="H8594" t="s">
        <v>88</v>
      </c>
    </row>
    <row r="8595" spans="1:8">
      <c r="A8595" t="s">
        <v>64</v>
      </c>
      <c r="B8595" s="1">
        <v>46228</v>
      </c>
      <c r="C8595">
        <v>321012</v>
      </c>
      <c r="D8595">
        <v>4242.4279999999999</v>
      </c>
      <c r="E8595" t="s">
        <v>50</v>
      </c>
      <c r="F8595" t="s">
        <v>115</v>
      </c>
      <c r="G8595" t="s">
        <v>54</v>
      </c>
      <c r="H8595" t="s">
        <v>88</v>
      </c>
    </row>
    <row r="8596" spans="1:8">
      <c r="A8596" t="s">
        <v>64</v>
      </c>
      <c r="B8596" s="1">
        <v>46228</v>
      </c>
      <c r="C8596">
        <v>321013</v>
      </c>
      <c r="D8596">
        <v>27.228999999999999</v>
      </c>
      <c r="E8596" t="s">
        <v>50</v>
      </c>
      <c r="F8596" t="s">
        <v>115</v>
      </c>
      <c r="G8596" t="s">
        <v>54</v>
      </c>
      <c r="H8596" t="s">
        <v>88</v>
      </c>
    </row>
    <row r="8597" spans="1:8">
      <c r="A8597" t="s">
        <v>64</v>
      </c>
      <c r="B8597" s="1">
        <v>46228</v>
      </c>
      <c r="C8597">
        <v>321014</v>
      </c>
      <c r="D8597">
        <v>12.444000000000001</v>
      </c>
      <c r="E8597" t="s">
        <v>50</v>
      </c>
      <c r="F8597" t="s">
        <v>115</v>
      </c>
      <c r="G8597" t="s">
        <v>54</v>
      </c>
      <c r="H8597" t="s">
        <v>88</v>
      </c>
    </row>
    <row r="8598" spans="1:8">
      <c r="A8598" t="s">
        <v>64</v>
      </c>
      <c r="B8598" s="1">
        <v>46228</v>
      </c>
      <c r="C8598">
        <v>321025</v>
      </c>
      <c r="D8598">
        <v>820.28099999999995</v>
      </c>
      <c r="E8598" t="s">
        <v>50</v>
      </c>
      <c r="F8598" t="s">
        <v>115</v>
      </c>
      <c r="G8598" t="s">
        <v>54</v>
      </c>
      <c r="H8598" t="s">
        <v>88</v>
      </c>
    </row>
    <row r="8599" spans="1:8">
      <c r="A8599" t="s">
        <v>64</v>
      </c>
      <c r="B8599" s="1">
        <v>46228</v>
      </c>
      <c r="C8599">
        <v>321029</v>
      </c>
      <c r="D8599">
        <v>1201.845</v>
      </c>
      <c r="E8599" t="s">
        <v>50</v>
      </c>
      <c r="F8599" t="s">
        <v>115</v>
      </c>
      <c r="G8599" t="s">
        <v>54</v>
      </c>
      <c r="H8599" t="s">
        <v>88</v>
      </c>
    </row>
    <row r="8600" spans="1:8">
      <c r="A8600" t="s">
        <v>64</v>
      </c>
      <c r="B8600" s="1">
        <v>46228</v>
      </c>
      <c r="C8600">
        <v>321031</v>
      </c>
      <c r="D8600">
        <v>1050.0709999999999</v>
      </c>
      <c r="E8600" t="s">
        <v>50</v>
      </c>
      <c r="F8600" t="s">
        <v>115</v>
      </c>
      <c r="G8600" t="s">
        <v>54</v>
      </c>
      <c r="H8600" t="s">
        <v>88</v>
      </c>
    </row>
    <row r="8601" spans="1:8">
      <c r="A8601" t="s">
        <v>64</v>
      </c>
      <c r="B8601" s="1">
        <v>46228</v>
      </c>
      <c r="C8601">
        <v>340265</v>
      </c>
      <c r="D8601">
        <v>314942.14799999999</v>
      </c>
      <c r="E8601" t="s">
        <v>50</v>
      </c>
      <c r="F8601" t="s">
        <v>116</v>
      </c>
      <c r="G8601" t="s">
        <v>54</v>
      </c>
      <c r="H8601" t="s">
        <v>89</v>
      </c>
    </row>
    <row r="8602" spans="1:8">
      <c r="A8602" t="s">
        <v>64</v>
      </c>
      <c r="B8602" s="1">
        <v>46228</v>
      </c>
      <c r="C8602">
        <v>340266</v>
      </c>
      <c r="D8602">
        <v>-274155.804</v>
      </c>
      <c r="E8602" t="s">
        <v>50</v>
      </c>
      <c r="F8602" t="s">
        <v>116</v>
      </c>
      <c r="G8602" t="s">
        <v>54</v>
      </c>
      <c r="H8602" t="s">
        <v>89</v>
      </c>
    </row>
    <row r="8603" spans="1:8">
      <c r="A8603" t="s">
        <v>64</v>
      </c>
      <c r="B8603" s="1">
        <v>46228</v>
      </c>
      <c r="C8603">
        <v>352002</v>
      </c>
      <c r="D8603">
        <v>1453.6120000000001</v>
      </c>
      <c r="E8603" t="s">
        <v>50</v>
      </c>
      <c r="F8603" t="s">
        <v>117</v>
      </c>
      <c r="G8603" t="s">
        <v>54</v>
      </c>
      <c r="H8603" t="s">
        <v>90</v>
      </c>
    </row>
    <row r="8604" spans="1:8">
      <c r="A8604" t="s">
        <v>64</v>
      </c>
      <c r="B8604" s="1">
        <v>46228</v>
      </c>
      <c r="C8604">
        <v>354012</v>
      </c>
      <c r="D8604">
        <v>7115.6270000000004</v>
      </c>
      <c r="E8604" t="s">
        <v>50</v>
      </c>
      <c r="F8604" t="s">
        <v>115</v>
      </c>
      <c r="G8604" t="s">
        <v>54</v>
      </c>
      <c r="H8604" t="s">
        <v>88</v>
      </c>
    </row>
    <row r="8605" spans="1:8">
      <c r="A8605" t="s">
        <v>64</v>
      </c>
      <c r="B8605" s="1">
        <v>46228</v>
      </c>
      <c r="C8605">
        <v>354014</v>
      </c>
      <c r="D8605">
        <v>1460.3630000000001</v>
      </c>
      <c r="E8605" t="s">
        <v>50</v>
      </c>
      <c r="F8605" t="s">
        <v>115</v>
      </c>
      <c r="G8605" t="s">
        <v>54</v>
      </c>
      <c r="H8605" t="s">
        <v>88</v>
      </c>
    </row>
    <row r="8606" spans="1:8">
      <c r="A8606" t="s">
        <v>64</v>
      </c>
      <c r="B8606" s="1">
        <v>46228</v>
      </c>
      <c r="C8606">
        <v>355002</v>
      </c>
      <c r="D8606">
        <v>623.84199999999998</v>
      </c>
      <c r="E8606" t="s">
        <v>50</v>
      </c>
      <c r="F8606" t="s">
        <v>118</v>
      </c>
      <c r="G8606" t="s">
        <v>54</v>
      </c>
      <c r="H8606" t="s">
        <v>91</v>
      </c>
    </row>
    <row r="8607" spans="1:8">
      <c r="A8607" t="s">
        <v>64</v>
      </c>
      <c r="B8607" s="1">
        <v>46228</v>
      </c>
      <c r="C8607">
        <v>360028</v>
      </c>
      <c r="D8607">
        <v>4928.5209999999997</v>
      </c>
      <c r="E8607" t="s">
        <v>50</v>
      </c>
      <c r="F8607" t="s">
        <v>125</v>
      </c>
      <c r="G8607" t="s">
        <v>54</v>
      </c>
      <c r="H8607" t="s">
        <v>100</v>
      </c>
    </row>
    <row r="8608" spans="1:8">
      <c r="A8608" t="s">
        <v>64</v>
      </c>
      <c r="B8608" s="1">
        <v>46228</v>
      </c>
      <c r="C8608">
        <v>360030</v>
      </c>
      <c r="D8608">
        <v>1360.7329999999999</v>
      </c>
      <c r="E8608" t="s">
        <v>50</v>
      </c>
      <c r="F8608" t="s">
        <v>125</v>
      </c>
      <c r="G8608" t="s">
        <v>54</v>
      </c>
      <c r="H8608" t="s">
        <v>100</v>
      </c>
    </row>
    <row r="8609" spans="1:8">
      <c r="A8609" t="s">
        <v>64</v>
      </c>
      <c r="B8609" s="1">
        <v>46228</v>
      </c>
      <c r="C8609">
        <v>372004</v>
      </c>
      <c r="D8609">
        <v>5820.6549999999997</v>
      </c>
      <c r="E8609" t="s">
        <v>50</v>
      </c>
      <c r="F8609" t="s">
        <v>114</v>
      </c>
      <c r="G8609" t="s">
        <v>54</v>
      </c>
      <c r="H8609" t="s">
        <v>87</v>
      </c>
    </row>
    <row r="8610" spans="1:8">
      <c r="A8610" t="s">
        <v>64</v>
      </c>
      <c r="B8610" s="1">
        <v>46228</v>
      </c>
      <c r="C8610">
        <v>410002</v>
      </c>
      <c r="D8610">
        <v>-7942.6779999999999</v>
      </c>
      <c r="E8610" t="s">
        <v>52</v>
      </c>
      <c r="F8610" t="s">
        <v>119</v>
      </c>
      <c r="G8610" t="s">
        <v>54</v>
      </c>
      <c r="H8610" t="s">
        <v>93</v>
      </c>
    </row>
    <row r="8611" spans="1:8">
      <c r="A8611" t="s">
        <v>64</v>
      </c>
      <c r="B8611" s="1">
        <v>46228</v>
      </c>
      <c r="C8611">
        <v>410006</v>
      </c>
      <c r="D8611">
        <v>-44.65</v>
      </c>
      <c r="E8611" t="s">
        <v>52</v>
      </c>
      <c r="F8611" t="s">
        <v>119</v>
      </c>
      <c r="G8611" t="s">
        <v>54</v>
      </c>
      <c r="H8611" t="s">
        <v>93</v>
      </c>
    </row>
    <row r="8612" spans="1:8">
      <c r="A8612" t="s">
        <v>64</v>
      </c>
      <c r="B8612" s="1">
        <v>46228</v>
      </c>
      <c r="C8612">
        <v>410032</v>
      </c>
      <c r="D8612">
        <v>-359.45299999999997</v>
      </c>
      <c r="E8612" t="s">
        <v>52</v>
      </c>
      <c r="F8612" t="s">
        <v>119</v>
      </c>
      <c r="G8612" t="s">
        <v>54</v>
      </c>
      <c r="H8612" t="s">
        <v>93</v>
      </c>
    </row>
    <row r="8613" spans="1:8">
      <c r="A8613" t="s">
        <v>64</v>
      </c>
      <c r="B8613" s="1">
        <v>46228</v>
      </c>
      <c r="C8613">
        <v>410037</v>
      </c>
      <c r="D8613">
        <v>-4150.7209999999995</v>
      </c>
      <c r="E8613" t="s">
        <v>52</v>
      </c>
      <c r="F8613" t="s">
        <v>119</v>
      </c>
      <c r="G8613" t="s">
        <v>54</v>
      </c>
      <c r="H8613" t="s">
        <v>93</v>
      </c>
    </row>
    <row r="8614" spans="1:8">
      <c r="A8614" t="s">
        <v>64</v>
      </c>
      <c r="B8614" s="1">
        <v>46228</v>
      </c>
      <c r="C8614">
        <v>410039</v>
      </c>
      <c r="D8614">
        <v>-610.26900000000001</v>
      </c>
      <c r="E8614" t="s">
        <v>52</v>
      </c>
      <c r="F8614" t="s">
        <v>119</v>
      </c>
      <c r="G8614" t="s">
        <v>54</v>
      </c>
      <c r="H8614" t="s">
        <v>93</v>
      </c>
    </row>
    <row r="8615" spans="1:8">
      <c r="A8615" t="s">
        <v>64</v>
      </c>
      <c r="B8615" s="1">
        <v>46228</v>
      </c>
      <c r="C8615">
        <v>415002</v>
      </c>
      <c r="D8615">
        <v>-2548.5970000000002</v>
      </c>
      <c r="E8615" t="s">
        <v>52</v>
      </c>
      <c r="F8615" t="s">
        <v>23</v>
      </c>
      <c r="G8615" t="s">
        <v>54</v>
      </c>
      <c r="H8615" t="s">
        <v>92</v>
      </c>
    </row>
    <row r="8616" spans="1:8">
      <c r="A8616" t="s">
        <v>64</v>
      </c>
      <c r="B8616" s="1">
        <v>46228</v>
      </c>
      <c r="C8616">
        <v>415004</v>
      </c>
      <c r="D8616">
        <v>-7002.4080000000004</v>
      </c>
      <c r="E8616" t="s">
        <v>52</v>
      </c>
      <c r="F8616" t="s">
        <v>23</v>
      </c>
      <c r="G8616" t="s">
        <v>54</v>
      </c>
      <c r="H8616" t="s">
        <v>92</v>
      </c>
    </row>
    <row r="8617" spans="1:8">
      <c r="A8617" t="s">
        <v>64</v>
      </c>
      <c r="B8617" s="1">
        <v>46228</v>
      </c>
      <c r="C8617">
        <v>421002</v>
      </c>
      <c r="D8617">
        <v>235.60400000000001</v>
      </c>
      <c r="E8617" t="s">
        <v>52</v>
      </c>
      <c r="F8617" t="s">
        <v>24</v>
      </c>
      <c r="G8617" t="s">
        <v>54</v>
      </c>
      <c r="H8617" t="s">
        <v>94</v>
      </c>
    </row>
    <row r="8618" spans="1:8">
      <c r="A8618" t="s">
        <v>64</v>
      </c>
      <c r="B8618" s="1">
        <v>46228</v>
      </c>
      <c r="C8618">
        <v>421003</v>
      </c>
      <c r="D8618">
        <v>1147.806</v>
      </c>
      <c r="E8618" t="s">
        <v>52</v>
      </c>
      <c r="F8618" t="s">
        <v>24</v>
      </c>
      <c r="G8618" t="s">
        <v>54</v>
      </c>
      <c r="H8618" t="s">
        <v>94</v>
      </c>
    </row>
    <row r="8619" spans="1:8">
      <c r="A8619" t="s">
        <v>64</v>
      </c>
      <c r="B8619" s="1">
        <v>46228</v>
      </c>
      <c r="C8619">
        <v>421007</v>
      </c>
      <c r="D8619">
        <v>-596.67899999999997</v>
      </c>
      <c r="E8619" t="s">
        <v>52</v>
      </c>
      <c r="F8619" t="s">
        <v>24</v>
      </c>
      <c r="G8619" t="s">
        <v>54</v>
      </c>
      <c r="H8619" t="s">
        <v>94</v>
      </c>
    </row>
    <row r="8620" spans="1:8">
      <c r="A8620" t="s">
        <v>64</v>
      </c>
      <c r="B8620" s="1">
        <v>46228</v>
      </c>
      <c r="C8620">
        <v>510002</v>
      </c>
      <c r="D8620">
        <v>15751.343999999999</v>
      </c>
      <c r="E8620" t="s">
        <v>52</v>
      </c>
      <c r="F8620" t="s">
        <v>120</v>
      </c>
      <c r="G8620" t="s">
        <v>54</v>
      </c>
      <c r="H8620" t="s">
        <v>95</v>
      </c>
    </row>
    <row r="8621" spans="1:8">
      <c r="A8621" t="s">
        <v>64</v>
      </c>
      <c r="B8621" s="1">
        <v>46228</v>
      </c>
      <c r="C8621">
        <v>510007</v>
      </c>
      <c r="D8621">
        <v>1049.7629999999999</v>
      </c>
      <c r="E8621" t="s">
        <v>52</v>
      </c>
      <c r="F8621" t="s">
        <v>120</v>
      </c>
      <c r="G8621" t="s">
        <v>54</v>
      </c>
      <c r="H8621" t="s">
        <v>95</v>
      </c>
    </row>
    <row r="8622" spans="1:8">
      <c r="A8622" t="s">
        <v>64</v>
      </c>
      <c r="B8622" s="1">
        <v>46228</v>
      </c>
      <c r="C8622">
        <v>510015</v>
      </c>
      <c r="D8622">
        <v>2948.3139999999999</v>
      </c>
      <c r="E8622" t="s">
        <v>52</v>
      </c>
      <c r="F8622" t="s">
        <v>120</v>
      </c>
      <c r="G8622" t="s">
        <v>54</v>
      </c>
      <c r="H8622" t="s">
        <v>95</v>
      </c>
    </row>
    <row r="8623" spans="1:8">
      <c r="A8623" t="s">
        <v>64</v>
      </c>
      <c r="B8623" s="1">
        <v>46228</v>
      </c>
      <c r="C8623">
        <v>510018</v>
      </c>
      <c r="D8623">
        <v>112.542</v>
      </c>
      <c r="E8623" t="s">
        <v>52</v>
      </c>
      <c r="F8623" t="s">
        <v>120</v>
      </c>
      <c r="G8623" t="s">
        <v>54</v>
      </c>
      <c r="H8623" t="s">
        <v>95</v>
      </c>
    </row>
    <row r="8624" spans="1:8">
      <c r="A8624" t="s">
        <v>64</v>
      </c>
      <c r="B8624" s="1">
        <v>46228</v>
      </c>
      <c r="C8624">
        <v>510062</v>
      </c>
      <c r="D8624">
        <v>587.44600000000003</v>
      </c>
      <c r="E8624" t="s">
        <v>52</v>
      </c>
      <c r="F8624" t="s">
        <v>120</v>
      </c>
      <c r="G8624" t="s">
        <v>54</v>
      </c>
      <c r="H8624" t="s">
        <v>95</v>
      </c>
    </row>
    <row r="8625" spans="1:8">
      <c r="A8625" t="s">
        <v>64</v>
      </c>
      <c r="B8625" s="1">
        <v>46228</v>
      </c>
      <c r="C8625">
        <v>510065</v>
      </c>
      <c r="D8625">
        <v>26.686</v>
      </c>
      <c r="E8625" t="s">
        <v>52</v>
      </c>
      <c r="F8625" t="s">
        <v>120</v>
      </c>
      <c r="G8625" t="s">
        <v>54</v>
      </c>
      <c r="H8625" t="s">
        <v>95</v>
      </c>
    </row>
    <row r="8626" spans="1:8">
      <c r="A8626" t="s">
        <v>64</v>
      </c>
      <c r="B8626" s="1">
        <v>46228</v>
      </c>
      <c r="C8626">
        <v>541010</v>
      </c>
      <c r="D8626">
        <v>195.01900000000001</v>
      </c>
      <c r="E8626" t="s">
        <v>52</v>
      </c>
      <c r="F8626" t="s">
        <v>127</v>
      </c>
      <c r="G8626" t="s">
        <v>54</v>
      </c>
      <c r="H8626" t="s">
        <v>103</v>
      </c>
    </row>
    <row r="8627" spans="1:8">
      <c r="A8627" t="s">
        <v>64</v>
      </c>
      <c r="B8627" s="1">
        <v>46228</v>
      </c>
      <c r="C8627">
        <v>546002</v>
      </c>
      <c r="D8627">
        <v>6652.2879999999996</v>
      </c>
      <c r="E8627" t="s">
        <v>52</v>
      </c>
      <c r="F8627" t="s">
        <v>119</v>
      </c>
      <c r="G8627" t="s">
        <v>54</v>
      </c>
      <c r="H8627" t="s">
        <v>93</v>
      </c>
    </row>
    <row r="8628" spans="1:8">
      <c r="A8628" t="s">
        <v>64</v>
      </c>
      <c r="B8628" s="1">
        <v>46228</v>
      </c>
      <c r="C8628">
        <v>546008</v>
      </c>
      <c r="D8628">
        <v>2360.5610000000001</v>
      </c>
      <c r="E8628" t="s">
        <v>52</v>
      </c>
      <c r="F8628" t="s">
        <v>119</v>
      </c>
      <c r="G8628" t="s">
        <v>54</v>
      </c>
      <c r="H8628" t="s">
        <v>93</v>
      </c>
    </row>
    <row r="8629" spans="1:8">
      <c r="A8629" t="s">
        <v>64</v>
      </c>
      <c r="B8629" s="1">
        <v>46228</v>
      </c>
      <c r="C8629">
        <v>552502</v>
      </c>
      <c r="D8629">
        <v>2882.8290000000002</v>
      </c>
      <c r="E8629" t="s">
        <v>52</v>
      </c>
      <c r="F8629" t="s">
        <v>122</v>
      </c>
      <c r="G8629" t="s">
        <v>54</v>
      </c>
      <c r="H8629" t="s">
        <v>97</v>
      </c>
    </row>
    <row r="8630" spans="1:8">
      <c r="A8630" t="s">
        <v>64</v>
      </c>
      <c r="B8630" s="1">
        <v>46228</v>
      </c>
      <c r="C8630">
        <v>555508</v>
      </c>
      <c r="D8630">
        <v>214.25399999999999</v>
      </c>
      <c r="E8630" t="s">
        <v>52</v>
      </c>
      <c r="F8630" t="s">
        <v>122</v>
      </c>
      <c r="G8630" t="s">
        <v>54</v>
      </c>
      <c r="H8630" t="s">
        <v>97</v>
      </c>
    </row>
    <row r="8631" spans="1:8">
      <c r="A8631" t="s">
        <v>64</v>
      </c>
      <c r="B8631" s="1">
        <v>46228</v>
      </c>
      <c r="C8631">
        <v>557002</v>
      </c>
      <c r="D8631">
        <v>4018.799</v>
      </c>
      <c r="E8631" t="s">
        <v>52</v>
      </c>
      <c r="F8631" t="s">
        <v>123</v>
      </c>
      <c r="G8631" t="s">
        <v>54</v>
      </c>
      <c r="H8631" t="s">
        <v>98</v>
      </c>
    </row>
    <row r="8632" spans="1:8">
      <c r="A8632" t="s">
        <v>64</v>
      </c>
      <c r="B8632" s="1">
        <v>46228</v>
      </c>
      <c r="C8632">
        <v>558003</v>
      </c>
      <c r="D8632">
        <v>126.124</v>
      </c>
      <c r="E8632" t="s">
        <v>52</v>
      </c>
      <c r="F8632" t="s">
        <v>124</v>
      </c>
      <c r="G8632" t="s">
        <v>54</v>
      </c>
      <c r="H8632" t="s">
        <v>99</v>
      </c>
    </row>
    <row r="8633" spans="1:8">
      <c r="A8633" t="s">
        <v>64</v>
      </c>
      <c r="B8633" s="1">
        <v>46228</v>
      </c>
      <c r="C8633">
        <v>564004</v>
      </c>
      <c r="D8633">
        <v>297.03300000000002</v>
      </c>
      <c r="E8633" t="s">
        <v>52</v>
      </c>
      <c r="F8633" t="s">
        <v>119</v>
      </c>
      <c r="G8633" t="s">
        <v>54</v>
      </c>
      <c r="H8633" t="s">
        <v>93</v>
      </c>
    </row>
    <row r="8634" spans="1:8">
      <c r="A8634" t="s">
        <v>64</v>
      </c>
      <c r="B8634" s="1">
        <v>46228</v>
      </c>
      <c r="C8634">
        <v>564006</v>
      </c>
      <c r="D8634">
        <v>6.0000000000000001E-3</v>
      </c>
      <c r="E8634" t="s">
        <v>52</v>
      </c>
      <c r="F8634" t="s">
        <v>124</v>
      </c>
      <c r="G8634" t="s">
        <v>54</v>
      </c>
      <c r="H8634" t="s">
        <v>99</v>
      </c>
    </row>
    <row r="8635" spans="1:8">
      <c r="A8635" t="s">
        <v>64</v>
      </c>
      <c r="B8635" s="1">
        <v>46228</v>
      </c>
      <c r="C8635">
        <v>564020</v>
      </c>
      <c r="D8635">
        <v>45.396000000000001</v>
      </c>
      <c r="E8635" t="s">
        <v>52</v>
      </c>
      <c r="F8635" t="s">
        <v>124</v>
      </c>
      <c r="G8635" t="s">
        <v>54</v>
      </c>
      <c r="H8635" t="s">
        <v>99</v>
      </c>
    </row>
    <row r="8636" spans="1:8">
      <c r="A8636" t="s">
        <v>64</v>
      </c>
      <c r="B8636" s="1">
        <v>46228</v>
      </c>
      <c r="C8636">
        <v>580002</v>
      </c>
      <c r="D8636">
        <v>935.13</v>
      </c>
      <c r="E8636" t="s">
        <v>52</v>
      </c>
      <c r="F8636" t="s">
        <v>130</v>
      </c>
      <c r="G8636" t="s">
        <v>54</v>
      </c>
      <c r="H8636" t="s">
        <v>106</v>
      </c>
    </row>
    <row r="8637" spans="1:8">
      <c r="A8637" t="s">
        <v>65</v>
      </c>
      <c r="B8637" s="1">
        <v>46228</v>
      </c>
      <c r="C8637">
        <v>220006</v>
      </c>
      <c r="D8637">
        <v>-64800.588000000003</v>
      </c>
      <c r="E8637" t="s">
        <v>50</v>
      </c>
      <c r="F8637" t="s">
        <v>14</v>
      </c>
      <c r="G8637" t="s">
        <v>56</v>
      </c>
      <c r="H8637" t="s">
        <v>84</v>
      </c>
    </row>
    <row r="8638" spans="1:8">
      <c r="A8638" t="s">
        <v>65</v>
      </c>
      <c r="B8638" s="1">
        <v>46228</v>
      </c>
      <c r="C8638">
        <v>242003</v>
      </c>
      <c r="D8638">
        <v>-130646.833</v>
      </c>
      <c r="E8638" t="s">
        <v>50</v>
      </c>
      <c r="F8638" t="s">
        <v>113</v>
      </c>
      <c r="G8638" t="s">
        <v>56</v>
      </c>
      <c r="H8638" t="s">
        <v>85</v>
      </c>
    </row>
    <row r="8639" spans="1:8">
      <c r="A8639" t="s">
        <v>65</v>
      </c>
      <c r="B8639" s="1">
        <v>46228</v>
      </c>
      <c r="C8639">
        <v>242011</v>
      </c>
      <c r="D8639">
        <v>-94.293000000000006</v>
      </c>
      <c r="E8639" t="s">
        <v>50</v>
      </c>
      <c r="F8639" t="s">
        <v>113</v>
      </c>
      <c r="G8639" t="s">
        <v>56</v>
      </c>
      <c r="H8639" t="s">
        <v>85</v>
      </c>
    </row>
    <row r="8640" spans="1:8">
      <c r="A8640" t="s">
        <v>65</v>
      </c>
      <c r="B8640" s="1">
        <v>46228</v>
      </c>
      <c r="C8640">
        <v>242016</v>
      </c>
      <c r="D8640">
        <v>-8410.3439999999991</v>
      </c>
      <c r="E8640" t="s">
        <v>50</v>
      </c>
      <c r="F8640" t="s">
        <v>113</v>
      </c>
      <c r="G8640" t="s">
        <v>56</v>
      </c>
      <c r="H8640" t="s">
        <v>85</v>
      </c>
    </row>
    <row r="8641" spans="1:8">
      <c r="A8641" t="s">
        <v>65</v>
      </c>
      <c r="B8641" s="1">
        <v>46228</v>
      </c>
      <c r="C8641">
        <v>242030</v>
      </c>
      <c r="D8641">
        <v>-110.923</v>
      </c>
      <c r="E8641" t="s">
        <v>50</v>
      </c>
      <c r="F8641" t="s">
        <v>113</v>
      </c>
      <c r="G8641" t="s">
        <v>56</v>
      </c>
      <c r="H8641" t="s">
        <v>85</v>
      </c>
    </row>
    <row r="8642" spans="1:8">
      <c r="A8642" t="s">
        <v>65</v>
      </c>
      <c r="B8642" s="1">
        <v>46228</v>
      </c>
      <c r="C8642">
        <v>242039</v>
      </c>
      <c r="D8642">
        <v>97.701999999999998</v>
      </c>
      <c r="E8642" t="s">
        <v>50</v>
      </c>
      <c r="F8642" t="s">
        <v>113</v>
      </c>
      <c r="G8642" t="s">
        <v>56</v>
      </c>
      <c r="H8642" t="s">
        <v>85</v>
      </c>
    </row>
    <row r="8643" spans="1:8">
      <c r="A8643" t="s">
        <v>65</v>
      </c>
      <c r="B8643" s="1">
        <v>46228</v>
      </c>
      <c r="C8643">
        <v>242040</v>
      </c>
      <c r="D8643">
        <v>-565.55600000000004</v>
      </c>
      <c r="E8643" t="s">
        <v>50</v>
      </c>
      <c r="F8643" t="s">
        <v>113</v>
      </c>
      <c r="G8643" t="s">
        <v>56</v>
      </c>
      <c r="H8643" t="s">
        <v>85</v>
      </c>
    </row>
    <row r="8644" spans="1:8">
      <c r="A8644" t="s">
        <v>65</v>
      </c>
      <c r="B8644" s="1">
        <v>46228</v>
      </c>
      <c r="C8644">
        <v>242041</v>
      </c>
      <c r="D8644">
        <v>-45.542000000000002</v>
      </c>
      <c r="E8644" t="s">
        <v>50</v>
      </c>
      <c r="F8644" t="s">
        <v>113</v>
      </c>
      <c r="G8644" t="s">
        <v>56</v>
      </c>
      <c r="H8644" t="s">
        <v>85</v>
      </c>
    </row>
    <row r="8645" spans="1:8">
      <c r="A8645" t="s">
        <v>65</v>
      </c>
      <c r="B8645" s="1">
        <v>46228</v>
      </c>
      <c r="C8645">
        <v>243002</v>
      </c>
      <c r="D8645">
        <v>-2166.3029999999999</v>
      </c>
      <c r="E8645" t="s">
        <v>50</v>
      </c>
      <c r="F8645" t="s">
        <v>113</v>
      </c>
      <c r="G8645" t="s">
        <v>56</v>
      </c>
      <c r="H8645" t="s">
        <v>85</v>
      </c>
    </row>
    <row r="8646" spans="1:8">
      <c r="A8646" t="s">
        <v>65</v>
      </c>
      <c r="B8646" s="1">
        <v>46228</v>
      </c>
      <c r="C8646">
        <v>243003</v>
      </c>
      <c r="D8646">
        <v>-6597.04</v>
      </c>
      <c r="E8646" t="s">
        <v>50</v>
      </c>
      <c r="F8646" t="s">
        <v>113</v>
      </c>
      <c r="G8646" t="s">
        <v>56</v>
      </c>
      <c r="H8646" t="s">
        <v>85</v>
      </c>
    </row>
    <row r="8647" spans="1:8">
      <c r="A8647" t="s">
        <v>65</v>
      </c>
      <c r="B8647" s="1">
        <v>46228</v>
      </c>
      <c r="C8647">
        <v>243010</v>
      </c>
      <c r="D8647">
        <v>-362.61200000000002</v>
      </c>
      <c r="E8647" t="s">
        <v>50</v>
      </c>
      <c r="F8647" t="s">
        <v>113</v>
      </c>
      <c r="G8647" t="s">
        <v>56</v>
      </c>
      <c r="H8647" t="s">
        <v>85</v>
      </c>
    </row>
    <row r="8648" spans="1:8">
      <c r="A8648" t="s">
        <v>65</v>
      </c>
      <c r="B8648" s="1">
        <v>46228</v>
      </c>
      <c r="C8648">
        <v>245056</v>
      </c>
      <c r="D8648">
        <v>-557.18200000000002</v>
      </c>
      <c r="E8648" t="s">
        <v>50</v>
      </c>
      <c r="F8648" t="s">
        <v>118</v>
      </c>
      <c r="G8648" t="s">
        <v>56</v>
      </c>
      <c r="H8648" t="s">
        <v>91</v>
      </c>
    </row>
    <row r="8649" spans="1:8">
      <c r="A8649" t="s">
        <v>65</v>
      </c>
      <c r="B8649" s="1">
        <v>46228</v>
      </c>
      <c r="C8649">
        <v>245057</v>
      </c>
      <c r="D8649">
        <v>-638.50400000000002</v>
      </c>
      <c r="E8649" t="s">
        <v>50</v>
      </c>
      <c r="F8649" t="s">
        <v>113</v>
      </c>
      <c r="G8649" t="s">
        <v>56</v>
      </c>
      <c r="H8649" t="s">
        <v>85</v>
      </c>
    </row>
    <row r="8650" spans="1:8">
      <c r="A8650" t="s">
        <v>65</v>
      </c>
      <c r="B8650" s="1">
        <v>46228</v>
      </c>
      <c r="C8650">
        <v>245062</v>
      </c>
      <c r="D8650">
        <v>-850.72900000000004</v>
      </c>
      <c r="E8650" t="s">
        <v>50</v>
      </c>
      <c r="F8650" t="s">
        <v>113</v>
      </c>
      <c r="G8650" t="s">
        <v>56</v>
      </c>
      <c r="H8650" t="s">
        <v>85</v>
      </c>
    </row>
    <row r="8651" spans="1:8">
      <c r="A8651" t="s">
        <v>65</v>
      </c>
      <c r="B8651" s="1">
        <v>46228</v>
      </c>
      <c r="C8651">
        <v>257030</v>
      </c>
      <c r="D8651">
        <v>-4163.8389999999999</v>
      </c>
      <c r="E8651" t="s">
        <v>50</v>
      </c>
      <c r="F8651" t="s">
        <v>114</v>
      </c>
      <c r="G8651" t="s">
        <v>56</v>
      </c>
      <c r="H8651" t="s">
        <v>87</v>
      </c>
    </row>
    <row r="8652" spans="1:8">
      <c r="A8652" t="s">
        <v>65</v>
      </c>
      <c r="B8652" s="1">
        <v>46228</v>
      </c>
      <c r="C8652">
        <v>260004</v>
      </c>
      <c r="D8652">
        <v>-6898.8559999999998</v>
      </c>
      <c r="E8652" t="s">
        <v>50</v>
      </c>
      <c r="F8652" t="s">
        <v>114</v>
      </c>
      <c r="G8652" t="s">
        <v>56</v>
      </c>
      <c r="H8652" t="s">
        <v>87</v>
      </c>
    </row>
    <row r="8653" spans="1:8">
      <c r="A8653" t="s">
        <v>65</v>
      </c>
      <c r="B8653" s="1">
        <v>46228</v>
      </c>
      <c r="C8653">
        <v>270024</v>
      </c>
      <c r="D8653">
        <v>-13255.163</v>
      </c>
      <c r="E8653" t="s">
        <v>50</v>
      </c>
      <c r="F8653" t="s">
        <v>125</v>
      </c>
      <c r="G8653" t="s">
        <v>56</v>
      </c>
      <c r="H8653" t="s">
        <v>100</v>
      </c>
    </row>
    <row r="8654" spans="1:8">
      <c r="A8654" t="s">
        <v>65</v>
      </c>
      <c r="B8654" s="1">
        <v>46228</v>
      </c>
      <c r="C8654">
        <v>270025</v>
      </c>
      <c r="D8654">
        <v>-1073.2760000000001</v>
      </c>
      <c r="E8654" t="s">
        <v>50</v>
      </c>
      <c r="F8654" t="s">
        <v>125</v>
      </c>
      <c r="G8654" t="s">
        <v>56</v>
      </c>
      <c r="H8654" t="s">
        <v>100</v>
      </c>
    </row>
    <row r="8655" spans="1:8">
      <c r="A8655" t="s">
        <v>65</v>
      </c>
      <c r="B8655" s="1">
        <v>46228</v>
      </c>
      <c r="C8655">
        <v>270026</v>
      </c>
      <c r="D8655">
        <v>-379.74900000000002</v>
      </c>
      <c r="E8655" t="s">
        <v>50</v>
      </c>
      <c r="F8655" t="s">
        <v>125</v>
      </c>
      <c r="G8655" t="s">
        <v>56</v>
      </c>
      <c r="H8655" t="s">
        <v>100</v>
      </c>
    </row>
    <row r="8656" spans="1:8">
      <c r="A8656" t="s">
        <v>65</v>
      </c>
      <c r="B8656" s="1">
        <v>46228</v>
      </c>
      <c r="C8656">
        <v>320002</v>
      </c>
      <c r="D8656">
        <v>52756.453000000001</v>
      </c>
      <c r="E8656" t="s">
        <v>50</v>
      </c>
      <c r="F8656" t="s">
        <v>115</v>
      </c>
      <c r="G8656" t="s">
        <v>56</v>
      </c>
      <c r="H8656" t="s">
        <v>88</v>
      </c>
    </row>
    <row r="8657" spans="1:8">
      <c r="A8657" t="s">
        <v>65</v>
      </c>
      <c r="B8657" s="1">
        <v>46228</v>
      </c>
      <c r="C8657">
        <v>321002</v>
      </c>
      <c r="D8657">
        <v>28143.976999999999</v>
      </c>
      <c r="E8657" t="s">
        <v>50</v>
      </c>
      <c r="F8657" t="s">
        <v>115</v>
      </c>
      <c r="G8657" t="s">
        <v>56</v>
      </c>
      <c r="H8657" t="s">
        <v>88</v>
      </c>
    </row>
    <row r="8658" spans="1:8">
      <c r="A8658" t="s">
        <v>65</v>
      </c>
      <c r="B8658" s="1">
        <v>46228</v>
      </c>
      <c r="C8658">
        <v>330116</v>
      </c>
      <c r="D8658">
        <v>1976.7360000000001</v>
      </c>
      <c r="E8658" t="s">
        <v>50</v>
      </c>
      <c r="F8658" t="s">
        <v>113</v>
      </c>
      <c r="G8658" t="s">
        <v>56</v>
      </c>
      <c r="H8658" t="s">
        <v>85</v>
      </c>
    </row>
    <row r="8659" spans="1:8">
      <c r="A8659" t="s">
        <v>65</v>
      </c>
      <c r="B8659" s="1">
        <v>46228</v>
      </c>
      <c r="C8659">
        <v>330137</v>
      </c>
      <c r="D8659">
        <v>-5398.2969999999996</v>
      </c>
      <c r="E8659" t="s">
        <v>50</v>
      </c>
      <c r="F8659" t="s">
        <v>113</v>
      </c>
      <c r="G8659" t="s">
        <v>56</v>
      </c>
      <c r="H8659" t="s">
        <v>85</v>
      </c>
    </row>
    <row r="8660" spans="1:8">
      <c r="A8660" t="s">
        <v>65</v>
      </c>
      <c r="B8660" s="1">
        <v>46228</v>
      </c>
      <c r="C8660">
        <v>340208</v>
      </c>
      <c r="D8660">
        <v>113209.048</v>
      </c>
      <c r="E8660" t="s">
        <v>50</v>
      </c>
      <c r="F8660" t="s">
        <v>116</v>
      </c>
      <c r="G8660" t="s">
        <v>56</v>
      </c>
      <c r="H8660" t="s">
        <v>89</v>
      </c>
    </row>
    <row r="8661" spans="1:8">
      <c r="A8661" t="s">
        <v>65</v>
      </c>
      <c r="B8661" s="1">
        <v>46228</v>
      </c>
      <c r="C8661">
        <v>350002</v>
      </c>
      <c r="D8661">
        <v>5398.2969999999996</v>
      </c>
      <c r="E8661" t="s">
        <v>50</v>
      </c>
      <c r="F8661" t="s">
        <v>118</v>
      </c>
      <c r="G8661" t="s">
        <v>56</v>
      </c>
      <c r="H8661" t="s">
        <v>91</v>
      </c>
    </row>
    <row r="8662" spans="1:8">
      <c r="A8662" t="s">
        <v>65</v>
      </c>
      <c r="B8662" s="1">
        <v>46228</v>
      </c>
      <c r="C8662">
        <v>350003</v>
      </c>
      <c r="D8662">
        <v>-2250.4299999999998</v>
      </c>
      <c r="E8662" t="s">
        <v>50</v>
      </c>
      <c r="F8662" t="s">
        <v>118</v>
      </c>
      <c r="G8662" t="s">
        <v>56</v>
      </c>
      <c r="H8662" t="s">
        <v>91</v>
      </c>
    </row>
    <row r="8663" spans="1:8">
      <c r="A8663" t="s">
        <v>65</v>
      </c>
      <c r="B8663" s="1">
        <v>46228</v>
      </c>
      <c r="C8663">
        <v>350034</v>
      </c>
      <c r="D8663">
        <v>557.18200000000002</v>
      </c>
      <c r="E8663" t="s">
        <v>50</v>
      </c>
      <c r="F8663" t="s">
        <v>118</v>
      </c>
      <c r="G8663" t="s">
        <v>56</v>
      </c>
      <c r="H8663" t="s">
        <v>91</v>
      </c>
    </row>
    <row r="8664" spans="1:8">
      <c r="A8664" t="s">
        <v>65</v>
      </c>
      <c r="B8664" s="1">
        <v>46228</v>
      </c>
      <c r="C8664">
        <v>354013</v>
      </c>
      <c r="D8664">
        <v>8490.4249999999993</v>
      </c>
      <c r="E8664" t="s">
        <v>50</v>
      </c>
      <c r="F8664" t="s">
        <v>115</v>
      </c>
      <c r="G8664" t="s">
        <v>56</v>
      </c>
      <c r="H8664" t="s">
        <v>88</v>
      </c>
    </row>
    <row r="8665" spans="1:8">
      <c r="A8665" t="s">
        <v>65</v>
      </c>
      <c r="B8665" s="1">
        <v>46228</v>
      </c>
      <c r="C8665">
        <v>354015</v>
      </c>
      <c r="D8665">
        <v>2328.8240000000001</v>
      </c>
      <c r="E8665" t="s">
        <v>50</v>
      </c>
      <c r="F8665" t="s">
        <v>115</v>
      </c>
      <c r="G8665" t="s">
        <v>56</v>
      </c>
      <c r="H8665" t="s">
        <v>88</v>
      </c>
    </row>
    <row r="8666" spans="1:8">
      <c r="A8666" t="s">
        <v>65</v>
      </c>
      <c r="B8666" s="1">
        <v>46228</v>
      </c>
      <c r="C8666">
        <v>355002</v>
      </c>
      <c r="D8666">
        <v>38.012999999999998</v>
      </c>
      <c r="E8666" t="s">
        <v>50</v>
      </c>
      <c r="F8666" t="s">
        <v>118</v>
      </c>
      <c r="G8666" t="s">
        <v>56</v>
      </c>
      <c r="H8666" t="s">
        <v>91</v>
      </c>
    </row>
    <row r="8667" spans="1:8">
      <c r="A8667" t="s">
        <v>65</v>
      </c>
      <c r="B8667" s="1">
        <v>46228</v>
      </c>
      <c r="C8667">
        <v>360026</v>
      </c>
      <c r="D8667">
        <v>14985.9</v>
      </c>
      <c r="E8667" t="s">
        <v>50</v>
      </c>
      <c r="F8667" t="s">
        <v>125</v>
      </c>
      <c r="G8667" t="s">
        <v>56</v>
      </c>
      <c r="H8667" t="s">
        <v>100</v>
      </c>
    </row>
    <row r="8668" spans="1:8">
      <c r="A8668" t="s">
        <v>65</v>
      </c>
      <c r="B8668" s="1">
        <v>46228</v>
      </c>
      <c r="C8668">
        <v>360028</v>
      </c>
      <c r="D8668">
        <v>14039.416999999999</v>
      </c>
      <c r="E8668" t="s">
        <v>50</v>
      </c>
      <c r="F8668" t="s">
        <v>125</v>
      </c>
      <c r="G8668" t="s">
        <v>56</v>
      </c>
      <c r="H8668" t="s">
        <v>100</v>
      </c>
    </row>
    <row r="8669" spans="1:8">
      <c r="A8669" t="s">
        <v>65</v>
      </c>
      <c r="B8669" s="1">
        <v>46228</v>
      </c>
      <c r="C8669">
        <v>360032</v>
      </c>
      <c r="D8669">
        <v>433.53300000000002</v>
      </c>
      <c r="E8669" t="s">
        <v>50</v>
      </c>
      <c r="F8669" t="s">
        <v>125</v>
      </c>
      <c r="G8669" t="s">
        <v>56</v>
      </c>
      <c r="H8669" t="s">
        <v>100</v>
      </c>
    </row>
    <row r="8670" spans="1:8">
      <c r="A8670" t="s">
        <v>65</v>
      </c>
      <c r="B8670" s="1">
        <v>46228</v>
      </c>
      <c r="C8670">
        <v>372004</v>
      </c>
      <c r="D8670">
        <v>1772.963</v>
      </c>
      <c r="E8670" t="s">
        <v>50</v>
      </c>
      <c r="F8670" t="s">
        <v>114</v>
      </c>
      <c r="G8670" t="s">
        <v>56</v>
      </c>
      <c r="H8670" t="s">
        <v>87</v>
      </c>
    </row>
    <row r="8671" spans="1:8">
      <c r="A8671" t="s">
        <v>65</v>
      </c>
      <c r="B8671" s="1">
        <v>46228</v>
      </c>
      <c r="C8671">
        <v>400002</v>
      </c>
      <c r="D8671">
        <v>-27206.195</v>
      </c>
      <c r="E8671" t="s">
        <v>52</v>
      </c>
      <c r="F8671" t="s">
        <v>23</v>
      </c>
      <c r="G8671" t="s">
        <v>56</v>
      </c>
      <c r="H8671" t="s">
        <v>92</v>
      </c>
    </row>
    <row r="8672" spans="1:8">
      <c r="A8672" t="s">
        <v>65</v>
      </c>
      <c r="B8672" s="1">
        <v>46228</v>
      </c>
      <c r="C8672">
        <v>400004</v>
      </c>
      <c r="D8672">
        <v>-68463.278000000006</v>
      </c>
      <c r="E8672" t="s">
        <v>52</v>
      </c>
      <c r="F8672" t="s">
        <v>23</v>
      </c>
      <c r="G8672" t="s">
        <v>56</v>
      </c>
      <c r="H8672" t="s">
        <v>92</v>
      </c>
    </row>
    <row r="8673" spans="1:8">
      <c r="A8673" t="s">
        <v>65</v>
      </c>
      <c r="B8673" s="1">
        <v>46228</v>
      </c>
      <c r="C8673">
        <v>410002</v>
      </c>
      <c r="D8673">
        <v>-9728.5580000000009</v>
      </c>
      <c r="E8673" t="s">
        <v>52</v>
      </c>
      <c r="F8673" t="s">
        <v>119</v>
      </c>
      <c r="G8673" t="s">
        <v>56</v>
      </c>
      <c r="H8673" t="s">
        <v>93</v>
      </c>
    </row>
    <row r="8674" spans="1:8">
      <c r="A8674" t="s">
        <v>65</v>
      </c>
      <c r="B8674" s="1">
        <v>46228</v>
      </c>
      <c r="C8674">
        <v>421002</v>
      </c>
      <c r="D8674">
        <v>-55.064999999999998</v>
      </c>
      <c r="E8674" t="s">
        <v>52</v>
      </c>
      <c r="F8674" t="s">
        <v>24</v>
      </c>
      <c r="G8674" t="s">
        <v>56</v>
      </c>
      <c r="H8674" t="s">
        <v>94</v>
      </c>
    </row>
    <row r="8675" spans="1:8">
      <c r="A8675" t="s">
        <v>65</v>
      </c>
      <c r="B8675" s="1">
        <v>46228</v>
      </c>
      <c r="C8675">
        <v>421003</v>
      </c>
      <c r="D8675">
        <v>156.91999999999999</v>
      </c>
      <c r="E8675" t="s">
        <v>52</v>
      </c>
      <c r="F8675" t="s">
        <v>24</v>
      </c>
      <c r="G8675" t="s">
        <v>56</v>
      </c>
      <c r="H8675" t="s">
        <v>94</v>
      </c>
    </row>
    <row r="8676" spans="1:8">
      <c r="A8676" t="s">
        <v>65</v>
      </c>
      <c r="B8676" s="1">
        <v>46228</v>
      </c>
      <c r="C8676">
        <v>421007</v>
      </c>
      <c r="D8676">
        <v>5.0000000000000001E-3</v>
      </c>
      <c r="E8676" t="s">
        <v>52</v>
      </c>
      <c r="F8676" t="s">
        <v>24</v>
      </c>
      <c r="G8676" t="s">
        <v>56</v>
      </c>
      <c r="H8676" t="s">
        <v>94</v>
      </c>
    </row>
    <row r="8677" spans="1:8">
      <c r="A8677" t="s">
        <v>65</v>
      </c>
      <c r="B8677" s="1">
        <v>46228</v>
      </c>
      <c r="C8677">
        <v>510002</v>
      </c>
      <c r="D8677">
        <v>19149.145</v>
      </c>
      <c r="E8677" t="s">
        <v>52</v>
      </c>
      <c r="F8677" t="s">
        <v>120</v>
      </c>
      <c r="G8677" t="s">
        <v>56</v>
      </c>
      <c r="H8677" t="s">
        <v>95</v>
      </c>
    </row>
    <row r="8678" spans="1:8">
      <c r="A8678" t="s">
        <v>65</v>
      </c>
      <c r="B8678" s="1">
        <v>46228</v>
      </c>
      <c r="C8678">
        <v>510005</v>
      </c>
      <c r="D8678">
        <v>1761.6469999999999</v>
      </c>
      <c r="E8678" t="s">
        <v>52</v>
      </c>
      <c r="F8678" t="s">
        <v>120</v>
      </c>
      <c r="G8678" t="s">
        <v>56</v>
      </c>
      <c r="H8678" t="s">
        <v>95</v>
      </c>
    </row>
    <row r="8679" spans="1:8">
      <c r="A8679" t="s">
        <v>65</v>
      </c>
      <c r="B8679" s="1">
        <v>46228</v>
      </c>
      <c r="C8679">
        <v>510007</v>
      </c>
      <c r="D8679">
        <v>1252.1890000000001</v>
      </c>
      <c r="E8679" t="s">
        <v>52</v>
      </c>
      <c r="F8679" t="s">
        <v>120</v>
      </c>
      <c r="G8679" t="s">
        <v>56</v>
      </c>
      <c r="H8679" t="s">
        <v>95</v>
      </c>
    </row>
    <row r="8680" spans="1:8">
      <c r="A8680" t="s">
        <v>65</v>
      </c>
      <c r="B8680" s="1">
        <v>46228</v>
      </c>
      <c r="C8680">
        <v>510015</v>
      </c>
      <c r="D8680">
        <v>3539.1120000000001</v>
      </c>
      <c r="E8680" t="s">
        <v>52</v>
      </c>
      <c r="F8680" t="s">
        <v>120</v>
      </c>
      <c r="G8680" t="s">
        <v>56</v>
      </c>
      <c r="H8680" t="s">
        <v>95</v>
      </c>
    </row>
    <row r="8681" spans="1:8">
      <c r="A8681" t="s">
        <v>65</v>
      </c>
      <c r="B8681" s="1">
        <v>46228</v>
      </c>
      <c r="C8681">
        <v>510064</v>
      </c>
      <c r="D8681">
        <v>471.69499999999999</v>
      </c>
      <c r="E8681" t="s">
        <v>52</v>
      </c>
      <c r="F8681" t="s">
        <v>120</v>
      </c>
      <c r="G8681" t="s">
        <v>56</v>
      </c>
      <c r="H8681" t="s">
        <v>95</v>
      </c>
    </row>
    <row r="8682" spans="1:8">
      <c r="A8682" t="s">
        <v>65</v>
      </c>
      <c r="B8682" s="1">
        <v>46228</v>
      </c>
      <c r="C8682">
        <v>510065</v>
      </c>
      <c r="D8682">
        <v>3114.0160000000001</v>
      </c>
      <c r="E8682" t="s">
        <v>52</v>
      </c>
      <c r="F8682" t="s">
        <v>120</v>
      </c>
      <c r="G8682" t="s">
        <v>56</v>
      </c>
      <c r="H8682" t="s">
        <v>95</v>
      </c>
    </row>
    <row r="8683" spans="1:8">
      <c r="A8683" t="s">
        <v>65</v>
      </c>
      <c r="B8683" s="1">
        <v>46228</v>
      </c>
      <c r="C8683">
        <v>520020</v>
      </c>
      <c r="D8683">
        <v>335.27800000000002</v>
      </c>
      <c r="E8683" t="s">
        <v>52</v>
      </c>
      <c r="F8683" t="s">
        <v>120</v>
      </c>
      <c r="G8683" t="s">
        <v>56</v>
      </c>
      <c r="H8683" t="s">
        <v>95</v>
      </c>
    </row>
    <row r="8684" spans="1:8">
      <c r="A8684" t="s">
        <v>65</v>
      </c>
      <c r="B8684" s="1">
        <v>46228</v>
      </c>
      <c r="C8684">
        <v>541003</v>
      </c>
      <c r="D8684">
        <v>12.694000000000001</v>
      </c>
      <c r="E8684" t="s">
        <v>52</v>
      </c>
      <c r="F8684" t="s">
        <v>127</v>
      </c>
      <c r="G8684" t="s">
        <v>56</v>
      </c>
      <c r="H8684" t="s">
        <v>103</v>
      </c>
    </row>
    <row r="8685" spans="1:8">
      <c r="A8685" t="s">
        <v>65</v>
      </c>
      <c r="B8685" s="1">
        <v>46228</v>
      </c>
      <c r="C8685">
        <v>541009</v>
      </c>
      <c r="D8685">
        <v>183.43199999999999</v>
      </c>
      <c r="E8685" t="s">
        <v>52</v>
      </c>
      <c r="F8685" t="s">
        <v>127</v>
      </c>
      <c r="G8685" t="s">
        <v>56</v>
      </c>
      <c r="H8685" t="s">
        <v>103</v>
      </c>
    </row>
    <row r="8686" spans="1:8">
      <c r="A8686" t="s">
        <v>65</v>
      </c>
      <c r="B8686" s="1">
        <v>46228</v>
      </c>
      <c r="C8686">
        <v>541010</v>
      </c>
      <c r="D8686">
        <v>1757.2550000000001</v>
      </c>
      <c r="E8686" t="s">
        <v>52</v>
      </c>
      <c r="F8686" t="s">
        <v>127</v>
      </c>
      <c r="G8686" t="s">
        <v>56</v>
      </c>
      <c r="H8686" t="s">
        <v>103</v>
      </c>
    </row>
    <row r="8687" spans="1:8">
      <c r="A8687" t="s">
        <v>65</v>
      </c>
      <c r="B8687" s="1">
        <v>46228</v>
      </c>
      <c r="C8687">
        <v>544006</v>
      </c>
      <c r="D8687">
        <v>364.53399999999999</v>
      </c>
      <c r="E8687" t="s">
        <v>52</v>
      </c>
      <c r="F8687" t="s">
        <v>127</v>
      </c>
      <c r="G8687" t="s">
        <v>56</v>
      </c>
      <c r="H8687" t="s">
        <v>103</v>
      </c>
    </row>
    <row r="8688" spans="1:8">
      <c r="A8688" t="s">
        <v>65</v>
      </c>
      <c r="B8688" s="1">
        <v>46228</v>
      </c>
      <c r="C8688">
        <v>546002</v>
      </c>
      <c r="D8688">
        <v>60247.684000000001</v>
      </c>
      <c r="E8688" t="s">
        <v>52</v>
      </c>
      <c r="F8688" t="s">
        <v>119</v>
      </c>
      <c r="G8688" t="s">
        <v>56</v>
      </c>
      <c r="H8688" t="s">
        <v>93</v>
      </c>
    </row>
    <row r="8689" spans="1:8">
      <c r="A8689" t="s">
        <v>65</v>
      </c>
      <c r="B8689" s="1">
        <v>46228</v>
      </c>
      <c r="C8689">
        <v>546013</v>
      </c>
      <c r="D8689">
        <v>189.077</v>
      </c>
      <c r="E8689" t="s">
        <v>52</v>
      </c>
      <c r="F8689" t="s">
        <v>119</v>
      </c>
      <c r="G8689" t="s">
        <v>56</v>
      </c>
      <c r="H8689" t="s">
        <v>93</v>
      </c>
    </row>
    <row r="8690" spans="1:8">
      <c r="A8690" t="s">
        <v>65</v>
      </c>
      <c r="B8690" s="1">
        <v>46228</v>
      </c>
      <c r="C8690">
        <v>546035</v>
      </c>
      <c r="D8690">
        <v>512.84799999999996</v>
      </c>
      <c r="E8690" t="s">
        <v>52</v>
      </c>
      <c r="F8690" t="s">
        <v>119</v>
      </c>
      <c r="G8690" t="s">
        <v>56</v>
      </c>
      <c r="H8690" t="s">
        <v>93</v>
      </c>
    </row>
    <row r="8691" spans="1:8">
      <c r="A8691" t="s">
        <v>65</v>
      </c>
      <c r="B8691" s="1">
        <v>46228</v>
      </c>
      <c r="C8691">
        <v>546040</v>
      </c>
      <c r="D8691">
        <v>112.054</v>
      </c>
      <c r="E8691" t="s">
        <v>52</v>
      </c>
      <c r="F8691" t="s">
        <v>119</v>
      </c>
      <c r="G8691" t="s">
        <v>56</v>
      </c>
      <c r="H8691" t="s">
        <v>93</v>
      </c>
    </row>
    <row r="8692" spans="1:8">
      <c r="A8692" t="s">
        <v>65</v>
      </c>
      <c r="B8692" s="1">
        <v>46228</v>
      </c>
      <c r="C8692">
        <v>546045</v>
      </c>
      <c r="D8692">
        <v>90.171000000000006</v>
      </c>
      <c r="E8692" t="s">
        <v>52</v>
      </c>
      <c r="F8692" t="s">
        <v>119</v>
      </c>
      <c r="G8692" t="s">
        <v>56</v>
      </c>
      <c r="H8692" t="s">
        <v>93</v>
      </c>
    </row>
    <row r="8693" spans="1:8">
      <c r="A8693" t="s">
        <v>65</v>
      </c>
      <c r="B8693" s="1">
        <v>46228</v>
      </c>
      <c r="C8693">
        <v>550002</v>
      </c>
      <c r="D8693">
        <v>13685.852000000001</v>
      </c>
      <c r="E8693" t="s">
        <v>52</v>
      </c>
      <c r="F8693" t="s">
        <v>128</v>
      </c>
      <c r="G8693" t="s">
        <v>56</v>
      </c>
      <c r="H8693" t="s">
        <v>104</v>
      </c>
    </row>
    <row r="8694" spans="1:8">
      <c r="A8694" t="s">
        <v>65</v>
      </c>
      <c r="B8694" s="1">
        <v>46228</v>
      </c>
      <c r="C8694">
        <v>552502</v>
      </c>
      <c r="D8694">
        <v>153.601</v>
      </c>
      <c r="E8694" t="s">
        <v>52</v>
      </c>
      <c r="F8694" t="s">
        <v>122</v>
      </c>
      <c r="G8694" t="s">
        <v>56</v>
      </c>
      <c r="H8694" t="s">
        <v>97</v>
      </c>
    </row>
    <row r="8695" spans="1:8">
      <c r="A8695" t="s">
        <v>65</v>
      </c>
      <c r="B8695" s="1">
        <v>46228</v>
      </c>
      <c r="C8695">
        <v>556002</v>
      </c>
      <c r="D8695">
        <v>29.404</v>
      </c>
      <c r="E8695" t="s">
        <v>52</v>
      </c>
      <c r="F8695" t="s">
        <v>126</v>
      </c>
      <c r="G8695" t="s">
        <v>56</v>
      </c>
      <c r="H8695" t="s">
        <v>102</v>
      </c>
    </row>
    <row r="8696" spans="1:8">
      <c r="A8696" t="s">
        <v>65</v>
      </c>
      <c r="B8696" s="1">
        <v>46228</v>
      </c>
      <c r="C8696">
        <v>557002</v>
      </c>
      <c r="D8696">
        <v>1752.5619999999999</v>
      </c>
      <c r="E8696" t="s">
        <v>52</v>
      </c>
      <c r="F8696" t="s">
        <v>123</v>
      </c>
      <c r="G8696" t="s">
        <v>56</v>
      </c>
      <c r="H8696" t="s">
        <v>98</v>
      </c>
    </row>
    <row r="8697" spans="1:8">
      <c r="A8697" t="s">
        <v>65</v>
      </c>
      <c r="B8697" s="1">
        <v>46228</v>
      </c>
      <c r="C8697">
        <v>558012</v>
      </c>
      <c r="D8697">
        <v>1.0900000000000001</v>
      </c>
      <c r="E8697" t="s">
        <v>52</v>
      </c>
      <c r="F8697" t="s">
        <v>126</v>
      </c>
      <c r="G8697" t="s">
        <v>56</v>
      </c>
      <c r="H8697" t="s">
        <v>102</v>
      </c>
    </row>
    <row r="8698" spans="1:8">
      <c r="A8698" t="s">
        <v>65</v>
      </c>
      <c r="B8698" s="1">
        <v>46228</v>
      </c>
      <c r="C8698">
        <v>564004</v>
      </c>
      <c r="D8698">
        <v>1411.095</v>
      </c>
      <c r="E8698" t="s">
        <v>52</v>
      </c>
      <c r="F8698" t="s">
        <v>119</v>
      </c>
      <c r="G8698" t="s">
        <v>56</v>
      </c>
      <c r="H8698" t="s">
        <v>93</v>
      </c>
    </row>
    <row r="8699" spans="1:8">
      <c r="A8699" t="s">
        <v>65</v>
      </c>
      <c r="B8699" s="1">
        <v>46228</v>
      </c>
      <c r="C8699">
        <v>564020</v>
      </c>
      <c r="D8699">
        <v>258.68099999999998</v>
      </c>
      <c r="E8699" t="s">
        <v>52</v>
      </c>
      <c r="F8699" t="s">
        <v>124</v>
      </c>
      <c r="G8699" t="s">
        <v>56</v>
      </c>
      <c r="H8699" t="s">
        <v>99</v>
      </c>
    </row>
    <row r="8700" spans="1:8">
      <c r="A8700" t="s">
        <v>66</v>
      </c>
      <c r="B8700" s="1">
        <v>46228</v>
      </c>
      <c r="C8700">
        <v>220006</v>
      </c>
      <c r="D8700">
        <v>3508.7779999999998</v>
      </c>
      <c r="E8700" t="s">
        <v>50</v>
      </c>
      <c r="F8700" t="s">
        <v>14</v>
      </c>
      <c r="G8700" t="s">
        <v>51</v>
      </c>
      <c r="H8700" t="s">
        <v>84</v>
      </c>
    </row>
    <row r="8701" spans="1:8">
      <c r="A8701" t="s">
        <v>66</v>
      </c>
      <c r="B8701" s="1">
        <v>46228</v>
      </c>
      <c r="C8701">
        <v>240002</v>
      </c>
      <c r="D8701">
        <v>-5330.2449999999999</v>
      </c>
      <c r="E8701" t="s">
        <v>50</v>
      </c>
      <c r="F8701" t="s">
        <v>113</v>
      </c>
      <c r="G8701" t="s">
        <v>51</v>
      </c>
      <c r="H8701" t="s">
        <v>85</v>
      </c>
    </row>
    <row r="8702" spans="1:8">
      <c r="A8702" t="s">
        <v>66</v>
      </c>
      <c r="B8702" s="1">
        <v>46228</v>
      </c>
      <c r="C8702">
        <v>242003</v>
      </c>
      <c r="D8702">
        <v>-21735.364000000001</v>
      </c>
      <c r="E8702" t="s">
        <v>50</v>
      </c>
      <c r="F8702" t="s">
        <v>113</v>
      </c>
      <c r="G8702" t="s">
        <v>51</v>
      </c>
      <c r="H8702" t="s">
        <v>85</v>
      </c>
    </row>
    <row r="8703" spans="1:8">
      <c r="A8703" t="s">
        <v>66</v>
      </c>
      <c r="B8703" s="1">
        <v>46228</v>
      </c>
      <c r="C8703">
        <v>242019</v>
      </c>
      <c r="D8703">
        <v>-32058.484</v>
      </c>
      <c r="E8703" t="s">
        <v>50</v>
      </c>
      <c r="F8703" t="s">
        <v>113</v>
      </c>
      <c r="G8703" t="s">
        <v>51</v>
      </c>
      <c r="H8703" t="s">
        <v>85</v>
      </c>
    </row>
    <row r="8704" spans="1:8">
      <c r="A8704" t="s">
        <v>66</v>
      </c>
      <c r="B8704" s="1">
        <v>46228</v>
      </c>
      <c r="C8704">
        <v>242041</v>
      </c>
      <c r="D8704">
        <v>4.1470000000000002</v>
      </c>
      <c r="E8704" t="s">
        <v>50</v>
      </c>
      <c r="F8704" t="s">
        <v>113</v>
      </c>
      <c r="G8704" t="s">
        <v>51</v>
      </c>
      <c r="H8704" t="s">
        <v>85</v>
      </c>
    </row>
    <row r="8705" spans="1:8">
      <c r="A8705" t="s">
        <v>66</v>
      </c>
      <c r="B8705" s="1">
        <v>46228</v>
      </c>
      <c r="C8705">
        <v>243002</v>
      </c>
      <c r="D8705">
        <v>-12165.031999999999</v>
      </c>
      <c r="E8705" t="s">
        <v>50</v>
      </c>
      <c r="F8705" t="s">
        <v>113</v>
      </c>
      <c r="G8705" t="s">
        <v>51</v>
      </c>
      <c r="H8705" t="s">
        <v>85</v>
      </c>
    </row>
    <row r="8706" spans="1:8">
      <c r="A8706" t="s">
        <v>66</v>
      </c>
      <c r="B8706" s="1">
        <v>46228</v>
      </c>
      <c r="C8706">
        <v>251003</v>
      </c>
      <c r="D8706">
        <v>28522.146000000001</v>
      </c>
      <c r="E8706" t="s">
        <v>50</v>
      </c>
      <c r="F8706" t="s">
        <v>114</v>
      </c>
      <c r="G8706" t="s">
        <v>51</v>
      </c>
      <c r="H8706" t="s">
        <v>87</v>
      </c>
    </row>
    <row r="8707" spans="1:8">
      <c r="A8707" t="s">
        <v>66</v>
      </c>
      <c r="B8707" s="1">
        <v>46228</v>
      </c>
      <c r="C8707">
        <v>260004</v>
      </c>
      <c r="D8707">
        <v>-2093.174</v>
      </c>
      <c r="E8707" t="s">
        <v>50</v>
      </c>
      <c r="F8707" t="s">
        <v>114</v>
      </c>
      <c r="G8707" t="s">
        <v>51</v>
      </c>
      <c r="H8707" t="s">
        <v>87</v>
      </c>
    </row>
    <row r="8708" spans="1:8">
      <c r="A8708" t="s">
        <v>66</v>
      </c>
      <c r="B8708" s="1">
        <v>46228</v>
      </c>
      <c r="C8708">
        <v>320002</v>
      </c>
      <c r="D8708">
        <v>8062.9430000000002</v>
      </c>
      <c r="E8708" t="s">
        <v>50</v>
      </c>
      <c r="F8708" t="s">
        <v>115</v>
      </c>
      <c r="G8708" t="s">
        <v>51</v>
      </c>
      <c r="H8708" t="s">
        <v>88</v>
      </c>
    </row>
    <row r="8709" spans="1:8">
      <c r="A8709" t="s">
        <v>66</v>
      </c>
      <c r="B8709" s="1">
        <v>46228</v>
      </c>
      <c r="C8709">
        <v>321002</v>
      </c>
      <c r="D8709">
        <v>35437.216999999997</v>
      </c>
      <c r="E8709" t="s">
        <v>50</v>
      </c>
      <c r="F8709" t="s">
        <v>115</v>
      </c>
      <c r="G8709" t="s">
        <v>51</v>
      </c>
      <c r="H8709" t="s">
        <v>88</v>
      </c>
    </row>
    <row r="8710" spans="1:8">
      <c r="A8710" t="s">
        <v>66</v>
      </c>
      <c r="B8710" s="1">
        <v>46228</v>
      </c>
      <c r="C8710">
        <v>340314</v>
      </c>
      <c r="D8710">
        <v>22821.244999999999</v>
      </c>
      <c r="E8710" t="s">
        <v>50</v>
      </c>
      <c r="F8710" t="s">
        <v>116</v>
      </c>
      <c r="G8710" t="s">
        <v>51</v>
      </c>
      <c r="H8710" t="s">
        <v>89</v>
      </c>
    </row>
    <row r="8711" spans="1:8">
      <c r="A8711" t="s">
        <v>66</v>
      </c>
      <c r="B8711" s="1">
        <v>46228</v>
      </c>
      <c r="C8711">
        <v>354013</v>
      </c>
      <c r="D8711">
        <v>-41975.48</v>
      </c>
      <c r="E8711" t="s">
        <v>50</v>
      </c>
      <c r="F8711" t="s">
        <v>115</v>
      </c>
      <c r="G8711" t="s">
        <v>51</v>
      </c>
      <c r="H8711" t="s">
        <v>88</v>
      </c>
    </row>
    <row r="8712" spans="1:8">
      <c r="A8712" t="s">
        <v>66</v>
      </c>
      <c r="B8712" s="1">
        <v>46228</v>
      </c>
      <c r="C8712">
        <v>355013</v>
      </c>
      <c r="D8712">
        <v>2491.6179999999999</v>
      </c>
      <c r="E8712" t="s">
        <v>50</v>
      </c>
      <c r="F8712" t="s">
        <v>118</v>
      </c>
      <c r="G8712" t="s">
        <v>51</v>
      </c>
      <c r="H8712" t="s">
        <v>91</v>
      </c>
    </row>
    <row r="8713" spans="1:8">
      <c r="A8713" t="s">
        <v>66</v>
      </c>
      <c r="B8713" s="1">
        <v>46228</v>
      </c>
      <c r="C8713">
        <v>372004</v>
      </c>
      <c r="D8713">
        <v>1134.829</v>
      </c>
      <c r="E8713" t="s">
        <v>50</v>
      </c>
      <c r="F8713" t="s">
        <v>114</v>
      </c>
      <c r="G8713" t="s">
        <v>51</v>
      </c>
      <c r="H8713" t="s">
        <v>87</v>
      </c>
    </row>
    <row r="8714" spans="1:8">
      <c r="A8714" t="s">
        <v>66</v>
      </c>
      <c r="B8714" s="1">
        <v>46228</v>
      </c>
      <c r="C8714">
        <v>400002</v>
      </c>
      <c r="D8714">
        <v>3326.3719999999998</v>
      </c>
      <c r="E8714" t="s">
        <v>52</v>
      </c>
      <c r="F8714" t="s">
        <v>23</v>
      </c>
      <c r="G8714" t="s">
        <v>51</v>
      </c>
      <c r="H8714" t="s">
        <v>92</v>
      </c>
    </row>
    <row r="8715" spans="1:8">
      <c r="A8715" t="s">
        <v>66</v>
      </c>
      <c r="B8715" s="1">
        <v>46228</v>
      </c>
      <c r="C8715">
        <v>400004</v>
      </c>
      <c r="D8715">
        <v>-982.21799999999996</v>
      </c>
      <c r="E8715" t="s">
        <v>52</v>
      </c>
      <c r="F8715" t="s">
        <v>23</v>
      </c>
      <c r="G8715" t="s">
        <v>51</v>
      </c>
      <c r="H8715" t="s">
        <v>92</v>
      </c>
    </row>
    <row r="8716" spans="1:8">
      <c r="A8716" t="s">
        <v>66</v>
      </c>
      <c r="B8716" s="1">
        <v>46228</v>
      </c>
      <c r="C8716">
        <v>410002</v>
      </c>
      <c r="D8716">
        <v>-25140.076000000001</v>
      </c>
      <c r="E8716" t="s">
        <v>52</v>
      </c>
      <c r="F8716" t="s">
        <v>119</v>
      </c>
      <c r="G8716" t="s">
        <v>51</v>
      </c>
      <c r="H8716" t="s">
        <v>93</v>
      </c>
    </row>
    <row r="8717" spans="1:8">
      <c r="A8717" t="s">
        <v>66</v>
      </c>
      <c r="B8717" s="1">
        <v>46228</v>
      </c>
      <c r="C8717">
        <v>421003</v>
      </c>
      <c r="D8717">
        <v>-0.48099999999999998</v>
      </c>
      <c r="E8717" t="s">
        <v>52</v>
      </c>
      <c r="F8717" t="s">
        <v>24</v>
      </c>
      <c r="G8717" t="s">
        <v>51</v>
      </c>
      <c r="H8717" t="s">
        <v>94</v>
      </c>
    </row>
    <row r="8718" spans="1:8">
      <c r="A8718" t="s">
        <v>66</v>
      </c>
      <c r="B8718" s="1">
        <v>46228</v>
      </c>
      <c r="C8718">
        <v>546002</v>
      </c>
      <c r="D8718">
        <v>834.88800000000003</v>
      </c>
      <c r="E8718" t="s">
        <v>52</v>
      </c>
      <c r="F8718" t="s">
        <v>119</v>
      </c>
      <c r="G8718" t="s">
        <v>51</v>
      </c>
      <c r="H8718" t="s">
        <v>93</v>
      </c>
    </row>
    <row r="8719" spans="1:8">
      <c r="A8719" t="s">
        <v>66</v>
      </c>
      <c r="B8719" s="1">
        <v>46228</v>
      </c>
      <c r="C8719">
        <v>546018</v>
      </c>
      <c r="D8719">
        <v>453.471</v>
      </c>
      <c r="E8719" t="s">
        <v>52</v>
      </c>
      <c r="F8719" t="s">
        <v>119</v>
      </c>
      <c r="G8719" t="s">
        <v>51</v>
      </c>
      <c r="H8719" t="s">
        <v>93</v>
      </c>
    </row>
    <row r="8720" spans="1:8">
      <c r="A8720" t="s">
        <v>66</v>
      </c>
      <c r="B8720" s="1">
        <v>46228</v>
      </c>
      <c r="C8720">
        <v>547002</v>
      </c>
      <c r="D8720">
        <v>29883.981</v>
      </c>
      <c r="E8720" t="s">
        <v>52</v>
      </c>
      <c r="F8720" t="s">
        <v>121</v>
      </c>
      <c r="G8720" t="s">
        <v>51</v>
      </c>
      <c r="H8720" t="s">
        <v>96</v>
      </c>
    </row>
    <row r="8721" spans="1:8">
      <c r="A8721" t="s">
        <v>66</v>
      </c>
      <c r="B8721" s="1">
        <v>46228</v>
      </c>
      <c r="C8721">
        <v>547011</v>
      </c>
      <c r="D8721">
        <v>231.52199999999999</v>
      </c>
      <c r="E8721" t="s">
        <v>52</v>
      </c>
      <c r="F8721" t="s">
        <v>121</v>
      </c>
      <c r="G8721" t="s">
        <v>51</v>
      </c>
      <c r="H8721" t="s">
        <v>96</v>
      </c>
    </row>
    <row r="8722" spans="1:8">
      <c r="A8722" t="s">
        <v>66</v>
      </c>
      <c r="B8722" s="1">
        <v>46228</v>
      </c>
      <c r="C8722">
        <v>557002</v>
      </c>
      <c r="D8722">
        <v>46.72</v>
      </c>
      <c r="E8722" t="s">
        <v>52</v>
      </c>
      <c r="F8722" t="s">
        <v>123</v>
      </c>
      <c r="G8722" t="s">
        <v>51</v>
      </c>
      <c r="H8722" t="s">
        <v>98</v>
      </c>
    </row>
    <row r="8723" spans="1:8">
      <c r="A8723" t="s">
        <v>66</v>
      </c>
      <c r="B8723" s="1">
        <v>46228</v>
      </c>
      <c r="C8723">
        <v>564019</v>
      </c>
      <c r="D8723">
        <v>4607.0450000000001</v>
      </c>
      <c r="E8723" t="s">
        <v>52</v>
      </c>
      <c r="F8723" t="s">
        <v>119</v>
      </c>
      <c r="G8723" t="s">
        <v>51</v>
      </c>
      <c r="H8723" t="s">
        <v>93</v>
      </c>
    </row>
    <row r="8724" spans="1:8">
      <c r="A8724" t="s">
        <v>66</v>
      </c>
      <c r="B8724" s="1">
        <v>46228</v>
      </c>
      <c r="C8724">
        <v>564021</v>
      </c>
      <c r="D8724">
        <v>82.356999999999999</v>
      </c>
      <c r="E8724" t="s">
        <v>52</v>
      </c>
      <c r="F8724" t="s">
        <v>124</v>
      </c>
      <c r="G8724" t="s">
        <v>51</v>
      </c>
      <c r="H8724" t="s">
        <v>99</v>
      </c>
    </row>
    <row r="8725" spans="1:8">
      <c r="A8725" t="s">
        <v>67</v>
      </c>
      <c r="B8725" s="1">
        <v>46228</v>
      </c>
      <c r="C8725">
        <v>220006</v>
      </c>
      <c r="D8725">
        <v>9549.9230000000007</v>
      </c>
      <c r="E8725" t="s">
        <v>50</v>
      </c>
      <c r="F8725" t="s">
        <v>14</v>
      </c>
      <c r="G8725" t="s">
        <v>56</v>
      </c>
      <c r="H8725" t="s">
        <v>84</v>
      </c>
    </row>
    <row r="8726" spans="1:8">
      <c r="A8726" t="s">
        <v>67</v>
      </c>
      <c r="B8726" s="1">
        <v>46228</v>
      </c>
      <c r="C8726">
        <v>240002</v>
      </c>
      <c r="D8726">
        <v>-23.936</v>
      </c>
      <c r="E8726" t="s">
        <v>50</v>
      </c>
      <c r="F8726" t="s">
        <v>113</v>
      </c>
      <c r="G8726" t="s">
        <v>56</v>
      </c>
      <c r="H8726" t="s">
        <v>85</v>
      </c>
    </row>
    <row r="8727" spans="1:8">
      <c r="A8727" t="s">
        <v>67</v>
      </c>
      <c r="B8727" s="1">
        <v>46228</v>
      </c>
      <c r="C8727">
        <v>243002</v>
      </c>
      <c r="D8727">
        <v>-251.38499999999999</v>
      </c>
      <c r="E8727" t="s">
        <v>50</v>
      </c>
      <c r="F8727" t="s">
        <v>113</v>
      </c>
      <c r="G8727" t="s">
        <v>56</v>
      </c>
      <c r="H8727" t="s">
        <v>85</v>
      </c>
    </row>
    <row r="8728" spans="1:8">
      <c r="A8728" t="s">
        <v>67</v>
      </c>
      <c r="B8728" s="1">
        <v>46228</v>
      </c>
      <c r="C8728">
        <v>330132</v>
      </c>
      <c r="D8728">
        <v>-8593.8469999999998</v>
      </c>
      <c r="E8728" t="s">
        <v>50</v>
      </c>
      <c r="F8728" t="s">
        <v>113</v>
      </c>
      <c r="G8728" t="s">
        <v>56</v>
      </c>
      <c r="H8728" t="s">
        <v>85</v>
      </c>
    </row>
    <row r="8729" spans="1:8">
      <c r="A8729" t="s">
        <v>67</v>
      </c>
      <c r="B8729" s="1">
        <v>46228</v>
      </c>
      <c r="C8729">
        <v>330147</v>
      </c>
      <c r="D8729">
        <v>-2012.8810000000001</v>
      </c>
      <c r="E8729" t="s">
        <v>50</v>
      </c>
      <c r="F8729" t="s">
        <v>113</v>
      </c>
      <c r="G8729" t="s">
        <v>56</v>
      </c>
      <c r="H8729" t="s">
        <v>85</v>
      </c>
    </row>
    <row r="8730" spans="1:8">
      <c r="A8730" t="s">
        <v>67</v>
      </c>
      <c r="B8730" s="1">
        <v>46228</v>
      </c>
      <c r="C8730">
        <v>340237</v>
      </c>
      <c r="D8730">
        <v>754.80499999999995</v>
      </c>
      <c r="E8730" t="s">
        <v>50</v>
      </c>
      <c r="F8730" t="s">
        <v>116</v>
      </c>
      <c r="G8730" t="s">
        <v>56</v>
      </c>
      <c r="H8730" t="s">
        <v>89</v>
      </c>
    </row>
    <row r="8731" spans="1:8">
      <c r="A8731" t="s">
        <v>67</v>
      </c>
      <c r="B8731" s="1">
        <v>46228</v>
      </c>
      <c r="C8731">
        <v>340240</v>
      </c>
      <c r="D8731">
        <v>1.179</v>
      </c>
      <c r="E8731" t="s">
        <v>50</v>
      </c>
      <c r="F8731" t="s">
        <v>116</v>
      </c>
      <c r="G8731" t="s">
        <v>56</v>
      </c>
      <c r="H8731" t="s">
        <v>89</v>
      </c>
    </row>
    <row r="8732" spans="1:8">
      <c r="A8732" t="s">
        <v>67</v>
      </c>
      <c r="B8732" s="1">
        <v>46228</v>
      </c>
      <c r="C8732">
        <v>340313</v>
      </c>
      <c r="D8732">
        <v>8.94</v>
      </c>
      <c r="E8732" t="s">
        <v>50</v>
      </c>
      <c r="F8732" t="s">
        <v>116</v>
      </c>
      <c r="G8732" t="s">
        <v>56</v>
      </c>
      <c r="H8732" t="s">
        <v>89</v>
      </c>
    </row>
    <row r="8733" spans="1:8">
      <c r="A8733" t="s">
        <v>67</v>
      </c>
      <c r="B8733" s="1">
        <v>46228</v>
      </c>
      <c r="C8733">
        <v>372004</v>
      </c>
      <c r="D8733">
        <v>57.975999999999999</v>
      </c>
      <c r="E8733" t="s">
        <v>50</v>
      </c>
      <c r="F8733" t="s">
        <v>114</v>
      </c>
      <c r="G8733" t="s">
        <v>56</v>
      </c>
      <c r="H8733" t="s">
        <v>87</v>
      </c>
    </row>
    <row r="8734" spans="1:8">
      <c r="A8734" t="s">
        <v>67</v>
      </c>
      <c r="B8734" s="1">
        <v>46228</v>
      </c>
      <c r="C8734">
        <v>421003</v>
      </c>
      <c r="D8734">
        <v>1.6910000000000001</v>
      </c>
      <c r="E8734" t="s">
        <v>52</v>
      </c>
      <c r="F8734" t="s">
        <v>24</v>
      </c>
      <c r="G8734" t="s">
        <v>56</v>
      </c>
      <c r="H8734" t="s">
        <v>94</v>
      </c>
    </row>
    <row r="8735" spans="1:8">
      <c r="A8735" t="s">
        <v>67</v>
      </c>
      <c r="B8735" s="1">
        <v>46228</v>
      </c>
      <c r="C8735">
        <v>421004</v>
      </c>
      <c r="D8735">
        <v>-96.498999999999995</v>
      </c>
      <c r="E8735" t="s">
        <v>52</v>
      </c>
      <c r="F8735" t="s">
        <v>24</v>
      </c>
      <c r="G8735" t="s">
        <v>56</v>
      </c>
      <c r="H8735" t="s">
        <v>94</v>
      </c>
    </row>
    <row r="8736" spans="1:8">
      <c r="A8736" t="s">
        <v>67</v>
      </c>
      <c r="B8736" s="1">
        <v>46228</v>
      </c>
      <c r="C8736">
        <v>552502</v>
      </c>
      <c r="D8736">
        <v>39.622</v>
      </c>
      <c r="E8736" t="s">
        <v>52</v>
      </c>
      <c r="F8736" t="s">
        <v>122</v>
      </c>
      <c r="G8736" t="s">
        <v>56</v>
      </c>
      <c r="H8736" t="s">
        <v>97</v>
      </c>
    </row>
    <row r="8737" spans="1:8">
      <c r="A8737" t="s">
        <v>67</v>
      </c>
      <c r="B8737" s="1">
        <v>46228</v>
      </c>
      <c r="C8737">
        <v>557002</v>
      </c>
      <c r="D8737">
        <v>531.39800000000002</v>
      </c>
      <c r="E8737" t="s">
        <v>52</v>
      </c>
      <c r="F8737" t="s">
        <v>123</v>
      </c>
      <c r="G8737" t="s">
        <v>56</v>
      </c>
      <c r="H8737" t="s">
        <v>98</v>
      </c>
    </row>
    <row r="8738" spans="1:8">
      <c r="A8738" t="s">
        <v>67</v>
      </c>
      <c r="B8738" s="1">
        <v>46228</v>
      </c>
      <c r="C8738">
        <v>564020</v>
      </c>
      <c r="D8738">
        <v>45.594999999999999</v>
      </c>
      <c r="E8738" t="s">
        <v>52</v>
      </c>
      <c r="F8738" t="s">
        <v>124</v>
      </c>
      <c r="G8738" t="s">
        <v>56</v>
      </c>
      <c r="H8738" t="s">
        <v>99</v>
      </c>
    </row>
    <row r="8739" spans="1:8">
      <c r="A8739" t="s">
        <v>68</v>
      </c>
      <c r="B8739" s="1">
        <v>46228</v>
      </c>
      <c r="C8739">
        <v>220006</v>
      </c>
      <c r="D8739">
        <v>-21643.571</v>
      </c>
      <c r="E8739" t="s">
        <v>50</v>
      </c>
      <c r="F8739" t="s">
        <v>14</v>
      </c>
      <c r="G8739" t="s">
        <v>51</v>
      </c>
      <c r="H8739" t="s">
        <v>84</v>
      </c>
    </row>
    <row r="8740" spans="1:8">
      <c r="A8740" t="s">
        <v>68</v>
      </c>
      <c r="B8740" s="1">
        <v>46228</v>
      </c>
      <c r="C8740">
        <v>240002</v>
      </c>
      <c r="D8740">
        <v>-60.375999999999998</v>
      </c>
      <c r="E8740" t="s">
        <v>50</v>
      </c>
      <c r="F8740" t="s">
        <v>113</v>
      </c>
      <c r="G8740" t="s">
        <v>51</v>
      </c>
      <c r="H8740" t="s">
        <v>85</v>
      </c>
    </row>
    <row r="8741" spans="1:8">
      <c r="A8741" t="s">
        <v>68</v>
      </c>
      <c r="B8741" s="1">
        <v>46228</v>
      </c>
      <c r="C8741">
        <v>243002</v>
      </c>
      <c r="D8741">
        <v>-22.184000000000001</v>
      </c>
      <c r="E8741" t="s">
        <v>50</v>
      </c>
      <c r="F8741" t="s">
        <v>113</v>
      </c>
      <c r="G8741" t="s">
        <v>51</v>
      </c>
      <c r="H8741" t="s">
        <v>85</v>
      </c>
    </row>
    <row r="8742" spans="1:8">
      <c r="A8742" t="s">
        <v>68</v>
      </c>
      <c r="B8742" s="1">
        <v>46228</v>
      </c>
      <c r="C8742">
        <v>330019</v>
      </c>
      <c r="D8742">
        <v>21603.463</v>
      </c>
      <c r="E8742" t="s">
        <v>50</v>
      </c>
      <c r="F8742" t="s">
        <v>113</v>
      </c>
      <c r="G8742" t="s">
        <v>51</v>
      </c>
      <c r="H8742" t="s">
        <v>85</v>
      </c>
    </row>
    <row r="8743" spans="1:8">
      <c r="A8743" t="s">
        <v>68</v>
      </c>
      <c r="B8743" s="1">
        <v>46228</v>
      </c>
      <c r="C8743">
        <v>340016</v>
      </c>
      <c r="D8743">
        <v>23.407</v>
      </c>
      <c r="E8743" t="s">
        <v>50</v>
      </c>
      <c r="F8743" t="s">
        <v>116</v>
      </c>
      <c r="G8743" t="s">
        <v>51</v>
      </c>
      <c r="H8743" t="s">
        <v>89</v>
      </c>
    </row>
    <row r="8744" spans="1:8">
      <c r="A8744" t="s">
        <v>68</v>
      </c>
      <c r="B8744" s="1">
        <v>46228</v>
      </c>
      <c r="C8744">
        <v>372004</v>
      </c>
      <c r="D8744">
        <v>7.875</v>
      </c>
      <c r="E8744" t="s">
        <v>50</v>
      </c>
      <c r="F8744" t="s">
        <v>114</v>
      </c>
      <c r="G8744" t="s">
        <v>51</v>
      </c>
      <c r="H8744" t="s">
        <v>87</v>
      </c>
    </row>
    <row r="8745" spans="1:8">
      <c r="A8745" t="s">
        <v>68</v>
      </c>
      <c r="B8745" s="1">
        <v>46228</v>
      </c>
      <c r="C8745">
        <v>557002</v>
      </c>
      <c r="D8745">
        <v>34.590000000000003</v>
      </c>
      <c r="E8745" t="s">
        <v>52</v>
      </c>
      <c r="F8745" t="s">
        <v>123</v>
      </c>
      <c r="G8745" t="s">
        <v>51</v>
      </c>
      <c r="H8745" t="s">
        <v>98</v>
      </c>
    </row>
    <row r="8746" spans="1:8">
      <c r="A8746" t="s">
        <v>68</v>
      </c>
      <c r="B8746" s="1">
        <v>46228</v>
      </c>
      <c r="C8746">
        <v>564021</v>
      </c>
      <c r="D8746">
        <v>58.341999999999999</v>
      </c>
      <c r="E8746" t="s">
        <v>52</v>
      </c>
      <c r="F8746" t="s">
        <v>124</v>
      </c>
      <c r="G8746" t="s">
        <v>51</v>
      </c>
      <c r="H8746" t="s">
        <v>99</v>
      </c>
    </row>
    <row r="8747" spans="1:8">
      <c r="A8747" t="s">
        <v>69</v>
      </c>
      <c r="B8747" s="1">
        <v>46228</v>
      </c>
      <c r="C8747">
        <v>220006</v>
      </c>
      <c r="D8747">
        <v>-540537.75100000005</v>
      </c>
      <c r="E8747" t="s">
        <v>50</v>
      </c>
      <c r="F8747" t="s">
        <v>14</v>
      </c>
      <c r="G8747" t="s">
        <v>51</v>
      </c>
      <c r="H8747" t="s">
        <v>84</v>
      </c>
    </row>
    <row r="8748" spans="1:8">
      <c r="A8748" t="s">
        <v>69</v>
      </c>
      <c r="B8748" s="1">
        <v>46228</v>
      </c>
      <c r="C8748">
        <v>240002</v>
      </c>
      <c r="D8748">
        <v>-1211.6099999999999</v>
      </c>
      <c r="E8748" t="s">
        <v>50</v>
      </c>
      <c r="F8748" t="s">
        <v>113</v>
      </c>
      <c r="G8748" t="s">
        <v>51</v>
      </c>
      <c r="H8748" t="s">
        <v>85</v>
      </c>
    </row>
    <row r="8749" spans="1:8">
      <c r="A8749" t="s">
        <v>69</v>
      </c>
      <c r="B8749" s="1">
        <v>46228</v>
      </c>
      <c r="C8749">
        <v>240003</v>
      </c>
      <c r="D8749">
        <v>-0.42399999999999999</v>
      </c>
      <c r="E8749" t="s">
        <v>50</v>
      </c>
      <c r="F8749" t="s">
        <v>113</v>
      </c>
      <c r="G8749" t="s">
        <v>51</v>
      </c>
      <c r="H8749" t="s">
        <v>85</v>
      </c>
    </row>
    <row r="8750" spans="1:8">
      <c r="A8750" t="s">
        <v>69</v>
      </c>
      <c r="B8750" s="1">
        <v>46228</v>
      </c>
      <c r="C8750">
        <v>240009</v>
      </c>
      <c r="D8750">
        <v>-495.20600000000002</v>
      </c>
      <c r="E8750" t="s">
        <v>50</v>
      </c>
      <c r="F8750" t="s">
        <v>113</v>
      </c>
      <c r="G8750" t="s">
        <v>51</v>
      </c>
      <c r="H8750" t="s">
        <v>85</v>
      </c>
    </row>
    <row r="8751" spans="1:8">
      <c r="A8751" t="s">
        <v>69</v>
      </c>
      <c r="B8751" s="1">
        <v>46228</v>
      </c>
      <c r="C8751">
        <v>242003</v>
      </c>
      <c r="D8751">
        <v>134257.864</v>
      </c>
      <c r="E8751" t="s">
        <v>50</v>
      </c>
      <c r="F8751" t="s">
        <v>113</v>
      </c>
      <c r="G8751" t="s">
        <v>51</v>
      </c>
      <c r="H8751" t="s">
        <v>85</v>
      </c>
    </row>
    <row r="8752" spans="1:8">
      <c r="A8752" t="s">
        <v>69</v>
      </c>
      <c r="B8752" s="1">
        <v>46228</v>
      </c>
      <c r="C8752">
        <v>242011</v>
      </c>
      <c r="D8752">
        <v>-3400.105</v>
      </c>
      <c r="E8752" t="s">
        <v>50</v>
      </c>
      <c r="F8752" t="s">
        <v>113</v>
      </c>
      <c r="G8752" t="s">
        <v>51</v>
      </c>
      <c r="H8752" t="s">
        <v>85</v>
      </c>
    </row>
    <row r="8753" spans="1:8">
      <c r="A8753" t="s">
        <v>69</v>
      </c>
      <c r="B8753" s="1">
        <v>46228</v>
      </c>
      <c r="C8753">
        <v>242012</v>
      </c>
      <c r="D8753">
        <v>0.26400000000000001</v>
      </c>
      <c r="E8753" t="s">
        <v>50</v>
      </c>
      <c r="F8753" t="s">
        <v>113</v>
      </c>
      <c r="G8753" t="s">
        <v>51</v>
      </c>
      <c r="H8753" t="s">
        <v>85</v>
      </c>
    </row>
    <row r="8754" spans="1:8">
      <c r="A8754" t="s">
        <v>69</v>
      </c>
      <c r="B8754" s="1">
        <v>46228</v>
      </c>
      <c r="C8754">
        <v>242014</v>
      </c>
      <c r="D8754">
        <v>-11.494999999999999</v>
      </c>
      <c r="E8754" t="s">
        <v>50</v>
      </c>
      <c r="F8754" t="s">
        <v>113</v>
      </c>
      <c r="G8754" t="s">
        <v>51</v>
      </c>
      <c r="H8754" t="s">
        <v>85</v>
      </c>
    </row>
    <row r="8755" spans="1:8">
      <c r="A8755" t="s">
        <v>69</v>
      </c>
      <c r="B8755" s="1">
        <v>46228</v>
      </c>
      <c r="C8755">
        <v>242019</v>
      </c>
      <c r="D8755">
        <v>6495.8140000000003</v>
      </c>
      <c r="E8755" t="s">
        <v>50</v>
      </c>
      <c r="F8755" t="s">
        <v>113</v>
      </c>
      <c r="G8755" t="s">
        <v>51</v>
      </c>
      <c r="H8755" t="s">
        <v>85</v>
      </c>
    </row>
    <row r="8756" spans="1:8">
      <c r="A8756" t="s">
        <v>69</v>
      </c>
      <c r="B8756" s="1">
        <v>46228</v>
      </c>
      <c r="C8756">
        <v>242038</v>
      </c>
      <c r="D8756">
        <v>-11.904999999999999</v>
      </c>
      <c r="E8756" t="s">
        <v>50</v>
      </c>
      <c r="F8756" t="s">
        <v>113</v>
      </c>
      <c r="G8756" t="s">
        <v>51</v>
      </c>
      <c r="H8756" t="s">
        <v>85</v>
      </c>
    </row>
    <row r="8757" spans="1:8">
      <c r="A8757" t="s">
        <v>69</v>
      </c>
      <c r="B8757" s="1">
        <v>46228</v>
      </c>
      <c r="C8757">
        <v>242041</v>
      </c>
      <c r="D8757">
        <v>-543.28399999999999</v>
      </c>
      <c r="E8757" t="s">
        <v>50</v>
      </c>
      <c r="F8757" t="s">
        <v>113</v>
      </c>
      <c r="G8757" t="s">
        <v>51</v>
      </c>
      <c r="H8757" t="s">
        <v>85</v>
      </c>
    </row>
    <row r="8758" spans="1:8">
      <c r="A8758" t="s">
        <v>69</v>
      </c>
      <c r="B8758" s="1">
        <v>46228</v>
      </c>
      <c r="C8758">
        <v>243002</v>
      </c>
      <c r="D8758">
        <v>-1669.874</v>
      </c>
      <c r="E8758" t="s">
        <v>50</v>
      </c>
      <c r="F8758" t="s">
        <v>113</v>
      </c>
      <c r="G8758" t="s">
        <v>51</v>
      </c>
      <c r="H8758" t="s">
        <v>85</v>
      </c>
    </row>
    <row r="8759" spans="1:8">
      <c r="A8759" t="s">
        <v>69</v>
      </c>
      <c r="B8759" s="1">
        <v>46228</v>
      </c>
      <c r="C8759">
        <v>243003</v>
      </c>
      <c r="D8759">
        <v>-8234.8860000000004</v>
      </c>
      <c r="E8759" t="s">
        <v>50</v>
      </c>
      <c r="F8759" t="s">
        <v>113</v>
      </c>
      <c r="G8759" t="s">
        <v>51</v>
      </c>
      <c r="H8759" t="s">
        <v>85</v>
      </c>
    </row>
    <row r="8760" spans="1:8">
      <c r="A8760" t="s">
        <v>69</v>
      </c>
      <c r="B8760" s="1">
        <v>46228</v>
      </c>
      <c r="C8760">
        <v>243010</v>
      </c>
      <c r="D8760">
        <v>-248.99299999999999</v>
      </c>
      <c r="E8760" t="s">
        <v>50</v>
      </c>
      <c r="F8760" t="s">
        <v>113</v>
      </c>
      <c r="G8760" t="s">
        <v>51</v>
      </c>
      <c r="H8760" t="s">
        <v>85</v>
      </c>
    </row>
    <row r="8761" spans="1:8">
      <c r="A8761" t="s">
        <v>69</v>
      </c>
      <c r="B8761" s="1">
        <v>46228</v>
      </c>
      <c r="C8761">
        <v>245010</v>
      </c>
      <c r="D8761">
        <v>-1834.837</v>
      </c>
      <c r="E8761" t="s">
        <v>50</v>
      </c>
      <c r="F8761" t="s">
        <v>20</v>
      </c>
      <c r="G8761" t="s">
        <v>51</v>
      </c>
      <c r="H8761" t="s">
        <v>86</v>
      </c>
    </row>
    <row r="8762" spans="1:8">
      <c r="A8762" t="s">
        <v>69</v>
      </c>
      <c r="B8762" s="1">
        <v>46228</v>
      </c>
      <c r="C8762">
        <v>245062</v>
      </c>
      <c r="D8762">
        <v>-3083.643</v>
      </c>
      <c r="E8762" t="s">
        <v>50</v>
      </c>
      <c r="F8762" t="s">
        <v>113</v>
      </c>
      <c r="G8762" t="s">
        <v>51</v>
      </c>
      <c r="H8762" t="s">
        <v>85</v>
      </c>
    </row>
    <row r="8763" spans="1:8">
      <c r="A8763" t="s">
        <v>69</v>
      </c>
      <c r="B8763" s="1">
        <v>46228</v>
      </c>
      <c r="C8763">
        <v>250003</v>
      </c>
      <c r="D8763">
        <v>-2111.3200000000002</v>
      </c>
      <c r="E8763" t="s">
        <v>50</v>
      </c>
      <c r="F8763" t="s">
        <v>114</v>
      </c>
      <c r="G8763" t="s">
        <v>51</v>
      </c>
      <c r="H8763" t="s">
        <v>87</v>
      </c>
    </row>
    <row r="8764" spans="1:8">
      <c r="A8764" t="s">
        <v>69</v>
      </c>
      <c r="B8764" s="1">
        <v>46228</v>
      </c>
      <c r="C8764">
        <v>251002</v>
      </c>
      <c r="D8764">
        <v>-3337.5650000000001</v>
      </c>
      <c r="E8764" t="s">
        <v>50</v>
      </c>
      <c r="F8764" t="s">
        <v>114</v>
      </c>
      <c r="G8764" t="s">
        <v>51</v>
      </c>
      <c r="H8764" t="s">
        <v>87</v>
      </c>
    </row>
    <row r="8765" spans="1:8">
      <c r="A8765" t="s">
        <v>69</v>
      </c>
      <c r="B8765" s="1">
        <v>46228</v>
      </c>
      <c r="C8765">
        <v>251003</v>
      </c>
      <c r="D8765">
        <v>-7741.15</v>
      </c>
      <c r="E8765" t="s">
        <v>50</v>
      </c>
      <c r="F8765" t="s">
        <v>114</v>
      </c>
      <c r="G8765" t="s">
        <v>51</v>
      </c>
      <c r="H8765" t="s">
        <v>87</v>
      </c>
    </row>
    <row r="8766" spans="1:8">
      <c r="A8766" t="s">
        <v>69</v>
      </c>
      <c r="B8766" s="1">
        <v>46228</v>
      </c>
      <c r="C8766">
        <v>257005</v>
      </c>
      <c r="D8766">
        <v>-441.38299999999998</v>
      </c>
      <c r="E8766" t="s">
        <v>50</v>
      </c>
      <c r="F8766" t="s">
        <v>114</v>
      </c>
      <c r="G8766" t="s">
        <v>51</v>
      </c>
      <c r="H8766" t="s">
        <v>87</v>
      </c>
    </row>
    <row r="8767" spans="1:8">
      <c r="A8767" t="s">
        <v>69</v>
      </c>
      <c r="B8767" s="1">
        <v>46228</v>
      </c>
      <c r="C8767">
        <v>257027</v>
      </c>
      <c r="D8767">
        <v>20.306999999999999</v>
      </c>
      <c r="E8767" t="s">
        <v>50</v>
      </c>
      <c r="F8767" t="s">
        <v>114</v>
      </c>
      <c r="G8767" t="s">
        <v>51</v>
      </c>
      <c r="H8767" t="s">
        <v>87</v>
      </c>
    </row>
    <row r="8768" spans="1:8">
      <c r="A8768" t="s">
        <v>69</v>
      </c>
      <c r="B8768" s="1">
        <v>46228</v>
      </c>
      <c r="C8768">
        <v>257030</v>
      </c>
      <c r="D8768">
        <v>-12.420999999999999</v>
      </c>
      <c r="E8768" t="s">
        <v>50</v>
      </c>
      <c r="F8768" t="s">
        <v>114</v>
      </c>
      <c r="G8768" t="s">
        <v>51</v>
      </c>
      <c r="H8768" t="s">
        <v>87</v>
      </c>
    </row>
    <row r="8769" spans="1:8">
      <c r="A8769" t="s">
        <v>69</v>
      </c>
      <c r="B8769" s="1">
        <v>46228</v>
      </c>
      <c r="C8769">
        <v>260004</v>
      </c>
      <c r="D8769">
        <v>-2307.1179999999999</v>
      </c>
      <c r="E8769" t="s">
        <v>50</v>
      </c>
      <c r="F8769" t="s">
        <v>114</v>
      </c>
      <c r="G8769" t="s">
        <v>51</v>
      </c>
      <c r="H8769" t="s">
        <v>87</v>
      </c>
    </row>
    <row r="8770" spans="1:8">
      <c r="A8770" t="s">
        <v>69</v>
      </c>
      <c r="B8770" s="1">
        <v>46228</v>
      </c>
      <c r="C8770">
        <v>270025</v>
      </c>
      <c r="D8770">
        <v>2158.6480000000001</v>
      </c>
      <c r="E8770" t="s">
        <v>50</v>
      </c>
      <c r="F8770" t="s">
        <v>125</v>
      </c>
      <c r="G8770" t="s">
        <v>51</v>
      </c>
      <c r="H8770" t="s">
        <v>100</v>
      </c>
    </row>
    <row r="8771" spans="1:8">
      <c r="A8771" t="s">
        <v>69</v>
      </c>
      <c r="B8771" s="1">
        <v>46228</v>
      </c>
      <c r="C8771">
        <v>270026</v>
      </c>
      <c r="D8771">
        <v>-701.245</v>
      </c>
      <c r="E8771" t="s">
        <v>50</v>
      </c>
      <c r="F8771" t="s">
        <v>125</v>
      </c>
      <c r="G8771" t="s">
        <v>51</v>
      </c>
      <c r="H8771" t="s">
        <v>100</v>
      </c>
    </row>
    <row r="8772" spans="1:8">
      <c r="A8772" t="s">
        <v>69</v>
      </c>
      <c r="B8772" s="1">
        <v>46228</v>
      </c>
      <c r="C8772">
        <v>300008</v>
      </c>
      <c r="D8772">
        <v>1354.0730000000001</v>
      </c>
      <c r="E8772" t="s">
        <v>50</v>
      </c>
      <c r="F8772" t="s">
        <v>131</v>
      </c>
      <c r="G8772" t="s">
        <v>51</v>
      </c>
      <c r="H8772" t="s">
        <v>107</v>
      </c>
    </row>
    <row r="8773" spans="1:8">
      <c r="A8773" t="s">
        <v>69</v>
      </c>
      <c r="B8773" s="1">
        <v>46228</v>
      </c>
      <c r="C8773">
        <v>300508</v>
      </c>
      <c r="D8773">
        <v>-500.85599999999999</v>
      </c>
      <c r="E8773" t="s">
        <v>50</v>
      </c>
      <c r="F8773" t="s">
        <v>131</v>
      </c>
      <c r="G8773" t="s">
        <v>51</v>
      </c>
      <c r="H8773" t="s">
        <v>107</v>
      </c>
    </row>
    <row r="8774" spans="1:8">
      <c r="A8774" t="s">
        <v>69</v>
      </c>
      <c r="B8774" s="1">
        <v>46228</v>
      </c>
      <c r="C8774">
        <v>320002</v>
      </c>
      <c r="D8774">
        <v>65541.751000000004</v>
      </c>
      <c r="E8774" t="s">
        <v>50</v>
      </c>
      <c r="F8774" t="s">
        <v>115</v>
      </c>
      <c r="G8774" t="s">
        <v>51</v>
      </c>
      <c r="H8774" t="s">
        <v>88</v>
      </c>
    </row>
    <row r="8775" spans="1:8">
      <c r="A8775" t="s">
        <v>69</v>
      </c>
      <c r="B8775" s="1">
        <v>46228</v>
      </c>
      <c r="C8775">
        <v>320003</v>
      </c>
      <c r="D8775">
        <v>1078.03</v>
      </c>
      <c r="E8775" t="s">
        <v>50</v>
      </c>
      <c r="F8775" t="s">
        <v>115</v>
      </c>
      <c r="G8775" t="s">
        <v>51</v>
      </c>
      <c r="H8775" t="s">
        <v>88</v>
      </c>
    </row>
    <row r="8776" spans="1:8">
      <c r="A8776" t="s">
        <v>69</v>
      </c>
      <c r="B8776" s="1">
        <v>46228</v>
      </c>
      <c r="C8776">
        <v>320004</v>
      </c>
      <c r="D8776">
        <v>-271.39100000000002</v>
      </c>
      <c r="E8776" t="s">
        <v>50</v>
      </c>
      <c r="F8776" t="s">
        <v>115</v>
      </c>
      <c r="G8776" t="s">
        <v>51</v>
      </c>
      <c r="H8776" t="s">
        <v>88</v>
      </c>
    </row>
    <row r="8777" spans="1:8">
      <c r="A8777" t="s">
        <v>69</v>
      </c>
      <c r="B8777" s="1">
        <v>46228</v>
      </c>
      <c r="C8777">
        <v>320023</v>
      </c>
      <c r="D8777">
        <v>-4415.393</v>
      </c>
      <c r="E8777" t="s">
        <v>50</v>
      </c>
      <c r="F8777" t="s">
        <v>115</v>
      </c>
      <c r="G8777" t="s">
        <v>51</v>
      </c>
      <c r="H8777" t="s">
        <v>88</v>
      </c>
    </row>
    <row r="8778" spans="1:8">
      <c r="A8778" t="s">
        <v>69</v>
      </c>
      <c r="B8778" s="1">
        <v>46228</v>
      </c>
      <c r="C8778">
        <v>321002</v>
      </c>
      <c r="D8778">
        <v>15888.215</v>
      </c>
      <c r="E8778" t="s">
        <v>50</v>
      </c>
      <c r="F8778" t="s">
        <v>115</v>
      </c>
      <c r="G8778" t="s">
        <v>51</v>
      </c>
      <c r="H8778" t="s">
        <v>88</v>
      </c>
    </row>
    <row r="8779" spans="1:8">
      <c r="A8779" t="s">
        <v>69</v>
      </c>
      <c r="B8779" s="1">
        <v>46228</v>
      </c>
      <c r="C8779">
        <v>321013</v>
      </c>
      <c r="D8779">
        <v>-645.45600000000002</v>
      </c>
      <c r="E8779" t="s">
        <v>50</v>
      </c>
      <c r="F8779" t="s">
        <v>115</v>
      </c>
      <c r="G8779" t="s">
        <v>51</v>
      </c>
      <c r="H8779" t="s">
        <v>88</v>
      </c>
    </row>
    <row r="8780" spans="1:8">
      <c r="A8780" t="s">
        <v>69</v>
      </c>
      <c r="B8780" s="1">
        <v>46228</v>
      </c>
      <c r="C8780">
        <v>321025</v>
      </c>
      <c r="D8780">
        <v>-2621.44</v>
      </c>
      <c r="E8780" t="s">
        <v>50</v>
      </c>
      <c r="F8780" t="s">
        <v>115</v>
      </c>
      <c r="G8780" t="s">
        <v>51</v>
      </c>
      <c r="H8780" t="s">
        <v>88</v>
      </c>
    </row>
    <row r="8781" spans="1:8">
      <c r="A8781" t="s">
        <v>69</v>
      </c>
      <c r="B8781" s="1">
        <v>46228</v>
      </c>
      <c r="C8781">
        <v>321028</v>
      </c>
      <c r="D8781">
        <v>-32.445999999999998</v>
      </c>
      <c r="E8781" t="s">
        <v>50</v>
      </c>
      <c r="F8781" t="s">
        <v>115</v>
      </c>
      <c r="G8781" t="s">
        <v>51</v>
      </c>
      <c r="H8781" t="s">
        <v>88</v>
      </c>
    </row>
    <row r="8782" spans="1:8">
      <c r="A8782" t="s">
        <v>69</v>
      </c>
      <c r="B8782" s="1">
        <v>46228</v>
      </c>
      <c r="C8782">
        <v>321029</v>
      </c>
      <c r="D8782">
        <v>1672.5070000000001</v>
      </c>
      <c r="E8782" t="s">
        <v>50</v>
      </c>
      <c r="F8782" t="s">
        <v>115</v>
      </c>
      <c r="G8782" t="s">
        <v>51</v>
      </c>
      <c r="H8782" t="s">
        <v>88</v>
      </c>
    </row>
    <row r="8783" spans="1:8">
      <c r="A8783" t="s">
        <v>69</v>
      </c>
      <c r="B8783" s="1">
        <v>46228</v>
      </c>
      <c r="C8783">
        <v>321036</v>
      </c>
      <c r="D8783">
        <v>223.80099999999999</v>
      </c>
      <c r="E8783" t="s">
        <v>50</v>
      </c>
      <c r="F8783" t="s">
        <v>115</v>
      </c>
      <c r="G8783" t="s">
        <v>51</v>
      </c>
      <c r="H8783" t="s">
        <v>88</v>
      </c>
    </row>
    <row r="8784" spans="1:8">
      <c r="A8784" t="s">
        <v>69</v>
      </c>
      <c r="B8784" s="1">
        <v>46228</v>
      </c>
      <c r="C8784">
        <v>321042</v>
      </c>
      <c r="D8784">
        <v>-1690.133</v>
      </c>
      <c r="E8784" t="s">
        <v>50</v>
      </c>
      <c r="F8784" t="s">
        <v>115</v>
      </c>
      <c r="G8784" t="s">
        <v>51</v>
      </c>
      <c r="H8784" t="s">
        <v>88</v>
      </c>
    </row>
    <row r="8785" spans="1:8">
      <c r="A8785" t="s">
        <v>69</v>
      </c>
      <c r="B8785" s="1">
        <v>46228</v>
      </c>
      <c r="C8785">
        <v>330020</v>
      </c>
      <c r="D8785">
        <v>-1493.5930000000001</v>
      </c>
      <c r="E8785" t="s">
        <v>50</v>
      </c>
      <c r="F8785" t="s">
        <v>113</v>
      </c>
      <c r="G8785" t="s">
        <v>51</v>
      </c>
      <c r="H8785" t="s">
        <v>85</v>
      </c>
    </row>
    <row r="8786" spans="1:8">
      <c r="A8786" t="s">
        <v>69</v>
      </c>
      <c r="B8786" s="1">
        <v>46228</v>
      </c>
      <c r="C8786">
        <v>330147</v>
      </c>
      <c r="D8786">
        <v>2428.8580000000002</v>
      </c>
      <c r="E8786" t="s">
        <v>50</v>
      </c>
      <c r="F8786" t="s">
        <v>113</v>
      </c>
      <c r="G8786" t="s">
        <v>51</v>
      </c>
      <c r="H8786" t="s">
        <v>85</v>
      </c>
    </row>
    <row r="8787" spans="1:8">
      <c r="A8787" t="s">
        <v>69</v>
      </c>
      <c r="B8787" s="1">
        <v>46228</v>
      </c>
      <c r="C8787">
        <v>340031</v>
      </c>
      <c r="D8787">
        <v>300093.511</v>
      </c>
      <c r="E8787" t="s">
        <v>50</v>
      </c>
      <c r="F8787" t="s">
        <v>116</v>
      </c>
      <c r="G8787" t="s">
        <v>51</v>
      </c>
      <c r="H8787" t="s">
        <v>89</v>
      </c>
    </row>
    <row r="8788" spans="1:8">
      <c r="A8788" t="s">
        <v>69</v>
      </c>
      <c r="B8788" s="1">
        <v>46228</v>
      </c>
      <c r="C8788">
        <v>350002</v>
      </c>
      <c r="D8788">
        <v>1437.3430000000001</v>
      </c>
      <c r="E8788" t="s">
        <v>50</v>
      </c>
      <c r="F8788" t="s">
        <v>118</v>
      </c>
      <c r="G8788" t="s">
        <v>51</v>
      </c>
      <c r="H8788" t="s">
        <v>91</v>
      </c>
    </row>
    <row r="8789" spans="1:8">
      <c r="A8789" t="s">
        <v>69</v>
      </c>
      <c r="B8789" s="1">
        <v>46228</v>
      </c>
      <c r="C8789">
        <v>350003</v>
      </c>
      <c r="D8789">
        <v>-425.68200000000002</v>
      </c>
      <c r="E8789" t="s">
        <v>50</v>
      </c>
      <c r="F8789" t="s">
        <v>118</v>
      </c>
      <c r="G8789" t="s">
        <v>51</v>
      </c>
      <c r="H8789" t="s">
        <v>91</v>
      </c>
    </row>
    <row r="8790" spans="1:8">
      <c r="A8790" t="s">
        <v>69</v>
      </c>
      <c r="B8790" s="1">
        <v>46228</v>
      </c>
      <c r="C8790">
        <v>350031</v>
      </c>
      <c r="D8790">
        <v>495.20600000000002</v>
      </c>
      <c r="E8790" t="s">
        <v>50</v>
      </c>
      <c r="F8790" t="s">
        <v>113</v>
      </c>
      <c r="G8790" t="s">
        <v>51</v>
      </c>
      <c r="H8790" t="s">
        <v>85</v>
      </c>
    </row>
    <row r="8791" spans="1:8">
      <c r="A8791" t="s">
        <v>69</v>
      </c>
      <c r="B8791" s="1">
        <v>46228</v>
      </c>
      <c r="C8791">
        <v>352002</v>
      </c>
      <c r="D8791">
        <v>1682.133</v>
      </c>
      <c r="E8791" t="s">
        <v>50</v>
      </c>
      <c r="F8791" t="s">
        <v>117</v>
      </c>
      <c r="G8791" t="s">
        <v>51</v>
      </c>
      <c r="H8791" t="s">
        <v>90</v>
      </c>
    </row>
    <row r="8792" spans="1:8">
      <c r="A8792" t="s">
        <v>69</v>
      </c>
      <c r="B8792" s="1">
        <v>46228</v>
      </c>
      <c r="C8792">
        <v>354013</v>
      </c>
      <c r="D8792">
        <v>21614.072</v>
      </c>
      <c r="E8792" t="s">
        <v>50</v>
      </c>
      <c r="F8792" t="s">
        <v>115</v>
      </c>
      <c r="G8792" t="s">
        <v>51</v>
      </c>
      <c r="H8792" t="s">
        <v>88</v>
      </c>
    </row>
    <row r="8793" spans="1:8">
      <c r="A8793" t="s">
        <v>69</v>
      </c>
      <c r="B8793" s="1">
        <v>46228</v>
      </c>
      <c r="C8793">
        <v>354015</v>
      </c>
      <c r="D8793">
        <v>7190.0590000000002</v>
      </c>
      <c r="E8793" t="s">
        <v>50</v>
      </c>
      <c r="F8793" t="s">
        <v>115</v>
      </c>
      <c r="G8793" t="s">
        <v>51</v>
      </c>
      <c r="H8793" t="s">
        <v>88</v>
      </c>
    </row>
    <row r="8794" spans="1:8">
      <c r="A8794" t="s">
        <v>69</v>
      </c>
      <c r="B8794" s="1">
        <v>46228</v>
      </c>
      <c r="C8794">
        <v>360030</v>
      </c>
      <c r="D8794">
        <v>736.22199999999998</v>
      </c>
      <c r="E8794" t="s">
        <v>50</v>
      </c>
      <c r="F8794" t="s">
        <v>125</v>
      </c>
      <c r="G8794" t="s">
        <v>51</v>
      </c>
      <c r="H8794" t="s">
        <v>100</v>
      </c>
    </row>
    <row r="8795" spans="1:8">
      <c r="A8795" t="s">
        <v>69</v>
      </c>
      <c r="B8795" s="1">
        <v>46228</v>
      </c>
      <c r="C8795">
        <v>372004</v>
      </c>
      <c r="D8795">
        <v>2072.1179999999999</v>
      </c>
      <c r="E8795" t="s">
        <v>50</v>
      </c>
      <c r="F8795" t="s">
        <v>114</v>
      </c>
      <c r="G8795" t="s">
        <v>51</v>
      </c>
      <c r="H8795" t="s">
        <v>87</v>
      </c>
    </row>
    <row r="8796" spans="1:8">
      <c r="A8796" t="s">
        <v>69</v>
      </c>
      <c r="B8796" s="1">
        <v>46228</v>
      </c>
      <c r="C8796">
        <v>400002</v>
      </c>
      <c r="D8796">
        <v>-19848.971000000001</v>
      </c>
      <c r="E8796" t="s">
        <v>52</v>
      </c>
      <c r="F8796" t="s">
        <v>23</v>
      </c>
      <c r="G8796" t="s">
        <v>51</v>
      </c>
      <c r="H8796" t="s">
        <v>92</v>
      </c>
    </row>
    <row r="8797" spans="1:8">
      <c r="A8797" t="s">
        <v>69</v>
      </c>
      <c r="B8797" s="1">
        <v>46228</v>
      </c>
      <c r="C8797">
        <v>400004</v>
      </c>
      <c r="D8797">
        <v>-49781.322999999997</v>
      </c>
      <c r="E8797" t="s">
        <v>52</v>
      </c>
      <c r="F8797" t="s">
        <v>23</v>
      </c>
      <c r="G8797" t="s">
        <v>51</v>
      </c>
      <c r="H8797" t="s">
        <v>92</v>
      </c>
    </row>
    <row r="8798" spans="1:8">
      <c r="A8798" t="s">
        <v>69</v>
      </c>
      <c r="B8798" s="1">
        <v>46228</v>
      </c>
      <c r="C8798">
        <v>410002</v>
      </c>
      <c r="D8798">
        <v>-22128.517</v>
      </c>
      <c r="E8798" t="s">
        <v>52</v>
      </c>
      <c r="F8798" t="s">
        <v>119</v>
      </c>
      <c r="G8798" t="s">
        <v>51</v>
      </c>
      <c r="H8798" t="s">
        <v>93</v>
      </c>
    </row>
    <row r="8799" spans="1:8">
      <c r="A8799" t="s">
        <v>69</v>
      </c>
      <c r="B8799" s="1">
        <v>46228</v>
      </c>
      <c r="C8799">
        <v>410035</v>
      </c>
      <c r="D8799">
        <v>-220.27099999999999</v>
      </c>
      <c r="E8799" t="s">
        <v>52</v>
      </c>
      <c r="F8799" t="s">
        <v>119</v>
      </c>
      <c r="G8799" t="s">
        <v>51</v>
      </c>
      <c r="H8799" t="s">
        <v>93</v>
      </c>
    </row>
    <row r="8800" spans="1:8">
      <c r="A8800" t="s">
        <v>69</v>
      </c>
      <c r="B8800" s="1">
        <v>46228</v>
      </c>
      <c r="C8800">
        <v>410036</v>
      </c>
      <c r="D8800">
        <v>3523.3870000000002</v>
      </c>
      <c r="E8800" t="s">
        <v>52</v>
      </c>
      <c r="F8800" t="s">
        <v>119</v>
      </c>
      <c r="G8800" t="s">
        <v>51</v>
      </c>
      <c r="H8800" t="s">
        <v>93</v>
      </c>
    </row>
    <row r="8801" spans="1:8">
      <c r="A8801" t="s">
        <v>69</v>
      </c>
      <c r="B8801" s="1">
        <v>46228</v>
      </c>
      <c r="C8801">
        <v>410037</v>
      </c>
      <c r="D8801">
        <v>-6641.9780000000001</v>
      </c>
      <c r="E8801" t="s">
        <v>52</v>
      </c>
      <c r="F8801" t="s">
        <v>119</v>
      </c>
      <c r="G8801" t="s">
        <v>51</v>
      </c>
      <c r="H8801" t="s">
        <v>93</v>
      </c>
    </row>
    <row r="8802" spans="1:8">
      <c r="A8802" t="s">
        <v>69</v>
      </c>
      <c r="B8802" s="1">
        <v>46228</v>
      </c>
      <c r="C8802">
        <v>421002</v>
      </c>
      <c r="D8802">
        <v>-29.338999999999999</v>
      </c>
      <c r="E8802" t="s">
        <v>52</v>
      </c>
      <c r="F8802" t="s">
        <v>24</v>
      </c>
      <c r="G8802" t="s">
        <v>51</v>
      </c>
      <c r="H8802" t="s">
        <v>94</v>
      </c>
    </row>
    <row r="8803" spans="1:8">
      <c r="A8803" t="s">
        <v>69</v>
      </c>
      <c r="B8803" s="1">
        <v>46228</v>
      </c>
      <c r="C8803">
        <v>421003</v>
      </c>
      <c r="D8803">
        <v>156.21100000000001</v>
      </c>
      <c r="E8803" t="s">
        <v>52</v>
      </c>
      <c r="F8803" t="s">
        <v>24</v>
      </c>
      <c r="G8803" t="s">
        <v>51</v>
      </c>
      <c r="H8803" t="s">
        <v>94</v>
      </c>
    </row>
    <row r="8804" spans="1:8">
      <c r="A8804" t="s">
        <v>69</v>
      </c>
      <c r="B8804" s="1">
        <v>46228</v>
      </c>
      <c r="C8804">
        <v>421007</v>
      </c>
      <c r="D8804">
        <v>571.16399999999999</v>
      </c>
      <c r="E8804" t="s">
        <v>52</v>
      </c>
      <c r="F8804" t="s">
        <v>24</v>
      </c>
      <c r="G8804" t="s">
        <v>51</v>
      </c>
      <c r="H8804" t="s">
        <v>94</v>
      </c>
    </row>
    <row r="8805" spans="1:8">
      <c r="A8805" t="s">
        <v>69</v>
      </c>
      <c r="B8805" s="1">
        <v>46228</v>
      </c>
      <c r="C8805">
        <v>510002</v>
      </c>
      <c r="D8805">
        <v>26962.698</v>
      </c>
      <c r="E8805" t="s">
        <v>52</v>
      </c>
      <c r="F8805" t="s">
        <v>120</v>
      </c>
      <c r="G8805" t="s">
        <v>51</v>
      </c>
      <c r="H8805" t="s">
        <v>95</v>
      </c>
    </row>
    <row r="8806" spans="1:8">
      <c r="A8806" t="s">
        <v>69</v>
      </c>
      <c r="B8806" s="1">
        <v>46228</v>
      </c>
      <c r="C8806">
        <v>510005</v>
      </c>
      <c r="D8806">
        <v>-536.35199999999998</v>
      </c>
      <c r="E8806" t="s">
        <v>52</v>
      </c>
      <c r="F8806" t="s">
        <v>120</v>
      </c>
      <c r="G8806" t="s">
        <v>51</v>
      </c>
      <c r="H8806" t="s">
        <v>95</v>
      </c>
    </row>
    <row r="8807" spans="1:8">
      <c r="A8807" t="s">
        <v>69</v>
      </c>
      <c r="B8807" s="1">
        <v>46228</v>
      </c>
      <c r="C8807">
        <v>510007</v>
      </c>
      <c r="D8807">
        <v>2525.9699999999998</v>
      </c>
      <c r="E8807" t="s">
        <v>52</v>
      </c>
      <c r="F8807" t="s">
        <v>120</v>
      </c>
      <c r="G8807" t="s">
        <v>51</v>
      </c>
      <c r="H8807" t="s">
        <v>95</v>
      </c>
    </row>
    <row r="8808" spans="1:8">
      <c r="A8808" t="s">
        <v>69</v>
      </c>
      <c r="B8808" s="1">
        <v>46228</v>
      </c>
      <c r="C8808">
        <v>510048</v>
      </c>
      <c r="D8808">
        <v>88.623000000000005</v>
      </c>
      <c r="E8808" t="s">
        <v>52</v>
      </c>
      <c r="F8808" t="s">
        <v>127</v>
      </c>
      <c r="G8808" t="s">
        <v>51</v>
      </c>
      <c r="H8808" t="s">
        <v>103</v>
      </c>
    </row>
    <row r="8809" spans="1:8">
      <c r="A8809" t="s">
        <v>69</v>
      </c>
      <c r="B8809" s="1">
        <v>46228</v>
      </c>
      <c r="C8809">
        <v>510065</v>
      </c>
      <c r="D8809">
        <v>89.597999999999999</v>
      </c>
      <c r="E8809" t="s">
        <v>52</v>
      </c>
      <c r="F8809" t="s">
        <v>120</v>
      </c>
      <c r="G8809" t="s">
        <v>51</v>
      </c>
      <c r="H8809" t="s">
        <v>95</v>
      </c>
    </row>
    <row r="8810" spans="1:8">
      <c r="A8810" t="s">
        <v>69</v>
      </c>
      <c r="B8810" s="1">
        <v>46228</v>
      </c>
      <c r="C8810">
        <v>520020</v>
      </c>
      <c r="D8810">
        <v>-89.052999999999997</v>
      </c>
      <c r="E8810" t="s">
        <v>52</v>
      </c>
      <c r="F8810" t="s">
        <v>120</v>
      </c>
      <c r="G8810" t="s">
        <v>51</v>
      </c>
      <c r="H8810" t="s">
        <v>95</v>
      </c>
    </row>
    <row r="8811" spans="1:8">
      <c r="A8811" t="s">
        <v>69</v>
      </c>
      <c r="B8811" s="1">
        <v>46228</v>
      </c>
      <c r="C8811">
        <v>520021</v>
      </c>
      <c r="D8811">
        <v>118.02200000000001</v>
      </c>
      <c r="E8811" t="s">
        <v>52</v>
      </c>
      <c r="F8811" t="s">
        <v>126</v>
      </c>
      <c r="G8811" t="s">
        <v>51</v>
      </c>
      <c r="H8811" t="s">
        <v>102</v>
      </c>
    </row>
    <row r="8812" spans="1:8">
      <c r="A8812" t="s">
        <v>69</v>
      </c>
      <c r="B8812" s="1">
        <v>46228</v>
      </c>
      <c r="C8812">
        <v>541004</v>
      </c>
      <c r="D8812">
        <v>26.63</v>
      </c>
      <c r="E8812" t="s">
        <v>52</v>
      </c>
      <c r="F8812" t="s">
        <v>127</v>
      </c>
      <c r="G8812" t="s">
        <v>51</v>
      </c>
      <c r="H8812" t="s">
        <v>103</v>
      </c>
    </row>
    <row r="8813" spans="1:8">
      <c r="A8813" t="s">
        <v>69</v>
      </c>
      <c r="B8813" s="1">
        <v>46228</v>
      </c>
      <c r="C8813">
        <v>541010</v>
      </c>
      <c r="D8813">
        <v>186.31899999999999</v>
      </c>
      <c r="E8813" t="s">
        <v>52</v>
      </c>
      <c r="F8813" t="s">
        <v>127</v>
      </c>
      <c r="G8813" t="s">
        <v>51</v>
      </c>
      <c r="H8813" t="s">
        <v>103</v>
      </c>
    </row>
    <row r="8814" spans="1:8">
      <c r="A8814" t="s">
        <v>69</v>
      </c>
      <c r="B8814" s="1">
        <v>46228</v>
      </c>
      <c r="C8814">
        <v>544006</v>
      </c>
      <c r="D8814">
        <v>134.084</v>
      </c>
      <c r="E8814" t="s">
        <v>52</v>
      </c>
      <c r="F8814" t="s">
        <v>127</v>
      </c>
      <c r="G8814" t="s">
        <v>51</v>
      </c>
      <c r="H8814" t="s">
        <v>103</v>
      </c>
    </row>
    <row r="8815" spans="1:8">
      <c r="A8815" t="s">
        <v>69</v>
      </c>
      <c r="B8815" s="1">
        <v>46228</v>
      </c>
      <c r="C8815">
        <v>546002</v>
      </c>
      <c r="D8815">
        <v>42314.118999999999</v>
      </c>
      <c r="E8815" t="s">
        <v>52</v>
      </c>
      <c r="F8815" t="s">
        <v>119</v>
      </c>
      <c r="G8815" t="s">
        <v>51</v>
      </c>
      <c r="H8815" t="s">
        <v>93</v>
      </c>
    </row>
    <row r="8816" spans="1:8">
      <c r="A8816" t="s">
        <v>69</v>
      </c>
      <c r="B8816" s="1">
        <v>46228</v>
      </c>
      <c r="C8816">
        <v>546008</v>
      </c>
      <c r="D8816">
        <v>11.314</v>
      </c>
      <c r="E8816" t="s">
        <v>52</v>
      </c>
      <c r="F8816" t="s">
        <v>119</v>
      </c>
      <c r="G8816" t="s">
        <v>51</v>
      </c>
      <c r="H8816" t="s">
        <v>93</v>
      </c>
    </row>
    <row r="8817" spans="1:8">
      <c r="A8817" t="s">
        <v>69</v>
      </c>
      <c r="B8817" s="1">
        <v>46228</v>
      </c>
      <c r="C8817">
        <v>546013</v>
      </c>
      <c r="D8817">
        <v>2907.4380000000001</v>
      </c>
      <c r="E8817" t="s">
        <v>52</v>
      </c>
      <c r="F8817" t="s">
        <v>119</v>
      </c>
      <c r="G8817" t="s">
        <v>51</v>
      </c>
      <c r="H8817" t="s">
        <v>93</v>
      </c>
    </row>
    <row r="8818" spans="1:8">
      <c r="A8818" t="s">
        <v>69</v>
      </c>
      <c r="B8818" s="1">
        <v>46228</v>
      </c>
      <c r="C8818">
        <v>546015</v>
      </c>
      <c r="D8818">
        <v>-74.442999999999998</v>
      </c>
      <c r="E8818" t="s">
        <v>52</v>
      </c>
      <c r="F8818" t="s">
        <v>119</v>
      </c>
      <c r="G8818" t="s">
        <v>51</v>
      </c>
      <c r="H8818" t="s">
        <v>93</v>
      </c>
    </row>
    <row r="8819" spans="1:8">
      <c r="A8819" t="s">
        <v>69</v>
      </c>
      <c r="B8819" s="1">
        <v>46228</v>
      </c>
      <c r="C8819">
        <v>550002</v>
      </c>
      <c r="D8819">
        <v>27748.886999999999</v>
      </c>
      <c r="E8819" t="s">
        <v>52</v>
      </c>
      <c r="F8819" t="s">
        <v>128</v>
      </c>
      <c r="G8819" t="s">
        <v>51</v>
      </c>
      <c r="H8819" t="s">
        <v>104</v>
      </c>
    </row>
    <row r="8820" spans="1:8">
      <c r="A8820" t="s">
        <v>69</v>
      </c>
      <c r="B8820" s="1">
        <v>46228</v>
      </c>
      <c r="C8820">
        <v>550003</v>
      </c>
      <c r="D8820">
        <v>628.68899999999996</v>
      </c>
      <c r="E8820" t="s">
        <v>52</v>
      </c>
      <c r="F8820" t="s">
        <v>128</v>
      </c>
      <c r="G8820" t="s">
        <v>51</v>
      </c>
      <c r="H8820" t="s">
        <v>104</v>
      </c>
    </row>
    <row r="8821" spans="1:8">
      <c r="A8821" t="s">
        <v>69</v>
      </c>
      <c r="B8821" s="1">
        <v>46228</v>
      </c>
      <c r="C8821">
        <v>551003</v>
      </c>
      <c r="D8821">
        <v>578.14499999999998</v>
      </c>
      <c r="E8821" t="s">
        <v>52</v>
      </c>
      <c r="F8821" t="s">
        <v>129</v>
      </c>
      <c r="G8821" t="s">
        <v>51</v>
      </c>
      <c r="H8821" t="s">
        <v>105</v>
      </c>
    </row>
    <row r="8822" spans="1:8">
      <c r="A8822" t="s">
        <v>69</v>
      </c>
      <c r="B8822" s="1">
        <v>46228</v>
      </c>
      <c r="C8822">
        <v>552502</v>
      </c>
      <c r="D8822">
        <v>2191.6950000000002</v>
      </c>
      <c r="E8822" t="s">
        <v>52</v>
      </c>
      <c r="F8822" t="s">
        <v>122</v>
      </c>
      <c r="G8822" t="s">
        <v>51</v>
      </c>
      <c r="H8822" t="s">
        <v>97</v>
      </c>
    </row>
    <row r="8823" spans="1:8">
      <c r="A8823" t="s">
        <v>69</v>
      </c>
      <c r="B8823" s="1">
        <v>46228</v>
      </c>
      <c r="C8823">
        <v>555508</v>
      </c>
      <c r="D8823">
        <v>6.3949999999999996</v>
      </c>
      <c r="E8823" t="s">
        <v>52</v>
      </c>
      <c r="F8823" t="s">
        <v>122</v>
      </c>
      <c r="G8823" t="s">
        <v>51</v>
      </c>
      <c r="H8823" t="s">
        <v>97</v>
      </c>
    </row>
    <row r="8824" spans="1:8">
      <c r="A8824" t="s">
        <v>69</v>
      </c>
      <c r="B8824" s="1">
        <v>46228</v>
      </c>
      <c r="C8824">
        <v>556002</v>
      </c>
      <c r="D8824">
        <v>93.343000000000004</v>
      </c>
      <c r="E8824" t="s">
        <v>52</v>
      </c>
      <c r="F8824" t="s">
        <v>126</v>
      </c>
      <c r="G8824" t="s">
        <v>51</v>
      </c>
      <c r="H8824" t="s">
        <v>102</v>
      </c>
    </row>
    <row r="8825" spans="1:8">
      <c r="A8825" t="s">
        <v>69</v>
      </c>
      <c r="B8825" s="1">
        <v>46228</v>
      </c>
      <c r="C8825">
        <v>557002</v>
      </c>
      <c r="D8825">
        <v>1065.56</v>
      </c>
      <c r="E8825" t="s">
        <v>52</v>
      </c>
      <c r="F8825" t="s">
        <v>123</v>
      </c>
      <c r="G8825" t="s">
        <v>51</v>
      </c>
      <c r="H8825" t="s">
        <v>98</v>
      </c>
    </row>
    <row r="8826" spans="1:8">
      <c r="A8826" t="s">
        <v>69</v>
      </c>
      <c r="B8826" s="1">
        <v>46228</v>
      </c>
      <c r="C8826">
        <v>558006</v>
      </c>
      <c r="D8826">
        <v>-592.68499999999995</v>
      </c>
      <c r="E8826" t="s">
        <v>52</v>
      </c>
      <c r="F8826" t="s">
        <v>124</v>
      </c>
      <c r="G8826" t="s">
        <v>51</v>
      </c>
      <c r="H8826" t="s">
        <v>99</v>
      </c>
    </row>
    <row r="8827" spans="1:8">
      <c r="A8827" t="s">
        <v>69</v>
      </c>
      <c r="B8827" s="1">
        <v>46228</v>
      </c>
      <c r="C8827">
        <v>558012</v>
      </c>
      <c r="D8827">
        <v>5.0010000000000003</v>
      </c>
      <c r="E8827" t="s">
        <v>52</v>
      </c>
      <c r="F8827" t="s">
        <v>126</v>
      </c>
      <c r="G8827" t="s">
        <v>51</v>
      </c>
      <c r="H8827" t="s">
        <v>102</v>
      </c>
    </row>
    <row r="8828" spans="1:8">
      <c r="A8828" t="s">
        <v>69</v>
      </c>
      <c r="B8828" s="1">
        <v>46228</v>
      </c>
      <c r="C8828">
        <v>559002</v>
      </c>
      <c r="D8828">
        <v>16.556000000000001</v>
      </c>
      <c r="E8828" t="s">
        <v>52</v>
      </c>
      <c r="F8828" t="s">
        <v>126</v>
      </c>
      <c r="G8828" t="s">
        <v>51</v>
      </c>
      <c r="H8828" t="s">
        <v>102</v>
      </c>
    </row>
    <row r="8829" spans="1:8">
      <c r="A8829" t="s">
        <v>69</v>
      </c>
      <c r="B8829" s="1">
        <v>46228</v>
      </c>
      <c r="C8829">
        <v>560008</v>
      </c>
      <c r="D8829">
        <v>406.541</v>
      </c>
      <c r="E8829" t="s">
        <v>52</v>
      </c>
      <c r="F8829" t="s">
        <v>123</v>
      </c>
      <c r="G8829" t="s">
        <v>51</v>
      </c>
      <c r="H8829" t="s">
        <v>98</v>
      </c>
    </row>
    <row r="8830" spans="1:8">
      <c r="A8830" t="s">
        <v>69</v>
      </c>
      <c r="B8830" s="1">
        <v>46228</v>
      </c>
      <c r="C8830">
        <v>563002</v>
      </c>
      <c r="D8830">
        <v>1110.396</v>
      </c>
      <c r="E8830" t="s">
        <v>52</v>
      </c>
      <c r="F8830" t="s">
        <v>124</v>
      </c>
      <c r="G8830" t="s">
        <v>51</v>
      </c>
      <c r="H8830" t="s">
        <v>99</v>
      </c>
    </row>
    <row r="8831" spans="1:8">
      <c r="A8831" t="s">
        <v>69</v>
      </c>
      <c r="B8831" s="1">
        <v>46228</v>
      </c>
      <c r="C8831">
        <v>564006</v>
      </c>
      <c r="D8831">
        <v>-1E-3</v>
      </c>
      <c r="E8831" t="s">
        <v>52</v>
      </c>
      <c r="F8831" t="s">
        <v>124</v>
      </c>
      <c r="G8831" t="s">
        <v>51</v>
      </c>
      <c r="H8831" t="s">
        <v>99</v>
      </c>
    </row>
    <row r="8832" spans="1:8">
      <c r="A8832" t="s">
        <v>69</v>
      </c>
      <c r="B8832" s="1">
        <v>46228</v>
      </c>
      <c r="C8832">
        <v>564019</v>
      </c>
      <c r="D8832">
        <v>9498.06</v>
      </c>
      <c r="E8832" t="s">
        <v>52</v>
      </c>
      <c r="F8832" t="s">
        <v>119</v>
      </c>
      <c r="G8832" t="s">
        <v>51</v>
      </c>
      <c r="H8832" t="s">
        <v>93</v>
      </c>
    </row>
    <row r="8833" spans="1:8">
      <c r="A8833" t="s">
        <v>69</v>
      </c>
      <c r="B8833" s="1">
        <v>46228</v>
      </c>
      <c r="C8833">
        <v>564020</v>
      </c>
      <c r="D8833">
        <v>115.627</v>
      </c>
      <c r="E8833" t="s">
        <v>52</v>
      </c>
      <c r="F8833" t="s">
        <v>124</v>
      </c>
      <c r="G8833" t="s">
        <v>51</v>
      </c>
      <c r="H8833" t="s">
        <v>99</v>
      </c>
    </row>
    <row r="8834" spans="1:8">
      <c r="A8834" t="s">
        <v>69</v>
      </c>
      <c r="B8834" s="1">
        <v>46228</v>
      </c>
      <c r="C8834">
        <v>564021</v>
      </c>
      <c r="D8834">
        <v>0.876</v>
      </c>
      <c r="E8834" t="s">
        <v>52</v>
      </c>
      <c r="F8834" t="s">
        <v>124</v>
      </c>
      <c r="G8834" t="s">
        <v>51</v>
      </c>
      <c r="H8834" t="s">
        <v>99</v>
      </c>
    </row>
    <row r="8835" spans="1:8">
      <c r="A8835" t="s">
        <v>69</v>
      </c>
      <c r="B8835" s="1">
        <v>46228</v>
      </c>
      <c r="C8835">
        <v>570002</v>
      </c>
      <c r="D8835">
        <v>81.225999999999999</v>
      </c>
      <c r="E8835" t="s">
        <v>52</v>
      </c>
      <c r="F8835" t="s">
        <v>132</v>
      </c>
      <c r="G8835" t="s">
        <v>51</v>
      </c>
      <c r="H8835" t="s">
        <v>108</v>
      </c>
    </row>
    <row r="8836" spans="1:8">
      <c r="A8836" t="s">
        <v>70</v>
      </c>
      <c r="B8836" s="1">
        <v>46228</v>
      </c>
      <c r="C8836">
        <v>220006</v>
      </c>
      <c r="D8836">
        <v>4285.4750000000004</v>
      </c>
      <c r="E8836" t="s">
        <v>50</v>
      </c>
      <c r="F8836" t="s">
        <v>14</v>
      </c>
      <c r="G8836" t="s">
        <v>56</v>
      </c>
      <c r="H8836" t="s">
        <v>84</v>
      </c>
    </row>
    <row r="8837" spans="1:8">
      <c r="A8837" t="s">
        <v>70</v>
      </c>
      <c r="B8837" s="1">
        <v>46228</v>
      </c>
      <c r="C8837">
        <v>240002</v>
      </c>
      <c r="D8837">
        <v>-90.593999999999994</v>
      </c>
      <c r="E8837" t="s">
        <v>50</v>
      </c>
      <c r="F8837" t="s">
        <v>113</v>
      </c>
      <c r="G8837" t="s">
        <v>56</v>
      </c>
      <c r="H8837" t="s">
        <v>85</v>
      </c>
    </row>
    <row r="8838" spans="1:8">
      <c r="A8838" t="s">
        <v>70</v>
      </c>
      <c r="B8838" s="1">
        <v>46228</v>
      </c>
      <c r="C8838">
        <v>243002</v>
      </c>
      <c r="D8838">
        <v>-544.35599999999999</v>
      </c>
      <c r="E8838" t="s">
        <v>50</v>
      </c>
      <c r="F8838" t="s">
        <v>113</v>
      </c>
      <c r="G8838" t="s">
        <v>56</v>
      </c>
      <c r="H8838" t="s">
        <v>85</v>
      </c>
    </row>
    <row r="8839" spans="1:8">
      <c r="A8839" t="s">
        <v>70</v>
      </c>
      <c r="B8839" s="1">
        <v>46228</v>
      </c>
      <c r="C8839">
        <v>330141</v>
      </c>
      <c r="D8839">
        <v>-4065.7130000000002</v>
      </c>
      <c r="E8839" t="s">
        <v>50</v>
      </c>
      <c r="F8839" t="s">
        <v>113</v>
      </c>
      <c r="G8839" t="s">
        <v>56</v>
      </c>
      <c r="H8839" t="s">
        <v>85</v>
      </c>
    </row>
    <row r="8840" spans="1:8">
      <c r="A8840" t="s">
        <v>70</v>
      </c>
      <c r="B8840" s="1">
        <v>46228</v>
      </c>
      <c r="C8840">
        <v>355002</v>
      </c>
      <c r="D8840">
        <v>141.52600000000001</v>
      </c>
      <c r="E8840" t="s">
        <v>50</v>
      </c>
      <c r="F8840" t="s">
        <v>118</v>
      </c>
      <c r="G8840" t="s">
        <v>56</v>
      </c>
      <c r="H8840" t="s">
        <v>91</v>
      </c>
    </row>
    <row r="8841" spans="1:8">
      <c r="A8841" t="s">
        <v>70</v>
      </c>
      <c r="B8841" s="1">
        <v>46228</v>
      </c>
      <c r="C8841">
        <v>552502</v>
      </c>
      <c r="D8841">
        <v>14.313000000000001</v>
      </c>
      <c r="E8841" t="s">
        <v>52</v>
      </c>
      <c r="F8841" t="s">
        <v>122</v>
      </c>
      <c r="G8841" t="s">
        <v>56</v>
      </c>
      <c r="H8841" t="s">
        <v>97</v>
      </c>
    </row>
    <row r="8842" spans="1:8">
      <c r="A8842" t="s">
        <v>70</v>
      </c>
      <c r="B8842" s="1">
        <v>46228</v>
      </c>
      <c r="C8842">
        <v>557002</v>
      </c>
      <c r="D8842">
        <v>225.18899999999999</v>
      </c>
      <c r="E8842" t="s">
        <v>52</v>
      </c>
      <c r="F8842" t="s">
        <v>123</v>
      </c>
      <c r="G8842" t="s">
        <v>56</v>
      </c>
      <c r="H8842" t="s">
        <v>98</v>
      </c>
    </row>
    <row r="8843" spans="1:8">
      <c r="A8843" t="s">
        <v>70</v>
      </c>
      <c r="B8843" s="1">
        <v>46228</v>
      </c>
      <c r="C8843">
        <v>557003</v>
      </c>
      <c r="D8843">
        <v>36.950000000000003</v>
      </c>
      <c r="E8843" t="s">
        <v>52</v>
      </c>
      <c r="F8843" t="s">
        <v>123</v>
      </c>
      <c r="G8843" t="s">
        <v>56</v>
      </c>
      <c r="H8843" t="s">
        <v>98</v>
      </c>
    </row>
    <row r="8844" spans="1:8">
      <c r="A8844" t="s">
        <v>71</v>
      </c>
      <c r="B8844" s="1">
        <v>46228</v>
      </c>
      <c r="C8844">
        <v>220006</v>
      </c>
      <c r="D8844">
        <v>36077.531000000003</v>
      </c>
      <c r="E8844" t="s">
        <v>50</v>
      </c>
      <c r="F8844" t="s">
        <v>14</v>
      </c>
      <c r="G8844" t="s">
        <v>56</v>
      </c>
      <c r="H8844" t="s">
        <v>84</v>
      </c>
    </row>
    <row r="8845" spans="1:8">
      <c r="A8845" t="s">
        <v>71</v>
      </c>
      <c r="B8845" s="1">
        <v>46228</v>
      </c>
      <c r="C8845">
        <v>240002</v>
      </c>
      <c r="D8845">
        <v>-70.078999999999994</v>
      </c>
      <c r="E8845" t="s">
        <v>50</v>
      </c>
      <c r="F8845" t="s">
        <v>113</v>
      </c>
      <c r="G8845" t="s">
        <v>56</v>
      </c>
      <c r="H8845" t="s">
        <v>85</v>
      </c>
    </row>
    <row r="8846" spans="1:8">
      <c r="A8846" t="s">
        <v>71</v>
      </c>
      <c r="B8846" s="1">
        <v>46228</v>
      </c>
      <c r="C8846">
        <v>240003</v>
      </c>
      <c r="D8846">
        <v>15.93</v>
      </c>
      <c r="E8846" t="s">
        <v>50</v>
      </c>
      <c r="F8846" t="s">
        <v>113</v>
      </c>
      <c r="G8846" t="s">
        <v>56</v>
      </c>
      <c r="H8846" t="s">
        <v>85</v>
      </c>
    </row>
    <row r="8847" spans="1:8">
      <c r="A8847" t="s">
        <v>71</v>
      </c>
      <c r="B8847" s="1">
        <v>46228</v>
      </c>
      <c r="C8847">
        <v>240009</v>
      </c>
      <c r="D8847">
        <v>-14.593999999999999</v>
      </c>
      <c r="E8847" t="s">
        <v>50</v>
      </c>
      <c r="F8847" t="s">
        <v>113</v>
      </c>
      <c r="G8847" t="s">
        <v>56</v>
      </c>
      <c r="H8847" t="s">
        <v>85</v>
      </c>
    </row>
    <row r="8848" spans="1:8">
      <c r="A8848" t="s">
        <v>71</v>
      </c>
      <c r="B8848" s="1">
        <v>46228</v>
      </c>
      <c r="C8848">
        <v>242003</v>
      </c>
      <c r="D8848">
        <v>-715.31</v>
      </c>
      <c r="E8848" t="s">
        <v>50</v>
      </c>
      <c r="F8848" t="s">
        <v>113</v>
      </c>
      <c r="G8848" t="s">
        <v>56</v>
      </c>
      <c r="H8848" t="s">
        <v>85</v>
      </c>
    </row>
    <row r="8849" spans="1:8">
      <c r="A8849" t="s">
        <v>71</v>
      </c>
      <c r="B8849" s="1">
        <v>46228</v>
      </c>
      <c r="C8849">
        <v>257005</v>
      </c>
      <c r="D8849">
        <v>-100.727</v>
      </c>
      <c r="E8849" t="s">
        <v>50</v>
      </c>
      <c r="F8849" t="s">
        <v>114</v>
      </c>
      <c r="G8849" t="s">
        <v>56</v>
      </c>
      <c r="H8849" t="s">
        <v>87</v>
      </c>
    </row>
    <row r="8850" spans="1:8">
      <c r="A8850" t="s">
        <v>71</v>
      </c>
      <c r="B8850" s="1">
        <v>46228</v>
      </c>
      <c r="C8850">
        <v>257008</v>
      </c>
      <c r="D8850">
        <v>180.70099999999999</v>
      </c>
      <c r="E8850" t="s">
        <v>50</v>
      </c>
      <c r="F8850" t="s">
        <v>114</v>
      </c>
      <c r="G8850" t="s">
        <v>56</v>
      </c>
      <c r="H8850" t="s">
        <v>87</v>
      </c>
    </row>
    <row r="8851" spans="1:8">
      <c r="A8851" t="s">
        <v>71</v>
      </c>
      <c r="B8851" s="1">
        <v>46228</v>
      </c>
      <c r="C8851">
        <v>260004</v>
      </c>
      <c r="D8851">
        <v>4.0000000000000001E-3</v>
      </c>
      <c r="E8851" t="s">
        <v>50</v>
      </c>
      <c r="F8851" t="s">
        <v>114</v>
      </c>
      <c r="G8851" t="s">
        <v>56</v>
      </c>
      <c r="H8851" t="s">
        <v>87</v>
      </c>
    </row>
    <row r="8852" spans="1:8">
      <c r="A8852" t="s">
        <v>71</v>
      </c>
      <c r="B8852" s="1">
        <v>46228</v>
      </c>
      <c r="C8852">
        <v>321030</v>
      </c>
      <c r="D8852">
        <v>562.69299999999998</v>
      </c>
      <c r="E8852" t="s">
        <v>50</v>
      </c>
      <c r="F8852" t="s">
        <v>115</v>
      </c>
      <c r="G8852" t="s">
        <v>56</v>
      </c>
      <c r="H8852" t="s">
        <v>88</v>
      </c>
    </row>
    <row r="8853" spans="1:8">
      <c r="A8853" t="s">
        <v>71</v>
      </c>
      <c r="B8853" s="1">
        <v>46228</v>
      </c>
      <c r="C8853">
        <v>330124</v>
      </c>
      <c r="D8853">
        <v>-2050.0010000000002</v>
      </c>
      <c r="E8853" t="s">
        <v>50</v>
      </c>
      <c r="F8853" t="s">
        <v>113</v>
      </c>
      <c r="G8853" t="s">
        <v>56</v>
      </c>
      <c r="H8853" t="s">
        <v>85</v>
      </c>
    </row>
    <row r="8854" spans="1:8">
      <c r="A8854" t="s">
        <v>71</v>
      </c>
      <c r="B8854" s="1">
        <v>46228</v>
      </c>
      <c r="C8854">
        <v>330130</v>
      </c>
      <c r="D8854">
        <v>-38695.233</v>
      </c>
      <c r="E8854" t="s">
        <v>50</v>
      </c>
      <c r="F8854" t="s">
        <v>113</v>
      </c>
      <c r="G8854" t="s">
        <v>56</v>
      </c>
      <c r="H8854" t="s">
        <v>85</v>
      </c>
    </row>
    <row r="8855" spans="1:8">
      <c r="A8855" t="s">
        <v>71</v>
      </c>
      <c r="B8855" s="1">
        <v>46228</v>
      </c>
      <c r="C8855">
        <v>340234</v>
      </c>
      <c r="D8855">
        <v>4.9400000000000004</v>
      </c>
      <c r="E8855" t="s">
        <v>50</v>
      </c>
      <c r="F8855" t="s">
        <v>116</v>
      </c>
      <c r="G8855" t="s">
        <v>56</v>
      </c>
      <c r="H8855" t="s">
        <v>89</v>
      </c>
    </row>
    <row r="8856" spans="1:8">
      <c r="A8856" t="s">
        <v>71</v>
      </c>
      <c r="B8856" s="1">
        <v>46228</v>
      </c>
      <c r="C8856">
        <v>340267</v>
      </c>
      <c r="D8856">
        <v>4311.6019999999999</v>
      </c>
      <c r="E8856" t="s">
        <v>50</v>
      </c>
      <c r="F8856" t="s">
        <v>116</v>
      </c>
      <c r="G8856" t="s">
        <v>56</v>
      </c>
      <c r="H8856" t="s">
        <v>89</v>
      </c>
    </row>
    <row r="8857" spans="1:8">
      <c r="A8857" t="s">
        <v>71</v>
      </c>
      <c r="B8857" s="1">
        <v>46228</v>
      </c>
      <c r="C8857">
        <v>350031</v>
      </c>
      <c r="D8857">
        <v>14.593999999999999</v>
      </c>
      <c r="E8857" t="s">
        <v>50</v>
      </c>
      <c r="F8857" t="s">
        <v>113</v>
      </c>
      <c r="G8857" t="s">
        <v>56</v>
      </c>
      <c r="H8857" t="s">
        <v>85</v>
      </c>
    </row>
    <row r="8858" spans="1:8">
      <c r="A8858" t="s">
        <v>71</v>
      </c>
      <c r="B8858" s="1">
        <v>46228</v>
      </c>
      <c r="C8858">
        <v>360019</v>
      </c>
      <c r="D8858">
        <v>26.651</v>
      </c>
      <c r="E8858" t="s">
        <v>50</v>
      </c>
      <c r="F8858" t="s">
        <v>125</v>
      </c>
      <c r="G8858" t="s">
        <v>56</v>
      </c>
      <c r="H8858" t="s">
        <v>100</v>
      </c>
    </row>
    <row r="8859" spans="1:8">
      <c r="A8859" t="s">
        <v>71</v>
      </c>
      <c r="B8859" s="1">
        <v>46228</v>
      </c>
      <c r="C8859">
        <v>360022</v>
      </c>
      <c r="D8859">
        <v>64.665999999999997</v>
      </c>
      <c r="E8859" t="s">
        <v>50</v>
      </c>
      <c r="F8859" t="s">
        <v>125</v>
      </c>
      <c r="G8859" t="s">
        <v>56</v>
      </c>
      <c r="H8859" t="s">
        <v>100</v>
      </c>
    </row>
    <row r="8860" spans="1:8">
      <c r="A8860" t="s">
        <v>71</v>
      </c>
      <c r="B8860" s="1">
        <v>46228</v>
      </c>
      <c r="C8860">
        <v>372002</v>
      </c>
      <c r="D8860">
        <v>33.869</v>
      </c>
      <c r="E8860" t="s">
        <v>50</v>
      </c>
      <c r="F8860" t="s">
        <v>114</v>
      </c>
      <c r="G8860" t="s">
        <v>56</v>
      </c>
      <c r="H8860" t="s">
        <v>87</v>
      </c>
    </row>
    <row r="8861" spans="1:8">
      <c r="A8861" t="s">
        <v>71</v>
      </c>
      <c r="B8861" s="1">
        <v>46228</v>
      </c>
      <c r="C8861">
        <v>372004</v>
      </c>
      <c r="D8861">
        <v>44.555</v>
      </c>
      <c r="E8861" t="s">
        <v>50</v>
      </c>
      <c r="F8861" t="s">
        <v>114</v>
      </c>
      <c r="G8861" t="s">
        <v>56</v>
      </c>
      <c r="H8861" t="s">
        <v>87</v>
      </c>
    </row>
    <row r="8862" spans="1:8">
      <c r="A8862" t="s">
        <v>71</v>
      </c>
      <c r="B8862" s="1">
        <v>46228</v>
      </c>
      <c r="C8862">
        <v>421002</v>
      </c>
      <c r="D8862">
        <v>-26.297999999999998</v>
      </c>
      <c r="E8862" t="s">
        <v>52</v>
      </c>
      <c r="F8862" t="s">
        <v>24</v>
      </c>
      <c r="G8862" t="s">
        <v>56</v>
      </c>
      <c r="H8862" t="s">
        <v>94</v>
      </c>
    </row>
    <row r="8863" spans="1:8">
      <c r="A8863" t="s">
        <v>71</v>
      </c>
      <c r="B8863" s="1">
        <v>46228</v>
      </c>
      <c r="C8863">
        <v>421003</v>
      </c>
      <c r="D8863">
        <v>-27.17</v>
      </c>
      <c r="E8863" t="s">
        <v>52</v>
      </c>
      <c r="F8863" t="s">
        <v>24</v>
      </c>
      <c r="G8863" t="s">
        <v>56</v>
      </c>
      <c r="H8863" t="s">
        <v>94</v>
      </c>
    </row>
    <row r="8864" spans="1:8">
      <c r="A8864" t="s">
        <v>71</v>
      </c>
      <c r="B8864" s="1">
        <v>46228</v>
      </c>
      <c r="C8864">
        <v>557002</v>
      </c>
      <c r="D8864">
        <v>26.643000000000001</v>
      </c>
      <c r="E8864" t="s">
        <v>52</v>
      </c>
      <c r="F8864" t="s">
        <v>123</v>
      </c>
      <c r="G8864" t="s">
        <v>56</v>
      </c>
      <c r="H8864" t="s">
        <v>98</v>
      </c>
    </row>
    <row r="8865" spans="1:8">
      <c r="A8865" t="s">
        <v>71</v>
      </c>
      <c r="B8865" s="1">
        <v>46228</v>
      </c>
      <c r="C8865">
        <v>564006</v>
      </c>
      <c r="D8865">
        <v>0</v>
      </c>
      <c r="E8865" t="s">
        <v>52</v>
      </c>
      <c r="F8865" t="s">
        <v>124</v>
      </c>
      <c r="G8865" t="s">
        <v>56</v>
      </c>
      <c r="H8865" t="s">
        <v>99</v>
      </c>
    </row>
    <row r="8866" spans="1:8">
      <c r="A8866" t="s">
        <v>71</v>
      </c>
      <c r="B8866" s="1">
        <v>46228</v>
      </c>
      <c r="C8866">
        <v>564019</v>
      </c>
      <c r="D8866">
        <v>250.60400000000001</v>
      </c>
      <c r="E8866" t="s">
        <v>52</v>
      </c>
      <c r="F8866" t="s">
        <v>119</v>
      </c>
      <c r="G8866" t="s">
        <v>56</v>
      </c>
      <c r="H8866" t="s">
        <v>93</v>
      </c>
    </row>
    <row r="8867" spans="1:8">
      <c r="A8867" t="s">
        <v>71</v>
      </c>
      <c r="B8867" s="1">
        <v>46228</v>
      </c>
      <c r="C8867">
        <v>564020</v>
      </c>
      <c r="D8867">
        <v>84.796000000000006</v>
      </c>
      <c r="E8867" t="s">
        <v>52</v>
      </c>
      <c r="F8867" t="s">
        <v>124</v>
      </c>
      <c r="G8867" t="s">
        <v>56</v>
      </c>
      <c r="H8867" t="s">
        <v>99</v>
      </c>
    </row>
    <row r="8868" spans="1:8">
      <c r="A8868" t="s">
        <v>72</v>
      </c>
      <c r="B8868" s="1">
        <v>46228</v>
      </c>
      <c r="C8868">
        <v>220006</v>
      </c>
      <c r="D8868">
        <v>-619539.33100000001</v>
      </c>
      <c r="E8868" t="s">
        <v>50</v>
      </c>
      <c r="F8868" t="s">
        <v>14</v>
      </c>
      <c r="G8868" t="s">
        <v>56</v>
      </c>
      <c r="H8868" t="s">
        <v>84</v>
      </c>
    </row>
    <row r="8869" spans="1:8">
      <c r="A8869" t="s">
        <v>72</v>
      </c>
      <c r="B8869" s="1">
        <v>46228</v>
      </c>
      <c r="C8869">
        <v>242003</v>
      </c>
      <c r="D8869">
        <v>-56866.928999999996</v>
      </c>
      <c r="E8869" t="s">
        <v>50</v>
      </c>
      <c r="F8869" t="s">
        <v>113</v>
      </c>
      <c r="G8869" t="s">
        <v>56</v>
      </c>
      <c r="H8869" t="s">
        <v>85</v>
      </c>
    </row>
    <row r="8870" spans="1:8">
      <c r="A8870" t="s">
        <v>72</v>
      </c>
      <c r="B8870" s="1">
        <v>46228</v>
      </c>
      <c r="C8870">
        <v>242007</v>
      </c>
      <c r="D8870">
        <v>32.591999999999999</v>
      </c>
      <c r="E8870" t="s">
        <v>50</v>
      </c>
      <c r="F8870" t="s">
        <v>113</v>
      </c>
      <c r="G8870" t="s">
        <v>56</v>
      </c>
      <c r="H8870" t="s">
        <v>85</v>
      </c>
    </row>
    <row r="8871" spans="1:8">
      <c r="A8871" t="s">
        <v>72</v>
      </c>
      <c r="B8871" s="1">
        <v>46228</v>
      </c>
      <c r="C8871">
        <v>242013</v>
      </c>
      <c r="D8871">
        <v>2249.567</v>
      </c>
      <c r="E8871" t="s">
        <v>50</v>
      </c>
      <c r="F8871" t="s">
        <v>113</v>
      </c>
      <c r="G8871" t="s">
        <v>56</v>
      </c>
      <c r="H8871" t="s">
        <v>85</v>
      </c>
    </row>
    <row r="8872" spans="1:8">
      <c r="A8872" t="s">
        <v>72</v>
      </c>
      <c r="B8872" s="1">
        <v>46228</v>
      </c>
      <c r="C8872">
        <v>242023</v>
      </c>
      <c r="D8872">
        <v>-703.38199999999995</v>
      </c>
      <c r="E8872" t="s">
        <v>50</v>
      </c>
      <c r="F8872" t="s">
        <v>113</v>
      </c>
      <c r="G8872" t="s">
        <v>56</v>
      </c>
      <c r="H8872" t="s">
        <v>85</v>
      </c>
    </row>
    <row r="8873" spans="1:8">
      <c r="A8873" t="s">
        <v>72</v>
      </c>
      <c r="B8873" s="1">
        <v>46228</v>
      </c>
      <c r="C8873">
        <v>242027</v>
      </c>
      <c r="D8873">
        <v>-342.23200000000003</v>
      </c>
      <c r="E8873" t="s">
        <v>50</v>
      </c>
      <c r="F8873" t="s">
        <v>113</v>
      </c>
      <c r="G8873" t="s">
        <v>56</v>
      </c>
      <c r="H8873" t="s">
        <v>85</v>
      </c>
    </row>
    <row r="8874" spans="1:8">
      <c r="A8874" t="s">
        <v>72</v>
      </c>
      <c r="B8874" s="1">
        <v>46228</v>
      </c>
      <c r="C8874">
        <v>242030</v>
      </c>
      <c r="D8874">
        <v>-90.697999999999993</v>
      </c>
      <c r="E8874" t="s">
        <v>50</v>
      </c>
      <c r="F8874" t="s">
        <v>113</v>
      </c>
      <c r="G8874" t="s">
        <v>56</v>
      </c>
      <c r="H8874" t="s">
        <v>85</v>
      </c>
    </row>
    <row r="8875" spans="1:8">
      <c r="A8875" t="s">
        <v>72</v>
      </c>
      <c r="B8875" s="1">
        <v>46228</v>
      </c>
      <c r="C8875">
        <v>242039</v>
      </c>
      <c r="D8875">
        <v>-7128.1270000000004</v>
      </c>
      <c r="E8875" t="s">
        <v>50</v>
      </c>
      <c r="F8875" t="s">
        <v>113</v>
      </c>
      <c r="G8875" t="s">
        <v>56</v>
      </c>
      <c r="H8875" t="s">
        <v>85</v>
      </c>
    </row>
    <row r="8876" spans="1:8">
      <c r="A8876" t="s">
        <v>72</v>
      </c>
      <c r="B8876" s="1">
        <v>46228</v>
      </c>
      <c r="C8876">
        <v>242041</v>
      </c>
      <c r="D8876">
        <v>5.0090000000000003</v>
      </c>
      <c r="E8876" t="s">
        <v>50</v>
      </c>
      <c r="F8876" t="s">
        <v>113</v>
      </c>
      <c r="G8876" t="s">
        <v>56</v>
      </c>
      <c r="H8876" t="s">
        <v>85</v>
      </c>
    </row>
    <row r="8877" spans="1:8">
      <c r="A8877" t="s">
        <v>72</v>
      </c>
      <c r="B8877" s="1">
        <v>46228</v>
      </c>
      <c r="C8877">
        <v>243002</v>
      </c>
      <c r="D8877">
        <v>-7251.9880000000003</v>
      </c>
      <c r="E8877" t="s">
        <v>50</v>
      </c>
      <c r="F8877" t="s">
        <v>113</v>
      </c>
      <c r="G8877" t="s">
        <v>56</v>
      </c>
      <c r="H8877" t="s">
        <v>85</v>
      </c>
    </row>
    <row r="8878" spans="1:8">
      <c r="A8878" t="s">
        <v>72</v>
      </c>
      <c r="B8878" s="1">
        <v>46228</v>
      </c>
      <c r="C8878">
        <v>243003</v>
      </c>
      <c r="D8878">
        <v>-6968.8540000000003</v>
      </c>
      <c r="E8878" t="s">
        <v>50</v>
      </c>
      <c r="F8878" t="s">
        <v>113</v>
      </c>
      <c r="G8878" t="s">
        <v>56</v>
      </c>
      <c r="H8878" t="s">
        <v>85</v>
      </c>
    </row>
    <row r="8879" spans="1:8">
      <c r="A8879" t="s">
        <v>72</v>
      </c>
      <c r="B8879" s="1">
        <v>46228</v>
      </c>
      <c r="C8879">
        <v>243010</v>
      </c>
      <c r="D8879">
        <v>-233.904</v>
      </c>
      <c r="E8879" t="s">
        <v>50</v>
      </c>
      <c r="F8879" t="s">
        <v>113</v>
      </c>
      <c r="G8879" t="s">
        <v>56</v>
      </c>
      <c r="H8879" t="s">
        <v>85</v>
      </c>
    </row>
    <row r="8880" spans="1:8">
      <c r="A8880" t="s">
        <v>72</v>
      </c>
      <c r="B8880" s="1">
        <v>46228</v>
      </c>
      <c r="C8880">
        <v>245002</v>
      </c>
      <c r="D8880">
        <v>-10.317</v>
      </c>
      <c r="E8880" t="s">
        <v>50</v>
      </c>
      <c r="F8880" t="s">
        <v>113</v>
      </c>
      <c r="G8880" t="s">
        <v>56</v>
      </c>
      <c r="H8880" t="s">
        <v>85</v>
      </c>
    </row>
    <row r="8881" spans="1:8">
      <c r="A8881" t="s">
        <v>72</v>
      </c>
      <c r="B8881" s="1">
        <v>46228</v>
      </c>
      <c r="C8881">
        <v>245056</v>
      </c>
      <c r="D8881">
        <v>-922.38099999999997</v>
      </c>
      <c r="E8881" t="s">
        <v>50</v>
      </c>
      <c r="F8881" t="s">
        <v>118</v>
      </c>
      <c r="G8881" t="s">
        <v>56</v>
      </c>
      <c r="H8881" t="s">
        <v>91</v>
      </c>
    </row>
    <row r="8882" spans="1:8">
      <c r="A8882" t="s">
        <v>72</v>
      </c>
      <c r="B8882" s="1">
        <v>46228</v>
      </c>
      <c r="C8882">
        <v>245062</v>
      </c>
      <c r="D8882">
        <v>-4831.7129999999997</v>
      </c>
      <c r="E8882" t="s">
        <v>50</v>
      </c>
      <c r="F8882" t="s">
        <v>113</v>
      </c>
      <c r="G8882" t="s">
        <v>56</v>
      </c>
      <c r="H8882" t="s">
        <v>85</v>
      </c>
    </row>
    <row r="8883" spans="1:8">
      <c r="A8883" t="s">
        <v>72</v>
      </c>
      <c r="B8883" s="1">
        <v>46228</v>
      </c>
      <c r="C8883">
        <v>250007</v>
      </c>
      <c r="D8883">
        <v>-3475.53</v>
      </c>
      <c r="E8883" t="s">
        <v>50</v>
      </c>
      <c r="F8883" t="s">
        <v>113</v>
      </c>
      <c r="G8883" t="s">
        <v>56</v>
      </c>
      <c r="H8883" t="s">
        <v>85</v>
      </c>
    </row>
    <row r="8884" spans="1:8">
      <c r="A8884" t="s">
        <v>72</v>
      </c>
      <c r="B8884" s="1">
        <v>46228</v>
      </c>
      <c r="C8884">
        <v>251002</v>
      </c>
      <c r="D8884">
        <v>-40998.612000000001</v>
      </c>
      <c r="E8884" t="s">
        <v>50</v>
      </c>
      <c r="F8884" t="s">
        <v>114</v>
      </c>
      <c r="G8884" t="s">
        <v>56</v>
      </c>
      <c r="H8884" t="s">
        <v>87</v>
      </c>
    </row>
    <row r="8885" spans="1:8">
      <c r="A8885" t="s">
        <v>72</v>
      </c>
      <c r="B8885" s="1">
        <v>46228</v>
      </c>
      <c r="C8885">
        <v>257005</v>
      </c>
      <c r="D8885">
        <v>-5597.5919999999996</v>
      </c>
      <c r="E8885" t="s">
        <v>50</v>
      </c>
      <c r="F8885" t="s">
        <v>114</v>
      </c>
      <c r="G8885" t="s">
        <v>56</v>
      </c>
      <c r="H8885" t="s">
        <v>87</v>
      </c>
    </row>
    <row r="8886" spans="1:8">
      <c r="A8886" t="s">
        <v>72</v>
      </c>
      <c r="B8886" s="1">
        <v>46228</v>
      </c>
      <c r="C8886">
        <v>257014</v>
      </c>
      <c r="D8886">
        <v>-16588.241000000002</v>
      </c>
      <c r="E8886" t="s">
        <v>50</v>
      </c>
      <c r="F8886" t="s">
        <v>114</v>
      </c>
      <c r="G8886" t="s">
        <v>56</v>
      </c>
      <c r="H8886" t="s">
        <v>87</v>
      </c>
    </row>
    <row r="8887" spans="1:8">
      <c r="A8887" t="s">
        <v>72</v>
      </c>
      <c r="B8887" s="1">
        <v>46228</v>
      </c>
      <c r="C8887">
        <v>257030</v>
      </c>
      <c r="D8887">
        <v>-18993.282999999999</v>
      </c>
      <c r="E8887" t="s">
        <v>50</v>
      </c>
      <c r="F8887" t="s">
        <v>114</v>
      </c>
      <c r="G8887" t="s">
        <v>56</v>
      </c>
      <c r="H8887" t="s">
        <v>87</v>
      </c>
    </row>
    <row r="8888" spans="1:8">
      <c r="A8888" t="s">
        <v>72</v>
      </c>
      <c r="B8888" s="1">
        <v>46228</v>
      </c>
      <c r="C8888">
        <v>260004</v>
      </c>
      <c r="D8888">
        <v>-27320.548999999999</v>
      </c>
      <c r="E8888" t="s">
        <v>50</v>
      </c>
      <c r="F8888" t="s">
        <v>114</v>
      </c>
      <c r="G8888" t="s">
        <v>56</v>
      </c>
      <c r="H8888" t="s">
        <v>87</v>
      </c>
    </row>
    <row r="8889" spans="1:8">
      <c r="A8889" t="s">
        <v>72</v>
      </c>
      <c r="B8889" s="1">
        <v>46228</v>
      </c>
      <c r="C8889">
        <v>270024</v>
      </c>
      <c r="D8889">
        <v>-69486.277000000002</v>
      </c>
      <c r="E8889" t="s">
        <v>50</v>
      </c>
      <c r="F8889" t="s">
        <v>125</v>
      </c>
      <c r="G8889" t="s">
        <v>56</v>
      </c>
      <c r="H8889" t="s">
        <v>100</v>
      </c>
    </row>
    <row r="8890" spans="1:8">
      <c r="A8890" t="s">
        <v>72</v>
      </c>
      <c r="B8890" s="1">
        <v>46228</v>
      </c>
      <c r="C8890">
        <v>270025</v>
      </c>
      <c r="D8890">
        <v>-53437.690999999999</v>
      </c>
      <c r="E8890" t="s">
        <v>50</v>
      </c>
      <c r="F8890" t="s">
        <v>125</v>
      </c>
      <c r="G8890" t="s">
        <v>56</v>
      </c>
      <c r="H8890" t="s">
        <v>100</v>
      </c>
    </row>
    <row r="8891" spans="1:8">
      <c r="A8891" t="s">
        <v>72</v>
      </c>
      <c r="B8891" s="1">
        <v>46228</v>
      </c>
      <c r="C8891">
        <v>270027</v>
      </c>
      <c r="D8891">
        <v>-3405.6610000000001</v>
      </c>
      <c r="E8891" t="s">
        <v>50</v>
      </c>
      <c r="F8891" t="s">
        <v>125</v>
      </c>
      <c r="G8891" t="s">
        <v>56</v>
      </c>
      <c r="H8891" t="s">
        <v>100</v>
      </c>
    </row>
    <row r="8892" spans="1:8">
      <c r="A8892" t="s">
        <v>72</v>
      </c>
      <c r="B8892" s="1">
        <v>46228</v>
      </c>
      <c r="C8892">
        <v>320002</v>
      </c>
      <c r="D8892">
        <v>216186.239</v>
      </c>
      <c r="E8892" t="s">
        <v>50</v>
      </c>
      <c r="F8892" t="s">
        <v>115</v>
      </c>
      <c r="G8892" t="s">
        <v>56</v>
      </c>
      <c r="H8892" t="s">
        <v>88</v>
      </c>
    </row>
    <row r="8893" spans="1:8">
      <c r="A8893" t="s">
        <v>72</v>
      </c>
      <c r="B8893" s="1">
        <v>46228</v>
      </c>
      <c r="C8893">
        <v>320003</v>
      </c>
      <c r="D8893">
        <v>-1963.117</v>
      </c>
      <c r="E8893" t="s">
        <v>50</v>
      </c>
      <c r="F8893" t="s">
        <v>115</v>
      </c>
      <c r="G8893" t="s">
        <v>56</v>
      </c>
      <c r="H8893" t="s">
        <v>88</v>
      </c>
    </row>
    <row r="8894" spans="1:8">
      <c r="A8894" t="s">
        <v>72</v>
      </c>
      <c r="B8894" s="1">
        <v>46228</v>
      </c>
      <c r="C8894">
        <v>320004</v>
      </c>
      <c r="D8894">
        <v>-2543.6219999999998</v>
      </c>
      <c r="E8894" t="s">
        <v>50</v>
      </c>
      <c r="F8894" t="s">
        <v>115</v>
      </c>
      <c r="G8894" t="s">
        <v>56</v>
      </c>
      <c r="H8894" t="s">
        <v>88</v>
      </c>
    </row>
    <row r="8895" spans="1:8">
      <c r="A8895" t="s">
        <v>72</v>
      </c>
      <c r="B8895" s="1">
        <v>46228</v>
      </c>
      <c r="C8895">
        <v>321002</v>
      </c>
      <c r="D8895">
        <v>16450.661</v>
      </c>
      <c r="E8895" t="s">
        <v>50</v>
      </c>
      <c r="F8895" t="s">
        <v>115</v>
      </c>
      <c r="G8895" t="s">
        <v>56</v>
      </c>
      <c r="H8895" t="s">
        <v>88</v>
      </c>
    </row>
    <row r="8896" spans="1:8">
      <c r="A8896" t="s">
        <v>72</v>
      </c>
      <c r="B8896" s="1">
        <v>46228</v>
      </c>
      <c r="C8896">
        <v>321004</v>
      </c>
      <c r="D8896">
        <v>3027.7539999999999</v>
      </c>
      <c r="E8896" t="s">
        <v>50</v>
      </c>
      <c r="F8896" t="s">
        <v>115</v>
      </c>
      <c r="G8896" t="s">
        <v>56</v>
      </c>
      <c r="H8896" t="s">
        <v>88</v>
      </c>
    </row>
    <row r="8897" spans="1:8">
      <c r="A8897" t="s">
        <v>72</v>
      </c>
      <c r="B8897" s="1">
        <v>46228</v>
      </c>
      <c r="C8897">
        <v>321012</v>
      </c>
      <c r="D8897">
        <v>21.747</v>
      </c>
      <c r="E8897" t="s">
        <v>50</v>
      </c>
      <c r="F8897" t="s">
        <v>115</v>
      </c>
      <c r="G8897" t="s">
        <v>56</v>
      </c>
      <c r="H8897" t="s">
        <v>88</v>
      </c>
    </row>
    <row r="8898" spans="1:8">
      <c r="A8898" t="s">
        <v>72</v>
      </c>
      <c r="B8898" s="1">
        <v>46228</v>
      </c>
      <c r="C8898">
        <v>321025</v>
      </c>
      <c r="D8898">
        <v>8622.8539999999994</v>
      </c>
      <c r="E8898" t="s">
        <v>50</v>
      </c>
      <c r="F8898" t="s">
        <v>115</v>
      </c>
      <c r="G8898" t="s">
        <v>56</v>
      </c>
      <c r="H8898" t="s">
        <v>88</v>
      </c>
    </row>
    <row r="8899" spans="1:8">
      <c r="A8899" t="s">
        <v>72</v>
      </c>
      <c r="B8899" s="1">
        <v>46228</v>
      </c>
      <c r="C8899">
        <v>321042</v>
      </c>
      <c r="D8899">
        <v>-13.837</v>
      </c>
      <c r="E8899" t="s">
        <v>50</v>
      </c>
      <c r="F8899" t="s">
        <v>115</v>
      </c>
      <c r="G8899" t="s">
        <v>56</v>
      </c>
      <c r="H8899" t="s">
        <v>88</v>
      </c>
    </row>
    <row r="8900" spans="1:8">
      <c r="A8900" t="s">
        <v>72</v>
      </c>
      <c r="B8900" s="1">
        <v>46228</v>
      </c>
      <c r="C8900">
        <v>330131</v>
      </c>
      <c r="D8900">
        <v>47488.088000000003</v>
      </c>
      <c r="E8900" t="s">
        <v>50</v>
      </c>
      <c r="F8900" t="s">
        <v>113</v>
      </c>
      <c r="G8900" t="s">
        <v>56</v>
      </c>
      <c r="H8900" t="s">
        <v>85</v>
      </c>
    </row>
    <row r="8901" spans="1:8">
      <c r="A8901" t="s">
        <v>72</v>
      </c>
      <c r="B8901" s="1">
        <v>46228</v>
      </c>
      <c r="C8901">
        <v>330150</v>
      </c>
      <c r="D8901">
        <v>14020.89</v>
      </c>
      <c r="E8901" t="s">
        <v>50</v>
      </c>
      <c r="F8901" t="s">
        <v>113</v>
      </c>
      <c r="G8901" t="s">
        <v>56</v>
      </c>
      <c r="H8901" t="s">
        <v>85</v>
      </c>
    </row>
    <row r="8902" spans="1:8">
      <c r="A8902" t="s">
        <v>72</v>
      </c>
      <c r="B8902" s="1">
        <v>46228</v>
      </c>
      <c r="C8902">
        <v>340243</v>
      </c>
      <c r="D8902">
        <v>167268.35500000001</v>
      </c>
      <c r="E8902" t="s">
        <v>50</v>
      </c>
      <c r="F8902" t="s">
        <v>116</v>
      </c>
      <c r="G8902" t="s">
        <v>56</v>
      </c>
      <c r="H8902" t="s">
        <v>89</v>
      </c>
    </row>
    <row r="8903" spans="1:8">
      <c r="A8903" t="s">
        <v>72</v>
      </c>
      <c r="B8903" s="1">
        <v>46228</v>
      </c>
      <c r="C8903">
        <v>340244</v>
      </c>
      <c r="D8903">
        <v>1308604.6410000001</v>
      </c>
      <c r="E8903" t="s">
        <v>50</v>
      </c>
      <c r="F8903" t="s">
        <v>116</v>
      </c>
      <c r="G8903" t="s">
        <v>56</v>
      </c>
      <c r="H8903" t="s">
        <v>89</v>
      </c>
    </row>
    <row r="8904" spans="1:8">
      <c r="A8904" t="s">
        <v>72</v>
      </c>
      <c r="B8904" s="1">
        <v>46228</v>
      </c>
      <c r="C8904">
        <v>340245</v>
      </c>
      <c r="D8904">
        <v>-1444643.3459999999</v>
      </c>
      <c r="E8904" t="s">
        <v>50</v>
      </c>
      <c r="F8904" t="s">
        <v>116</v>
      </c>
      <c r="G8904" t="s">
        <v>56</v>
      </c>
      <c r="H8904" t="s">
        <v>89</v>
      </c>
    </row>
    <row r="8905" spans="1:8">
      <c r="A8905" t="s">
        <v>72</v>
      </c>
      <c r="B8905" s="1">
        <v>46228</v>
      </c>
      <c r="C8905">
        <v>340246</v>
      </c>
      <c r="D8905">
        <v>255290.399</v>
      </c>
      <c r="E8905" t="s">
        <v>50</v>
      </c>
      <c r="F8905" t="s">
        <v>116</v>
      </c>
      <c r="G8905" t="s">
        <v>56</v>
      </c>
      <c r="H8905" t="s">
        <v>89</v>
      </c>
    </row>
    <row r="8906" spans="1:8">
      <c r="A8906" t="s">
        <v>72</v>
      </c>
      <c r="B8906" s="1">
        <v>46228</v>
      </c>
      <c r="C8906">
        <v>340247</v>
      </c>
      <c r="D8906">
        <v>2735749.2880000002</v>
      </c>
      <c r="E8906" t="s">
        <v>50</v>
      </c>
      <c r="F8906" t="s">
        <v>116</v>
      </c>
      <c r="G8906" t="s">
        <v>56</v>
      </c>
      <c r="H8906" t="s">
        <v>89</v>
      </c>
    </row>
    <row r="8907" spans="1:8">
      <c r="A8907" t="s">
        <v>72</v>
      </c>
      <c r="B8907" s="1">
        <v>46228</v>
      </c>
      <c r="C8907">
        <v>340248</v>
      </c>
      <c r="D8907">
        <v>-2757619.7420000001</v>
      </c>
      <c r="E8907" t="s">
        <v>50</v>
      </c>
      <c r="F8907" t="s">
        <v>116</v>
      </c>
      <c r="G8907" t="s">
        <v>56</v>
      </c>
      <c r="H8907" t="s">
        <v>89</v>
      </c>
    </row>
    <row r="8908" spans="1:8">
      <c r="A8908" t="s">
        <v>72</v>
      </c>
      <c r="B8908" s="1">
        <v>46228</v>
      </c>
      <c r="C8908">
        <v>340249</v>
      </c>
      <c r="D8908">
        <v>2603.9479999999999</v>
      </c>
      <c r="E8908" t="s">
        <v>50</v>
      </c>
      <c r="F8908" t="s">
        <v>116</v>
      </c>
      <c r="G8908" t="s">
        <v>56</v>
      </c>
      <c r="H8908" t="s">
        <v>89</v>
      </c>
    </row>
    <row r="8909" spans="1:8">
      <c r="A8909" t="s">
        <v>72</v>
      </c>
      <c r="B8909" s="1">
        <v>46228</v>
      </c>
      <c r="C8909">
        <v>340250</v>
      </c>
      <c r="D8909">
        <v>1242767.9950000001</v>
      </c>
      <c r="E8909" t="s">
        <v>50</v>
      </c>
      <c r="F8909" t="s">
        <v>116</v>
      </c>
      <c r="G8909" t="s">
        <v>56</v>
      </c>
      <c r="H8909" t="s">
        <v>89</v>
      </c>
    </row>
    <row r="8910" spans="1:8">
      <c r="A8910" t="s">
        <v>72</v>
      </c>
      <c r="B8910" s="1">
        <v>46228</v>
      </c>
      <c r="C8910">
        <v>340251</v>
      </c>
      <c r="D8910">
        <v>-1037104.09</v>
      </c>
      <c r="E8910" t="s">
        <v>50</v>
      </c>
      <c r="F8910" t="s">
        <v>116</v>
      </c>
      <c r="G8910" t="s">
        <v>56</v>
      </c>
      <c r="H8910" t="s">
        <v>89</v>
      </c>
    </row>
    <row r="8911" spans="1:8">
      <c r="A8911" t="s">
        <v>72</v>
      </c>
      <c r="B8911" s="1">
        <v>46228</v>
      </c>
      <c r="C8911">
        <v>350002</v>
      </c>
      <c r="D8911">
        <v>2902.9920000000002</v>
      </c>
      <c r="E8911" t="s">
        <v>50</v>
      </c>
      <c r="F8911" t="s">
        <v>118</v>
      </c>
      <c r="G8911" t="s">
        <v>56</v>
      </c>
      <c r="H8911" t="s">
        <v>91</v>
      </c>
    </row>
    <row r="8912" spans="1:8">
      <c r="A8912" t="s">
        <v>72</v>
      </c>
      <c r="B8912" s="1">
        <v>46228</v>
      </c>
      <c r="C8912">
        <v>350003</v>
      </c>
      <c r="D8912">
        <v>-1274.0329999999999</v>
      </c>
      <c r="E8912" t="s">
        <v>50</v>
      </c>
      <c r="F8912" t="s">
        <v>118</v>
      </c>
      <c r="G8912" t="s">
        <v>56</v>
      </c>
      <c r="H8912" t="s">
        <v>91</v>
      </c>
    </row>
    <row r="8913" spans="1:8">
      <c r="A8913" t="s">
        <v>72</v>
      </c>
      <c r="B8913" s="1">
        <v>46228</v>
      </c>
      <c r="C8913">
        <v>350034</v>
      </c>
      <c r="D8913">
        <v>922.38099999999997</v>
      </c>
      <c r="E8913" t="s">
        <v>50</v>
      </c>
      <c r="F8913" t="s">
        <v>118</v>
      </c>
      <c r="G8913" t="s">
        <v>56</v>
      </c>
      <c r="H8913" t="s">
        <v>91</v>
      </c>
    </row>
    <row r="8914" spans="1:8">
      <c r="A8914" t="s">
        <v>72</v>
      </c>
      <c r="B8914" s="1">
        <v>46228</v>
      </c>
      <c r="C8914">
        <v>354015</v>
      </c>
      <c r="D8914">
        <v>53037.858</v>
      </c>
      <c r="E8914" t="s">
        <v>50</v>
      </c>
      <c r="F8914" t="s">
        <v>115</v>
      </c>
      <c r="G8914" t="s">
        <v>56</v>
      </c>
      <c r="H8914" t="s">
        <v>88</v>
      </c>
    </row>
    <row r="8915" spans="1:8">
      <c r="A8915" t="s">
        <v>72</v>
      </c>
      <c r="B8915" s="1">
        <v>46228</v>
      </c>
      <c r="C8915">
        <v>355002</v>
      </c>
      <c r="D8915">
        <v>349.25599999999997</v>
      </c>
      <c r="E8915" t="s">
        <v>50</v>
      </c>
      <c r="F8915" t="s">
        <v>118</v>
      </c>
      <c r="G8915" t="s">
        <v>56</v>
      </c>
      <c r="H8915" t="s">
        <v>91</v>
      </c>
    </row>
    <row r="8916" spans="1:8">
      <c r="A8916" t="s">
        <v>72</v>
      </c>
      <c r="B8916" s="1">
        <v>46228</v>
      </c>
      <c r="C8916">
        <v>355013</v>
      </c>
      <c r="D8916">
        <v>23963.405999999999</v>
      </c>
      <c r="E8916" t="s">
        <v>50</v>
      </c>
      <c r="F8916" t="s">
        <v>118</v>
      </c>
      <c r="G8916" t="s">
        <v>56</v>
      </c>
      <c r="H8916" t="s">
        <v>91</v>
      </c>
    </row>
    <row r="8917" spans="1:8">
      <c r="A8917" t="s">
        <v>72</v>
      </c>
      <c r="B8917" s="1">
        <v>46228</v>
      </c>
      <c r="C8917">
        <v>360026</v>
      </c>
      <c r="D8917">
        <v>22114.127</v>
      </c>
      <c r="E8917" t="s">
        <v>50</v>
      </c>
      <c r="F8917" t="s">
        <v>125</v>
      </c>
      <c r="G8917" t="s">
        <v>56</v>
      </c>
      <c r="H8917" t="s">
        <v>100</v>
      </c>
    </row>
    <row r="8918" spans="1:8">
      <c r="A8918" t="s">
        <v>72</v>
      </c>
      <c r="B8918" s="1">
        <v>46228</v>
      </c>
      <c r="C8918">
        <v>360028</v>
      </c>
      <c r="D8918">
        <v>46566.281000000003</v>
      </c>
      <c r="E8918" t="s">
        <v>50</v>
      </c>
      <c r="F8918" t="s">
        <v>125</v>
      </c>
      <c r="G8918" t="s">
        <v>56</v>
      </c>
      <c r="H8918" t="s">
        <v>100</v>
      </c>
    </row>
    <row r="8919" spans="1:8">
      <c r="A8919" t="s">
        <v>72</v>
      </c>
      <c r="B8919" s="1">
        <v>46228</v>
      </c>
      <c r="C8919">
        <v>360030</v>
      </c>
      <c r="D8919">
        <v>18852.188999999998</v>
      </c>
      <c r="E8919" t="s">
        <v>50</v>
      </c>
      <c r="F8919" t="s">
        <v>125</v>
      </c>
      <c r="G8919" t="s">
        <v>56</v>
      </c>
      <c r="H8919" t="s">
        <v>100</v>
      </c>
    </row>
    <row r="8920" spans="1:8">
      <c r="A8920" t="s">
        <v>72</v>
      </c>
      <c r="B8920" s="1">
        <v>46228</v>
      </c>
      <c r="C8920">
        <v>372004</v>
      </c>
      <c r="D8920">
        <v>4029.3270000000002</v>
      </c>
      <c r="E8920" t="s">
        <v>50</v>
      </c>
      <c r="F8920" t="s">
        <v>114</v>
      </c>
      <c r="G8920" t="s">
        <v>56</v>
      </c>
      <c r="H8920" t="s">
        <v>87</v>
      </c>
    </row>
    <row r="8921" spans="1:8">
      <c r="A8921" t="s">
        <v>72</v>
      </c>
      <c r="B8921" s="1">
        <v>46228</v>
      </c>
      <c r="C8921">
        <v>400002</v>
      </c>
      <c r="D8921">
        <v>-146779.22399999999</v>
      </c>
      <c r="E8921" t="s">
        <v>52</v>
      </c>
      <c r="F8921" t="s">
        <v>23</v>
      </c>
      <c r="G8921" t="s">
        <v>56</v>
      </c>
      <c r="H8921" t="s">
        <v>92</v>
      </c>
    </row>
    <row r="8922" spans="1:8">
      <c r="A8922" t="s">
        <v>72</v>
      </c>
      <c r="B8922" s="1">
        <v>46228</v>
      </c>
      <c r="C8922">
        <v>400004</v>
      </c>
      <c r="D8922">
        <v>-353099.87900000002</v>
      </c>
      <c r="E8922" t="s">
        <v>52</v>
      </c>
      <c r="F8922" t="s">
        <v>23</v>
      </c>
      <c r="G8922" t="s">
        <v>56</v>
      </c>
      <c r="H8922" t="s">
        <v>92</v>
      </c>
    </row>
    <row r="8923" spans="1:8">
      <c r="A8923" t="s">
        <v>72</v>
      </c>
      <c r="B8923" s="1">
        <v>46228</v>
      </c>
      <c r="C8923">
        <v>410002</v>
      </c>
      <c r="D8923">
        <v>-16056.134</v>
      </c>
      <c r="E8923" t="s">
        <v>52</v>
      </c>
      <c r="F8923" t="s">
        <v>119</v>
      </c>
      <c r="G8923" t="s">
        <v>56</v>
      </c>
      <c r="H8923" t="s">
        <v>93</v>
      </c>
    </row>
    <row r="8924" spans="1:8">
      <c r="A8924" t="s">
        <v>72</v>
      </c>
      <c r="B8924" s="1">
        <v>46228</v>
      </c>
      <c r="C8924">
        <v>410005</v>
      </c>
      <c r="D8924">
        <v>-8565.4670000000006</v>
      </c>
      <c r="E8924" t="s">
        <v>52</v>
      </c>
      <c r="F8924" t="s">
        <v>119</v>
      </c>
      <c r="G8924" t="s">
        <v>56</v>
      </c>
      <c r="H8924" t="s">
        <v>93</v>
      </c>
    </row>
    <row r="8925" spans="1:8">
      <c r="A8925" t="s">
        <v>72</v>
      </c>
      <c r="B8925" s="1">
        <v>46228</v>
      </c>
      <c r="C8925">
        <v>410032</v>
      </c>
      <c r="D8925">
        <v>-2175.2620000000002</v>
      </c>
      <c r="E8925" t="s">
        <v>52</v>
      </c>
      <c r="F8925" t="s">
        <v>119</v>
      </c>
      <c r="G8925" t="s">
        <v>56</v>
      </c>
      <c r="H8925" t="s">
        <v>93</v>
      </c>
    </row>
    <row r="8926" spans="1:8">
      <c r="A8926" t="s">
        <v>72</v>
      </c>
      <c r="B8926" s="1">
        <v>46228</v>
      </c>
      <c r="C8926">
        <v>421002</v>
      </c>
      <c r="D8926">
        <v>-8679.0720000000001</v>
      </c>
      <c r="E8926" t="s">
        <v>52</v>
      </c>
      <c r="F8926" t="s">
        <v>24</v>
      </c>
      <c r="G8926" t="s">
        <v>56</v>
      </c>
      <c r="H8926" t="s">
        <v>94</v>
      </c>
    </row>
    <row r="8927" spans="1:8">
      <c r="A8927" t="s">
        <v>72</v>
      </c>
      <c r="B8927" s="1">
        <v>46228</v>
      </c>
      <c r="C8927">
        <v>421003</v>
      </c>
      <c r="D8927">
        <v>-1740.896</v>
      </c>
      <c r="E8927" t="s">
        <v>52</v>
      </c>
      <c r="F8927" t="s">
        <v>24</v>
      </c>
      <c r="G8927" t="s">
        <v>56</v>
      </c>
      <c r="H8927" t="s">
        <v>94</v>
      </c>
    </row>
    <row r="8928" spans="1:8">
      <c r="A8928" t="s">
        <v>72</v>
      </c>
      <c r="B8928" s="1">
        <v>46228</v>
      </c>
      <c r="C8928">
        <v>421004</v>
      </c>
      <c r="D8928">
        <v>-234.98400000000001</v>
      </c>
      <c r="E8928" t="s">
        <v>52</v>
      </c>
      <c r="F8928" t="s">
        <v>24</v>
      </c>
      <c r="G8928" t="s">
        <v>56</v>
      </c>
      <c r="H8928" t="s">
        <v>94</v>
      </c>
    </row>
    <row r="8929" spans="1:8">
      <c r="A8929" t="s">
        <v>72</v>
      </c>
      <c r="B8929" s="1">
        <v>46228</v>
      </c>
      <c r="C8929">
        <v>421007</v>
      </c>
      <c r="D8929">
        <v>822.20399999999995</v>
      </c>
      <c r="E8929" t="s">
        <v>52</v>
      </c>
      <c r="F8929" t="s">
        <v>24</v>
      </c>
      <c r="G8929" t="s">
        <v>56</v>
      </c>
      <c r="H8929" t="s">
        <v>94</v>
      </c>
    </row>
    <row r="8930" spans="1:8">
      <c r="A8930" t="s">
        <v>72</v>
      </c>
      <c r="B8930" s="1">
        <v>46228</v>
      </c>
      <c r="C8930">
        <v>510002</v>
      </c>
      <c r="D8930">
        <v>109554.739</v>
      </c>
      <c r="E8930" t="s">
        <v>52</v>
      </c>
      <c r="F8930" t="s">
        <v>120</v>
      </c>
      <c r="G8930" t="s">
        <v>56</v>
      </c>
      <c r="H8930" t="s">
        <v>95</v>
      </c>
    </row>
    <row r="8931" spans="1:8">
      <c r="A8931" t="s">
        <v>72</v>
      </c>
      <c r="B8931" s="1">
        <v>46228</v>
      </c>
      <c r="C8931">
        <v>510005</v>
      </c>
      <c r="D8931">
        <v>2301.4830000000002</v>
      </c>
      <c r="E8931" t="s">
        <v>52</v>
      </c>
      <c r="F8931" t="s">
        <v>120</v>
      </c>
      <c r="G8931" t="s">
        <v>56</v>
      </c>
      <c r="H8931" t="s">
        <v>95</v>
      </c>
    </row>
    <row r="8932" spans="1:8">
      <c r="A8932" t="s">
        <v>72</v>
      </c>
      <c r="B8932" s="1">
        <v>46228</v>
      </c>
      <c r="C8932">
        <v>510007</v>
      </c>
      <c r="D8932">
        <v>3979.5160000000001</v>
      </c>
      <c r="E8932" t="s">
        <v>52</v>
      </c>
      <c r="F8932" t="s">
        <v>120</v>
      </c>
      <c r="G8932" t="s">
        <v>56</v>
      </c>
      <c r="H8932" t="s">
        <v>95</v>
      </c>
    </row>
    <row r="8933" spans="1:8">
      <c r="A8933" t="s">
        <v>72</v>
      </c>
      <c r="B8933" s="1">
        <v>46228</v>
      </c>
      <c r="C8933">
        <v>510015</v>
      </c>
      <c r="D8933">
        <v>4195.53</v>
      </c>
      <c r="E8933" t="s">
        <v>52</v>
      </c>
      <c r="F8933" t="s">
        <v>120</v>
      </c>
      <c r="G8933" t="s">
        <v>56</v>
      </c>
      <c r="H8933" t="s">
        <v>95</v>
      </c>
    </row>
    <row r="8934" spans="1:8">
      <c r="A8934" t="s">
        <v>72</v>
      </c>
      <c r="B8934" s="1">
        <v>46228</v>
      </c>
      <c r="C8934">
        <v>510018</v>
      </c>
      <c r="D8934">
        <v>4837.1570000000002</v>
      </c>
      <c r="E8934" t="s">
        <v>52</v>
      </c>
      <c r="F8934" t="s">
        <v>120</v>
      </c>
      <c r="G8934" t="s">
        <v>56</v>
      </c>
      <c r="H8934" t="s">
        <v>95</v>
      </c>
    </row>
    <row r="8935" spans="1:8">
      <c r="A8935" t="s">
        <v>72</v>
      </c>
      <c r="B8935" s="1">
        <v>46228</v>
      </c>
      <c r="C8935">
        <v>510062</v>
      </c>
      <c r="D8935">
        <v>-2274.0740000000001</v>
      </c>
      <c r="E8935" t="s">
        <v>52</v>
      </c>
      <c r="F8935" t="s">
        <v>120</v>
      </c>
      <c r="G8935" t="s">
        <v>56</v>
      </c>
      <c r="H8935" t="s">
        <v>95</v>
      </c>
    </row>
    <row r="8936" spans="1:8">
      <c r="A8936" t="s">
        <v>72</v>
      </c>
      <c r="B8936" s="1">
        <v>46228</v>
      </c>
      <c r="C8936">
        <v>510065</v>
      </c>
      <c r="D8936">
        <v>1165.702</v>
      </c>
      <c r="E8936" t="s">
        <v>52</v>
      </c>
      <c r="F8936" t="s">
        <v>120</v>
      </c>
      <c r="G8936" t="s">
        <v>56</v>
      </c>
      <c r="H8936" t="s">
        <v>95</v>
      </c>
    </row>
    <row r="8937" spans="1:8">
      <c r="A8937" t="s">
        <v>72</v>
      </c>
      <c r="B8937" s="1">
        <v>46228</v>
      </c>
      <c r="C8937">
        <v>520021</v>
      </c>
      <c r="D8937">
        <v>139.04900000000001</v>
      </c>
      <c r="E8937" t="s">
        <v>52</v>
      </c>
      <c r="F8937" t="s">
        <v>126</v>
      </c>
      <c r="G8937" t="s">
        <v>56</v>
      </c>
      <c r="H8937" t="s">
        <v>102</v>
      </c>
    </row>
    <row r="8938" spans="1:8">
      <c r="A8938" t="s">
        <v>72</v>
      </c>
      <c r="B8938" s="1">
        <v>46228</v>
      </c>
      <c r="C8938">
        <v>541004</v>
      </c>
      <c r="D8938">
        <v>2052.9740000000002</v>
      </c>
      <c r="E8938" t="s">
        <v>52</v>
      </c>
      <c r="F8938" t="s">
        <v>127</v>
      </c>
      <c r="G8938" t="s">
        <v>56</v>
      </c>
      <c r="H8938" t="s">
        <v>103</v>
      </c>
    </row>
    <row r="8939" spans="1:8">
      <c r="A8939" t="s">
        <v>72</v>
      </c>
      <c r="B8939" s="1">
        <v>46228</v>
      </c>
      <c r="C8939">
        <v>541009</v>
      </c>
      <c r="D8939">
        <v>3.62</v>
      </c>
      <c r="E8939" t="s">
        <v>52</v>
      </c>
      <c r="F8939" t="s">
        <v>127</v>
      </c>
      <c r="G8939" t="s">
        <v>56</v>
      </c>
      <c r="H8939" t="s">
        <v>103</v>
      </c>
    </row>
    <row r="8940" spans="1:8">
      <c r="A8940" t="s">
        <v>72</v>
      </c>
      <c r="B8940" s="1">
        <v>46228</v>
      </c>
      <c r="C8940">
        <v>541010</v>
      </c>
      <c r="D8940">
        <v>983.83</v>
      </c>
      <c r="E8940" t="s">
        <v>52</v>
      </c>
      <c r="F8940" t="s">
        <v>127</v>
      </c>
      <c r="G8940" t="s">
        <v>56</v>
      </c>
      <c r="H8940" t="s">
        <v>103</v>
      </c>
    </row>
    <row r="8941" spans="1:8">
      <c r="A8941" t="s">
        <v>72</v>
      </c>
      <c r="B8941" s="1">
        <v>46228</v>
      </c>
      <c r="C8941">
        <v>541013</v>
      </c>
      <c r="D8941">
        <v>304.00799999999998</v>
      </c>
      <c r="E8941" t="s">
        <v>52</v>
      </c>
      <c r="F8941" t="s">
        <v>127</v>
      </c>
      <c r="G8941" t="s">
        <v>56</v>
      </c>
      <c r="H8941" t="s">
        <v>103</v>
      </c>
    </row>
    <row r="8942" spans="1:8">
      <c r="A8942" t="s">
        <v>72</v>
      </c>
      <c r="B8942" s="1">
        <v>46228</v>
      </c>
      <c r="C8942">
        <v>546002</v>
      </c>
      <c r="D8942">
        <v>310727.90100000001</v>
      </c>
      <c r="E8942" t="s">
        <v>52</v>
      </c>
      <c r="F8942" t="s">
        <v>119</v>
      </c>
      <c r="G8942" t="s">
        <v>56</v>
      </c>
      <c r="H8942" t="s">
        <v>93</v>
      </c>
    </row>
    <row r="8943" spans="1:8">
      <c r="A8943" t="s">
        <v>72</v>
      </c>
      <c r="B8943" s="1">
        <v>46228</v>
      </c>
      <c r="C8943">
        <v>546005</v>
      </c>
      <c r="D8943">
        <v>-3461.7139999999999</v>
      </c>
      <c r="E8943" t="s">
        <v>52</v>
      </c>
      <c r="F8943" t="s">
        <v>119</v>
      </c>
      <c r="G8943" t="s">
        <v>56</v>
      </c>
      <c r="H8943" t="s">
        <v>93</v>
      </c>
    </row>
    <row r="8944" spans="1:8">
      <c r="A8944" t="s">
        <v>72</v>
      </c>
      <c r="B8944" s="1">
        <v>46228</v>
      </c>
      <c r="C8944">
        <v>546015</v>
      </c>
      <c r="D8944">
        <v>285.815</v>
      </c>
      <c r="E8944" t="s">
        <v>52</v>
      </c>
      <c r="F8944" t="s">
        <v>119</v>
      </c>
      <c r="G8944" t="s">
        <v>56</v>
      </c>
      <c r="H8944" t="s">
        <v>93</v>
      </c>
    </row>
    <row r="8945" spans="1:8">
      <c r="A8945" t="s">
        <v>72</v>
      </c>
      <c r="B8945" s="1">
        <v>46228</v>
      </c>
      <c r="C8945">
        <v>546016</v>
      </c>
      <c r="D8945">
        <v>90.546000000000006</v>
      </c>
      <c r="E8945" t="s">
        <v>52</v>
      </c>
      <c r="F8945" t="s">
        <v>119</v>
      </c>
      <c r="G8945" t="s">
        <v>56</v>
      </c>
      <c r="H8945" t="s">
        <v>93</v>
      </c>
    </row>
    <row r="8946" spans="1:8">
      <c r="A8946" t="s">
        <v>72</v>
      </c>
      <c r="B8946" s="1">
        <v>46228</v>
      </c>
      <c r="C8946">
        <v>546024</v>
      </c>
      <c r="D8946">
        <v>3928.7139999999999</v>
      </c>
      <c r="E8946" t="s">
        <v>52</v>
      </c>
      <c r="F8946" t="s">
        <v>119</v>
      </c>
      <c r="G8946" t="s">
        <v>56</v>
      </c>
      <c r="H8946" t="s">
        <v>93</v>
      </c>
    </row>
    <row r="8947" spans="1:8">
      <c r="A8947" t="s">
        <v>72</v>
      </c>
      <c r="B8947" s="1">
        <v>46228</v>
      </c>
      <c r="C8947">
        <v>546035</v>
      </c>
      <c r="D8947">
        <v>1238.9159999999999</v>
      </c>
      <c r="E8947" t="s">
        <v>52</v>
      </c>
      <c r="F8947" t="s">
        <v>119</v>
      </c>
      <c r="G8947" t="s">
        <v>56</v>
      </c>
      <c r="H8947" t="s">
        <v>93</v>
      </c>
    </row>
    <row r="8948" spans="1:8">
      <c r="A8948" t="s">
        <v>72</v>
      </c>
      <c r="B8948" s="1">
        <v>46228</v>
      </c>
      <c r="C8948">
        <v>546040</v>
      </c>
      <c r="D8948">
        <v>382.01400000000001</v>
      </c>
      <c r="E8948" t="s">
        <v>52</v>
      </c>
      <c r="F8948" t="s">
        <v>119</v>
      </c>
      <c r="G8948" t="s">
        <v>56</v>
      </c>
      <c r="H8948" t="s">
        <v>93</v>
      </c>
    </row>
    <row r="8949" spans="1:8">
      <c r="A8949" t="s">
        <v>72</v>
      </c>
      <c r="B8949" s="1">
        <v>46228</v>
      </c>
      <c r="C8949">
        <v>546045</v>
      </c>
      <c r="D8949">
        <v>243.96299999999999</v>
      </c>
      <c r="E8949" t="s">
        <v>52</v>
      </c>
      <c r="F8949" t="s">
        <v>119</v>
      </c>
      <c r="G8949" t="s">
        <v>56</v>
      </c>
      <c r="H8949" t="s">
        <v>93</v>
      </c>
    </row>
    <row r="8950" spans="1:8">
      <c r="A8950" t="s">
        <v>72</v>
      </c>
      <c r="B8950" s="1">
        <v>46228</v>
      </c>
      <c r="C8950">
        <v>547002</v>
      </c>
      <c r="D8950">
        <v>14491.416999999999</v>
      </c>
      <c r="E8950" t="s">
        <v>52</v>
      </c>
      <c r="F8950" t="s">
        <v>121</v>
      </c>
      <c r="G8950" t="s">
        <v>56</v>
      </c>
      <c r="H8950" t="s">
        <v>96</v>
      </c>
    </row>
    <row r="8951" spans="1:8">
      <c r="A8951" t="s">
        <v>72</v>
      </c>
      <c r="B8951" s="1">
        <v>46228</v>
      </c>
      <c r="C8951">
        <v>550002</v>
      </c>
      <c r="D8951">
        <v>21112.186000000002</v>
      </c>
      <c r="E8951" t="s">
        <v>52</v>
      </c>
      <c r="F8951" t="s">
        <v>128</v>
      </c>
      <c r="G8951" t="s">
        <v>56</v>
      </c>
      <c r="H8951" t="s">
        <v>104</v>
      </c>
    </row>
    <row r="8952" spans="1:8">
      <c r="A8952" t="s">
        <v>72</v>
      </c>
      <c r="B8952" s="1">
        <v>46228</v>
      </c>
      <c r="C8952">
        <v>550003</v>
      </c>
      <c r="D8952">
        <v>6801.723</v>
      </c>
      <c r="E8952" t="s">
        <v>52</v>
      </c>
      <c r="F8952" t="s">
        <v>128</v>
      </c>
      <c r="G8952" t="s">
        <v>56</v>
      </c>
      <c r="H8952" t="s">
        <v>104</v>
      </c>
    </row>
    <row r="8953" spans="1:8">
      <c r="A8953" t="s">
        <v>72</v>
      </c>
      <c r="B8953" s="1">
        <v>46228</v>
      </c>
      <c r="C8953">
        <v>556002</v>
      </c>
      <c r="D8953">
        <v>169.99299999999999</v>
      </c>
      <c r="E8953" t="s">
        <v>52</v>
      </c>
      <c r="F8953" t="s">
        <v>126</v>
      </c>
      <c r="G8953" t="s">
        <v>56</v>
      </c>
      <c r="H8953" t="s">
        <v>102</v>
      </c>
    </row>
    <row r="8954" spans="1:8">
      <c r="A8954" t="s">
        <v>72</v>
      </c>
      <c r="B8954" s="1">
        <v>46228</v>
      </c>
      <c r="C8954">
        <v>557002</v>
      </c>
      <c r="D8954">
        <v>4979.2190000000001</v>
      </c>
      <c r="E8954" t="s">
        <v>52</v>
      </c>
      <c r="F8954" t="s">
        <v>123</v>
      </c>
      <c r="G8954" t="s">
        <v>56</v>
      </c>
      <c r="H8954" t="s">
        <v>98</v>
      </c>
    </row>
    <row r="8955" spans="1:8">
      <c r="A8955" t="s">
        <v>72</v>
      </c>
      <c r="B8955" s="1">
        <v>46228</v>
      </c>
      <c r="C8955">
        <v>558012</v>
      </c>
      <c r="D8955">
        <v>109.49</v>
      </c>
      <c r="E8955" t="s">
        <v>52</v>
      </c>
      <c r="F8955" t="s">
        <v>126</v>
      </c>
      <c r="G8955" t="s">
        <v>56</v>
      </c>
      <c r="H8955" t="s">
        <v>102</v>
      </c>
    </row>
    <row r="8956" spans="1:8">
      <c r="A8956" t="s">
        <v>72</v>
      </c>
      <c r="B8956" s="1">
        <v>46228</v>
      </c>
      <c r="C8956">
        <v>564006</v>
      </c>
      <c r="D8956">
        <v>-0.127</v>
      </c>
      <c r="E8956" t="s">
        <v>52</v>
      </c>
      <c r="F8956" t="s">
        <v>124</v>
      </c>
      <c r="G8956" t="s">
        <v>56</v>
      </c>
      <c r="H8956" t="s">
        <v>99</v>
      </c>
    </row>
    <row r="8957" spans="1:8">
      <c r="A8957" t="s">
        <v>72</v>
      </c>
      <c r="B8957" s="1">
        <v>46228</v>
      </c>
      <c r="C8957">
        <v>564019</v>
      </c>
      <c r="D8957">
        <v>40938.855000000003</v>
      </c>
      <c r="E8957" t="s">
        <v>52</v>
      </c>
      <c r="F8957" t="s">
        <v>119</v>
      </c>
      <c r="G8957" t="s">
        <v>56</v>
      </c>
      <c r="H8957" t="s">
        <v>93</v>
      </c>
    </row>
    <row r="8958" spans="1:8">
      <c r="A8958" t="s">
        <v>72</v>
      </c>
      <c r="B8958" s="1">
        <v>46228</v>
      </c>
      <c r="C8958">
        <v>564020</v>
      </c>
      <c r="D8958">
        <v>219.99700000000001</v>
      </c>
      <c r="E8958" t="s">
        <v>52</v>
      </c>
      <c r="F8958" t="s">
        <v>124</v>
      </c>
      <c r="G8958" t="s">
        <v>56</v>
      </c>
      <c r="H8958" t="s">
        <v>99</v>
      </c>
    </row>
    <row r="8959" spans="1:8">
      <c r="A8959" t="s">
        <v>72</v>
      </c>
      <c r="B8959" s="1">
        <v>46228</v>
      </c>
      <c r="C8959">
        <v>580002</v>
      </c>
      <c r="D8959">
        <v>3323.9850000000001</v>
      </c>
      <c r="E8959" t="s">
        <v>52</v>
      </c>
      <c r="F8959" t="s">
        <v>130</v>
      </c>
      <c r="G8959" t="s">
        <v>56</v>
      </c>
      <c r="H8959" t="s">
        <v>106</v>
      </c>
    </row>
    <row r="8960" spans="1:8">
      <c r="A8960" t="s">
        <v>73</v>
      </c>
      <c r="B8960" s="1">
        <v>46228</v>
      </c>
      <c r="C8960">
        <v>210002</v>
      </c>
      <c r="D8960">
        <v>-74756.159</v>
      </c>
      <c r="E8960" t="s">
        <v>50</v>
      </c>
      <c r="F8960" t="s">
        <v>14</v>
      </c>
      <c r="G8960" t="s">
        <v>56</v>
      </c>
      <c r="H8960" t="s">
        <v>84</v>
      </c>
    </row>
    <row r="8961" spans="1:8">
      <c r="A8961" t="s">
        <v>73</v>
      </c>
      <c r="B8961" s="1">
        <v>46228</v>
      </c>
      <c r="C8961">
        <v>220006</v>
      </c>
      <c r="D8961">
        <v>-295848.80900000001</v>
      </c>
      <c r="E8961" t="s">
        <v>50</v>
      </c>
      <c r="F8961" t="s">
        <v>14</v>
      </c>
      <c r="G8961" t="s">
        <v>56</v>
      </c>
      <c r="H8961" t="s">
        <v>84</v>
      </c>
    </row>
    <row r="8962" spans="1:8">
      <c r="A8962" t="s">
        <v>73</v>
      </c>
      <c r="B8962" s="1">
        <v>46228</v>
      </c>
      <c r="C8962">
        <v>240002</v>
      </c>
      <c r="D8962">
        <v>-2316.9580000000001</v>
      </c>
      <c r="E8962" t="s">
        <v>50</v>
      </c>
      <c r="F8962" t="s">
        <v>113</v>
      </c>
      <c r="G8962" t="s">
        <v>56</v>
      </c>
      <c r="H8962" t="s">
        <v>85</v>
      </c>
    </row>
    <row r="8963" spans="1:8">
      <c r="A8963" t="s">
        <v>73</v>
      </c>
      <c r="B8963" s="1">
        <v>46228</v>
      </c>
      <c r="C8963">
        <v>240003</v>
      </c>
      <c r="D8963">
        <v>-140.20099999999999</v>
      </c>
      <c r="E8963" t="s">
        <v>50</v>
      </c>
      <c r="F8963" t="s">
        <v>113</v>
      </c>
      <c r="G8963" t="s">
        <v>56</v>
      </c>
      <c r="H8963" t="s">
        <v>85</v>
      </c>
    </row>
    <row r="8964" spans="1:8">
      <c r="A8964" t="s">
        <v>73</v>
      </c>
      <c r="B8964" s="1">
        <v>46228</v>
      </c>
      <c r="C8964">
        <v>240009</v>
      </c>
      <c r="D8964">
        <v>-894.39</v>
      </c>
      <c r="E8964" t="s">
        <v>50</v>
      </c>
      <c r="F8964" t="s">
        <v>113</v>
      </c>
      <c r="G8964" t="s">
        <v>56</v>
      </c>
      <c r="H8964" t="s">
        <v>85</v>
      </c>
    </row>
    <row r="8965" spans="1:8">
      <c r="A8965" t="s">
        <v>73</v>
      </c>
      <c r="B8965" s="1">
        <v>46228</v>
      </c>
      <c r="C8965">
        <v>242003</v>
      </c>
      <c r="D8965">
        <v>-600890.05500000005</v>
      </c>
      <c r="E8965" t="s">
        <v>50</v>
      </c>
      <c r="F8965" t="s">
        <v>113</v>
      </c>
      <c r="G8965" t="s">
        <v>56</v>
      </c>
      <c r="H8965" t="s">
        <v>85</v>
      </c>
    </row>
    <row r="8966" spans="1:8">
      <c r="A8966" t="s">
        <v>73</v>
      </c>
      <c r="B8966" s="1">
        <v>46228</v>
      </c>
      <c r="C8966">
        <v>242007</v>
      </c>
      <c r="D8966">
        <v>2431.4290000000001</v>
      </c>
      <c r="E8966" t="s">
        <v>50</v>
      </c>
      <c r="F8966" t="s">
        <v>113</v>
      </c>
      <c r="G8966" t="s">
        <v>56</v>
      </c>
      <c r="H8966" t="s">
        <v>85</v>
      </c>
    </row>
    <row r="8967" spans="1:8">
      <c r="A8967" t="s">
        <v>73</v>
      </c>
      <c r="B8967" s="1">
        <v>46228</v>
      </c>
      <c r="C8967">
        <v>242011</v>
      </c>
      <c r="D8967">
        <v>-140970.144</v>
      </c>
      <c r="E8967" t="s">
        <v>50</v>
      </c>
      <c r="F8967" t="s">
        <v>113</v>
      </c>
      <c r="G8967" t="s">
        <v>56</v>
      </c>
      <c r="H8967" t="s">
        <v>85</v>
      </c>
    </row>
    <row r="8968" spans="1:8">
      <c r="A8968" t="s">
        <v>73</v>
      </c>
      <c r="B8968" s="1">
        <v>46228</v>
      </c>
      <c r="C8968">
        <v>242012</v>
      </c>
      <c r="D8968">
        <v>-58568.294000000002</v>
      </c>
      <c r="E8968" t="s">
        <v>50</v>
      </c>
      <c r="F8968" t="s">
        <v>113</v>
      </c>
      <c r="G8968" t="s">
        <v>56</v>
      </c>
      <c r="H8968" t="s">
        <v>85</v>
      </c>
    </row>
    <row r="8969" spans="1:8">
      <c r="A8969" t="s">
        <v>73</v>
      </c>
      <c r="B8969" s="1">
        <v>46228</v>
      </c>
      <c r="C8969">
        <v>242014</v>
      </c>
      <c r="D8969">
        <v>-20564.276000000002</v>
      </c>
      <c r="E8969" t="s">
        <v>50</v>
      </c>
      <c r="F8969" t="s">
        <v>113</v>
      </c>
      <c r="G8969" t="s">
        <v>56</v>
      </c>
      <c r="H8969" t="s">
        <v>85</v>
      </c>
    </row>
    <row r="8970" spans="1:8">
      <c r="A8970" t="s">
        <v>73</v>
      </c>
      <c r="B8970" s="1">
        <v>46228</v>
      </c>
      <c r="C8970">
        <v>242019</v>
      </c>
      <c r="D8970">
        <v>6.8520000000000003</v>
      </c>
      <c r="E8970" t="s">
        <v>50</v>
      </c>
      <c r="F8970" t="s">
        <v>113</v>
      </c>
      <c r="G8970" t="s">
        <v>56</v>
      </c>
      <c r="H8970" t="s">
        <v>85</v>
      </c>
    </row>
    <row r="8971" spans="1:8">
      <c r="A8971" t="s">
        <v>73</v>
      </c>
      <c r="B8971" s="1">
        <v>46228</v>
      </c>
      <c r="C8971">
        <v>242022</v>
      </c>
      <c r="D8971">
        <v>-6820.8459999999995</v>
      </c>
      <c r="E8971" t="s">
        <v>50</v>
      </c>
      <c r="F8971" t="s">
        <v>113</v>
      </c>
      <c r="G8971" t="s">
        <v>56</v>
      </c>
      <c r="H8971" t="s">
        <v>85</v>
      </c>
    </row>
    <row r="8972" spans="1:8">
      <c r="A8972" t="s">
        <v>73</v>
      </c>
      <c r="B8972" s="1">
        <v>46228</v>
      </c>
      <c r="C8972">
        <v>242023</v>
      </c>
      <c r="D8972">
        <v>-22798.886999999999</v>
      </c>
      <c r="E8972" t="s">
        <v>50</v>
      </c>
      <c r="F8972" t="s">
        <v>113</v>
      </c>
      <c r="G8972" t="s">
        <v>56</v>
      </c>
      <c r="H8972" t="s">
        <v>85</v>
      </c>
    </row>
    <row r="8973" spans="1:8">
      <c r="A8973" t="s">
        <v>73</v>
      </c>
      <c r="B8973" s="1">
        <v>46228</v>
      </c>
      <c r="C8973">
        <v>242030</v>
      </c>
      <c r="D8973">
        <v>-91865.145000000004</v>
      </c>
      <c r="E8973" t="s">
        <v>50</v>
      </c>
      <c r="F8973" t="s">
        <v>113</v>
      </c>
      <c r="G8973" t="s">
        <v>56</v>
      </c>
      <c r="H8973" t="s">
        <v>85</v>
      </c>
    </row>
    <row r="8974" spans="1:8">
      <c r="A8974" t="s">
        <v>73</v>
      </c>
      <c r="B8974" s="1">
        <v>46228</v>
      </c>
      <c r="C8974">
        <v>242036</v>
      </c>
      <c r="D8974">
        <v>-8110.152</v>
      </c>
      <c r="E8974" t="s">
        <v>50</v>
      </c>
      <c r="F8974" t="s">
        <v>113</v>
      </c>
      <c r="G8974" t="s">
        <v>56</v>
      </c>
      <c r="H8974" t="s">
        <v>85</v>
      </c>
    </row>
    <row r="8975" spans="1:8">
      <c r="A8975" t="s">
        <v>73</v>
      </c>
      <c r="B8975" s="1">
        <v>46228</v>
      </c>
      <c r="C8975">
        <v>242038</v>
      </c>
      <c r="D8975">
        <v>-747.88199999999995</v>
      </c>
      <c r="E8975" t="s">
        <v>50</v>
      </c>
      <c r="F8975" t="s">
        <v>113</v>
      </c>
      <c r="G8975" t="s">
        <v>56</v>
      </c>
      <c r="H8975" t="s">
        <v>85</v>
      </c>
    </row>
    <row r="8976" spans="1:8">
      <c r="A8976" t="s">
        <v>73</v>
      </c>
      <c r="B8976" s="1">
        <v>46228</v>
      </c>
      <c r="C8976">
        <v>242039</v>
      </c>
      <c r="D8976">
        <v>-100774.60400000001</v>
      </c>
      <c r="E8976" t="s">
        <v>50</v>
      </c>
      <c r="F8976" t="s">
        <v>113</v>
      </c>
      <c r="G8976" t="s">
        <v>56</v>
      </c>
      <c r="H8976" t="s">
        <v>85</v>
      </c>
    </row>
    <row r="8977" spans="1:8">
      <c r="A8977" t="s">
        <v>73</v>
      </c>
      <c r="B8977" s="1">
        <v>46228</v>
      </c>
      <c r="C8977">
        <v>242041</v>
      </c>
      <c r="D8977">
        <v>-25970.978999999999</v>
      </c>
      <c r="E8977" t="s">
        <v>50</v>
      </c>
      <c r="F8977" t="s">
        <v>113</v>
      </c>
      <c r="G8977" t="s">
        <v>56</v>
      </c>
      <c r="H8977" t="s">
        <v>85</v>
      </c>
    </row>
    <row r="8978" spans="1:8">
      <c r="A8978" t="s">
        <v>73</v>
      </c>
      <c r="B8978" s="1">
        <v>46228</v>
      </c>
      <c r="C8978">
        <v>243002</v>
      </c>
      <c r="D8978">
        <v>-4904.6080000000002</v>
      </c>
      <c r="E8978" t="s">
        <v>50</v>
      </c>
      <c r="F8978" t="s">
        <v>113</v>
      </c>
      <c r="G8978" t="s">
        <v>56</v>
      </c>
      <c r="H8978" t="s">
        <v>85</v>
      </c>
    </row>
    <row r="8979" spans="1:8">
      <c r="A8979" t="s">
        <v>73</v>
      </c>
      <c r="B8979" s="1">
        <v>46228</v>
      </c>
      <c r="C8979">
        <v>243003</v>
      </c>
      <c r="D8979">
        <v>-38353.504000000001</v>
      </c>
      <c r="E8979" t="s">
        <v>50</v>
      </c>
      <c r="F8979" t="s">
        <v>113</v>
      </c>
      <c r="G8979" t="s">
        <v>56</v>
      </c>
      <c r="H8979" t="s">
        <v>85</v>
      </c>
    </row>
    <row r="8980" spans="1:8">
      <c r="A8980" t="s">
        <v>73</v>
      </c>
      <c r="B8980" s="1">
        <v>46228</v>
      </c>
      <c r="C8980">
        <v>245010</v>
      </c>
      <c r="D8980">
        <v>-2618.2660000000001</v>
      </c>
      <c r="E8980" t="s">
        <v>50</v>
      </c>
      <c r="F8980" t="s">
        <v>20</v>
      </c>
      <c r="G8980" t="s">
        <v>56</v>
      </c>
      <c r="H8980" t="s">
        <v>86</v>
      </c>
    </row>
    <row r="8981" spans="1:8">
      <c r="A8981" t="s">
        <v>73</v>
      </c>
      <c r="B8981" s="1">
        <v>46228</v>
      </c>
      <c r="C8981">
        <v>245049</v>
      </c>
      <c r="D8981">
        <v>-3.6999999999999998E-2</v>
      </c>
      <c r="E8981" t="s">
        <v>50</v>
      </c>
      <c r="F8981" t="s">
        <v>113</v>
      </c>
      <c r="G8981" t="s">
        <v>56</v>
      </c>
      <c r="H8981" t="s">
        <v>85</v>
      </c>
    </row>
    <row r="8982" spans="1:8">
      <c r="A8982" t="s">
        <v>73</v>
      </c>
      <c r="B8982" s="1">
        <v>46228</v>
      </c>
      <c r="C8982">
        <v>245056</v>
      </c>
      <c r="D8982">
        <v>-8.6639999999999997</v>
      </c>
      <c r="E8982" t="s">
        <v>50</v>
      </c>
      <c r="F8982" t="s">
        <v>118</v>
      </c>
      <c r="G8982" t="s">
        <v>56</v>
      </c>
      <c r="H8982" t="s">
        <v>91</v>
      </c>
    </row>
    <row r="8983" spans="1:8">
      <c r="A8983" t="s">
        <v>73</v>
      </c>
      <c r="B8983" s="1">
        <v>46228</v>
      </c>
      <c r="C8983">
        <v>245057</v>
      </c>
      <c r="D8983">
        <v>-619.41800000000001</v>
      </c>
      <c r="E8983" t="s">
        <v>50</v>
      </c>
      <c r="F8983" t="s">
        <v>113</v>
      </c>
      <c r="G8983" t="s">
        <v>56</v>
      </c>
      <c r="H8983" t="s">
        <v>85</v>
      </c>
    </row>
    <row r="8984" spans="1:8">
      <c r="A8984" t="s">
        <v>73</v>
      </c>
      <c r="B8984" s="1">
        <v>46228</v>
      </c>
      <c r="C8984">
        <v>245062</v>
      </c>
      <c r="D8984">
        <v>-1087.403</v>
      </c>
      <c r="E8984" t="s">
        <v>50</v>
      </c>
      <c r="F8984" t="s">
        <v>113</v>
      </c>
      <c r="G8984" t="s">
        <v>56</v>
      </c>
      <c r="H8984" t="s">
        <v>85</v>
      </c>
    </row>
    <row r="8985" spans="1:8">
      <c r="A8985" t="s">
        <v>73</v>
      </c>
      <c r="B8985" s="1">
        <v>46228</v>
      </c>
      <c r="C8985">
        <v>250003</v>
      </c>
      <c r="D8985">
        <v>-2173.9580000000001</v>
      </c>
      <c r="E8985" t="s">
        <v>50</v>
      </c>
      <c r="F8985" t="s">
        <v>114</v>
      </c>
      <c r="G8985" t="s">
        <v>56</v>
      </c>
      <c r="H8985" t="s">
        <v>87</v>
      </c>
    </row>
    <row r="8986" spans="1:8">
      <c r="A8986" t="s">
        <v>73</v>
      </c>
      <c r="B8986" s="1">
        <v>46228</v>
      </c>
      <c r="C8986">
        <v>251002</v>
      </c>
      <c r="D8986">
        <v>-14354.646000000001</v>
      </c>
      <c r="E8986" t="s">
        <v>50</v>
      </c>
      <c r="F8986" t="s">
        <v>114</v>
      </c>
      <c r="G8986" t="s">
        <v>56</v>
      </c>
      <c r="H8986" t="s">
        <v>87</v>
      </c>
    </row>
    <row r="8987" spans="1:8">
      <c r="A8987" t="s">
        <v>73</v>
      </c>
      <c r="B8987" s="1">
        <v>46228</v>
      </c>
      <c r="C8987">
        <v>251003</v>
      </c>
      <c r="D8987">
        <v>-5470.1790000000001</v>
      </c>
      <c r="E8987" t="s">
        <v>50</v>
      </c>
      <c r="F8987" t="s">
        <v>114</v>
      </c>
      <c r="G8987" t="s">
        <v>56</v>
      </c>
      <c r="H8987" t="s">
        <v>87</v>
      </c>
    </row>
    <row r="8988" spans="1:8">
      <c r="A8988" t="s">
        <v>73</v>
      </c>
      <c r="B8988" s="1">
        <v>46228</v>
      </c>
      <c r="C8988">
        <v>256040</v>
      </c>
      <c r="D8988">
        <v>-1046586.226</v>
      </c>
      <c r="E8988" t="s">
        <v>50</v>
      </c>
      <c r="F8988" t="s">
        <v>113</v>
      </c>
      <c r="G8988" t="s">
        <v>56</v>
      </c>
      <c r="H8988" t="s">
        <v>85</v>
      </c>
    </row>
    <row r="8989" spans="1:8">
      <c r="A8989" t="s">
        <v>73</v>
      </c>
      <c r="B8989" s="1">
        <v>46228</v>
      </c>
      <c r="C8989">
        <v>256041</v>
      </c>
      <c r="D8989">
        <v>-7704.0360000000001</v>
      </c>
      <c r="E8989" t="s">
        <v>50</v>
      </c>
      <c r="F8989" t="s">
        <v>113</v>
      </c>
      <c r="G8989" t="s">
        <v>56</v>
      </c>
      <c r="H8989" t="s">
        <v>85</v>
      </c>
    </row>
    <row r="8990" spans="1:8">
      <c r="A8990" t="s">
        <v>73</v>
      </c>
      <c r="B8990" s="1">
        <v>46228</v>
      </c>
      <c r="C8990">
        <v>257005</v>
      </c>
      <c r="D8990">
        <v>264.25700000000001</v>
      </c>
      <c r="E8990" t="s">
        <v>50</v>
      </c>
      <c r="F8990" t="s">
        <v>114</v>
      </c>
      <c r="G8990" t="s">
        <v>56</v>
      </c>
      <c r="H8990" t="s">
        <v>87</v>
      </c>
    </row>
    <row r="8991" spans="1:8">
      <c r="A8991" t="s">
        <v>73</v>
      </c>
      <c r="B8991" s="1">
        <v>46228</v>
      </c>
      <c r="C8991">
        <v>257027</v>
      </c>
      <c r="D8991">
        <v>-2416.5540000000001</v>
      </c>
      <c r="E8991" t="s">
        <v>50</v>
      </c>
      <c r="F8991" t="s">
        <v>114</v>
      </c>
      <c r="G8991" t="s">
        <v>56</v>
      </c>
      <c r="H8991" t="s">
        <v>87</v>
      </c>
    </row>
    <row r="8992" spans="1:8">
      <c r="A8992" t="s">
        <v>73</v>
      </c>
      <c r="B8992" s="1">
        <v>46228</v>
      </c>
      <c r="C8992">
        <v>260004</v>
      </c>
      <c r="D8992">
        <v>-100100.81299999999</v>
      </c>
      <c r="E8992" t="s">
        <v>50</v>
      </c>
      <c r="F8992" t="s">
        <v>114</v>
      </c>
      <c r="G8992" t="s">
        <v>56</v>
      </c>
      <c r="H8992" t="s">
        <v>87</v>
      </c>
    </row>
    <row r="8993" spans="1:8">
      <c r="A8993" t="s">
        <v>73</v>
      </c>
      <c r="B8993" s="1">
        <v>46228</v>
      </c>
      <c r="C8993">
        <v>270025</v>
      </c>
      <c r="D8993">
        <v>-29418.491999999998</v>
      </c>
      <c r="E8993" t="s">
        <v>50</v>
      </c>
      <c r="F8993" t="s">
        <v>125</v>
      </c>
      <c r="G8993" t="s">
        <v>56</v>
      </c>
      <c r="H8993" t="s">
        <v>100</v>
      </c>
    </row>
    <row r="8994" spans="1:8">
      <c r="A8994" t="s">
        <v>73</v>
      </c>
      <c r="B8994" s="1">
        <v>46228</v>
      </c>
      <c r="C8994">
        <v>270026</v>
      </c>
      <c r="D8994">
        <v>-9946.7549999999992</v>
      </c>
      <c r="E8994" t="s">
        <v>50</v>
      </c>
      <c r="F8994" t="s">
        <v>125</v>
      </c>
      <c r="G8994" t="s">
        <v>56</v>
      </c>
      <c r="H8994" t="s">
        <v>100</v>
      </c>
    </row>
    <row r="8995" spans="1:8">
      <c r="A8995" t="s">
        <v>73</v>
      </c>
      <c r="B8995" s="1">
        <v>46228</v>
      </c>
      <c r="C8995">
        <v>270027</v>
      </c>
      <c r="D8995">
        <v>-3759.1880000000001</v>
      </c>
      <c r="E8995" t="s">
        <v>50</v>
      </c>
      <c r="F8995" t="s">
        <v>125</v>
      </c>
      <c r="G8995" t="s">
        <v>56</v>
      </c>
      <c r="H8995" t="s">
        <v>100</v>
      </c>
    </row>
    <row r="8996" spans="1:8">
      <c r="A8996" t="s">
        <v>73</v>
      </c>
      <c r="B8996" s="1">
        <v>46228</v>
      </c>
      <c r="C8996">
        <v>275002</v>
      </c>
      <c r="D8996">
        <v>-89.262</v>
      </c>
      <c r="E8996" t="s">
        <v>50</v>
      </c>
      <c r="F8996" t="s">
        <v>125</v>
      </c>
      <c r="G8996" t="s">
        <v>56</v>
      </c>
      <c r="H8996" t="s">
        <v>100</v>
      </c>
    </row>
    <row r="8997" spans="1:8">
      <c r="A8997" t="s">
        <v>73</v>
      </c>
      <c r="B8997" s="1">
        <v>46228</v>
      </c>
      <c r="C8997">
        <v>300008</v>
      </c>
      <c r="D8997">
        <v>2695.1179999999999</v>
      </c>
      <c r="E8997" t="s">
        <v>50</v>
      </c>
      <c r="F8997" t="s">
        <v>131</v>
      </c>
      <c r="G8997" t="s">
        <v>56</v>
      </c>
      <c r="H8997" t="s">
        <v>107</v>
      </c>
    </row>
    <row r="8998" spans="1:8">
      <c r="A8998" t="s">
        <v>73</v>
      </c>
      <c r="B8998" s="1">
        <v>46228</v>
      </c>
      <c r="C8998">
        <v>300011</v>
      </c>
      <c r="D8998">
        <v>42.511000000000003</v>
      </c>
      <c r="E8998" t="s">
        <v>50</v>
      </c>
      <c r="F8998" t="s">
        <v>131</v>
      </c>
      <c r="G8998" t="s">
        <v>56</v>
      </c>
      <c r="H8998" t="s">
        <v>107</v>
      </c>
    </row>
    <row r="8999" spans="1:8">
      <c r="A8999" t="s">
        <v>73</v>
      </c>
      <c r="B8999" s="1">
        <v>46228</v>
      </c>
      <c r="C8999">
        <v>300012</v>
      </c>
      <c r="D8999">
        <v>64.760999999999996</v>
      </c>
      <c r="E8999" t="s">
        <v>50</v>
      </c>
      <c r="F8999" t="s">
        <v>131</v>
      </c>
      <c r="G8999" t="s">
        <v>56</v>
      </c>
      <c r="H8999" t="s">
        <v>107</v>
      </c>
    </row>
    <row r="9000" spans="1:8">
      <c r="A9000" t="s">
        <v>73</v>
      </c>
      <c r="B9000" s="1">
        <v>46228</v>
      </c>
      <c r="C9000">
        <v>300508</v>
      </c>
      <c r="D9000">
        <v>-2188.9229999999998</v>
      </c>
      <c r="E9000" t="s">
        <v>50</v>
      </c>
      <c r="F9000" t="s">
        <v>131</v>
      </c>
      <c r="G9000" t="s">
        <v>56</v>
      </c>
      <c r="H9000" t="s">
        <v>107</v>
      </c>
    </row>
    <row r="9001" spans="1:8">
      <c r="A9001" t="s">
        <v>73</v>
      </c>
      <c r="B9001" s="1">
        <v>46228</v>
      </c>
      <c r="C9001">
        <v>300511</v>
      </c>
      <c r="D9001">
        <v>-35.637999999999998</v>
      </c>
      <c r="E9001" t="s">
        <v>50</v>
      </c>
      <c r="F9001" t="s">
        <v>131</v>
      </c>
      <c r="G9001" t="s">
        <v>56</v>
      </c>
      <c r="H9001" t="s">
        <v>107</v>
      </c>
    </row>
    <row r="9002" spans="1:8">
      <c r="A9002" t="s">
        <v>73</v>
      </c>
      <c r="B9002" s="1">
        <v>46228</v>
      </c>
      <c r="C9002">
        <v>300512</v>
      </c>
      <c r="D9002">
        <v>-47.79</v>
      </c>
      <c r="E9002" t="s">
        <v>50</v>
      </c>
      <c r="F9002" t="s">
        <v>131</v>
      </c>
      <c r="G9002" t="s">
        <v>56</v>
      </c>
      <c r="H9002" t="s">
        <v>107</v>
      </c>
    </row>
    <row r="9003" spans="1:8">
      <c r="A9003" t="s">
        <v>73</v>
      </c>
      <c r="B9003" s="1">
        <v>46228</v>
      </c>
      <c r="C9003">
        <v>310022</v>
      </c>
      <c r="D9003">
        <v>1200184.5049999999</v>
      </c>
      <c r="E9003" t="s">
        <v>50</v>
      </c>
      <c r="F9003" t="s">
        <v>14</v>
      </c>
      <c r="G9003" t="s">
        <v>56</v>
      </c>
      <c r="H9003" t="s">
        <v>84</v>
      </c>
    </row>
    <row r="9004" spans="1:8">
      <c r="A9004" t="s">
        <v>73</v>
      </c>
      <c r="B9004" s="1">
        <v>46228</v>
      </c>
      <c r="C9004">
        <v>320002</v>
      </c>
      <c r="D9004">
        <v>34587.410000000003</v>
      </c>
      <c r="E9004" t="s">
        <v>50</v>
      </c>
      <c r="F9004" t="s">
        <v>115</v>
      </c>
      <c r="G9004" t="s">
        <v>56</v>
      </c>
      <c r="H9004" t="s">
        <v>88</v>
      </c>
    </row>
    <row r="9005" spans="1:8">
      <c r="A9005" t="s">
        <v>73</v>
      </c>
      <c r="B9005" s="1">
        <v>46228</v>
      </c>
      <c r="C9005">
        <v>320003</v>
      </c>
      <c r="D9005">
        <v>351831.88400000002</v>
      </c>
      <c r="E9005" t="s">
        <v>50</v>
      </c>
      <c r="F9005" t="s">
        <v>115</v>
      </c>
      <c r="G9005" t="s">
        <v>56</v>
      </c>
      <c r="H9005" t="s">
        <v>88</v>
      </c>
    </row>
    <row r="9006" spans="1:8">
      <c r="A9006" t="s">
        <v>73</v>
      </c>
      <c r="B9006" s="1">
        <v>46228</v>
      </c>
      <c r="C9006">
        <v>320004</v>
      </c>
      <c r="D9006">
        <v>-2159.2280000000001</v>
      </c>
      <c r="E9006" t="s">
        <v>50</v>
      </c>
      <c r="F9006" t="s">
        <v>115</v>
      </c>
      <c r="G9006" t="s">
        <v>56</v>
      </c>
      <c r="H9006" t="s">
        <v>88</v>
      </c>
    </row>
    <row r="9007" spans="1:8">
      <c r="A9007" t="s">
        <v>73</v>
      </c>
      <c r="B9007" s="1">
        <v>46228</v>
      </c>
      <c r="C9007">
        <v>320018</v>
      </c>
      <c r="D9007">
        <v>1247.7270000000001</v>
      </c>
      <c r="E9007" t="s">
        <v>50</v>
      </c>
      <c r="F9007" t="s">
        <v>115</v>
      </c>
      <c r="G9007" t="s">
        <v>56</v>
      </c>
      <c r="H9007" t="s">
        <v>88</v>
      </c>
    </row>
    <row r="9008" spans="1:8">
      <c r="A9008" t="s">
        <v>73</v>
      </c>
      <c r="B9008" s="1">
        <v>46228</v>
      </c>
      <c r="C9008">
        <v>320023</v>
      </c>
      <c r="D9008">
        <v>-5071.0870000000004</v>
      </c>
      <c r="E9008" t="s">
        <v>50</v>
      </c>
      <c r="F9008" t="s">
        <v>115</v>
      </c>
      <c r="G9008" t="s">
        <v>56</v>
      </c>
      <c r="H9008" t="s">
        <v>88</v>
      </c>
    </row>
    <row r="9009" spans="1:8">
      <c r="A9009" t="s">
        <v>73</v>
      </c>
      <c r="B9009" s="1">
        <v>46228</v>
      </c>
      <c r="C9009">
        <v>321002</v>
      </c>
      <c r="D9009">
        <v>86313.495999999999</v>
      </c>
      <c r="E9009" t="s">
        <v>50</v>
      </c>
      <c r="F9009" t="s">
        <v>115</v>
      </c>
      <c r="G9009" t="s">
        <v>56</v>
      </c>
      <c r="H9009" t="s">
        <v>88</v>
      </c>
    </row>
    <row r="9010" spans="1:8">
      <c r="A9010" t="s">
        <v>73</v>
      </c>
      <c r="B9010" s="1">
        <v>46228</v>
      </c>
      <c r="C9010">
        <v>321004</v>
      </c>
      <c r="D9010">
        <v>5304.99</v>
      </c>
      <c r="E9010" t="s">
        <v>50</v>
      </c>
      <c r="F9010" t="s">
        <v>115</v>
      </c>
      <c r="G9010" t="s">
        <v>56</v>
      </c>
      <c r="H9010" t="s">
        <v>88</v>
      </c>
    </row>
    <row r="9011" spans="1:8">
      <c r="A9011" t="s">
        <v>73</v>
      </c>
      <c r="B9011" s="1">
        <v>46228</v>
      </c>
      <c r="C9011">
        <v>321012</v>
      </c>
      <c r="D9011">
        <v>132823.11900000001</v>
      </c>
      <c r="E9011" t="s">
        <v>50</v>
      </c>
      <c r="F9011" t="s">
        <v>115</v>
      </c>
      <c r="G9011" t="s">
        <v>56</v>
      </c>
      <c r="H9011" t="s">
        <v>88</v>
      </c>
    </row>
    <row r="9012" spans="1:8">
      <c r="A9012" t="s">
        <v>73</v>
      </c>
      <c r="B9012" s="1">
        <v>46228</v>
      </c>
      <c r="C9012">
        <v>321013</v>
      </c>
      <c r="D9012">
        <v>4376.8239999999996</v>
      </c>
      <c r="E9012" t="s">
        <v>50</v>
      </c>
      <c r="F9012" t="s">
        <v>115</v>
      </c>
      <c r="G9012" t="s">
        <v>56</v>
      </c>
      <c r="H9012" t="s">
        <v>88</v>
      </c>
    </row>
    <row r="9013" spans="1:8">
      <c r="A9013" t="s">
        <v>73</v>
      </c>
      <c r="B9013" s="1">
        <v>46228</v>
      </c>
      <c r="C9013">
        <v>321014</v>
      </c>
      <c r="D9013">
        <v>4066.3</v>
      </c>
      <c r="E9013" t="s">
        <v>50</v>
      </c>
      <c r="F9013" t="s">
        <v>115</v>
      </c>
      <c r="G9013" t="s">
        <v>56</v>
      </c>
      <c r="H9013" t="s">
        <v>88</v>
      </c>
    </row>
    <row r="9014" spans="1:8">
      <c r="A9014" t="s">
        <v>73</v>
      </c>
      <c r="B9014" s="1">
        <v>46228</v>
      </c>
      <c r="C9014">
        <v>321021</v>
      </c>
      <c r="D9014">
        <v>32746.053</v>
      </c>
      <c r="E9014" t="s">
        <v>50</v>
      </c>
      <c r="F9014" t="s">
        <v>115</v>
      </c>
      <c r="G9014" t="s">
        <v>56</v>
      </c>
      <c r="H9014" t="s">
        <v>88</v>
      </c>
    </row>
    <row r="9015" spans="1:8">
      <c r="A9015" t="s">
        <v>73</v>
      </c>
      <c r="B9015" s="1">
        <v>46228</v>
      </c>
      <c r="C9015">
        <v>321028</v>
      </c>
      <c r="D9015">
        <v>2474.4380000000001</v>
      </c>
      <c r="E9015" t="s">
        <v>50</v>
      </c>
      <c r="F9015" t="s">
        <v>115</v>
      </c>
      <c r="G9015" t="s">
        <v>56</v>
      </c>
      <c r="H9015" t="s">
        <v>88</v>
      </c>
    </row>
    <row r="9016" spans="1:8">
      <c r="A9016" t="s">
        <v>73</v>
      </c>
      <c r="B9016" s="1">
        <v>46228</v>
      </c>
      <c r="C9016">
        <v>321029</v>
      </c>
      <c r="D9016">
        <v>22211.277999999998</v>
      </c>
      <c r="E9016" t="s">
        <v>50</v>
      </c>
      <c r="F9016" t="s">
        <v>115</v>
      </c>
      <c r="G9016" t="s">
        <v>56</v>
      </c>
      <c r="H9016" t="s">
        <v>88</v>
      </c>
    </row>
    <row r="9017" spans="1:8">
      <c r="A9017" t="s">
        <v>73</v>
      </c>
      <c r="B9017" s="1">
        <v>46228</v>
      </c>
      <c r="C9017">
        <v>321030</v>
      </c>
      <c r="D9017">
        <v>2611.9290000000001</v>
      </c>
      <c r="E9017" t="s">
        <v>50</v>
      </c>
      <c r="F9017" t="s">
        <v>115</v>
      </c>
      <c r="G9017" t="s">
        <v>56</v>
      </c>
      <c r="H9017" t="s">
        <v>88</v>
      </c>
    </row>
    <row r="9018" spans="1:8">
      <c r="A9018" t="s">
        <v>73</v>
      </c>
      <c r="B9018" s="1">
        <v>46228</v>
      </c>
      <c r="C9018">
        <v>321031</v>
      </c>
      <c r="D9018">
        <v>78574.828999999998</v>
      </c>
      <c r="E9018" t="s">
        <v>50</v>
      </c>
      <c r="F9018" t="s">
        <v>115</v>
      </c>
      <c r="G9018" t="s">
        <v>56</v>
      </c>
      <c r="H9018" t="s">
        <v>88</v>
      </c>
    </row>
    <row r="9019" spans="1:8">
      <c r="A9019" t="s">
        <v>73</v>
      </c>
      <c r="B9019" s="1">
        <v>46228</v>
      </c>
      <c r="C9019">
        <v>321042</v>
      </c>
      <c r="D9019">
        <v>-2833.6790000000001</v>
      </c>
      <c r="E9019" t="s">
        <v>50</v>
      </c>
      <c r="F9019" t="s">
        <v>115</v>
      </c>
      <c r="G9019" t="s">
        <v>56</v>
      </c>
      <c r="H9019" t="s">
        <v>88</v>
      </c>
    </row>
    <row r="9020" spans="1:8">
      <c r="A9020" t="s">
        <v>73</v>
      </c>
      <c r="B9020" s="1">
        <v>46228</v>
      </c>
      <c r="C9020">
        <v>330044</v>
      </c>
      <c r="D9020">
        <v>2057.2890000000002</v>
      </c>
      <c r="E9020" t="s">
        <v>50</v>
      </c>
      <c r="F9020" t="s">
        <v>113</v>
      </c>
      <c r="G9020" t="s">
        <v>56</v>
      </c>
      <c r="H9020" t="s">
        <v>85</v>
      </c>
    </row>
    <row r="9021" spans="1:8">
      <c r="A9021" t="s">
        <v>73</v>
      </c>
      <c r="B9021" s="1">
        <v>46228</v>
      </c>
      <c r="C9021">
        <v>330107</v>
      </c>
      <c r="D9021">
        <v>-1033.4290000000001</v>
      </c>
      <c r="E9021" t="s">
        <v>50</v>
      </c>
      <c r="F9021" t="s">
        <v>113</v>
      </c>
      <c r="G9021" t="s">
        <v>56</v>
      </c>
      <c r="H9021" t="s">
        <v>85</v>
      </c>
    </row>
    <row r="9022" spans="1:8">
      <c r="A9022" t="s">
        <v>73</v>
      </c>
      <c r="B9022" s="1">
        <v>46228</v>
      </c>
      <c r="C9022">
        <v>330141</v>
      </c>
      <c r="D9022">
        <v>4019.6460000000002</v>
      </c>
      <c r="E9022" t="s">
        <v>50</v>
      </c>
      <c r="F9022" t="s">
        <v>113</v>
      </c>
      <c r="G9022" t="s">
        <v>56</v>
      </c>
      <c r="H9022" t="s">
        <v>85</v>
      </c>
    </row>
    <row r="9023" spans="1:8">
      <c r="A9023" t="s">
        <v>73</v>
      </c>
      <c r="B9023" s="1">
        <v>46228</v>
      </c>
      <c r="C9023">
        <v>330143</v>
      </c>
      <c r="D9023">
        <v>2136.7669999999998</v>
      </c>
      <c r="E9023" t="s">
        <v>50</v>
      </c>
      <c r="F9023" t="s">
        <v>113</v>
      </c>
      <c r="G9023" t="s">
        <v>56</v>
      </c>
      <c r="H9023" t="s">
        <v>85</v>
      </c>
    </row>
    <row r="9024" spans="1:8">
      <c r="A9024" t="s">
        <v>73</v>
      </c>
      <c r="B9024" s="1">
        <v>46228</v>
      </c>
      <c r="C9024">
        <v>331017</v>
      </c>
      <c r="D9024">
        <v>23179.339</v>
      </c>
      <c r="E9024" t="s">
        <v>50</v>
      </c>
      <c r="F9024" t="s">
        <v>113</v>
      </c>
      <c r="G9024" t="s">
        <v>56</v>
      </c>
      <c r="H9024" t="s">
        <v>85</v>
      </c>
    </row>
    <row r="9025" spans="1:8">
      <c r="A9025" t="s">
        <v>73</v>
      </c>
      <c r="B9025" s="1">
        <v>46228</v>
      </c>
      <c r="C9025">
        <v>340165</v>
      </c>
      <c r="D9025">
        <v>332898.29200000002</v>
      </c>
      <c r="E9025" t="s">
        <v>50</v>
      </c>
      <c r="F9025" t="s">
        <v>116</v>
      </c>
      <c r="G9025" t="s">
        <v>56</v>
      </c>
      <c r="H9025" t="s">
        <v>89</v>
      </c>
    </row>
    <row r="9026" spans="1:8">
      <c r="A9026" t="s">
        <v>73</v>
      </c>
      <c r="B9026" s="1">
        <v>46228</v>
      </c>
      <c r="C9026">
        <v>350002</v>
      </c>
      <c r="D9026">
        <v>541.83299999999997</v>
      </c>
      <c r="E9026" t="s">
        <v>50</v>
      </c>
      <c r="F9026" t="s">
        <v>118</v>
      </c>
      <c r="G9026" t="s">
        <v>56</v>
      </c>
      <c r="H9026" t="s">
        <v>91</v>
      </c>
    </row>
    <row r="9027" spans="1:8">
      <c r="A9027" t="s">
        <v>73</v>
      </c>
      <c r="B9027" s="1">
        <v>46228</v>
      </c>
      <c r="C9027">
        <v>350003</v>
      </c>
      <c r="D9027">
        <v>152.023</v>
      </c>
      <c r="E9027" t="s">
        <v>50</v>
      </c>
      <c r="F9027" t="s">
        <v>118</v>
      </c>
      <c r="G9027" t="s">
        <v>56</v>
      </c>
      <c r="H9027" t="s">
        <v>91</v>
      </c>
    </row>
    <row r="9028" spans="1:8">
      <c r="A9028" t="s">
        <v>73</v>
      </c>
      <c r="B9028" s="1">
        <v>46228</v>
      </c>
      <c r="C9028">
        <v>350007</v>
      </c>
      <c r="D9028">
        <v>4.4480000000000004</v>
      </c>
      <c r="E9028" t="s">
        <v>50</v>
      </c>
      <c r="F9028" t="s">
        <v>118</v>
      </c>
      <c r="G9028" t="s">
        <v>56</v>
      </c>
      <c r="H9028" t="s">
        <v>91</v>
      </c>
    </row>
    <row r="9029" spans="1:8">
      <c r="A9029" t="s">
        <v>73</v>
      </c>
      <c r="B9029" s="1">
        <v>46228</v>
      </c>
      <c r="C9029">
        <v>350031</v>
      </c>
      <c r="D9029">
        <v>894.39</v>
      </c>
      <c r="E9029" t="s">
        <v>50</v>
      </c>
      <c r="F9029" t="s">
        <v>113</v>
      </c>
      <c r="G9029" t="s">
        <v>56</v>
      </c>
      <c r="H9029" t="s">
        <v>85</v>
      </c>
    </row>
    <row r="9030" spans="1:8">
      <c r="A9030" t="s">
        <v>73</v>
      </c>
      <c r="B9030" s="1">
        <v>46228</v>
      </c>
      <c r="C9030">
        <v>350034</v>
      </c>
      <c r="D9030">
        <v>8.6639999999999997</v>
      </c>
      <c r="E9030" t="s">
        <v>50</v>
      </c>
      <c r="F9030" t="s">
        <v>118</v>
      </c>
      <c r="G9030" t="s">
        <v>56</v>
      </c>
      <c r="H9030" t="s">
        <v>91</v>
      </c>
    </row>
    <row r="9031" spans="1:8">
      <c r="A9031" t="s">
        <v>73</v>
      </c>
      <c r="B9031" s="1">
        <v>46228</v>
      </c>
      <c r="C9031">
        <v>354012</v>
      </c>
      <c r="D9031">
        <v>259533.41800000001</v>
      </c>
      <c r="E9031" t="s">
        <v>50</v>
      </c>
      <c r="F9031" t="s">
        <v>115</v>
      </c>
      <c r="G9031" t="s">
        <v>56</v>
      </c>
      <c r="H9031" t="s">
        <v>88</v>
      </c>
    </row>
    <row r="9032" spans="1:8">
      <c r="A9032" t="s">
        <v>73</v>
      </c>
      <c r="B9032" s="1">
        <v>46228</v>
      </c>
      <c r="C9032">
        <v>354014</v>
      </c>
      <c r="D9032">
        <v>34127.531000000003</v>
      </c>
      <c r="E9032" t="s">
        <v>50</v>
      </c>
      <c r="F9032" t="s">
        <v>115</v>
      </c>
      <c r="G9032" t="s">
        <v>56</v>
      </c>
      <c r="H9032" t="s">
        <v>88</v>
      </c>
    </row>
    <row r="9033" spans="1:8">
      <c r="A9033" t="s">
        <v>73</v>
      </c>
      <c r="B9033" s="1">
        <v>46228</v>
      </c>
      <c r="C9033">
        <v>354015</v>
      </c>
      <c r="D9033">
        <v>19887.008999999998</v>
      </c>
      <c r="E9033" t="s">
        <v>50</v>
      </c>
      <c r="F9033" t="s">
        <v>115</v>
      </c>
      <c r="G9033" t="s">
        <v>56</v>
      </c>
      <c r="H9033" t="s">
        <v>88</v>
      </c>
    </row>
    <row r="9034" spans="1:8">
      <c r="A9034" t="s">
        <v>73</v>
      </c>
      <c r="B9034" s="1">
        <v>46228</v>
      </c>
      <c r="C9034">
        <v>355002</v>
      </c>
      <c r="D9034">
        <v>643.09</v>
      </c>
      <c r="E9034" t="s">
        <v>50</v>
      </c>
      <c r="F9034" t="s">
        <v>118</v>
      </c>
      <c r="G9034" t="s">
        <v>56</v>
      </c>
      <c r="H9034" t="s">
        <v>91</v>
      </c>
    </row>
    <row r="9035" spans="1:8">
      <c r="A9035" t="s">
        <v>73</v>
      </c>
      <c r="B9035" s="1">
        <v>46228</v>
      </c>
      <c r="C9035">
        <v>360028</v>
      </c>
      <c r="D9035">
        <v>29603.438999999998</v>
      </c>
      <c r="E9035" t="s">
        <v>50</v>
      </c>
      <c r="F9035" t="s">
        <v>125</v>
      </c>
      <c r="G9035" t="s">
        <v>56</v>
      </c>
      <c r="H9035" t="s">
        <v>100</v>
      </c>
    </row>
    <row r="9036" spans="1:8">
      <c r="A9036" t="s">
        <v>73</v>
      </c>
      <c r="B9036" s="1">
        <v>46228</v>
      </c>
      <c r="C9036">
        <v>360030</v>
      </c>
      <c r="D9036">
        <v>9233.7309999999998</v>
      </c>
      <c r="E9036" t="s">
        <v>50</v>
      </c>
      <c r="F9036" t="s">
        <v>125</v>
      </c>
      <c r="G9036" t="s">
        <v>56</v>
      </c>
      <c r="H9036" t="s">
        <v>100</v>
      </c>
    </row>
    <row r="9037" spans="1:8">
      <c r="A9037" t="s">
        <v>73</v>
      </c>
      <c r="B9037" s="1">
        <v>46228</v>
      </c>
      <c r="C9037">
        <v>360032</v>
      </c>
      <c r="D9037">
        <v>2272.587</v>
      </c>
      <c r="E9037" t="s">
        <v>50</v>
      </c>
      <c r="F9037" t="s">
        <v>125</v>
      </c>
      <c r="G9037" t="s">
        <v>56</v>
      </c>
      <c r="H9037" t="s">
        <v>100</v>
      </c>
    </row>
    <row r="9038" spans="1:8">
      <c r="A9038" t="s">
        <v>73</v>
      </c>
      <c r="B9038" s="1">
        <v>46228</v>
      </c>
      <c r="C9038">
        <v>372004</v>
      </c>
      <c r="D9038">
        <v>41064.828999999998</v>
      </c>
      <c r="E9038" t="s">
        <v>50</v>
      </c>
      <c r="F9038" t="s">
        <v>114</v>
      </c>
      <c r="G9038" t="s">
        <v>56</v>
      </c>
      <c r="H9038" t="s">
        <v>87</v>
      </c>
    </row>
    <row r="9039" spans="1:8">
      <c r="A9039" t="s">
        <v>73</v>
      </c>
      <c r="B9039" s="1">
        <v>46228</v>
      </c>
      <c r="C9039">
        <v>400002</v>
      </c>
      <c r="D9039">
        <v>-17154.05</v>
      </c>
      <c r="E9039" t="s">
        <v>52</v>
      </c>
      <c r="F9039" t="s">
        <v>23</v>
      </c>
      <c r="G9039" t="s">
        <v>56</v>
      </c>
      <c r="H9039" t="s">
        <v>92</v>
      </c>
    </row>
    <row r="9040" spans="1:8">
      <c r="A9040" t="s">
        <v>73</v>
      </c>
      <c r="B9040" s="1">
        <v>46228</v>
      </c>
      <c r="C9040">
        <v>400004</v>
      </c>
      <c r="D9040">
        <v>-57175.078999999998</v>
      </c>
      <c r="E9040" t="s">
        <v>52</v>
      </c>
      <c r="F9040" t="s">
        <v>23</v>
      </c>
      <c r="G9040" t="s">
        <v>56</v>
      </c>
      <c r="H9040" t="s">
        <v>92</v>
      </c>
    </row>
    <row r="9041" spans="1:8">
      <c r="A9041" t="s">
        <v>73</v>
      </c>
      <c r="B9041" s="1">
        <v>46228</v>
      </c>
      <c r="C9041">
        <v>410002</v>
      </c>
      <c r="D9041">
        <v>-16968.737000000001</v>
      </c>
      <c r="E9041" t="s">
        <v>52</v>
      </c>
      <c r="F9041" t="s">
        <v>119</v>
      </c>
      <c r="G9041" t="s">
        <v>56</v>
      </c>
      <c r="H9041" t="s">
        <v>93</v>
      </c>
    </row>
    <row r="9042" spans="1:8">
      <c r="A9042" t="s">
        <v>73</v>
      </c>
      <c r="B9042" s="1">
        <v>46228</v>
      </c>
      <c r="C9042">
        <v>410005</v>
      </c>
      <c r="D9042">
        <v>-6572.0450000000001</v>
      </c>
      <c r="E9042" t="s">
        <v>52</v>
      </c>
      <c r="F9042" t="s">
        <v>119</v>
      </c>
      <c r="G9042" t="s">
        <v>56</v>
      </c>
      <c r="H9042" t="s">
        <v>93</v>
      </c>
    </row>
    <row r="9043" spans="1:8">
      <c r="A9043" t="s">
        <v>73</v>
      </c>
      <c r="B9043" s="1">
        <v>46228</v>
      </c>
      <c r="C9043">
        <v>410006</v>
      </c>
      <c r="D9043">
        <v>-44349.08</v>
      </c>
      <c r="E9043" t="s">
        <v>52</v>
      </c>
      <c r="F9043" t="s">
        <v>119</v>
      </c>
      <c r="G9043" t="s">
        <v>56</v>
      </c>
      <c r="H9043" t="s">
        <v>93</v>
      </c>
    </row>
    <row r="9044" spans="1:8">
      <c r="A9044" t="s">
        <v>73</v>
      </c>
      <c r="B9044" s="1">
        <v>46228</v>
      </c>
      <c r="C9044">
        <v>410009</v>
      </c>
      <c r="D9044">
        <v>-26432.912</v>
      </c>
      <c r="E9044" t="s">
        <v>52</v>
      </c>
      <c r="F9044" t="s">
        <v>119</v>
      </c>
      <c r="G9044" t="s">
        <v>56</v>
      </c>
      <c r="H9044" t="s">
        <v>93</v>
      </c>
    </row>
    <row r="9045" spans="1:8">
      <c r="A9045" t="s">
        <v>73</v>
      </c>
      <c r="B9045" s="1">
        <v>46228</v>
      </c>
      <c r="C9045">
        <v>410015</v>
      </c>
      <c r="D9045">
        <v>-3177.2759999999998</v>
      </c>
      <c r="E9045" t="s">
        <v>52</v>
      </c>
      <c r="F9045" t="s">
        <v>119</v>
      </c>
      <c r="G9045" t="s">
        <v>56</v>
      </c>
      <c r="H9045" t="s">
        <v>93</v>
      </c>
    </row>
    <row r="9046" spans="1:8">
      <c r="A9046" t="s">
        <v>73</v>
      </c>
      <c r="B9046" s="1">
        <v>46228</v>
      </c>
      <c r="C9046">
        <v>410018</v>
      </c>
      <c r="D9046">
        <v>-1609.3150000000001</v>
      </c>
      <c r="E9046" t="s">
        <v>52</v>
      </c>
      <c r="F9046" t="s">
        <v>119</v>
      </c>
      <c r="G9046" t="s">
        <v>56</v>
      </c>
      <c r="H9046" t="s">
        <v>93</v>
      </c>
    </row>
    <row r="9047" spans="1:8">
      <c r="A9047" t="s">
        <v>73</v>
      </c>
      <c r="B9047" s="1">
        <v>46228</v>
      </c>
      <c r="C9047">
        <v>410036</v>
      </c>
      <c r="D9047">
        <v>-1206.1569999999999</v>
      </c>
      <c r="E9047" t="s">
        <v>52</v>
      </c>
      <c r="F9047" t="s">
        <v>119</v>
      </c>
      <c r="G9047" t="s">
        <v>56</v>
      </c>
      <c r="H9047" t="s">
        <v>93</v>
      </c>
    </row>
    <row r="9048" spans="1:8">
      <c r="A9048" t="s">
        <v>73</v>
      </c>
      <c r="B9048" s="1">
        <v>46228</v>
      </c>
      <c r="C9048">
        <v>410037</v>
      </c>
      <c r="D9048">
        <v>-71782.807000000001</v>
      </c>
      <c r="E9048" t="s">
        <v>52</v>
      </c>
      <c r="F9048" t="s">
        <v>119</v>
      </c>
      <c r="G9048" t="s">
        <v>56</v>
      </c>
      <c r="H9048" t="s">
        <v>93</v>
      </c>
    </row>
    <row r="9049" spans="1:8">
      <c r="A9049" t="s">
        <v>73</v>
      </c>
      <c r="B9049" s="1">
        <v>46228</v>
      </c>
      <c r="C9049">
        <v>410039</v>
      </c>
      <c r="D9049">
        <v>-18057.274000000001</v>
      </c>
      <c r="E9049" t="s">
        <v>52</v>
      </c>
      <c r="F9049" t="s">
        <v>119</v>
      </c>
      <c r="G9049" t="s">
        <v>56</v>
      </c>
      <c r="H9049" t="s">
        <v>93</v>
      </c>
    </row>
    <row r="9050" spans="1:8">
      <c r="A9050" t="s">
        <v>73</v>
      </c>
      <c r="B9050" s="1">
        <v>46228</v>
      </c>
      <c r="C9050">
        <v>410040</v>
      </c>
      <c r="D9050">
        <v>-510.93799999999999</v>
      </c>
      <c r="E9050" t="s">
        <v>52</v>
      </c>
      <c r="F9050" t="s">
        <v>119</v>
      </c>
      <c r="G9050" t="s">
        <v>56</v>
      </c>
      <c r="H9050" t="s">
        <v>93</v>
      </c>
    </row>
    <row r="9051" spans="1:8">
      <c r="A9051" t="s">
        <v>73</v>
      </c>
      <c r="B9051" s="1">
        <v>46228</v>
      </c>
      <c r="C9051">
        <v>415002</v>
      </c>
      <c r="D9051">
        <v>-126468.84</v>
      </c>
      <c r="E9051" t="s">
        <v>52</v>
      </c>
      <c r="F9051" t="s">
        <v>23</v>
      </c>
      <c r="G9051" t="s">
        <v>56</v>
      </c>
      <c r="H9051" t="s">
        <v>92</v>
      </c>
    </row>
    <row r="9052" spans="1:8">
      <c r="A9052" t="s">
        <v>73</v>
      </c>
      <c r="B9052" s="1">
        <v>46228</v>
      </c>
      <c r="C9052">
        <v>415004</v>
      </c>
      <c r="D9052">
        <v>-359461.49900000001</v>
      </c>
      <c r="E9052" t="s">
        <v>52</v>
      </c>
      <c r="F9052" t="s">
        <v>23</v>
      </c>
      <c r="G9052" t="s">
        <v>56</v>
      </c>
      <c r="H9052" t="s">
        <v>92</v>
      </c>
    </row>
    <row r="9053" spans="1:8">
      <c r="A9053" t="s">
        <v>73</v>
      </c>
      <c r="B9053" s="1">
        <v>46228</v>
      </c>
      <c r="C9053">
        <v>418003</v>
      </c>
      <c r="D9053">
        <v>3.0000000000000001E-3</v>
      </c>
      <c r="E9053" t="s">
        <v>52</v>
      </c>
      <c r="F9053" t="s">
        <v>119</v>
      </c>
      <c r="G9053" t="s">
        <v>56</v>
      </c>
      <c r="H9053" t="s">
        <v>93</v>
      </c>
    </row>
    <row r="9054" spans="1:8">
      <c r="A9054" t="s">
        <v>73</v>
      </c>
      <c r="B9054" s="1">
        <v>46228</v>
      </c>
      <c r="C9054">
        <v>421002</v>
      </c>
      <c r="D9054">
        <v>-26851.816999999999</v>
      </c>
      <c r="E9054" t="s">
        <v>52</v>
      </c>
      <c r="F9054" t="s">
        <v>24</v>
      </c>
      <c r="G9054" t="s">
        <v>56</v>
      </c>
      <c r="H9054" t="s">
        <v>94</v>
      </c>
    </row>
    <row r="9055" spans="1:8">
      <c r="A9055" t="s">
        <v>73</v>
      </c>
      <c r="B9055" s="1">
        <v>46228</v>
      </c>
      <c r="C9055">
        <v>421003</v>
      </c>
      <c r="D9055">
        <v>21163.615000000002</v>
      </c>
      <c r="E9055" t="s">
        <v>52</v>
      </c>
      <c r="F9055" t="s">
        <v>24</v>
      </c>
      <c r="G9055" t="s">
        <v>56</v>
      </c>
      <c r="H9055" t="s">
        <v>94</v>
      </c>
    </row>
    <row r="9056" spans="1:8">
      <c r="A9056" t="s">
        <v>73</v>
      </c>
      <c r="B9056" s="1">
        <v>46228</v>
      </c>
      <c r="C9056">
        <v>421004</v>
      </c>
      <c r="D9056">
        <v>1558.9949999999999</v>
      </c>
      <c r="E9056" t="s">
        <v>52</v>
      </c>
      <c r="F9056" t="s">
        <v>24</v>
      </c>
      <c r="G9056" t="s">
        <v>56</v>
      </c>
      <c r="H9056" t="s">
        <v>94</v>
      </c>
    </row>
    <row r="9057" spans="1:8">
      <c r="A9057" t="s">
        <v>73</v>
      </c>
      <c r="B9057" s="1">
        <v>46228</v>
      </c>
      <c r="C9057">
        <v>421007</v>
      </c>
      <c r="D9057">
        <v>13192.039000000001</v>
      </c>
      <c r="E9057" t="s">
        <v>52</v>
      </c>
      <c r="F9057" t="s">
        <v>24</v>
      </c>
      <c r="G9057" t="s">
        <v>56</v>
      </c>
      <c r="H9057" t="s">
        <v>94</v>
      </c>
    </row>
    <row r="9058" spans="1:8">
      <c r="A9058" t="s">
        <v>73</v>
      </c>
      <c r="B9058" s="1">
        <v>46228</v>
      </c>
      <c r="C9058">
        <v>423002</v>
      </c>
      <c r="D9058">
        <v>-5240.9830000000002</v>
      </c>
      <c r="E9058" t="s">
        <v>52</v>
      </c>
      <c r="F9058" t="s">
        <v>24</v>
      </c>
      <c r="G9058" t="s">
        <v>56</v>
      </c>
      <c r="H9058" t="s">
        <v>94</v>
      </c>
    </row>
    <row r="9059" spans="1:8">
      <c r="A9059" t="s">
        <v>73</v>
      </c>
      <c r="B9059" s="1">
        <v>46228</v>
      </c>
      <c r="C9059">
        <v>510002</v>
      </c>
      <c r="D9059">
        <v>22761.550999999999</v>
      </c>
      <c r="E9059" t="s">
        <v>52</v>
      </c>
      <c r="F9059" t="s">
        <v>120</v>
      </c>
      <c r="G9059" t="s">
        <v>56</v>
      </c>
      <c r="H9059" t="s">
        <v>95</v>
      </c>
    </row>
    <row r="9060" spans="1:8">
      <c r="A9060" t="s">
        <v>73</v>
      </c>
      <c r="B9060" s="1">
        <v>46228</v>
      </c>
      <c r="C9060">
        <v>510005</v>
      </c>
      <c r="D9060">
        <v>-467.68599999999998</v>
      </c>
      <c r="E9060" t="s">
        <v>52</v>
      </c>
      <c r="F9060" t="s">
        <v>120</v>
      </c>
      <c r="G9060" t="s">
        <v>56</v>
      </c>
      <c r="H9060" t="s">
        <v>95</v>
      </c>
    </row>
    <row r="9061" spans="1:8">
      <c r="A9061" t="s">
        <v>73</v>
      </c>
      <c r="B9061" s="1">
        <v>46228</v>
      </c>
      <c r="C9061">
        <v>510007</v>
      </c>
      <c r="D9061">
        <v>115.114</v>
      </c>
      <c r="E9061" t="s">
        <v>52</v>
      </c>
      <c r="F9061" t="s">
        <v>120</v>
      </c>
      <c r="G9061" t="s">
        <v>56</v>
      </c>
      <c r="H9061" t="s">
        <v>95</v>
      </c>
    </row>
    <row r="9062" spans="1:8">
      <c r="A9062" t="s">
        <v>73</v>
      </c>
      <c r="B9062" s="1">
        <v>46228</v>
      </c>
      <c r="C9062">
        <v>510065</v>
      </c>
      <c r="D9062">
        <v>100.85899999999999</v>
      </c>
      <c r="E9062" t="s">
        <v>52</v>
      </c>
      <c r="F9062" t="s">
        <v>120</v>
      </c>
      <c r="G9062" t="s">
        <v>56</v>
      </c>
      <c r="H9062" t="s">
        <v>95</v>
      </c>
    </row>
    <row r="9063" spans="1:8">
      <c r="A9063" t="s">
        <v>73</v>
      </c>
      <c r="B9063" s="1">
        <v>46228</v>
      </c>
      <c r="C9063">
        <v>520011</v>
      </c>
      <c r="D9063">
        <v>4018.6309999999999</v>
      </c>
      <c r="E9063" t="s">
        <v>52</v>
      </c>
      <c r="F9063" t="s">
        <v>120</v>
      </c>
      <c r="G9063" t="s">
        <v>56</v>
      </c>
      <c r="H9063" t="s">
        <v>95</v>
      </c>
    </row>
    <row r="9064" spans="1:8">
      <c r="A9064" t="s">
        <v>73</v>
      </c>
      <c r="B9064" s="1">
        <v>46228</v>
      </c>
      <c r="C9064">
        <v>540004</v>
      </c>
      <c r="D9064">
        <v>298.75099999999998</v>
      </c>
      <c r="E9064" t="s">
        <v>52</v>
      </c>
      <c r="F9064" t="s">
        <v>29</v>
      </c>
      <c r="G9064" t="s">
        <v>56</v>
      </c>
      <c r="H9064" t="s">
        <v>109</v>
      </c>
    </row>
    <row r="9065" spans="1:8">
      <c r="A9065" t="s">
        <v>73</v>
      </c>
      <c r="B9065" s="1">
        <v>46228</v>
      </c>
      <c r="C9065">
        <v>540009</v>
      </c>
      <c r="D9065">
        <v>7718.9040000000005</v>
      </c>
      <c r="E9065" t="s">
        <v>52</v>
      </c>
      <c r="F9065" t="s">
        <v>26</v>
      </c>
      <c r="G9065" t="s">
        <v>56</v>
      </c>
      <c r="H9065" t="s">
        <v>101</v>
      </c>
    </row>
    <row r="9066" spans="1:8">
      <c r="A9066" t="s">
        <v>73</v>
      </c>
      <c r="B9066" s="1">
        <v>46228</v>
      </c>
      <c r="C9066">
        <v>541003</v>
      </c>
      <c r="D9066">
        <v>202.48</v>
      </c>
      <c r="E9066" t="s">
        <v>52</v>
      </c>
      <c r="F9066" t="s">
        <v>127</v>
      </c>
      <c r="G9066" t="s">
        <v>56</v>
      </c>
      <c r="H9066" t="s">
        <v>103</v>
      </c>
    </row>
    <row r="9067" spans="1:8">
      <c r="A9067" t="s">
        <v>73</v>
      </c>
      <c r="B9067" s="1">
        <v>46228</v>
      </c>
      <c r="C9067">
        <v>541004</v>
      </c>
      <c r="D9067">
        <v>-179.61099999999999</v>
      </c>
      <c r="E9067" t="s">
        <v>52</v>
      </c>
      <c r="F9067" t="s">
        <v>127</v>
      </c>
      <c r="G9067" t="s">
        <v>56</v>
      </c>
      <c r="H9067" t="s">
        <v>103</v>
      </c>
    </row>
    <row r="9068" spans="1:8">
      <c r="A9068" t="s">
        <v>73</v>
      </c>
      <c r="B9068" s="1">
        <v>46228</v>
      </c>
      <c r="C9068">
        <v>541009</v>
      </c>
      <c r="D9068">
        <v>3902.8409999999999</v>
      </c>
      <c r="E9068" t="s">
        <v>52</v>
      </c>
      <c r="F9068" t="s">
        <v>127</v>
      </c>
      <c r="G9068" t="s">
        <v>56</v>
      </c>
      <c r="H9068" t="s">
        <v>103</v>
      </c>
    </row>
    <row r="9069" spans="1:8">
      <c r="A9069" t="s">
        <v>73</v>
      </c>
      <c r="B9069" s="1">
        <v>46228</v>
      </c>
      <c r="C9069">
        <v>541010</v>
      </c>
      <c r="D9069">
        <v>453.48</v>
      </c>
      <c r="E9069" t="s">
        <v>52</v>
      </c>
      <c r="F9069" t="s">
        <v>127</v>
      </c>
      <c r="G9069" t="s">
        <v>56</v>
      </c>
      <c r="H9069" t="s">
        <v>103</v>
      </c>
    </row>
    <row r="9070" spans="1:8">
      <c r="A9070" t="s">
        <v>73</v>
      </c>
      <c r="B9070" s="1">
        <v>46228</v>
      </c>
      <c r="C9070">
        <v>546002</v>
      </c>
      <c r="D9070">
        <v>366640.158</v>
      </c>
      <c r="E9070" t="s">
        <v>52</v>
      </c>
      <c r="F9070" t="s">
        <v>119</v>
      </c>
      <c r="G9070" t="s">
        <v>56</v>
      </c>
      <c r="H9070" t="s">
        <v>93</v>
      </c>
    </row>
    <row r="9071" spans="1:8">
      <c r="A9071" t="s">
        <v>73</v>
      </c>
      <c r="B9071" s="1">
        <v>46228</v>
      </c>
      <c r="C9071">
        <v>546008</v>
      </c>
      <c r="D9071">
        <v>7181.5420000000004</v>
      </c>
      <c r="E9071" t="s">
        <v>52</v>
      </c>
      <c r="F9071" t="s">
        <v>119</v>
      </c>
      <c r="G9071" t="s">
        <v>56</v>
      </c>
      <c r="H9071" t="s">
        <v>93</v>
      </c>
    </row>
    <row r="9072" spans="1:8">
      <c r="A9072" t="s">
        <v>73</v>
      </c>
      <c r="B9072" s="1">
        <v>46228</v>
      </c>
      <c r="C9072">
        <v>546013</v>
      </c>
      <c r="D9072">
        <v>54863.389000000003</v>
      </c>
      <c r="E9072" t="s">
        <v>52</v>
      </c>
      <c r="F9072" t="s">
        <v>119</v>
      </c>
      <c r="G9072" t="s">
        <v>56</v>
      </c>
      <c r="H9072" t="s">
        <v>93</v>
      </c>
    </row>
    <row r="9073" spans="1:8">
      <c r="A9073" t="s">
        <v>73</v>
      </c>
      <c r="B9073" s="1">
        <v>46228</v>
      </c>
      <c r="C9073">
        <v>546015</v>
      </c>
      <c r="D9073">
        <v>21207.838</v>
      </c>
      <c r="E9073" t="s">
        <v>52</v>
      </c>
      <c r="F9073" t="s">
        <v>119</v>
      </c>
      <c r="G9073" t="s">
        <v>56</v>
      </c>
      <c r="H9073" t="s">
        <v>93</v>
      </c>
    </row>
    <row r="9074" spans="1:8">
      <c r="A9074" t="s">
        <v>73</v>
      </c>
      <c r="B9074" s="1">
        <v>46228</v>
      </c>
      <c r="C9074">
        <v>546022</v>
      </c>
      <c r="D9074">
        <v>15001.013000000001</v>
      </c>
      <c r="E9074" t="s">
        <v>52</v>
      </c>
      <c r="F9074" t="s">
        <v>119</v>
      </c>
      <c r="G9074" t="s">
        <v>56</v>
      </c>
      <c r="H9074" t="s">
        <v>93</v>
      </c>
    </row>
    <row r="9075" spans="1:8">
      <c r="A9075" t="s">
        <v>73</v>
      </c>
      <c r="B9075" s="1">
        <v>46228</v>
      </c>
      <c r="C9075">
        <v>546024</v>
      </c>
      <c r="D9075">
        <v>2112.6129999999998</v>
      </c>
      <c r="E9075" t="s">
        <v>52</v>
      </c>
      <c r="F9075" t="s">
        <v>119</v>
      </c>
      <c r="G9075" t="s">
        <v>56</v>
      </c>
      <c r="H9075" t="s">
        <v>93</v>
      </c>
    </row>
    <row r="9076" spans="1:8">
      <c r="A9076" t="s">
        <v>73</v>
      </c>
      <c r="B9076" s="1">
        <v>46228</v>
      </c>
      <c r="C9076">
        <v>546040</v>
      </c>
      <c r="D9076">
        <v>24630.589</v>
      </c>
      <c r="E9076" t="s">
        <v>52</v>
      </c>
      <c r="F9076" t="s">
        <v>119</v>
      </c>
      <c r="G9076" t="s">
        <v>56</v>
      </c>
      <c r="H9076" t="s">
        <v>93</v>
      </c>
    </row>
    <row r="9077" spans="1:8">
      <c r="A9077" t="s">
        <v>73</v>
      </c>
      <c r="B9077" s="1">
        <v>46228</v>
      </c>
      <c r="C9077">
        <v>546045</v>
      </c>
      <c r="D9077">
        <v>35119.071000000004</v>
      </c>
      <c r="E9077" t="s">
        <v>52</v>
      </c>
      <c r="F9077" t="s">
        <v>119</v>
      </c>
      <c r="G9077" t="s">
        <v>56</v>
      </c>
      <c r="H9077" t="s">
        <v>93</v>
      </c>
    </row>
    <row r="9078" spans="1:8">
      <c r="A9078" t="s">
        <v>73</v>
      </c>
      <c r="B9078" s="1">
        <v>46228</v>
      </c>
      <c r="C9078">
        <v>546046</v>
      </c>
      <c r="D9078">
        <v>2153.0680000000002</v>
      </c>
      <c r="E9078" t="s">
        <v>52</v>
      </c>
      <c r="F9078" t="s">
        <v>119</v>
      </c>
      <c r="G9078" t="s">
        <v>56</v>
      </c>
      <c r="H9078" t="s">
        <v>93</v>
      </c>
    </row>
    <row r="9079" spans="1:8">
      <c r="A9079" t="s">
        <v>73</v>
      </c>
      <c r="B9079" s="1">
        <v>46228</v>
      </c>
      <c r="C9079">
        <v>546047</v>
      </c>
      <c r="D9079">
        <v>342.48500000000001</v>
      </c>
      <c r="E9079" t="s">
        <v>52</v>
      </c>
      <c r="F9079" t="s">
        <v>119</v>
      </c>
      <c r="G9079" t="s">
        <v>56</v>
      </c>
      <c r="H9079" t="s">
        <v>93</v>
      </c>
    </row>
    <row r="9080" spans="1:8">
      <c r="A9080" t="s">
        <v>73</v>
      </c>
      <c r="B9080" s="1">
        <v>46228</v>
      </c>
      <c r="C9080">
        <v>550002</v>
      </c>
      <c r="D9080">
        <v>134401.98199999999</v>
      </c>
      <c r="E9080" t="s">
        <v>52</v>
      </c>
      <c r="F9080" t="s">
        <v>128</v>
      </c>
      <c r="G9080" t="s">
        <v>56</v>
      </c>
      <c r="H9080" t="s">
        <v>104</v>
      </c>
    </row>
    <row r="9081" spans="1:8">
      <c r="A9081" t="s">
        <v>73</v>
      </c>
      <c r="B9081" s="1">
        <v>46228</v>
      </c>
      <c r="C9081">
        <v>550003</v>
      </c>
      <c r="D9081">
        <v>38427.517999999996</v>
      </c>
      <c r="E9081" t="s">
        <v>52</v>
      </c>
      <c r="F9081" t="s">
        <v>128</v>
      </c>
      <c r="G9081" t="s">
        <v>56</v>
      </c>
      <c r="H9081" t="s">
        <v>104</v>
      </c>
    </row>
    <row r="9082" spans="1:8">
      <c r="A9082" t="s">
        <v>73</v>
      </c>
      <c r="B9082" s="1">
        <v>46228</v>
      </c>
      <c r="C9082">
        <v>551011</v>
      </c>
      <c r="D9082">
        <v>400.642</v>
      </c>
      <c r="E9082" t="s">
        <v>52</v>
      </c>
      <c r="F9082" t="s">
        <v>127</v>
      </c>
      <c r="G9082" t="s">
        <v>56</v>
      </c>
      <c r="H9082" t="s">
        <v>103</v>
      </c>
    </row>
    <row r="9083" spans="1:8">
      <c r="A9083" t="s">
        <v>73</v>
      </c>
      <c r="B9083" s="1">
        <v>46228</v>
      </c>
      <c r="C9083">
        <v>555007</v>
      </c>
      <c r="D9083">
        <v>271.14299999999997</v>
      </c>
      <c r="E9083" t="s">
        <v>52</v>
      </c>
      <c r="F9083" t="s">
        <v>122</v>
      </c>
      <c r="G9083" t="s">
        <v>56</v>
      </c>
      <c r="H9083" t="s">
        <v>97</v>
      </c>
    </row>
    <row r="9084" spans="1:8">
      <c r="A9084" t="s">
        <v>73</v>
      </c>
      <c r="B9084" s="1">
        <v>46228</v>
      </c>
      <c r="C9084">
        <v>556002</v>
      </c>
      <c r="D9084">
        <v>13.824</v>
      </c>
      <c r="E9084" t="s">
        <v>52</v>
      </c>
      <c r="F9084" t="s">
        <v>126</v>
      </c>
      <c r="G9084" t="s">
        <v>56</v>
      </c>
      <c r="H9084" t="s">
        <v>102</v>
      </c>
    </row>
    <row r="9085" spans="1:8">
      <c r="A9085" t="s">
        <v>73</v>
      </c>
      <c r="B9085" s="1">
        <v>46228</v>
      </c>
      <c r="C9085">
        <v>557002</v>
      </c>
      <c r="D9085">
        <v>3712.5920000000001</v>
      </c>
      <c r="E9085" t="s">
        <v>52</v>
      </c>
      <c r="F9085" t="s">
        <v>123</v>
      </c>
      <c r="G9085" t="s">
        <v>56</v>
      </c>
      <c r="H9085" t="s">
        <v>98</v>
      </c>
    </row>
    <row r="9086" spans="1:8">
      <c r="A9086" t="s">
        <v>73</v>
      </c>
      <c r="B9086" s="1">
        <v>46228</v>
      </c>
      <c r="C9086">
        <v>557003</v>
      </c>
      <c r="D9086">
        <v>629.16399999999999</v>
      </c>
      <c r="E9086" t="s">
        <v>52</v>
      </c>
      <c r="F9086" t="s">
        <v>123</v>
      </c>
      <c r="G9086" t="s">
        <v>56</v>
      </c>
      <c r="H9086" t="s">
        <v>98</v>
      </c>
    </row>
    <row r="9087" spans="1:8">
      <c r="A9087" t="s">
        <v>73</v>
      </c>
      <c r="B9087" s="1">
        <v>46228</v>
      </c>
      <c r="C9087">
        <v>560008</v>
      </c>
      <c r="D9087">
        <v>1110.204</v>
      </c>
      <c r="E9087" t="s">
        <v>52</v>
      </c>
      <c r="F9087" t="s">
        <v>123</v>
      </c>
      <c r="G9087" t="s">
        <v>56</v>
      </c>
      <c r="H9087" t="s">
        <v>98</v>
      </c>
    </row>
    <row r="9088" spans="1:8">
      <c r="A9088" t="s">
        <v>73</v>
      </c>
      <c r="B9088" s="1">
        <v>46228</v>
      </c>
      <c r="C9088">
        <v>563002</v>
      </c>
      <c r="D9088">
        <v>2754.328</v>
      </c>
      <c r="E9088" t="s">
        <v>52</v>
      </c>
      <c r="F9088" t="s">
        <v>124</v>
      </c>
      <c r="G9088" t="s">
        <v>56</v>
      </c>
      <c r="H9088" t="s">
        <v>99</v>
      </c>
    </row>
    <row r="9089" spans="1:8">
      <c r="A9089" t="s">
        <v>73</v>
      </c>
      <c r="B9089" s="1">
        <v>46228</v>
      </c>
      <c r="C9089">
        <v>564004</v>
      </c>
      <c r="D9089">
        <v>4539.415</v>
      </c>
      <c r="E9089" t="s">
        <v>52</v>
      </c>
      <c r="F9089" t="s">
        <v>119</v>
      </c>
      <c r="G9089" t="s">
        <v>56</v>
      </c>
      <c r="H9089" t="s">
        <v>93</v>
      </c>
    </row>
    <row r="9090" spans="1:8">
      <c r="A9090" t="s">
        <v>73</v>
      </c>
      <c r="B9090" s="1">
        <v>46228</v>
      </c>
      <c r="C9090">
        <v>564006</v>
      </c>
      <c r="D9090">
        <v>-1E-3</v>
      </c>
      <c r="E9090" t="s">
        <v>52</v>
      </c>
      <c r="F9090" t="s">
        <v>124</v>
      </c>
      <c r="G9090" t="s">
        <v>56</v>
      </c>
      <c r="H9090" t="s">
        <v>99</v>
      </c>
    </row>
    <row r="9091" spans="1:8">
      <c r="A9091" t="s">
        <v>73</v>
      </c>
      <c r="B9091" s="1">
        <v>46228</v>
      </c>
      <c r="C9091">
        <v>564008</v>
      </c>
      <c r="D9091">
        <v>-3349.3330000000001</v>
      </c>
      <c r="E9091" t="s">
        <v>52</v>
      </c>
      <c r="F9091" t="s">
        <v>122</v>
      </c>
      <c r="G9091" t="s">
        <v>56</v>
      </c>
      <c r="H9091" t="s">
        <v>97</v>
      </c>
    </row>
    <row r="9092" spans="1:8">
      <c r="A9092" t="s">
        <v>73</v>
      </c>
      <c r="B9092" s="1">
        <v>46228</v>
      </c>
      <c r="C9092">
        <v>564020</v>
      </c>
      <c r="D9092">
        <v>76.462999999999994</v>
      </c>
      <c r="E9092" t="s">
        <v>52</v>
      </c>
      <c r="F9092" t="s">
        <v>124</v>
      </c>
      <c r="G9092" t="s">
        <v>56</v>
      </c>
      <c r="H9092" t="s">
        <v>99</v>
      </c>
    </row>
    <row r="9093" spans="1:8">
      <c r="A9093" t="s">
        <v>73</v>
      </c>
      <c r="B9093" s="1">
        <v>46228</v>
      </c>
      <c r="C9093">
        <v>570002</v>
      </c>
      <c r="D9093">
        <v>89.472999999999999</v>
      </c>
      <c r="E9093" t="s">
        <v>52</v>
      </c>
      <c r="F9093" t="s">
        <v>132</v>
      </c>
      <c r="G9093" t="s">
        <v>56</v>
      </c>
      <c r="H9093" t="s">
        <v>108</v>
      </c>
    </row>
    <row r="9094" spans="1:8">
      <c r="A9094" t="s">
        <v>73</v>
      </c>
      <c r="B9094" s="1">
        <v>46228</v>
      </c>
      <c r="C9094">
        <v>580002</v>
      </c>
      <c r="D9094">
        <v>3766.4430000000002</v>
      </c>
      <c r="E9094" t="s">
        <v>52</v>
      </c>
      <c r="F9094" t="s">
        <v>130</v>
      </c>
      <c r="G9094" t="s">
        <v>56</v>
      </c>
      <c r="H9094" t="s">
        <v>106</v>
      </c>
    </row>
    <row r="9095" spans="1:8">
      <c r="A9095" t="s">
        <v>74</v>
      </c>
      <c r="B9095" s="1">
        <v>46228</v>
      </c>
      <c r="C9095">
        <v>210002</v>
      </c>
      <c r="D9095">
        <v>-22426.848000000002</v>
      </c>
      <c r="E9095" t="s">
        <v>50</v>
      </c>
      <c r="F9095" t="s">
        <v>14</v>
      </c>
      <c r="G9095" t="s">
        <v>56</v>
      </c>
      <c r="H9095" t="s">
        <v>84</v>
      </c>
    </row>
    <row r="9096" spans="1:8">
      <c r="A9096" t="s">
        <v>74</v>
      </c>
      <c r="B9096" s="1">
        <v>46228</v>
      </c>
      <c r="C9096">
        <v>220006</v>
      </c>
      <c r="D9096">
        <v>-158879.35699999999</v>
      </c>
      <c r="E9096" t="s">
        <v>50</v>
      </c>
      <c r="F9096" t="s">
        <v>14</v>
      </c>
      <c r="G9096" t="s">
        <v>56</v>
      </c>
      <c r="H9096" t="s">
        <v>84</v>
      </c>
    </row>
    <row r="9097" spans="1:8">
      <c r="A9097" t="s">
        <v>74</v>
      </c>
      <c r="B9097" s="1">
        <v>46228</v>
      </c>
      <c r="C9097">
        <v>240002</v>
      </c>
      <c r="D9097">
        <v>-14922.119000000001</v>
      </c>
      <c r="E9097" t="s">
        <v>50</v>
      </c>
      <c r="F9097" t="s">
        <v>113</v>
      </c>
      <c r="G9097" t="s">
        <v>56</v>
      </c>
      <c r="H9097" t="s">
        <v>85</v>
      </c>
    </row>
    <row r="9098" spans="1:8">
      <c r="A9098" t="s">
        <v>74</v>
      </c>
      <c r="B9098" s="1">
        <v>46228</v>
      </c>
      <c r="C9098">
        <v>240003</v>
      </c>
      <c r="D9098">
        <v>-649.56100000000004</v>
      </c>
      <c r="E9098" t="s">
        <v>50</v>
      </c>
      <c r="F9098" t="s">
        <v>113</v>
      </c>
      <c r="G9098" t="s">
        <v>56</v>
      </c>
      <c r="H9098" t="s">
        <v>85</v>
      </c>
    </row>
    <row r="9099" spans="1:8">
      <c r="A9099" t="s">
        <v>74</v>
      </c>
      <c r="B9099" s="1">
        <v>46228</v>
      </c>
      <c r="C9099">
        <v>240009</v>
      </c>
      <c r="D9099">
        <v>-228.851</v>
      </c>
      <c r="E9099" t="s">
        <v>50</v>
      </c>
      <c r="F9099" t="s">
        <v>113</v>
      </c>
      <c r="G9099" t="s">
        <v>56</v>
      </c>
      <c r="H9099" t="s">
        <v>85</v>
      </c>
    </row>
    <row r="9100" spans="1:8">
      <c r="A9100" t="s">
        <v>74</v>
      </c>
      <c r="B9100" s="1">
        <v>46228</v>
      </c>
      <c r="C9100">
        <v>242003</v>
      </c>
      <c r="D9100">
        <v>-256959.66500000001</v>
      </c>
      <c r="E9100" t="s">
        <v>50</v>
      </c>
      <c r="F9100" t="s">
        <v>113</v>
      </c>
      <c r="G9100" t="s">
        <v>56</v>
      </c>
      <c r="H9100" t="s">
        <v>85</v>
      </c>
    </row>
    <row r="9101" spans="1:8">
      <c r="A9101" t="s">
        <v>74</v>
      </c>
      <c r="B9101" s="1">
        <v>46228</v>
      </c>
      <c r="C9101">
        <v>242011</v>
      </c>
      <c r="D9101">
        <v>-43272.129000000001</v>
      </c>
      <c r="E9101" t="s">
        <v>50</v>
      </c>
      <c r="F9101" t="s">
        <v>113</v>
      </c>
      <c r="G9101" t="s">
        <v>56</v>
      </c>
      <c r="H9101" t="s">
        <v>85</v>
      </c>
    </row>
    <row r="9102" spans="1:8">
      <c r="A9102" t="s">
        <v>74</v>
      </c>
      <c r="B9102" s="1">
        <v>46228</v>
      </c>
      <c r="C9102">
        <v>242014</v>
      </c>
      <c r="D9102">
        <v>-11.151999999999999</v>
      </c>
      <c r="E9102" t="s">
        <v>50</v>
      </c>
      <c r="F9102" t="s">
        <v>113</v>
      </c>
      <c r="G9102" t="s">
        <v>56</v>
      </c>
      <c r="H9102" t="s">
        <v>85</v>
      </c>
    </row>
    <row r="9103" spans="1:8">
      <c r="A9103" t="s">
        <v>74</v>
      </c>
      <c r="B9103" s="1">
        <v>46228</v>
      </c>
      <c r="C9103">
        <v>242018</v>
      </c>
      <c r="D9103">
        <v>-6522.6509999999998</v>
      </c>
      <c r="E9103" t="s">
        <v>50</v>
      </c>
      <c r="F9103" t="s">
        <v>113</v>
      </c>
      <c r="G9103" t="s">
        <v>56</v>
      </c>
      <c r="H9103" t="s">
        <v>85</v>
      </c>
    </row>
    <row r="9104" spans="1:8">
      <c r="A9104" t="s">
        <v>74</v>
      </c>
      <c r="B9104" s="1">
        <v>46228</v>
      </c>
      <c r="C9104">
        <v>242027</v>
      </c>
      <c r="D9104">
        <v>-78588.748999999996</v>
      </c>
      <c r="E9104" t="s">
        <v>50</v>
      </c>
      <c r="F9104" t="s">
        <v>113</v>
      </c>
      <c r="G9104" t="s">
        <v>56</v>
      </c>
      <c r="H9104" t="s">
        <v>85</v>
      </c>
    </row>
    <row r="9105" spans="1:8">
      <c r="A9105" t="s">
        <v>74</v>
      </c>
      <c r="B9105" s="1">
        <v>46228</v>
      </c>
      <c r="C9105">
        <v>242030</v>
      </c>
      <c r="D9105">
        <v>-14703.868</v>
      </c>
      <c r="E9105" t="s">
        <v>50</v>
      </c>
      <c r="F9105" t="s">
        <v>113</v>
      </c>
      <c r="G9105" t="s">
        <v>56</v>
      </c>
      <c r="H9105" t="s">
        <v>85</v>
      </c>
    </row>
    <row r="9106" spans="1:8">
      <c r="A9106" t="s">
        <v>74</v>
      </c>
      <c r="B9106" s="1">
        <v>46228</v>
      </c>
      <c r="C9106">
        <v>242038</v>
      </c>
      <c r="D9106">
        <v>-1022.856</v>
      </c>
      <c r="E9106" t="s">
        <v>50</v>
      </c>
      <c r="F9106" t="s">
        <v>113</v>
      </c>
      <c r="G9106" t="s">
        <v>56</v>
      </c>
      <c r="H9106" t="s">
        <v>85</v>
      </c>
    </row>
    <row r="9107" spans="1:8">
      <c r="A9107" t="s">
        <v>74</v>
      </c>
      <c r="B9107" s="1">
        <v>46228</v>
      </c>
      <c r="C9107">
        <v>242041</v>
      </c>
      <c r="D9107">
        <v>-4857.5330000000004</v>
      </c>
      <c r="E9107" t="s">
        <v>50</v>
      </c>
      <c r="F9107" t="s">
        <v>113</v>
      </c>
      <c r="G9107" t="s">
        <v>56</v>
      </c>
      <c r="H9107" t="s">
        <v>85</v>
      </c>
    </row>
    <row r="9108" spans="1:8">
      <c r="A9108" t="s">
        <v>74</v>
      </c>
      <c r="B9108" s="1">
        <v>46228</v>
      </c>
      <c r="C9108">
        <v>243002</v>
      </c>
      <c r="D9108">
        <v>-3831.88</v>
      </c>
      <c r="E9108" t="s">
        <v>50</v>
      </c>
      <c r="F9108" t="s">
        <v>113</v>
      </c>
      <c r="G9108" t="s">
        <v>56</v>
      </c>
      <c r="H9108" t="s">
        <v>85</v>
      </c>
    </row>
    <row r="9109" spans="1:8">
      <c r="A9109" t="s">
        <v>74</v>
      </c>
      <c r="B9109" s="1">
        <v>46228</v>
      </c>
      <c r="C9109">
        <v>243010</v>
      </c>
      <c r="D9109">
        <v>-817.42399999999998</v>
      </c>
      <c r="E9109" t="s">
        <v>50</v>
      </c>
      <c r="F9109" t="s">
        <v>113</v>
      </c>
      <c r="G9109" t="s">
        <v>56</v>
      </c>
      <c r="H9109" t="s">
        <v>85</v>
      </c>
    </row>
    <row r="9110" spans="1:8">
      <c r="A9110" t="s">
        <v>74</v>
      </c>
      <c r="B9110" s="1">
        <v>46228</v>
      </c>
      <c r="C9110">
        <v>245010</v>
      </c>
      <c r="D9110">
        <v>-11688.481</v>
      </c>
      <c r="E9110" t="s">
        <v>50</v>
      </c>
      <c r="F9110" t="s">
        <v>20</v>
      </c>
      <c r="G9110" t="s">
        <v>56</v>
      </c>
      <c r="H9110" t="s">
        <v>86</v>
      </c>
    </row>
    <row r="9111" spans="1:8">
      <c r="A9111" t="s">
        <v>74</v>
      </c>
      <c r="B9111" s="1">
        <v>46228</v>
      </c>
      <c r="C9111">
        <v>245018</v>
      </c>
      <c r="D9111">
        <v>-7636.4780000000001</v>
      </c>
      <c r="E9111" t="s">
        <v>50</v>
      </c>
      <c r="F9111" t="s">
        <v>113</v>
      </c>
      <c r="G9111" t="s">
        <v>56</v>
      </c>
      <c r="H9111" t="s">
        <v>85</v>
      </c>
    </row>
    <row r="9112" spans="1:8">
      <c r="A9112" t="s">
        <v>74</v>
      </c>
      <c r="B9112" s="1">
        <v>46228</v>
      </c>
      <c r="C9112">
        <v>245049</v>
      </c>
      <c r="D9112">
        <v>-0.35599999999999998</v>
      </c>
      <c r="E9112" t="s">
        <v>50</v>
      </c>
      <c r="F9112" t="s">
        <v>113</v>
      </c>
      <c r="G9112" t="s">
        <v>56</v>
      </c>
      <c r="H9112" t="s">
        <v>85</v>
      </c>
    </row>
    <row r="9113" spans="1:8">
      <c r="A9113" t="s">
        <v>74</v>
      </c>
      <c r="B9113" s="1">
        <v>46228</v>
      </c>
      <c r="C9113">
        <v>245055</v>
      </c>
      <c r="D9113">
        <v>-1463.999</v>
      </c>
      <c r="E9113" t="s">
        <v>50</v>
      </c>
      <c r="F9113" t="s">
        <v>113</v>
      </c>
      <c r="G9113" t="s">
        <v>56</v>
      </c>
      <c r="H9113" t="s">
        <v>85</v>
      </c>
    </row>
    <row r="9114" spans="1:8">
      <c r="A9114" t="s">
        <v>74</v>
      </c>
      <c r="B9114" s="1">
        <v>46228</v>
      </c>
      <c r="C9114">
        <v>245057</v>
      </c>
      <c r="D9114">
        <v>-811.82899999999995</v>
      </c>
      <c r="E9114" t="s">
        <v>50</v>
      </c>
      <c r="F9114" t="s">
        <v>113</v>
      </c>
      <c r="G9114" t="s">
        <v>56</v>
      </c>
      <c r="H9114" t="s">
        <v>85</v>
      </c>
    </row>
    <row r="9115" spans="1:8">
      <c r="A9115" t="s">
        <v>74</v>
      </c>
      <c r="B9115" s="1">
        <v>46228</v>
      </c>
      <c r="C9115">
        <v>245062</v>
      </c>
      <c r="D9115">
        <v>-10939.816000000001</v>
      </c>
      <c r="E9115" t="s">
        <v>50</v>
      </c>
      <c r="F9115" t="s">
        <v>113</v>
      </c>
      <c r="G9115" t="s">
        <v>56</v>
      </c>
      <c r="H9115" t="s">
        <v>85</v>
      </c>
    </row>
    <row r="9116" spans="1:8">
      <c r="A9116" t="s">
        <v>74</v>
      </c>
      <c r="B9116" s="1">
        <v>46228</v>
      </c>
      <c r="C9116">
        <v>250003</v>
      </c>
      <c r="D9116">
        <v>-929.29700000000003</v>
      </c>
      <c r="E9116" t="s">
        <v>50</v>
      </c>
      <c r="F9116" t="s">
        <v>114</v>
      </c>
      <c r="G9116" t="s">
        <v>56</v>
      </c>
      <c r="H9116" t="s">
        <v>87</v>
      </c>
    </row>
    <row r="9117" spans="1:8">
      <c r="A9117" t="s">
        <v>74</v>
      </c>
      <c r="B9117" s="1">
        <v>46228</v>
      </c>
      <c r="C9117">
        <v>251002</v>
      </c>
      <c r="D9117">
        <v>-57472.834000000003</v>
      </c>
      <c r="E9117" t="s">
        <v>50</v>
      </c>
      <c r="F9117" t="s">
        <v>114</v>
      </c>
      <c r="G9117" t="s">
        <v>56</v>
      </c>
      <c r="H9117" t="s">
        <v>87</v>
      </c>
    </row>
    <row r="9118" spans="1:8">
      <c r="A9118" t="s">
        <v>74</v>
      </c>
      <c r="B9118" s="1">
        <v>46228</v>
      </c>
      <c r="C9118">
        <v>251003</v>
      </c>
      <c r="D9118">
        <v>-7231.7330000000002</v>
      </c>
      <c r="E9118" t="s">
        <v>50</v>
      </c>
      <c r="F9118" t="s">
        <v>114</v>
      </c>
      <c r="G9118" t="s">
        <v>56</v>
      </c>
      <c r="H9118" t="s">
        <v>87</v>
      </c>
    </row>
    <row r="9119" spans="1:8">
      <c r="A9119" t="s">
        <v>74</v>
      </c>
      <c r="B9119" s="1">
        <v>46228</v>
      </c>
      <c r="C9119">
        <v>251005</v>
      </c>
      <c r="D9119">
        <v>3631.15</v>
      </c>
      <c r="E9119" t="s">
        <v>50</v>
      </c>
      <c r="F9119" t="s">
        <v>115</v>
      </c>
      <c r="G9119" t="s">
        <v>56</v>
      </c>
      <c r="H9119" t="s">
        <v>88</v>
      </c>
    </row>
    <row r="9120" spans="1:8">
      <c r="A9120" t="s">
        <v>74</v>
      </c>
      <c r="B9120" s="1">
        <v>46228</v>
      </c>
      <c r="C9120">
        <v>257027</v>
      </c>
      <c r="D9120">
        <v>-17112.377</v>
      </c>
      <c r="E9120" t="s">
        <v>50</v>
      </c>
      <c r="F9120" t="s">
        <v>114</v>
      </c>
      <c r="G9120" t="s">
        <v>56</v>
      </c>
      <c r="H9120" t="s">
        <v>87</v>
      </c>
    </row>
    <row r="9121" spans="1:8">
      <c r="A9121" t="s">
        <v>74</v>
      </c>
      <c r="B9121" s="1">
        <v>46228</v>
      </c>
      <c r="C9121">
        <v>260004</v>
      </c>
      <c r="D9121">
        <v>1659.0440000000001</v>
      </c>
      <c r="E9121" t="s">
        <v>50</v>
      </c>
      <c r="F9121" t="s">
        <v>114</v>
      </c>
      <c r="G9121" t="s">
        <v>56</v>
      </c>
      <c r="H9121" t="s">
        <v>87</v>
      </c>
    </row>
    <row r="9122" spans="1:8">
      <c r="A9122" t="s">
        <v>74</v>
      </c>
      <c r="B9122" s="1">
        <v>46228</v>
      </c>
      <c r="C9122">
        <v>270027</v>
      </c>
      <c r="D9122">
        <v>-6901.19</v>
      </c>
      <c r="E9122" t="s">
        <v>50</v>
      </c>
      <c r="F9122" t="s">
        <v>125</v>
      </c>
      <c r="G9122" t="s">
        <v>56</v>
      </c>
      <c r="H9122" t="s">
        <v>100</v>
      </c>
    </row>
    <row r="9123" spans="1:8">
      <c r="A9123" t="s">
        <v>74</v>
      </c>
      <c r="B9123" s="1">
        <v>46228</v>
      </c>
      <c r="C9123">
        <v>300008</v>
      </c>
      <c r="D9123">
        <v>5579.1760000000004</v>
      </c>
      <c r="E9123" t="s">
        <v>50</v>
      </c>
      <c r="F9123" t="s">
        <v>131</v>
      </c>
      <c r="G9123" t="s">
        <v>56</v>
      </c>
      <c r="H9123" t="s">
        <v>107</v>
      </c>
    </row>
    <row r="9124" spans="1:8">
      <c r="A9124" t="s">
        <v>74</v>
      </c>
      <c r="B9124" s="1">
        <v>46228</v>
      </c>
      <c r="C9124">
        <v>300011</v>
      </c>
      <c r="D9124">
        <v>35.097999999999999</v>
      </c>
      <c r="E9124" t="s">
        <v>50</v>
      </c>
      <c r="F9124" t="s">
        <v>131</v>
      </c>
      <c r="G9124" t="s">
        <v>56</v>
      </c>
      <c r="H9124" t="s">
        <v>107</v>
      </c>
    </row>
    <row r="9125" spans="1:8">
      <c r="A9125" t="s">
        <v>74</v>
      </c>
      <c r="B9125" s="1">
        <v>46228</v>
      </c>
      <c r="C9125">
        <v>300012</v>
      </c>
      <c r="D9125">
        <v>1682.3710000000001</v>
      </c>
      <c r="E9125" t="s">
        <v>50</v>
      </c>
      <c r="F9125" t="s">
        <v>131</v>
      </c>
      <c r="G9125" t="s">
        <v>56</v>
      </c>
      <c r="H9125" t="s">
        <v>107</v>
      </c>
    </row>
    <row r="9126" spans="1:8">
      <c r="A9126" t="s">
        <v>74</v>
      </c>
      <c r="B9126" s="1">
        <v>46228</v>
      </c>
      <c r="C9126">
        <v>300508</v>
      </c>
      <c r="D9126">
        <v>-3403.0479999999998</v>
      </c>
      <c r="E9126" t="s">
        <v>50</v>
      </c>
      <c r="F9126" t="s">
        <v>131</v>
      </c>
      <c r="G9126" t="s">
        <v>56</v>
      </c>
      <c r="H9126" t="s">
        <v>107</v>
      </c>
    </row>
    <row r="9127" spans="1:8">
      <c r="A9127" t="s">
        <v>74</v>
      </c>
      <c r="B9127" s="1">
        <v>46228</v>
      </c>
      <c r="C9127">
        <v>300511</v>
      </c>
      <c r="D9127">
        <v>-35.097999999999999</v>
      </c>
      <c r="E9127" t="s">
        <v>50</v>
      </c>
      <c r="F9127" t="s">
        <v>131</v>
      </c>
      <c r="G9127" t="s">
        <v>56</v>
      </c>
      <c r="H9127" t="s">
        <v>107</v>
      </c>
    </row>
    <row r="9128" spans="1:8">
      <c r="A9128" t="s">
        <v>74</v>
      </c>
      <c r="B9128" s="1">
        <v>46228</v>
      </c>
      <c r="C9128">
        <v>300512</v>
      </c>
      <c r="D9128">
        <v>-1682.3710000000001</v>
      </c>
      <c r="E9128" t="s">
        <v>50</v>
      </c>
      <c r="F9128" t="s">
        <v>131</v>
      </c>
      <c r="G9128" t="s">
        <v>56</v>
      </c>
      <c r="H9128" t="s">
        <v>107</v>
      </c>
    </row>
    <row r="9129" spans="1:8">
      <c r="A9129" t="s">
        <v>74</v>
      </c>
      <c r="B9129" s="1">
        <v>46228</v>
      </c>
      <c r="C9129">
        <v>320002</v>
      </c>
      <c r="D9129">
        <v>24786.454000000002</v>
      </c>
      <c r="E9129" t="s">
        <v>50</v>
      </c>
      <c r="F9129" t="s">
        <v>115</v>
      </c>
      <c r="G9129" t="s">
        <v>56</v>
      </c>
      <c r="H9129" t="s">
        <v>88</v>
      </c>
    </row>
    <row r="9130" spans="1:8">
      <c r="A9130" t="s">
        <v>74</v>
      </c>
      <c r="B9130" s="1">
        <v>46228</v>
      </c>
      <c r="C9130">
        <v>320003</v>
      </c>
      <c r="D9130">
        <v>205641.68700000001</v>
      </c>
      <c r="E9130" t="s">
        <v>50</v>
      </c>
      <c r="F9130" t="s">
        <v>115</v>
      </c>
      <c r="G9130" t="s">
        <v>56</v>
      </c>
      <c r="H9130" t="s">
        <v>88</v>
      </c>
    </row>
    <row r="9131" spans="1:8">
      <c r="A9131" t="s">
        <v>74</v>
      </c>
      <c r="B9131" s="1">
        <v>46228</v>
      </c>
      <c r="C9131">
        <v>320004</v>
      </c>
      <c r="D9131">
        <v>-1214.3969999999999</v>
      </c>
      <c r="E9131" t="s">
        <v>50</v>
      </c>
      <c r="F9131" t="s">
        <v>115</v>
      </c>
      <c r="G9131" t="s">
        <v>56</v>
      </c>
      <c r="H9131" t="s">
        <v>88</v>
      </c>
    </row>
    <row r="9132" spans="1:8">
      <c r="A9132" t="s">
        <v>74</v>
      </c>
      <c r="B9132" s="1">
        <v>46228</v>
      </c>
      <c r="C9132">
        <v>320023</v>
      </c>
      <c r="D9132">
        <v>-1374.317</v>
      </c>
      <c r="E9132" t="s">
        <v>50</v>
      </c>
      <c r="F9132" t="s">
        <v>115</v>
      </c>
      <c r="G9132" t="s">
        <v>56</v>
      </c>
      <c r="H9132" t="s">
        <v>88</v>
      </c>
    </row>
    <row r="9133" spans="1:8">
      <c r="A9133" t="s">
        <v>74</v>
      </c>
      <c r="B9133" s="1">
        <v>46228</v>
      </c>
      <c r="C9133">
        <v>321002</v>
      </c>
      <c r="D9133">
        <v>24946.561000000002</v>
      </c>
      <c r="E9133" t="s">
        <v>50</v>
      </c>
      <c r="F9133" t="s">
        <v>115</v>
      </c>
      <c r="G9133" t="s">
        <v>56</v>
      </c>
      <c r="H9133" t="s">
        <v>88</v>
      </c>
    </row>
    <row r="9134" spans="1:8">
      <c r="A9134" t="s">
        <v>74</v>
      </c>
      <c r="B9134" s="1">
        <v>46228</v>
      </c>
      <c r="C9134">
        <v>321004</v>
      </c>
      <c r="D9134">
        <v>2216.5520000000001</v>
      </c>
      <c r="E9134" t="s">
        <v>50</v>
      </c>
      <c r="F9134" t="s">
        <v>115</v>
      </c>
      <c r="G9134" t="s">
        <v>56</v>
      </c>
      <c r="H9134" t="s">
        <v>88</v>
      </c>
    </row>
    <row r="9135" spans="1:8">
      <c r="A9135" t="s">
        <v>74</v>
      </c>
      <c r="B9135" s="1">
        <v>46228</v>
      </c>
      <c r="C9135">
        <v>321012</v>
      </c>
      <c r="D9135">
        <v>1431.5129999999999</v>
      </c>
      <c r="E9135" t="s">
        <v>50</v>
      </c>
      <c r="F9135" t="s">
        <v>115</v>
      </c>
      <c r="G9135" t="s">
        <v>56</v>
      </c>
      <c r="H9135" t="s">
        <v>88</v>
      </c>
    </row>
    <row r="9136" spans="1:8">
      <c r="A9136" t="s">
        <v>74</v>
      </c>
      <c r="B9136" s="1">
        <v>46228</v>
      </c>
      <c r="C9136">
        <v>321014</v>
      </c>
      <c r="D9136">
        <v>264.72199999999998</v>
      </c>
      <c r="E9136" t="s">
        <v>50</v>
      </c>
      <c r="F9136" t="s">
        <v>115</v>
      </c>
      <c r="G9136" t="s">
        <v>56</v>
      </c>
      <c r="H9136" t="s">
        <v>88</v>
      </c>
    </row>
    <row r="9137" spans="1:8">
      <c r="A9137" t="s">
        <v>74</v>
      </c>
      <c r="B9137" s="1">
        <v>46228</v>
      </c>
      <c r="C9137">
        <v>321025</v>
      </c>
      <c r="D9137">
        <v>100774.60400000001</v>
      </c>
      <c r="E9137" t="s">
        <v>50</v>
      </c>
      <c r="F9137" t="s">
        <v>115</v>
      </c>
      <c r="G9137" t="s">
        <v>56</v>
      </c>
      <c r="H9137" t="s">
        <v>88</v>
      </c>
    </row>
    <row r="9138" spans="1:8">
      <c r="A9138" t="s">
        <v>74</v>
      </c>
      <c r="B9138" s="1">
        <v>46228</v>
      </c>
      <c r="C9138">
        <v>321028</v>
      </c>
      <c r="D9138">
        <v>7059.2049999999999</v>
      </c>
      <c r="E9138" t="s">
        <v>50</v>
      </c>
      <c r="F9138" t="s">
        <v>115</v>
      </c>
      <c r="G9138" t="s">
        <v>56</v>
      </c>
      <c r="H9138" t="s">
        <v>88</v>
      </c>
    </row>
    <row r="9139" spans="1:8">
      <c r="A9139" t="s">
        <v>74</v>
      </c>
      <c r="B9139" s="1">
        <v>46228</v>
      </c>
      <c r="C9139">
        <v>321029</v>
      </c>
      <c r="D9139">
        <v>5518.5280000000002</v>
      </c>
      <c r="E9139" t="s">
        <v>50</v>
      </c>
      <c r="F9139" t="s">
        <v>115</v>
      </c>
      <c r="G9139" t="s">
        <v>56</v>
      </c>
      <c r="H9139" t="s">
        <v>88</v>
      </c>
    </row>
    <row r="9140" spans="1:8">
      <c r="A9140" t="s">
        <v>74</v>
      </c>
      <c r="B9140" s="1">
        <v>46228</v>
      </c>
      <c r="C9140">
        <v>321030</v>
      </c>
      <c r="D9140">
        <v>-82.13</v>
      </c>
      <c r="E9140" t="s">
        <v>50</v>
      </c>
      <c r="F9140" t="s">
        <v>115</v>
      </c>
      <c r="G9140" t="s">
        <v>56</v>
      </c>
      <c r="H9140" t="s">
        <v>88</v>
      </c>
    </row>
    <row r="9141" spans="1:8">
      <c r="A9141" t="s">
        <v>74</v>
      </c>
      <c r="B9141" s="1">
        <v>46228</v>
      </c>
      <c r="C9141">
        <v>321042</v>
      </c>
      <c r="D9141">
        <v>25.045999999999999</v>
      </c>
      <c r="E9141" t="s">
        <v>50</v>
      </c>
      <c r="F9141" t="s">
        <v>115</v>
      </c>
      <c r="G9141" t="s">
        <v>56</v>
      </c>
      <c r="H9141" t="s">
        <v>88</v>
      </c>
    </row>
    <row r="9142" spans="1:8">
      <c r="A9142" t="s">
        <v>74</v>
      </c>
      <c r="B9142" s="1">
        <v>46228</v>
      </c>
      <c r="C9142">
        <v>330116</v>
      </c>
      <c r="D9142">
        <v>-1964.3779999999999</v>
      </c>
      <c r="E9142" t="s">
        <v>50</v>
      </c>
      <c r="F9142" t="s">
        <v>113</v>
      </c>
      <c r="G9142" t="s">
        <v>56</v>
      </c>
      <c r="H9142" t="s">
        <v>85</v>
      </c>
    </row>
    <row r="9143" spans="1:8">
      <c r="A9143" t="s">
        <v>74</v>
      </c>
      <c r="B9143" s="1">
        <v>46228</v>
      </c>
      <c r="C9143">
        <v>330124</v>
      </c>
      <c r="D9143">
        <v>2052.1880000000001</v>
      </c>
      <c r="E9143" t="s">
        <v>50</v>
      </c>
      <c r="F9143" t="s">
        <v>113</v>
      </c>
      <c r="G9143" t="s">
        <v>56</v>
      </c>
      <c r="H9143" t="s">
        <v>85</v>
      </c>
    </row>
    <row r="9144" spans="1:8">
      <c r="A9144" t="s">
        <v>74</v>
      </c>
      <c r="B9144" s="1">
        <v>46228</v>
      </c>
      <c r="C9144">
        <v>330126</v>
      </c>
      <c r="D9144">
        <v>-3560.1410000000001</v>
      </c>
      <c r="E9144" t="s">
        <v>50</v>
      </c>
      <c r="F9144" t="s">
        <v>113</v>
      </c>
      <c r="G9144" t="s">
        <v>56</v>
      </c>
      <c r="H9144" t="s">
        <v>85</v>
      </c>
    </row>
    <row r="9145" spans="1:8">
      <c r="A9145" t="s">
        <v>74</v>
      </c>
      <c r="B9145" s="1">
        <v>46228</v>
      </c>
      <c r="C9145">
        <v>340210</v>
      </c>
      <c r="D9145">
        <v>161202.43</v>
      </c>
      <c r="E9145" t="s">
        <v>50</v>
      </c>
      <c r="F9145" t="s">
        <v>116</v>
      </c>
      <c r="G9145" t="s">
        <v>56</v>
      </c>
      <c r="H9145" t="s">
        <v>89</v>
      </c>
    </row>
    <row r="9146" spans="1:8">
      <c r="A9146" t="s">
        <v>74</v>
      </c>
      <c r="B9146" s="1">
        <v>46228</v>
      </c>
      <c r="C9146">
        <v>340211</v>
      </c>
      <c r="D9146">
        <v>618047.13399999996</v>
      </c>
      <c r="E9146" t="s">
        <v>50</v>
      </c>
      <c r="F9146" t="s">
        <v>116</v>
      </c>
      <c r="G9146" t="s">
        <v>56</v>
      </c>
      <c r="H9146" t="s">
        <v>89</v>
      </c>
    </row>
    <row r="9147" spans="1:8">
      <c r="A9147" t="s">
        <v>74</v>
      </c>
      <c r="B9147" s="1">
        <v>46228</v>
      </c>
      <c r="C9147">
        <v>340212</v>
      </c>
      <c r="D9147">
        <v>-779249.56400000001</v>
      </c>
      <c r="E9147" t="s">
        <v>50</v>
      </c>
      <c r="F9147" t="s">
        <v>116</v>
      </c>
      <c r="G9147" t="s">
        <v>56</v>
      </c>
      <c r="H9147" t="s">
        <v>89</v>
      </c>
    </row>
    <row r="9148" spans="1:8">
      <c r="A9148" t="s">
        <v>74</v>
      </c>
      <c r="B9148" s="1">
        <v>46228</v>
      </c>
      <c r="C9148">
        <v>340213</v>
      </c>
      <c r="D9148">
        <v>-53.716999999999999</v>
      </c>
      <c r="E9148" t="s">
        <v>50</v>
      </c>
      <c r="F9148" t="s">
        <v>116</v>
      </c>
      <c r="G9148" t="s">
        <v>56</v>
      </c>
      <c r="H9148" t="s">
        <v>89</v>
      </c>
    </row>
    <row r="9149" spans="1:8">
      <c r="A9149" t="s">
        <v>74</v>
      </c>
      <c r="B9149" s="1">
        <v>46228</v>
      </c>
      <c r="C9149">
        <v>340214</v>
      </c>
      <c r="D9149">
        <v>55.933999999999997</v>
      </c>
      <c r="E9149" t="s">
        <v>50</v>
      </c>
      <c r="F9149" t="s">
        <v>116</v>
      </c>
      <c r="G9149" t="s">
        <v>56</v>
      </c>
      <c r="H9149" t="s">
        <v>89</v>
      </c>
    </row>
    <row r="9150" spans="1:8">
      <c r="A9150" t="s">
        <v>74</v>
      </c>
      <c r="B9150" s="1">
        <v>46228</v>
      </c>
      <c r="C9150">
        <v>340215</v>
      </c>
      <c r="D9150">
        <v>-2.2170000000000001</v>
      </c>
      <c r="E9150" t="s">
        <v>50</v>
      </c>
      <c r="F9150" t="s">
        <v>116</v>
      </c>
      <c r="G9150" t="s">
        <v>56</v>
      </c>
      <c r="H9150" t="s">
        <v>89</v>
      </c>
    </row>
    <row r="9151" spans="1:8">
      <c r="A9151" t="s">
        <v>74</v>
      </c>
      <c r="B9151" s="1">
        <v>46228</v>
      </c>
      <c r="C9151">
        <v>340216</v>
      </c>
      <c r="D9151">
        <v>17060.677</v>
      </c>
      <c r="E9151" t="s">
        <v>50</v>
      </c>
      <c r="F9151" t="s">
        <v>116</v>
      </c>
      <c r="G9151" t="s">
        <v>56</v>
      </c>
      <c r="H9151" t="s">
        <v>89</v>
      </c>
    </row>
    <row r="9152" spans="1:8">
      <c r="A9152" t="s">
        <v>74</v>
      </c>
      <c r="B9152" s="1">
        <v>46228</v>
      </c>
      <c r="C9152">
        <v>340218</v>
      </c>
      <c r="D9152">
        <v>-16668.565999999999</v>
      </c>
      <c r="E9152" t="s">
        <v>50</v>
      </c>
      <c r="F9152" t="s">
        <v>116</v>
      </c>
      <c r="G9152" t="s">
        <v>56</v>
      </c>
      <c r="H9152" t="s">
        <v>89</v>
      </c>
    </row>
    <row r="9153" spans="1:8">
      <c r="A9153" t="s">
        <v>74</v>
      </c>
      <c r="B9153" s="1">
        <v>46228</v>
      </c>
      <c r="C9153">
        <v>340219</v>
      </c>
      <c r="D9153">
        <v>35949.618000000002</v>
      </c>
      <c r="E9153" t="s">
        <v>50</v>
      </c>
      <c r="F9153" t="s">
        <v>116</v>
      </c>
      <c r="G9153" t="s">
        <v>56</v>
      </c>
      <c r="H9153" t="s">
        <v>89</v>
      </c>
    </row>
    <row r="9154" spans="1:8">
      <c r="A9154" t="s">
        <v>74</v>
      </c>
      <c r="B9154" s="1">
        <v>46228</v>
      </c>
      <c r="C9154">
        <v>340220</v>
      </c>
      <c r="D9154">
        <v>1751228.888</v>
      </c>
      <c r="E9154" t="s">
        <v>50</v>
      </c>
      <c r="F9154" t="s">
        <v>116</v>
      </c>
      <c r="G9154" t="s">
        <v>56</v>
      </c>
      <c r="H9154" t="s">
        <v>89</v>
      </c>
    </row>
    <row r="9155" spans="1:8">
      <c r="A9155" t="s">
        <v>74</v>
      </c>
      <c r="B9155" s="1">
        <v>46228</v>
      </c>
      <c r="C9155">
        <v>340221</v>
      </c>
      <c r="D9155">
        <v>-1718515.7649999999</v>
      </c>
      <c r="E9155" t="s">
        <v>50</v>
      </c>
      <c r="F9155" t="s">
        <v>116</v>
      </c>
      <c r="G9155" t="s">
        <v>56</v>
      </c>
      <c r="H9155" t="s">
        <v>89</v>
      </c>
    </row>
    <row r="9156" spans="1:8">
      <c r="A9156" t="s">
        <v>74</v>
      </c>
      <c r="B9156" s="1">
        <v>46228</v>
      </c>
      <c r="C9156">
        <v>340222</v>
      </c>
      <c r="D9156">
        <v>613.29999999999995</v>
      </c>
      <c r="E9156" t="s">
        <v>50</v>
      </c>
      <c r="F9156" t="s">
        <v>116</v>
      </c>
      <c r="G9156" t="s">
        <v>56</v>
      </c>
      <c r="H9156" t="s">
        <v>89</v>
      </c>
    </row>
    <row r="9157" spans="1:8">
      <c r="A9157" t="s">
        <v>74</v>
      </c>
      <c r="B9157" s="1">
        <v>46228</v>
      </c>
      <c r="C9157">
        <v>340223</v>
      </c>
      <c r="D9157">
        <v>1407769.602</v>
      </c>
      <c r="E9157" t="s">
        <v>50</v>
      </c>
      <c r="F9157" t="s">
        <v>116</v>
      </c>
      <c r="G9157" t="s">
        <v>56</v>
      </c>
      <c r="H9157" t="s">
        <v>89</v>
      </c>
    </row>
    <row r="9158" spans="1:8">
      <c r="A9158" t="s">
        <v>74</v>
      </c>
      <c r="B9158" s="1">
        <v>46228</v>
      </c>
      <c r="C9158">
        <v>340224</v>
      </c>
      <c r="D9158">
        <v>-1407769.6029999999</v>
      </c>
      <c r="E9158" t="s">
        <v>50</v>
      </c>
      <c r="F9158" t="s">
        <v>116</v>
      </c>
      <c r="G9158" t="s">
        <v>56</v>
      </c>
      <c r="H9158" t="s">
        <v>89</v>
      </c>
    </row>
    <row r="9159" spans="1:8">
      <c r="A9159" t="s">
        <v>74</v>
      </c>
      <c r="B9159" s="1">
        <v>46228</v>
      </c>
      <c r="C9159">
        <v>340225</v>
      </c>
      <c r="D9159">
        <v>623.94500000000005</v>
      </c>
      <c r="E9159" t="s">
        <v>50</v>
      </c>
      <c r="F9159" t="s">
        <v>116</v>
      </c>
      <c r="G9159" t="s">
        <v>56</v>
      </c>
      <c r="H9159" t="s">
        <v>89</v>
      </c>
    </row>
    <row r="9160" spans="1:8">
      <c r="A9160" t="s">
        <v>74</v>
      </c>
      <c r="B9160" s="1">
        <v>46228</v>
      </c>
      <c r="C9160">
        <v>340226</v>
      </c>
      <c r="D9160">
        <v>485822.16200000001</v>
      </c>
      <c r="E9160" t="s">
        <v>50</v>
      </c>
      <c r="F9160" t="s">
        <v>116</v>
      </c>
      <c r="G9160" t="s">
        <v>56</v>
      </c>
      <c r="H9160" t="s">
        <v>89</v>
      </c>
    </row>
    <row r="9161" spans="1:8">
      <c r="A9161" t="s">
        <v>74</v>
      </c>
      <c r="B9161" s="1">
        <v>46228</v>
      </c>
      <c r="C9161">
        <v>340227</v>
      </c>
      <c r="D9161">
        <v>-485822.17</v>
      </c>
      <c r="E9161" t="s">
        <v>50</v>
      </c>
      <c r="F9161" t="s">
        <v>116</v>
      </c>
      <c r="G9161" t="s">
        <v>56</v>
      </c>
      <c r="H9161" t="s">
        <v>89</v>
      </c>
    </row>
    <row r="9162" spans="1:8">
      <c r="A9162" t="s">
        <v>74</v>
      </c>
      <c r="B9162" s="1">
        <v>46228</v>
      </c>
      <c r="C9162">
        <v>340228</v>
      </c>
      <c r="D9162">
        <v>105489.80899999999</v>
      </c>
      <c r="E9162" t="s">
        <v>50</v>
      </c>
      <c r="F9162" t="s">
        <v>116</v>
      </c>
      <c r="G9162" t="s">
        <v>56</v>
      </c>
      <c r="H9162" t="s">
        <v>89</v>
      </c>
    </row>
    <row r="9163" spans="1:8">
      <c r="A9163" t="s">
        <v>74</v>
      </c>
      <c r="B9163" s="1">
        <v>46228</v>
      </c>
      <c r="C9163">
        <v>340229</v>
      </c>
      <c r="D9163">
        <v>898723.49800000002</v>
      </c>
      <c r="E9163" t="s">
        <v>50</v>
      </c>
      <c r="F9163" t="s">
        <v>116</v>
      </c>
      <c r="G9163" t="s">
        <v>56</v>
      </c>
      <c r="H9163" t="s">
        <v>89</v>
      </c>
    </row>
    <row r="9164" spans="1:8">
      <c r="A9164" t="s">
        <v>74</v>
      </c>
      <c r="B9164" s="1">
        <v>46228</v>
      </c>
      <c r="C9164">
        <v>340230</v>
      </c>
      <c r="D9164">
        <v>-908755.23199999996</v>
      </c>
      <c r="E9164" t="s">
        <v>50</v>
      </c>
      <c r="F9164" t="s">
        <v>116</v>
      </c>
      <c r="G9164" t="s">
        <v>56</v>
      </c>
      <c r="H9164" t="s">
        <v>89</v>
      </c>
    </row>
    <row r="9165" spans="1:8">
      <c r="A9165" t="s">
        <v>74</v>
      </c>
      <c r="B9165" s="1">
        <v>46228</v>
      </c>
      <c r="C9165">
        <v>340231</v>
      </c>
      <c r="D9165">
        <v>91103.236000000004</v>
      </c>
      <c r="E9165" t="s">
        <v>50</v>
      </c>
      <c r="F9165" t="s">
        <v>116</v>
      </c>
      <c r="G9165" t="s">
        <v>56</v>
      </c>
      <c r="H9165" t="s">
        <v>89</v>
      </c>
    </row>
    <row r="9166" spans="1:8">
      <c r="A9166" t="s">
        <v>74</v>
      </c>
      <c r="B9166" s="1">
        <v>46228</v>
      </c>
      <c r="C9166">
        <v>340232</v>
      </c>
      <c r="D9166">
        <v>451261.88199999998</v>
      </c>
      <c r="E9166" t="s">
        <v>50</v>
      </c>
      <c r="F9166" t="s">
        <v>116</v>
      </c>
      <c r="G9166" t="s">
        <v>56</v>
      </c>
      <c r="H9166" t="s">
        <v>89</v>
      </c>
    </row>
    <row r="9167" spans="1:8">
      <c r="A9167" t="s">
        <v>74</v>
      </c>
      <c r="B9167" s="1">
        <v>46228</v>
      </c>
      <c r="C9167">
        <v>340233</v>
      </c>
      <c r="D9167">
        <v>-419910.64399999997</v>
      </c>
      <c r="E9167" t="s">
        <v>50</v>
      </c>
      <c r="F9167" t="s">
        <v>116</v>
      </c>
      <c r="G9167" t="s">
        <v>56</v>
      </c>
      <c r="H9167" t="s">
        <v>89</v>
      </c>
    </row>
    <row r="9168" spans="1:8">
      <c r="A9168" t="s">
        <v>74</v>
      </c>
      <c r="B9168" s="1">
        <v>46228</v>
      </c>
      <c r="C9168">
        <v>350002</v>
      </c>
      <c r="D9168">
        <v>1456.25</v>
      </c>
      <c r="E9168" t="s">
        <v>50</v>
      </c>
      <c r="F9168" t="s">
        <v>118</v>
      </c>
      <c r="G9168" t="s">
        <v>56</v>
      </c>
      <c r="H9168" t="s">
        <v>91</v>
      </c>
    </row>
    <row r="9169" spans="1:8">
      <c r="A9169" t="s">
        <v>74</v>
      </c>
      <c r="B9169" s="1">
        <v>46228</v>
      </c>
      <c r="C9169">
        <v>350003</v>
      </c>
      <c r="D9169">
        <v>-145.715</v>
      </c>
      <c r="E9169" t="s">
        <v>50</v>
      </c>
      <c r="F9169" t="s">
        <v>118</v>
      </c>
      <c r="G9169" t="s">
        <v>56</v>
      </c>
      <c r="H9169" t="s">
        <v>91</v>
      </c>
    </row>
    <row r="9170" spans="1:8">
      <c r="A9170" t="s">
        <v>74</v>
      </c>
      <c r="B9170" s="1">
        <v>46228</v>
      </c>
      <c r="C9170">
        <v>350031</v>
      </c>
      <c r="D9170">
        <v>228.851</v>
      </c>
      <c r="E9170" t="s">
        <v>50</v>
      </c>
      <c r="F9170" t="s">
        <v>113</v>
      </c>
      <c r="G9170" t="s">
        <v>56</v>
      </c>
      <c r="H9170" t="s">
        <v>85</v>
      </c>
    </row>
    <row r="9171" spans="1:8">
      <c r="A9171" t="s">
        <v>74</v>
      </c>
      <c r="B9171" s="1">
        <v>46228</v>
      </c>
      <c r="C9171">
        <v>354012</v>
      </c>
      <c r="D9171">
        <v>4351.0569999999998</v>
      </c>
      <c r="E9171" t="s">
        <v>50</v>
      </c>
      <c r="F9171" t="s">
        <v>115</v>
      </c>
      <c r="G9171" t="s">
        <v>56</v>
      </c>
      <c r="H9171" t="s">
        <v>88</v>
      </c>
    </row>
    <row r="9172" spans="1:8">
      <c r="A9172" t="s">
        <v>74</v>
      </c>
      <c r="B9172" s="1">
        <v>46228</v>
      </c>
      <c r="C9172">
        <v>354014</v>
      </c>
      <c r="D9172">
        <v>40743.75</v>
      </c>
      <c r="E9172" t="s">
        <v>50</v>
      </c>
      <c r="F9172" t="s">
        <v>115</v>
      </c>
      <c r="G9172" t="s">
        <v>56</v>
      </c>
      <c r="H9172" t="s">
        <v>88</v>
      </c>
    </row>
    <row r="9173" spans="1:8">
      <c r="A9173" t="s">
        <v>74</v>
      </c>
      <c r="B9173" s="1">
        <v>46228</v>
      </c>
      <c r="C9173">
        <v>354015</v>
      </c>
      <c r="D9173">
        <v>1677.163</v>
      </c>
      <c r="E9173" t="s">
        <v>50</v>
      </c>
      <c r="F9173" t="s">
        <v>115</v>
      </c>
      <c r="G9173" t="s">
        <v>56</v>
      </c>
      <c r="H9173" t="s">
        <v>88</v>
      </c>
    </row>
    <row r="9174" spans="1:8">
      <c r="A9174" t="s">
        <v>74</v>
      </c>
      <c r="B9174" s="1">
        <v>46228</v>
      </c>
      <c r="C9174">
        <v>355002</v>
      </c>
      <c r="D9174">
        <v>370.03899999999999</v>
      </c>
      <c r="E9174" t="s">
        <v>50</v>
      </c>
      <c r="F9174" t="s">
        <v>118</v>
      </c>
      <c r="G9174" t="s">
        <v>56</v>
      </c>
      <c r="H9174" t="s">
        <v>91</v>
      </c>
    </row>
    <row r="9175" spans="1:8">
      <c r="A9175" t="s">
        <v>74</v>
      </c>
      <c r="B9175" s="1">
        <v>46228</v>
      </c>
      <c r="C9175">
        <v>355013</v>
      </c>
      <c r="D9175">
        <v>1596.17</v>
      </c>
      <c r="E9175" t="s">
        <v>50</v>
      </c>
      <c r="F9175" t="s">
        <v>118</v>
      </c>
      <c r="G9175" t="s">
        <v>56</v>
      </c>
      <c r="H9175" t="s">
        <v>91</v>
      </c>
    </row>
    <row r="9176" spans="1:8">
      <c r="A9176" t="s">
        <v>74</v>
      </c>
      <c r="B9176" s="1">
        <v>46228</v>
      </c>
      <c r="C9176">
        <v>355014</v>
      </c>
      <c r="D9176">
        <v>246.262</v>
      </c>
      <c r="E9176" t="s">
        <v>50</v>
      </c>
      <c r="F9176" t="s">
        <v>118</v>
      </c>
      <c r="G9176" t="s">
        <v>56</v>
      </c>
      <c r="H9176" t="s">
        <v>91</v>
      </c>
    </row>
    <row r="9177" spans="1:8">
      <c r="A9177" t="s">
        <v>74</v>
      </c>
      <c r="B9177" s="1">
        <v>46228</v>
      </c>
      <c r="C9177">
        <v>360022</v>
      </c>
      <c r="D9177">
        <v>4004.279</v>
      </c>
      <c r="E9177" t="s">
        <v>50</v>
      </c>
      <c r="F9177" t="s">
        <v>125</v>
      </c>
      <c r="G9177" t="s">
        <v>56</v>
      </c>
      <c r="H9177" t="s">
        <v>100</v>
      </c>
    </row>
    <row r="9178" spans="1:8">
      <c r="A9178" t="s">
        <v>74</v>
      </c>
      <c r="B9178" s="1">
        <v>46228</v>
      </c>
      <c r="C9178">
        <v>372004</v>
      </c>
      <c r="D9178">
        <v>8515.9560000000001</v>
      </c>
      <c r="E9178" t="s">
        <v>50</v>
      </c>
      <c r="F9178" t="s">
        <v>114</v>
      </c>
      <c r="G9178" t="s">
        <v>56</v>
      </c>
      <c r="H9178" t="s">
        <v>87</v>
      </c>
    </row>
    <row r="9179" spans="1:8">
      <c r="A9179" t="s">
        <v>74</v>
      </c>
      <c r="B9179" s="1">
        <v>46228</v>
      </c>
      <c r="C9179">
        <v>400002</v>
      </c>
      <c r="D9179">
        <v>-8997.7109999999993</v>
      </c>
      <c r="E9179" t="s">
        <v>52</v>
      </c>
      <c r="F9179" t="s">
        <v>23</v>
      </c>
      <c r="G9179" t="s">
        <v>56</v>
      </c>
      <c r="H9179" t="s">
        <v>92</v>
      </c>
    </row>
    <row r="9180" spans="1:8">
      <c r="A9180" t="s">
        <v>74</v>
      </c>
      <c r="B9180" s="1">
        <v>46228</v>
      </c>
      <c r="C9180">
        <v>400004</v>
      </c>
      <c r="D9180">
        <v>-55341.372000000003</v>
      </c>
      <c r="E9180" t="s">
        <v>52</v>
      </c>
      <c r="F9180" t="s">
        <v>23</v>
      </c>
      <c r="G9180" t="s">
        <v>56</v>
      </c>
      <c r="H9180" t="s">
        <v>92</v>
      </c>
    </row>
    <row r="9181" spans="1:8">
      <c r="A9181" t="s">
        <v>74</v>
      </c>
      <c r="B9181" s="1">
        <v>46228</v>
      </c>
      <c r="C9181">
        <v>410002</v>
      </c>
      <c r="D9181">
        <v>-13527.96</v>
      </c>
      <c r="E9181" t="s">
        <v>52</v>
      </c>
      <c r="F9181" t="s">
        <v>119</v>
      </c>
      <c r="G9181" t="s">
        <v>56</v>
      </c>
      <c r="H9181" t="s">
        <v>93</v>
      </c>
    </row>
    <row r="9182" spans="1:8">
      <c r="A9182" t="s">
        <v>74</v>
      </c>
      <c r="B9182" s="1">
        <v>46228</v>
      </c>
      <c r="C9182">
        <v>410005</v>
      </c>
      <c r="D9182">
        <v>-1275.761</v>
      </c>
      <c r="E9182" t="s">
        <v>52</v>
      </c>
      <c r="F9182" t="s">
        <v>119</v>
      </c>
      <c r="G9182" t="s">
        <v>56</v>
      </c>
      <c r="H9182" t="s">
        <v>93</v>
      </c>
    </row>
    <row r="9183" spans="1:8">
      <c r="A9183" t="s">
        <v>74</v>
      </c>
      <c r="B9183" s="1">
        <v>46228</v>
      </c>
      <c r="C9183">
        <v>410006</v>
      </c>
      <c r="D9183">
        <v>-1434.2760000000001</v>
      </c>
      <c r="E9183" t="s">
        <v>52</v>
      </c>
      <c r="F9183" t="s">
        <v>119</v>
      </c>
      <c r="G9183" t="s">
        <v>56</v>
      </c>
      <c r="H9183" t="s">
        <v>93</v>
      </c>
    </row>
    <row r="9184" spans="1:8">
      <c r="A9184" t="s">
        <v>74</v>
      </c>
      <c r="B9184" s="1">
        <v>46228</v>
      </c>
      <c r="C9184">
        <v>410009</v>
      </c>
      <c r="D9184">
        <v>-265.233</v>
      </c>
      <c r="E9184" t="s">
        <v>52</v>
      </c>
      <c r="F9184" t="s">
        <v>119</v>
      </c>
      <c r="G9184" t="s">
        <v>56</v>
      </c>
      <c r="H9184" t="s">
        <v>93</v>
      </c>
    </row>
    <row r="9185" spans="1:8">
      <c r="A9185" t="s">
        <v>74</v>
      </c>
      <c r="B9185" s="1">
        <v>46228</v>
      </c>
      <c r="C9185">
        <v>410032</v>
      </c>
      <c r="D9185">
        <v>-35119.071000000004</v>
      </c>
      <c r="E9185" t="s">
        <v>52</v>
      </c>
      <c r="F9185" t="s">
        <v>119</v>
      </c>
      <c r="G9185" t="s">
        <v>56</v>
      </c>
      <c r="H9185" t="s">
        <v>93</v>
      </c>
    </row>
    <row r="9186" spans="1:8">
      <c r="A9186" t="s">
        <v>74</v>
      </c>
      <c r="B9186" s="1">
        <v>46228</v>
      </c>
      <c r="C9186">
        <v>410036</v>
      </c>
      <c r="D9186">
        <v>-238.768</v>
      </c>
      <c r="E9186" t="s">
        <v>52</v>
      </c>
      <c r="F9186" t="s">
        <v>119</v>
      </c>
      <c r="G9186" t="s">
        <v>56</v>
      </c>
      <c r="H9186" t="s">
        <v>93</v>
      </c>
    </row>
    <row r="9187" spans="1:8">
      <c r="A9187" t="s">
        <v>74</v>
      </c>
      <c r="B9187" s="1">
        <v>46228</v>
      </c>
      <c r="C9187">
        <v>410037</v>
      </c>
      <c r="D9187">
        <v>-18926.242999999999</v>
      </c>
      <c r="E9187" t="s">
        <v>52</v>
      </c>
      <c r="F9187" t="s">
        <v>119</v>
      </c>
      <c r="G9187" t="s">
        <v>56</v>
      </c>
      <c r="H9187" t="s">
        <v>93</v>
      </c>
    </row>
    <row r="9188" spans="1:8">
      <c r="A9188" t="s">
        <v>74</v>
      </c>
      <c r="B9188" s="1">
        <v>46228</v>
      </c>
      <c r="C9188">
        <v>410040</v>
      </c>
      <c r="D9188">
        <v>-95.668999999999997</v>
      </c>
      <c r="E9188" t="s">
        <v>52</v>
      </c>
      <c r="F9188" t="s">
        <v>119</v>
      </c>
      <c r="G9188" t="s">
        <v>56</v>
      </c>
      <c r="H9188" t="s">
        <v>93</v>
      </c>
    </row>
    <row r="9189" spans="1:8">
      <c r="A9189" t="s">
        <v>74</v>
      </c>
      <c r="B9189" s="1">
        <v>46228</v>
      </c>
      <c r="C9189">
        <v>415002</v>
      </c>
      <c r="D9189">
        <v>-92040.422000000006</v>
      </c>
      <c r="E9189" t="s">
        <v>52</v>
      </c>
      <c r="F9189" t="s">
        <v>23</v>
      </c>
      <c r="G9189" t="s">
        <v>56</v>
      </c>
      <c r="H9189" t="s">
        <v>92</v>
      </c>
    </row>
    <row r="9190" spans="1:8">
      <c r="A9190" t="s">
        <v>74</v>
      </c>
      <c r="B9190" s="1">
        <v>46228</v>
      </c>
      <c r="C9190">
        <v>415004</v>
      </c>
      <c r="D9190">
        <v>-283325.57199999999</v>
      </c>
      <c r="E9190" t="s">
        <v>52</v>
      </c>
      <c r="F9190" t="s">
        <v>23</v>
      </c>
      <c r="G9190" t="s">
        <v>56</v>
      </c>
      <c r="H9190" t="s">
        <v>92</v>
      </c>
    </row>
    <row r="9191" spans="1:8">
      <c r="A9191" t="s">
        <v>74</v>
      </c>
      <c r="B9191" s="1">
        <v>46228</v>
      </c>
      <c r="C9191">
        <v>418003</v>
      </c>
      <c r="D9191">
        <v>49.021999999999998</v>
      </c>
      <c r="E9191" t="s">
        <v>52</v>
      </c>
      <c r="F9191" t="s">
        <v>119</v>
      </c>
      <c r="G9191" t="s">
        <v>56</v>
      </c>
      <c r="H9191" t="s">
        <v>93</v>
      </c>
    </row>
    <row r="9192" spans="1:8">
      <c r="A9192" t="s">
        <v>74</v>
      </c>
      <c r="B9192" s="1">
        <v>46228</v>
      </c>
      <c r="C9192">
        <v>421002</v>
      </c>
      <c r="D9192">
        <v>-11990.9</v>
      </c>
      <c r="E9192" t="s">
        <v>52</v>
      </c>
      <c r="F9192" t="s">
        <v>24</v>
      </c>
      <c r="G9192" t="s">
        <v>56</v>
      </c>
      <c r="H9192" t="s">
        <v>94</v>
      </c>
    </row>
    <row r="9193" spans="1:8">
      <c r="A9193" t="s">
        <v>74</v>
      </c>
      <c r="B9193" s="1">
        <v>46228</v>
      </c>
      <c r="C9193">
        <v>421003</v>
      </c>
      <c r="D9193">
        <v>3842.9969999999998</v>
      </c>
      <c r="E9193" t="s">
        <v>52</v>
      </c>
      <c r="F9193" t="s">
        <v>24</v>
      </c>
      <c r="G9193" t="s">
        <v>56</v>
      </c>
      <c r="H9193" t="s">
        <v>94</v>
      </c>
    </row>
    <row r="9194" spans="1:8">
      <c r="A9194" t="s">
        <v>74</v>
      </c>
      <c r="B9194" s="1">
        <v>46228</v>
      </c>
      <c r="C9194">
        <v>421004</v>
      </c>
      <c r="D9194">
        <v>-5540.2290000000003</v>
      </c>
      <c r="E9194" t="s">
        <v>52</v>
      </c>
      <c r="F9194" t="s">
        <v>24</v>
      </c>
      <c r="G9194" t="s">
        <v>56</v>
      </c>
      <c r="H9194" t="s">
        <v>94</v>
      </c>
    </row>
    <row r="9195" spans="1:8">
      <c r="A9195" t="s">
        <v>74</v>
      </c>
      <c r="B9195" s="1">
        <v>46228</v>
      </c>
      <c r="C9195">
        <v>421007</v>
      </c>
      <c r="D9195">
        <v>2640</v>
      </c>
      <c r="E9195" t="s">
        <v>52</v>
      </c>
      <c r="F9195" t="s">
        <v>24</v>
      </c>
      <c r="G9195" t="s">
        <v>56</v>
      </c>
      <c r="H9195" t="s">
        <v>94</v>
      </c>
    </row>
    <row r="9196" spans="1:8">
      <c r="A9196" t="s">
        <v>74</v>
      </c>
      <c r="B9196" s="1">
        <v>46228</v>
      </c>
      <c r="C9196">
        <v>510002</v>
      </c>
      <c r="D9196">
        <v>93310.471999999994</v>
      </c>
      <c r="E9196" t="s">
        <v>52</v>
      </c>
      <c r="F9196" t="s">
        <v>120</v>
      </c>
      <c r="G9196" t="s">
        <v>56</v>
      </c>
      <c r="H9196" t="s">
        <v>95</v>
      </c>
    </row>
    <row r="9197" spans="1:8">
      <c r="A9197" t="s">
        <v>74</v>
      </c>
      <c r="B9197" s="1">
        <v>46228</v>
      </c>
      <c r="C9197">
        <v>510005</v>
      </c>
      <c r="D9197">
        <v>-113.952</v>
      </c>
      <c r="E9197" t="s">
        <v>52</v>
      </c>
      <c r="F9197" t="s">
        <v>120</v>
      </c>
      <c r="G9197" t="s">
        <v>56</v>
      </c>
      <c r="H9197" t="s">
        <v>95</v>
      </c>
    </row>
    <row r="9198" spans="1:8">
      <c r="A9198" t="s">
        <v>74</v>
      </c>
      <c r="B9198" s="1">
        <v>46228</v>
      </c>
      <c r="C9198">
        <v>510007</v>
      </c>
      <c r="D9198">
        <v>6908.9</v>
      </c>
      <c r="E9198" t="s">
        <v>52</v>
      </c>
      <c r="F9198" t="s">
        <v>120</v>
      </c>
      <c r="G9198" t="s">
        <v>56</v>
      </c>
      <c r="H9198" t="s">
        <v>95</v>
      </c>
    </row>
    <row r="9199" spans="1:8">
      <c r="A9199" t="s">
        <v>74</v>
      </c>
      <c r="B9199" s="1">
        <v>46228</v>
      </c>
      <c r="C9199">
        <v>510012</v>
      </c>
      <c r="D9199">
        <v>3269.2750000000001</v>
      </c>
      <c r="E9199" t="s">
        <v>52</v>
      </c>
      <c r="F9199" t="s">
        <v>120</v>
      </c>
      <c r="G9199" t="s">
        <v>56</v>
      </c>
      <c r="H9199" t="s">
        <v>95</v>
      </c>
    </row>
    <row r="9200" spans="1:8">
      <c r="A9200" t="s">
        <v>74</v>
      </c>
      <c r="B9200" s="1">
        <v>46228</v>
      </c>
      <c r="C9200">
        <v>510018</v>
      </c>
      <c r="D9200">
        <v>846.77800000000002</v>
      </c>
      <c r="E9200" t="s">
        <v>52</v>
      </c>
      <c r="F9200" t="s">
        <v>120</v>
      </c>
      <c r="G9200" t="s">
        <v>56</v>
      </c>
      <c r="H9200" t="s">
        <v>95</v>
      </c>
    </row>
    <row r="9201" spans="1:8">
      <c r="A9201" t="s">
        <v>74</v>
      </c>
      <c r="B9201" s="1">
        <v>46228</v>
      </c>
      <c r="C9201">
        <v>510059</v>
      </c>
      <c r="D9201">
        <v>2071.732</v>
      </c>
      <c r="E9201" t="s">
        <v>52</v>
      </c>
      <c r="F9201" t="s">
        <v>120</v>
      </c>
      <c r="G9201" t="s">
        <v>56</v>
      </c>
      <c r="H9201" t="s">
        <v>95</v>
      </c>
    </row>
    <row r="9202" spans="1:8">
      <c r="A9202" t="s">
        <v>74</v>
      </c>
      <c r="B9202" s="1">
        <v>46228</v>
      </c>
      <c r="C9202">
        <v>510060</v>
      </c>
      <c r="D9202">
        <v>148.499</v>
      </c>
      <c r="E9202" t="s">
        <v>52</v>
      </c>
      <c r="F9202" t="s">
        <v>120</v>
      </c>
      <c r="G9202" t="s">
        <v>56</v>
      </c>
      <c r="H9202" t="s">
        <v>95</v>
      </c>
    </row>
    <row r="9203" spans="1:8">
      <c r="A9203" t="s">
        <v>74</v>
      </c>
      <c r="B9203" s="1">
        <v>46228</v>
      </c>
      <c r="C9203">
        <v>510062</v>
      </c>
      <c r="D9203">
        <v>12291.75</v>
      </c>
      <c r="E9203" t="s">
        <v>52</v>
      </c>
      <c r="F9203" t="s">
        <v>120</v>
      </c>
      <c r="G9203" t="s">
        <v>56</v>
      </c>
      <c r="H9203" t="s">
        <v>95</v>
      </c>
    </row>
    <row r="9204" spans="1:8">
      <c r="A9204" t="s">
        <v>74</v>
      </c>
      <c r="B9204" s="1">
        <v>46228</v>
      </c>
      <c r="C9204">
        <v>510064</v>
      </c>
      <c r="D9204">
        <v>1289.568</v>
      </c>
      <c r="E9204" t="s">
        <v>52</v>
      </c>
      <c r="F9204" t="s">
        <v>120</v>
      </c>
      <c r="G9204" t="s">
        <v>56</v>
      </c>
      <c r="H9204" t="s">
        <v>95</v>
      </c>
    </row>
    <row r="9205" spans="1:8">
      <c r="A9205" t="s">
        <v>74</v>
      </c>
      <c r="B9205" s="1">
        <v>46228</v>
      </c>
      <c r="C9205">
        <v>510065</v>
      </c>
      <c r="D9205">
        <v>946.59500000000003</v>
      </c>
      <c r="E9205" t="s">
        <v>52</v>
      </c>
      <c r="F9205" t="s">
        <v>120</v>
      </c>
      <c r="G9205" t="s">
        <v>56</v>
      </c>
      <c r="H9205" t="s">
        <v>95</v>
      </c>
    </row>
    <row r="9206" spans="1:8">
      <c r="A9206" t="s">
        <v>74</v>
      </c>
      <c r="B9206" s="1">
        <v>46228</v>
      </c>
      <c r="C9206">
        <v>520011</v>
      </c>
      <c r="D9206">
        <v>23188.861000000001</v>
      </c>
      <c r="E9206" t="s">
        <v>52</v>
      </c>
      <c r="F9206" t="s">
        <v>120</v>
      </c>
      <c r="G9206" t="s">
        <v>56</v>
      </c>
      <c r="H9206" t="s">
        <v>95</v>
      </c>
    </row>
    <row r="9207" spans="1:8">
      <c r="A9207" t="s">
        <v>74</v>
      </c>
      <c r="B9207" s="1">
        <v>46228</v>
      </c>
      <c r="C9207">
        <v>520020</v>
      </c>
      <c r="D9207">
        <v>-1663.2149999999999</v>
      </c>
      <c r="E9207" t="s">
        <v>52</v>
      </c>
      <c r="F9207" t="s">
        <v>120</v>
      </c>
      <c r="G9207" t="s">
        <v>56</v>
      </c>
      <c r="H9207" t="s">
        <v>95</v>
      </c>
    </row>
    <row r="9208" spans="1:8">
      <c r="A9208" t="s">
        <v>74</v>
      </c>
      <c r="B9208" s="1">
        <v>46228</v>
      </c>
      <c r="C9208">
        <v>520021</v>
      </c>
      <c r="D9208">
        <v>128.54300000000001</v>
      </c>
      <c r="E9208" t="s">
        <v>52</v>
      </c>
      <c r="F9208" t="s">
        <v>126</v>
      </c>
      <c r="G9208" t="s">
        <v>56</v>
      </c>
      <c r="H9208" t="s">
        <v>102</v>
      </c>
    </row>
    <row r="9209" spans="1:8">
      <c r="A9209" t="s">
        <v>74</v>
      </c>
      <c r="B9209" s="1">
        <v>46228</v>
      </c>
      <c r="C9209">
        <v>530012</v>
      </c>
      <c r="D9209">
        <v>1340.511</v>
      </c>
      <c r="E9209" t="s">
        <v>52</v>
      </c>
      <c r="F9209" t="s">
        <v>120</v>
      </c>
      <c r="G9209" t="s">
        <v>56</v>
      </c>
      <c r="H9209" t="s">
        <v>95</v>
      </c>
    </row>
    <row r="9210" spans="1:8">
      <c r="A9210" t="s">
        <v>74</v>
      </c>
      <c r="B9210" s="1">
        <v>46228</v>
      </c>
      <c r="C9210">
        <v>541004</v>
      </c>
      <c r="D9210">
        <v>807.86099999999999</v>
      </c>
      <c r="E9210" t="s">
        <v>52</v>
      </c>
      <c r="F9210" t="s">
        <v>127</v>
      </c>
      <c r="G9210" t="s">
        <v>56</v>
      </c>
      <c r="H9210" t="s">
        <v>103</v>
      </c>
    </row>
    <row r="9211" spans="1:8">
      <c r="A9211" t="s">
        <v>74</v>
      </c>
      <c r="B9211" s="1">
        <v>46228</v>
      </c>
      <c r="C9211">
        <v>541009</v>
      </c>
      <c r="D9211">
        <v>393.68099999999998</v>
      </c>
      <c r="E9211" t="s">
        <v>52</v>
      </c>
      <c r="F9211" t="s">
        <v>127</v>
      </c>
      <c r="G9211" t="s">
        <v>56</v>
      </c>
      <c r="H9211" t="s">
        <v>103</v>
      </c>
    </row>
    <row r="9212" spans="1:8">
      <c r="A9212" t="s">
        <v>74</v>
      </c>
      <c r="B9212" s="1">
        <v>46228</v>
      </c>
      <c r="C9212">
        <v>541010</v>
      </c>
      <c r="D9212">
        <v>5400.6909999999998</v>
      </c>
      <c r="E9212" t="s">
        <v>52</v>
      </c>
      <c r="F9212" t="s">
        <v>127</v>
      </c>
      <c r="G9212" t="s">
        <v>56</v>
      </c>
      <c r="H9212" t="s">
        <v>103</v>
      </c>
    </row>
    <row r="9213" spans="1:8">
      <c r="A9213" t="s">
        <v>74</v>
      </c>
      <c r="B9213" s="1">
        <v>46228</v>
      </c>
      <c r="C9213">
        <v>541012</v>
      </c>
      <c r="D9213">
        <v>280.12799999999999</v>
      </c>
      <c r="E9213" t="s">
        <v>52</v>
      </c>
      <c r="F9213" t="s">
        <v>127</v>
      </c>
      <c r="G9213" t="s">
        <v>56</v>
      </c>
      <c r="H9213" t="s">
        <v>103</v>
      </c>
    </row>
    <row r="9214" spans="1:8">
      <c r="A9214" t="s">
        <v>74</v>
      </c>
      <c r="B9214" s="1">
        <v>46228</v>
      </c>
      <c r="C9214">
        <v>541013</v>
      </c>
      <c r="D9214">
        <v>57.594999999999999</v>
      </c>
      <c r="E9214" t="s">
        <v>52</v>
      </c>
      <c r="F9214" t="s">
        <v>127</v>
      </c>
      <c r="G9214" t="s">
        <v>56</v>
      </c>
      <c r="H9214" t="s">
        <v>103</v>
      </c>
    </row>
    <row r="9215" spans="1:8">
      <c r="A9215" t="s">
        <v>74</v>
      </c>
      <c r="B9215" s="1">
        <v>46228</v>
      </c>
      <c r="C9215">
        <v>544006</v>
      </c>
      <c r="D9215">
        <v>440.178</v>
      </c>
      <c r="E9215" t="s">
        <v>52</v>
      </c>
      <c r="F9215" t="s">
        <v>127</v>
      </c>
      <c r="G9215" t="s">
        <v>56</v>
      </c>
      <c r="H9215" t="s">
        <v>103</v>
      </c>
    </row>
    <row r="9216" spans="1:8">
      <c r="A9216" t="s">
        <v>74</v>
      </c>
      <c r="B9216" s="1">
        <v>46228</v>
      </c>
      <c r="C9216">
        <v>546002</v>
      </c>
      <c r="D9216">
        <v>298026.913</v>
      </c>
      <c r="E9216" t="s">
        <v>52</v>
      </c>
      <c r="F9216" t="s">
        <v>119</v>
      </c>
      <c r="G9216" t="s">
        <v>56</v>
      </c>
      <c r="H9216" t="s">
        <v>93</v>
      </c>
    </row>
    <row r="9217" spans="1:8">
      <c r="A9217" t="s">
        <v>74</v>
      </c>
      <c r="B9217" s="1">
        <v>46228</v>
      </c>
      <c r="C9217">
        <v>546008</v>
      </c>
      <c r="D9217">
        <v>11.173999999999999</v>
      </c>
      <c r="E9217" t="s">
        <v>52</v>
      </c>
      <c r="F9217" t="s">
        <v>119</v>
      </c>
      <c r="G9217" t="s">
        <v>56</v>
      </c>
      <c r="H9217" t="s">
        <v>93</v>
      </c>
    </row>
    <row r="9218" spans="1:8">
      <c r="A9218" t="s">
        <v>74</v>
      </c>
      <c r="B9218" s="1">
        <v>46228</v>
      </c>
      <c r="C9218">
        <v>546013</v>
      </c>
      <c r="D9218">
        <v>20346.057000000001</v>
      </c>
      <c r="E9218" t="s">
        <v>52</v>
      </c>
      <c r="F9218" t="s">
        <v>119</v>
      </c>
      <c r="G9218" t="s">
        <v>56</v>
      </c>
      <c r="H9218" t="s">
        <v>93</v>
      </c>
    </row>
    <row r="9219" spans="1:8">
      <c r="A9219" t="s">
        <v>74</v>
      </c>
      <c r="B9219" s="1">
        <v>46228</v>
      </c>
      <c r="C9219">
        <v>546019</v>
      </c>
      <c r="D9219">
        <v>3116.34</v>
      </c>
      <c r="E9219" t="s">
        <v>52</v>
      </c>
      <c r="F9219" t="s">
        <v>119</v>
      </c>
      <c r="G9219" t="s">
        <v>56</v>
      </c>
      <c r="H9219" t="s">
        <v>93</v>
      </c>
    </row>
    <row r="9220" spans="1:8">
      <c r="A9220" t="s">
        <v>74</v>
      </c>
      <c r="B9220" s="1">
        <v>46228</v>
      </c>
      <c r="C9220">
        <v>546035</v>
      </c>
      <c r="D9220">
        <v>18057.274000000001</v>
      </c>
      <c r="E9220" t="s">
        <v>52</v>
      </c>
      <c r="F9220" t="s">
        <v>119</v>
      </c>
      <c r="G9220" t="s">
        <v>56</v>
      </c>
      <c r="H9220" t="s">
        <v>93</v>
      </c>
    </row>
    <row r="9221" spans="1:8">
      <c r="A9221" t="s">
        <v>74</v>
      </c>
      <c r="B9221" s="1">
        <v>46228</v>
      </c>
      <c r="C9221">
        <v>546040</v>
      </c>
      <c r="D9221">
        <v>4886.0569999999998</v>
      </c>
      <c r="E9221" t="s">
        <v>52</v>
      </c>
      <c r="F9221" t="s">
        <v>119</v>
      </c>
      <c r="G9221" t="s">
        <v>56</v>
      </c>
      <c r="H9221" t="s">
        <v>93</v>
      </c>
    </row>
    <row r="9222" spans="1:8">
      <c r="A9222" t="s">
        <v>74</v>
      </c>
      <c r="B9222" s="1">
        <v>46228</v>
      </c>
      <c r="C9222">
        <v>546047</v>
      </c>
      <c r="D9222">
        <v>608.18200000000002</v>
      </c>
      <c r="E9222" t="s">
        <v>52</v>
      </c>
      <c r="F9222" t="s">
        <v>119</v>
      </c>
      <c r="G9222" t="s">
        <v>56</v>
      </c>
      <c r="H9222" t="s">
        <v>93</v>
      </c>
    </row>
    <row r="9223" spans="1:8">
      <c r="A9223" t="s">
        <v>74</v>
      </c>
      <c r="B9223" s="1">
        <v>46228</v>
      </c>
      <c r="C9223">
        <v>547002</v>
      </c>
      <c r="D9223">
        <v>2203.4299999999998</v>
      </c>
      <c r="E9223" t="s">
        <v>52</v>
      </c>
      <c r="F9223" t="s">
        <v>121</v>
      </c>
      <c r="G9223" t="s">
        <v>56</v>
      </c>
      <c r="H9223" t="s">
        <v>96</v>
      </c>
    </row>
    <row r="9224" spans="1:8">
      <c r="A9224" t="s">
        <v>74</v>
      </c>
      <c r="B9224" s="1">
        <v>46228</v>
      </c>
      <c r="C9224">
        <v>547006</v>
      </c>
      <c r="D9224">
        <v>275.63400000000001</v>
      </c>
      <c r="E9224" t="s">
        <v>52</v>
      </c>
      <c r="F9224" t="s">
        <v>121</v>
      </c>
      <c r="G9224" t="s">
        <v>56</v>
      </c>
      <c r="H9224" t="s">
        <v>96</v>
      </c>
    </row>
    <row r="9225" spans="1:8">
      <c r="A9225" t="s">
        <v>74</v>
      </c>
      <c r="B9225" s="1">
        <v>46228</v>
      </c>
      <c r="C9225">
        <v>547011</v>
      </c>
      <c r="D9225">
        <v>64.097999999999999</v>
      </c>
      <c r="E9225" t="s">
        <v>52</v>
      </c>
      <c r="F9225" t="s">
        <v>121</v>
      </c>
      <c r="G9225" t="s">
        <v>56</v>
      </c>
      <c r="H9225" t="s">
        <v>96</v>
      </c>
    </row>
    <row r="9226" spans="1:8">
      <c r="A9226" t="s">
        <v>74</v>
      </c>
      <c r="B9226" s="1">
        <v>46228</v>
      </c>
      <c r="C9226">
        <v>551003</v>
      </c>
      <c r="D9226">
        <v>10992.386</v>
      </c>
      <c r="E9226" t="s">
        <v>52</v>
      </c>
      <c r="F9226" t="s">
        <v>129</v>
      </c>
      <c r="G9226" t="s">
        <v>56</v>
      </c>
      <c r="H9226" t="s">
        <v>105</v>
      </c>
    </row>
    <row r="9227" spans="1:8">
      <c r="A9227" t="s">
        <v>74</v>
      </c>
      <c r="B9227" s="1">
        <v>46228</v>
      </c>
      <c r="C9227">
        <v>551008</v>
      </c>
      <c r="D9227">
        <v>28.747</v>
      </c>
      <c r="E9227" t="s">
        <v>52</v>
      </c>
      <c r="F9227" t="s">
        <v>129</v>
      </c>
      <c r="G9227" t="s">
        <v>56</v>
      </c>
      <c r="H9227" t="s">
        <v>105</v>
      </c>
    </row>
    <row r="9228" spans="1:8">
      <c r="A9228" t="s">
        <v>74</v>
      </c>
      <c r="B9228" s="1">
        <v>46228</v>
      </c>
      <c r="C9228">
        <v>552502</v>
      </c>
      <c r="D9228">
        <v>2204.4569999999999</v>
      </c>
      <c r="E9228" t="s">
        <v>52</v>
      </c>
      <c r="F9228" t="s">
        <v>122</v>
      </c>
      <c r="G9228" t="s">
        <v>56</v>
      </c>
      <c r="H9228" t="s">
        <v>97</v>
      </c>
    </row>
    <row r="9229" spans="1:8">
      <c r="A9229" t="s">
        <v>74</v>
      </c>
      <c r="B9229" s="1">
        <v>46228</v>
      </c>
      <c r="C9229">
        <v>556002</v>
      </c>
      <c r="D9229">
        <v>-587.42200000000003</v>
      </c>
      <c r="E9229" t="s">
        <v>52</v>
      </c>
      <c r="F9229" t="s">
        <v>126</v>
      </c>
      <c r="G9229" t="s">
        <v>56</v>
      </c>
      <c r="H9229" t="s">
        <v>102</v>
      </c>
    </row>
    <row r="9230" spans="1:8">
      <c r="A9230" t="s">
        <v>74</v>
      </c>
      <c r="B9230" s="1">
        <v>46228</v>
      </c>
      <c r="C9230">
        <v>556004</v>
      </c>
      <c r="D9230">
        <v>19.690000000000001</v>
      </c>
      <c r="E9230" t="s">
        <v>52</v>
      </c>
      <c r="F9230" t="s">
        <v>122</v>
      </c>
      <c r="G9230" t="s">
        <v>56</v>
      </c>
      <c r="H9230" t="s">
        <v>97</v>
      </c>
    </row>
    <row r="9231" spans="1:8">
      <c r="A9231" t="s">
        <v>74</v>
      </c>
      <c r="B9231" s="1">
        <v>46228</v>
      </c>
      <c r="C9231">
        <v>557002</v>
      </c>
      <c r="D9231">
        <v>981.61500000000001</v>
      </c>
      <c r="E9231" t="s">
        <v>52</v>
      </c>
      <c r="F9231" t="s">
        <v>123</v>
      </c>
      <c r="G9231" t="s">
        <v>56</v>
      </c>
      <c r="H9231" t="s">
        <v>98</v>
      </c>
    </row>
    <row r="9232" spans="1:8">
      <c r="A9232" t="s">
        <v>74</v>
      </c>
      <c r="B9232" s="1">
        <v>46228</v>
      </c>
      <c r="C9232">
        <v>558006</v>
      </c>
      <c r="D9232">
        <v>301.85899999999998</v>
      </c>
      <c r="E9232" t="s">
        <v>52</v>
      </c>
      <c r="F9232" t="s">
        <v>124</v>
      </c>
      <c r="G9232" t="s">
        <v>56</v>
      </c>
      <c r="H9232" t="s">
        <v>99</v>
      </c>
    </row>
    <row r="9233" spans="1:8">
      <c r="A9233" t="s">
        <v>74</v>
      </c>
      <c r="B9233" s="1">
        <v>46228</v>
      </c>
      <c r="C9233">
        <v>558012</v>
      </c>
      <c r="D9233">
        <v>347.74</v>
      </c>
      <c r="E9233" t="s">
        <v>52</v>
      </c>
      <c r="F9233" t="s">
        <v>126</v>
      </c>
      <c r="G9233" t="s">
        <v>56</v>
      </c>
      <c r="H9233" t="s">
        <v>102</v>
      </c>
    </row>
    <row r="9234" spans="1:8">
      <c r="A9234" t="s">
        <v>74</v>
      </c>
      <c r="B9234" s="1">
        <v>46228</v>
      </c>
      <c r="C9234">
        <v>559002</v>
      </c>
      <c r="D9234">
        <v>253.11799999999999</v>
      </c>
      <c r="E9234" t="s">
        <v>52</v>
      </c>
      <c r="F9234" t="s">
        <v>126</v>
      </c>
      <c r="G9234" t="s">
        <v>56</v>
      </c>
      <c r="H9234" t="s">
        <v>102</v>
      </c>
    </row>
    <row r="9235" spans="1:8">
      <c r="A9235" t="s">
        <v>74</v>
      </c>
      <c r="B9235" s="1">
        <v>46228</v>
      </c>
      <c r="C9235">
        <v>560008</v>
      </c>
      <c r="D9235">
        <v>825.08799999999997</v>
      </c>
      <c r="E9235" t="s">
        <v>52</v>
      </c>
      <c r="F9235" t="s">
        <v>123</v>
      </c>
      <c r="G9235" t="s">
        <v>56</v>
      </c>
      <c r="H9235" t="s">
        <v>98</v>
      </c>
    </row>
    <row r="9236" spans="1:8">
      <c r="A9236" t="s">
        <v>74</v>
      </c>
      <c r="B9236" s="1">
        <v>46228</v>
      </c>
      <c r="C9236">
        <v>564004</v>
      </c>
      <c r="D9236">
        <v>4522.4880000000003</v>
      </c>
      <c r="E9236" t="s">
        <v>52</v>
      </c>
      <c r="F9236" t="s">
        <v>119</v>
      </c>
      <c r="G9236" t="s">
        <v>56</v>
      </c>
      <c r="H9236" t="s">
        <v>93</v>
      </c>
    </row>
    <row r="9237" spans="1:8">
      <c r="A9237" t="s">
        <v>74</v>
      </c>
      <c r="B9237" s="1">
        <v>46228</v>
      </c>
      <c r="C9237">
        <v>564006</v>
      </c>
      <c r="D9237">
        <v>-4.4999999999999998E-2</v>
      </c>
      <c r="E9237" t="s">
        <v>52</v>
      </c>
      <c r="F9237" t="s">
        <v>124</v>
      </c>
      <c r="G9237" t="s">
        <v>56</v>
      </c>
      <c r="H9237" t="s">
        <v>99</v>
      </c>
    </row>
    <row r="9238" spans="1:8">
      <c r="A9238" t="s">
        <v>74</v>
      </c>
      <c r="B9238" s="1">
        <v>46228</v>
      </c>
      <c r="C9238">
        <v>564020</v>
      </c>
      <c r="D9238">
        <v>227.88800000000001</v>
      </c>
      <c r="E9238" t="s">
        <v>52</v>
      </c>
      <c r="F9238" t="s">
        <v>124</v>
      </c>
      <c r="G9238" t="s">
        <v>56</v>
      </c>
      <c r="H9238" t="s">
        <v>99</v>
      </c>
    </row>
    <row r="9239" spans="1:8">
      <c r="A9239" t="s">
        <v>74</v>
      </c>
      <c r="B9239" s="1">
        <v>46228</v>
      </c>
      <c r="C9239">
        <v>570002</v>
      </c>
      <c r="D9239">
        <v>270.72300000000001</v>
      </c>
      <c r="E9239" t="s">
        <v>52</v>
      </c>
      <c r="F9239" t="s">
        <v>132</v>
      </c>
      <c r="G9239" t="s">
        <v>56</v>
      </c>
      <c r="H9239" t="s">
        <v>108</v>
      </c>
    </row>
    <row r="9240" spans="1:8">
      <c r="A9240" t="s">
        <v>74</v>
      </c>
      <c r="B9240" s="1">
        <v>46228</v>
      </c>
      <c r="C9240">
        <v>580002</v>
      </c>
      <c r="D9240">
        <v>6914.5069999999996</v>
      </c>
      <c r="E9240" t="s">
        <v>52</v>
      </c>
      <c r="F9240" t="s">
        <v>130</v>
      </c>
      <c r="G9240" t="s">
        <v>56</v>
      </c>
      <c r="H9240" t="s">
        <v>106</v>
      </c>
    </row>
    <row r="9241" spans="1:8">
      <c r="A9241" t="s">
        <v>75</v>
      </c>
      <c r="B9241" s="1">
        <v>46228</v>
      </c>
      <c r="C9241">
        <v>210002</v>
      </c>
      <c r="D9241">
        <v>-6836351.1689999998</v>
      </c>
      <c r="E9241" t="s">
        <v>50</v>
      </c>
      <c r="F9241" t="s">
        <v>14</v>
      </c>
      <c r="G9241" t="s">
        <v>54</v>
      </c>
      <c r="H9241" t="s">
        <v>84</v>
      </c>
    </row>
    <row r="9242" spans="1:8">
      <c r="A9242" t="s">
        <v>75</v>
      </c>
      <c r="B9242" s="1">
        <v>46228</v>
      </c>
      <c r="C9242">
        <v>220003</v>
      </c>
      <c r="D9242">
        <v>4168000.088</v>
      </c>
      <c r="E9242" t="s">
        <v>50</v>
      </c>
      <c r="F9242" t="s">
        <v>14</v>
      </c>
      <c r="G9242" t="s">
        <v>54</v>
      </c>
      <c r="H9242" t="s">
        <v>84</v>
      </c>
    </row>
    <row r="9243" spans="1:8">
      <c r="A9243" t="s">
        <v>75</v>
      </c>
      <c r="B9243" s="1">
        <v>46228</v>
      </c>
      <c r="C9243">
        <v>220004</v>
      </c>
      <c r="D9243">
        <v>-3899.835</v>
      </c>
      <c r="E9243" t="s">
        <v>50</v>
      </c>
      <c r="F9243" t="s">
        <v>14</v>
      </c>
      <c r="G9243" t="s">
        <v>54</v>
      </c>
      <c r="H9243" t="s">
        <v>84</v>
      </c>
    </row>
    <row r="9244" spans="1:8">
      <c r="A9244" t="s">
        <v>75</v>
      </c>
      <c r="B9244" s="1">
        <v>46228</v>
      </c>
      <c r="C9244">
        <v>220006</v>
      </c>
      <c r="D9244">
        <v>-7020219.324</v>
      </c>
      <c r="E9244" t="s">
        <v>50</v>
      </c>
      <c r="F9244" t="s">
        <v>14</v>
      </c>
      <c r="G9244" t="s">
        <v>54</v>
      </c>
      <c r="H9244" t="s">
        <v>84</v>
      </c>
    </row>
    <row r="9245" spans="1:8">
      <c r="A9245" t="s">
        <v>75</v>
      </c>
      <c r="B9245" s="1">
        <v>46228</v>
      </c>
      <c r="C9245">
        <v>234003</v>
      </c>
      <c r="D9245">
        <v>-209203.43900000001</v>
      </c>
      <c r="E9245" t="s">
        <v>50</v>
      </c>
      <c r="F9245" t="s">
        <v>113</v>
      </c>
      <c r="G9245" t="s">
        <v>54</v>
      </c>
      <c r="H9245" t="s">
        <v>85</v>
      </c>
    </row>
    <row r="9246" spans="1:8">
      <c r="A9246" t="s">
        <v>75</v>
      </c>
      <c r="B9246" s="1">
        <v>46228</v>
      </c>
      <c r="C9246">
        <v>240002</v>
      </c>
      <c r="D9246">
        <v>-45809.339</v>
      </c>
      <c r="E9246" t="s">
        <v>50</v>
      </c>
      <c r="F9246" t="s">
        <v>113</v>
      </c>
      <c r="G9246" t="s">
        <v>54</v>
      </c>
      <c r="H9246" t="s">
        <v>85</v>
      </c>
    </row>
    <row r="9247" spans="1:8">
      <c r="A9247" t="s">
        <v>75</v>
      </c>
      <c r="B9247" s="1">
        <v>46228</v>
      </c>
      <c r="C9247">
        <v>240009</v>
      </c>
      <c r="D9247">
        <v>-13781.994000000001</v>
      </c>
      <c r="E9247" t="s">
        <v>50</v>
      </c>
      <c r="F9247" t="s">
        <v>113</v>
      </c>
      <c r="G9247" t="s">
        <v>54</v>
      </c>
      <c r="H9247" t="s">
        <v>85</v>
      </c>
    </row>
    <row r="9248" spans="1:8">
      <c r="A9248" t="s">
        <v>75</v>
      </c>
      <c r="B9248" s="1">
        <v>46228</v>
      </c>
      <c r="C9248">
        <v>242003</v>
      </c>
      <c r="D9248">
        <v>-1248108.389</v>
      </c>
      <c r="E9248" t="s">
        <v>50</v>
      </c>
      <c r="F9248" t="s">
        <v>113</v>
      </c>
      <c r="G9248" t="s">
        <v>54</v>
      </c>
      <c r="H9248" t="s">
        <v>85</v>
      </c>
    </row>
    <row r="9249" spans="1:8">
      <c r="A9249" t="s">
        <v>75</v>
      </c>
      <c r="B9249" s="1">
        <v>46228</v>
      </c>
      <c r="C9249">
        <v>242007</v>
      </c>
      <c r="D9249">
        <v>-14357.331</v>
      </c>
      <c r="E9249" t="s">
        <v>50</v>
      </c>
      <c r="F9249" t="s">
        <v>113</v>
      </c>
      <c r="G9249" t="s">
        <v>54</v>
      </c>
      <c r="H9249" t="s">
        <v>85</v>
      </c>
    </row>
    <row r="9250" spans="1:8">
      <c r="A9250" t="s">
        <v>75</v>
      </c>
      <c r="B9250" s="1">
        <v>46228</v>
      </c>
      <c r="C9250">
        <v>242012</v>
      </c>
      <c r="D9250">
        <v>-1177439.2930000001</v>
      </c>
      <c r="E9250" t="s">
        <v>50</v>
      </c>
      <c r="F9250" t="s">
        <v>113</v>
      </c>
      <c r="G9250" t="s">
        <v>54</v>
      </c>
      <c r="H9250" t="s">
        <v>85</v>
      </c>
    </row>
    <row r="9251" spans="1:8">
      <c r="A9251" t="s">
        <v>75</v>
      </c>
      <c r="B9251" s="1">
        <v>46228</v>
      </c>
      <c r="C9251">
        <v>242013</v>
      </c>
      <c r="D9251">
        <v>-240927.24799999999</v>
      </c>
      <c r="E9251" t="s">
        <v>50</v>
      </c>
      <c r="F9251" t="s">
        <v>113</v>
      </c>
      <c r="G9251" t="s">
        <v>54</v>
      </c>
      <c r="H9251" t="s">
        <v>85</v>
      </c>
    </row>
    <row r="9252" spans="1:8">
      <c r="A9252" t="s">
        <v>75</v>
      </c>
      <c r="B9252" s="1">
        <v>46228</v>
      </c>
      <c r="C9252">
        <v>242014</v>
      </c>
      <c r="D9252">
        <v>-274838.89299999998</v>
      </c>
      <c r="E9252" t="s">
        <v>50</v>
      </c>
      <c r="F9252" t="s">
        <v>113</v>
      </c>
      <c r="G9252" t="s">
        <v>54</v>
      </c>
      <c r="H9252" t="s">
        <v>85</v>
      </c>
    </row>
    <row r="9253" spans="1:8">
      <c r="A9253" t="s">
        <v>75</v>
      </c>
      <c r="B9253" s="1">
        <v>46228</v>
      </c>
      <c r="C9253">
        <v>242017</v>
      </c>
      <c r="D9253">
        <v>-51299.050999999999</v>
      </c>
      <c r="E9253" t="s">
        <v>50</v>
      </c>
      <c r="F9253" t="s">
        <v>113</v>
      </c>
      <c r="G9253" t="s">
        <v>54</v>
      </c>
      <c r="H9253" t="s">
        <v>85</v>
      </c>
    </row>
    <row r="9254" spans="1:8">
      <c r="A9254" t="s">
        <v>75</v>
      </c>
      <c r="B9254" s="1">
        <v>46228</v>
      </c>
      <c r="C9254">
        <v>242019</v>
      </c>
      <c r="D9254">
        <v>-5228.232</v>
      </c>
      <c r="E9254" t="s">
        <v>50</v>
      </c>
      <c r="F9254" t="s">
        <v>113</v>
      </c>
      <c r="G9254" t="s">
        <v>54</v>
      </c>
      <c r="H9254" t="s">
        <v>85</v>
      </c>
    </row>
    <row r="9255" spans="1:8">
      <c r="A9255" t="s">
        <v>75</v>
      </c>
      <c r="B9255" s="1">
        <v>46228</v>
      </c>
      <c r="C9255">
        <v>242022</v>
      </c>
      <c r="D9255">
        <v>-10146.431</v>
      </c>
      <c r="E9255" t="s">
        <v>50</v>
      </c>
      <c r="F9255" t="s">
        <v>113</v>
      </c>
      <c r="G9255" t="s">
        <v>54</v>
      </c>
      <c r="H9255" t="s">
        <v>85</v>
      </c>
    </row>
    <row r="9256" spans="1:8">
      <c r="A9256" t="s">
        <v>75</v>
      </c>
      <c r="B9256" s="1">
        <v>46228</v>
      </c>
      <c r="C9256">
        <v>242023</v>
      </c>
      <c r="D9256">
        <v>-3473.9009999999998</v>
      </c>
      <c r="E9256" t="s">
        <v>50</v>
      </c>
      <c r="F9256" t="s">
        <v>113</v>
      </c>
      <c r="G9256" t="s">
        <v>54</v>
      </c>
      <c r="H9256" t="s">
        <v>85</v>
      </c>
    </row>
    <row r="9257" spans="1:8">
      <c r="A9257" t="s">
        <v>75</v>
      </c>
      <c r="B9257" s="1">
        <v>46228</v>
      </c>
      <c r="C9257">
        <v>242027</v>
      </c>
      <c r="D9257">
        <v>-94823.191999999995</v>
      </c>
      <c r="E9257" t="s">
        <v>50</v>
      </c>
      <c r="F9257" t="s">
        <v>113</v>
      </c>
      <c r="G9257" t="s">
        <v>54</v>
      </c>
      <c r="H9257" t="s">
        <v>85</v>
      </c>
    </row>
    <row r="9258" spans="1:8">
      <c r="A9258" t="s">
        <v>75</v>
      </c>
      <c r="B9258" s="1">
        <v>46228</v>
      </c>
      <c r="C9258">
        <v>242030</v>
      </c>
      <c r="D9258">
        <v>-146121.389</v>
      </c>
      <c r="E9258" t="s">
        <v>50</v>
      </c>
      <c r="F9258" t="s">
        <v>113</v>
      </c>
      <c r="G9258" t="s">
        <v>54</v>
      </c>
      <c r="H9258" t="s">
        <v>85</v>
      </c>
    </row>
    <row r="9259" spans="1:8">
      <c r="A9259" t="s">
        <v>75</v>
      </c>
      <c r="B9259" s="1">
        <v>46228</v>
      </c>
      <c r="C9259">
        <v>242032</v>
      </c>
      <c r="D9259">
        <v>-1567.11</v>
      </c>
      <c r="E9259" t="s">
        <v>50</v>
      </c>
      <c r="F9259" t="s">
        <v>113</v>
      </c>
      <c r="G9259" t="s">
        <v>54</v>
      </c>
      <c r="H9259" t="s">
        <v>85</v>
      </c>
    </row>
    <row r="9260" spans="1:8">
      <c r="A9260" t="s">
        <v>75</v>
      </c>
      <c r="B9260" s="1">
        <v>46228</v>
      </c>
      <c r="C9260">
        <v>242036</v>
      </c>
      <c r="D9260">
        <v>-16216.566000000001</v>
      </c>
      <c r="E9260" t="s">
        <v>50</v>
      </c>
      <c r="F9260" t="s">
        <v>113</v>
      </c>
      <c r="G9260" t="s">
        <v>54</v>
      </c>
      <c r="H9260" t="s">
        <v>85</v>
      </c>
    </row>
    <row r="9261" spans="1:8">
      <c r="A9261" t="s">
        <v>75</v>
      </c>
      <c r="B9261" s="1">
        <v>46228</v>
      </c>
      <c r="C9261">
        <v>242037</v>
      </c>
      <c r="D9261">
        <v>-30837.006000000001</v>
      </c>
      <c r="E9261" t="s">
        <v>50</v>
      </c>
      <c r="F9261" t="s">
        <v>113</v>
      </c>
      <c r="G9261" t="s">
        <v>54</v>
      </c>
      <c r="H9261" t="s">
        <v>85</v>
      </c>
    </row>
    <row r="9262" spans="1:8">
      <c r="A9262" t="s">
        <v>75</v>
      </c>
      <c r="B9262" s="1">
        <v>46228</v>
      </c>
      <c r="C9262">
        <v>242038</v>
      </c>
      <c r="D9262">
        <v>-6673.0029999999997</v>
      </c>
      <c r="E9262" t="s">
        <v>50</v>
      </c>
      <c r="F9262" t="s">
        <v>113</v>
      </c>
      <c r="G9262" t="s">
        <v>54</v>
      </c>
      <c r="H9262" t="s">
        <v>85</v>
      </c>
    </row>
    <row r="9263" spans="1:8">
      <c r="A9263" t="s">
        <v>75</v>
      </c>
      <c r="B9263" s="1">
        <v>46228</v>
      </c>
      <c r="C9263">
        <v>242039</v>
      </c>
      <c r="D9263">
        <v>-26715.919000000002</v>
      </c>
      <c r="E9263" t="s">
        <v>50</v>
      </c>
      <c r="F9263" t="s">
        <v>113</v>
      </c>
      <c r="G9263" t="s">
        <v>54</v>
      </c>
      <c r="H9263" t="s">
        <v>85</v>
      </c>
    </row>
    <row r="9264" spans="1:8">
      <c r="A9264" t="s">
        <v>75</v>
      </c>
      <c r="B9264" s="1">
        <v>46228</v>
      </c>
      <c r="C9264">
        <v>242041</v>
      </c>
      <c r="D9264">
        <v>27084.785</v>
      </c>
      <c r="E9264" t="s">
        <v>50</v>
      </c>
      <c r="F9264" t="s">
        <v>113</v>
      </c>
      <c r="G9264" t="s">
        <v>54</v>
      </c>
      <c r="H9264" t="s">
        <v>85</v>
      </c>
    </row>
    <row r="9265" spans="1:8">
      <c r="A9265" t="s">
        <v>75</v>
      </c>
      <c r="B9265" s="1">
        <v>46228</v>
      </c>
      <c r="C9265">
        <v>242044</v>
      </c>
      <c r="D9265">
        <v>-35604.915000000001</v>
      </c>
      <c r="E9265" t="s">
        <v>50</v>
      </c>
      <c r="F9265" t="s">
        <v>113</v>
      </c>
      <c r="G9265" t="s">
        <v>54</v>
      </c>
      <c r="H9265" t="s">
        <v>85</v>
      </c>
    </row>
    <row r="9266" spans="1:8">
      <c r="A9266" t="s">
        <v>75</v>
      </c>
      <c r="B9266" s="1">
        <v>46228</v>
      </c>
      <c r="C9266">
        <v>243002</v>
      </c>
      <c r="D9266">
        <v>-189217.641</v>
      </c>
      <c r="E9266" t="s">
        <v>50</v>
      </c>
      <c r="F9266" t="s">
        <v>113</v>
      </c>
      <c r="G9266" t="s">
        <v>54</v>
      </c>
      <c r="H9266" t="s">
        <v>85</v>
      </c>
    </row>
    <row r="9267" spans="1:8">
      <c r="A9267" t="s">
        <v>75</v>
      </c>
      <c r="B9267" s="1">
        <v>46228</v>
      </c>
      <c r="C9267">
        <v>243003</v>
      </c>
      <c r="D9267">
        <v>-384302.63400000002</v>
      </c>
      <c r="E9267" t="s">
        <v>50</v>
      </c>
      <c r="F9267" t="s">
        <v>113</v>
      </c>
      <c r="G9267" t="s">
        <v>54</v>
      </c>
      <c r="H9267" t="s">
        <v>85</v>
      </c>
    </row>
    <row r="9268" spans="1:8">
      <c r="A9268" t="s">
        <v>75</v>
      </c>
      <c r="B9268" s="1">
        <v>46228</v>
      </c>
      <c r="C9268">
        <v>243009</v>
      </c>
      <c r="D9268">
        <v>-2008.943</v>
      </c>
      <c r="E9268" t="s">
        <v>50</v>
      </c>
      <c r="F9268" t="s">
        <v>113</v>
      </c>
      <c r="G9268" t="s">
        <v>54</v>
      </c>
      <c r="H9268" t="s">
        <v>85</v>
      </c>
    </row>
    <row r="9269" spans="1:8">
      <c r="A9269" t="s">
        <v>75</v>
      </c>
      <c r="B9269" s="1">
        <v>46228</v>
      </c>
      <c r="C9269">
        <v>245010</v>
      </c>
      <c r="D9269">
        <v>-159912.367</v>
      </c>
      <c r="E9269" t="s">
        <v>50</v>
      </c>
      <c r="F9269" t="s">
        <v>20</v>
      </c>
      <c r="G9269" t="s">
        <v>54</v>
      </c>
      <c r="H9269" t="s">
        <v>86</v>
      </c>
    </row>
    <row r="9270" spans="1:8">
      <c r="A9270" t="s">
        <v>75</v>
      </c>
      <c r="B9270" s="1">
        <v>46228</v>
      </c>
      <c r="C9270">
        <v>245018</v>
      </c>
      <c r="D9270">
        <v>-27357.688999999998</v>
      </c>
      <c r="E9270" t="s">
        <v>50</v>
      </c>
      <c r="F9270" t="s">
        <v>113</v>
      </c>
      <c r="G9270" t="s">
        <v>54</v>
      </c>
      <c r="H9270" t="s">
        <v>85</v>
      </c>
    </row>
    <row r="9271" spans="1:8">
      <c r="A9271" t="s">
        <v>75</v>
      </c>
      <c r="B9271" s="1">
        <v>46228</v>
      </c>
      <c r="C9271">
        <v>245049</v>
      </c>
      <c r="D9271">
        <v>-137070.98000000001</v>
      </c>
      <c r="E9271" t="s">
        <v>50</v>
      </c>
      <c r="F9271" t="s">
        <v>113</v>
      </c>
      <c r="G9271" t="s">
        <v>54</v>
      </c>
      <c r="H9271" t="s">
        <v>85</v>
      </c>
    </row>
    <row r="9272" spans="1:8">
      <c r="A9272" t="s">
        <v>75</v>
      </c>
      <c r="B9272" s="1">
        <v>46228</v>
      </c>
      <c r="C9272">
        <v>245055</v>
      </c>
      <c r="D9272">
        <v>893.47699999999998</v>
      </c>
      <c r="E9272" t="s">
        <v>50</v>
      </c>
      <c r="F9272" t="s">
        <v>113</v>
      </c>
      <c r="G9272" t="s">
        <v>54</v>
      </c>
      <c r="H9272" t="s">
        <v>85</v>
      </c>
    </row>
    <row r="9273" spans="1:8">
      <c r="A9273" t="s">
        <v>75</v>
      </c>
      <c r="B9273" s="1">
        <v>46228</v>
      </c>
      <c r="C9273">
        <v>245062</v>
      </c>
      <c r="D9273">
        <v>-111058.785</v>
      </c>
      <c r="E9273" t="s">
        <v>50</v>
      </c>
      <c r="F9273" t="s">
        <v>113</v>
      </c>
      <c r="G9273" t="s">
        <v>54</v>
      </c>
      <c r="H9273" t="s">
        <v>85</v>
      </c>
    </row>
    <row r="9274" spans="1:8">
      <c r="A9274" t="s">
        <v>75</v>
      </c>
      <c r="B9274" s="1">
        <v>46228</v>
      </c>
      <c r="C9274">
        <v>250003</v>
      </c>
      <c r="D9274">
        <v>-60084.499000000003</v>
      </c>
      <c r="E9274" t="s">
        <v>50</v>
      </c>
      <c r="F9274" t="s">
        <v>114</v>
      </c>
      <c r="G9274" t="s">
        <v>54</v>
      </c>
      <c r="H9274" t="s">
        <v>87</v>
      </c>
    </row>
    <row r="9275" spans="1:8">
      <c r="A9275" t="s">
        <v>75</v>
      </c>
      <c r="B9275" s="1">
        <v>46228</v>
      </c>
      <c r="C9275">
        <v>250007</v>
      </c>
      <c r="D9275">
        <v>-102170.054</v>
      </c>
      <c r="E9275" t="s">
        <v>50</v>
      </c>
      <c r="F9275" t="s">
        <v>113</v>
      </c>
      <c r="G9275" t="s">
        <v>54</v>
      </c>
      <c r="H9275" t="s">
        <v>85</v>
      </c>
    </row>
    <row r="9276" spans="1:8">
      <c r="A9276" t="s">
        <v>75</v>
      </c>
      <c r="B9276" s="1">
        <v>46228</v>
      </c>
      <c r="C9276">
        <v>250009</v>
      </c>
      <c r="D9276">
        <v>-1097.7950000000001</v>
      </c>
      <c r="E9276" t="s">
        <v>50</v>
      </c>
      <c r="F9276" t="s">
        <v>113</v>
      </c>
      <c r="G9276" t="s">
        <v>54</v>
      </c>
      <c r="H9276" t="s">
        <v>85</v>
      </c>
    </row>
    <row r="9277" spans="1:8">
      <c r="A9277" t="s">
        <v>75</v>
      </c>
      <c r="B9277" s="1">
        <v>46228</v>
      </c>
      <c r="C9277">
        <v>251002</v>
      </c>
      <c r="D9277">
        <v>-15208.598</v>
      </c>
      <c r="E9277" t="s">
        <v>50</v>
      </c>
      <c r="F9277" t="s">
        <v>114</v>
      </c>
      <c r="G9277" t="s">
        <v>54</v>
      </c>
      <c r="H9277" t="s">
        <v>87</v>
      </c>
    </row>
    <row r="9278" spans="1:8">
      <c r="A9278" t="s">
        <v>75</v>
      </c>
      <c r="B9278" s="1">
        <v>46228</v>
      </c>
      <c r="C9278">
        <v>251003</v>
      </c>
      <c r="D9278">
        <v>-2836188.0890000002</v>
      </c>
      <c r="E9278" t="s">
        <v>50</v>
      </c>
      <c r="F9278" t="s">
        <v>114</v>
      </c>
      <c r="G9278" t="s">
        <v>54</v>
      </c>
      <c r="H9278" t="s">
        <v>87</v>
      </c>
    </row>
    <row r="9279" spans="1:8">
      <c r="A9279" t="s">
        <v>75</v>
      </c>
      <c r="B9279" s="1">
        <v>46228</v>
      </c>
      <c r="C9279">
        <v>251005</v>
      </c>
      <c r="D9279">
        <v>36710.625</v>
      </c>
      <c r="E9279" t="s">
        <v>50</v>
      </c>
      <c r="F9279" t="s">
        <v>115</v>
      </c>
      <c r="G9279" t="s">
        <v>54</v>
      </c>
      <c r="H9279" t="s">
        <v>88</v>
      </c>
    </row>
    <row r="9280" spans="1:8">
      <c r="A9280" t="s">
        <v>75</v>
      </c>
      <c r="B9280" s="1">
        <v>46228</v>
      </c>
      <c r="C9280">
        <v>256037</v>
      </c>
      <c r="D9280">
        <v>-16141.937</v>
      </c>
      <c r="E9280" t="s">
        <v>50</v>
      </c>
      <c r="F9280" t="s">
        <v>113</v>
      </c>
      <c r="G9280" t="s">
        <v>54</v>
      </c>
      <c r="H9280" t="s">
        <v>85</v>
      </c>
    </row>
    <row r="9281" spans="1:8">
      <c r="A9281" t="s">
        <v>75</v>
      </c>
      <c r="B9281" s="1">
        <v>46228</v>
      </c>
      <c r="C9281">
        <v>257008</v>
      </c>
      <c r="D9281">
        <v>-9814.74</v>
      </c>
      <c r="E9281" t="s">
        <v>50</v>
      </c>
      <c r="F9281" t="s">
        <v>114</v>
      </c>
      <c r="G9281" t="s">
        <v>54</v>
      </c>
      <c r="H9281" t="s">
        <v>87</v>
      </c>
    </row>
    <row r="9282" spans="1:8">
      <c r="A9282" t="s">
        <v>75</v>
      </c>
      <c r="B9282" s="1">
        <v>46228</v>
      </c>
      <c r="C9282">
        <v>257009</v>
      </c>
      <c r="D9282">
        <v>-27329.892</v>
      </c>
      <c r="E9282" t="s">
        <v>50</v>
      </c>
      <c r="F9282" t="s">
        <v>114</v>
      </c>
      <c r="G9282" t="s">
        <v>54</v>
      </c>
      <c r="H9282" t="s">
        <v>87</v>
      </c>
    </row>
    <row r="9283" spans="1:8">
      <c r="A9283" t="s">
        <v>75</v>
      </c>
      <c r="B9283" s="1">
        <v>46228</v>
      </c>
      <c r="C9283">
        <v>257011</v>
      </c>
      <c r="D9283">
        <v>-11142.517</v>
      </c>
      <c r="E9283" t="s">
        <v>50</v>
      </c>
      <c r="F9283" t="s">
        <v>114</v>
      </c>
      <c r="G9283" t="s">
        <v>54</v>
      </c>
      <c r="H9283" t="s">
        <v>87</v>
      </c>
    </row>
    <row r="9284" spans="1:8">
      <c r="A9284" t="s">
        <v>75</v>
      </c>
      <c r="B9284" s="1">
        <v>46228</v>
      </c>
      <c r="C9284">
        <v>257022</v>
      </c>
      <c r="D9284">
        <v>6006.335</v>
      </c>
      <c r="E9284" t="s">
        <v>50</v>
      </c>
      <c r="F9284" t="s">
        <v>114</v>
      </c>
      <c r="G9284" t="s">
        <v>54</v>
      </c>
      <c r="H9284" t="s">
        <v>87</v>
      </c>
    </row>
    <row r="9285" spans="1:8">
      <c r="A9285" t="s">
        <v>75</v>
      </c>
      <c r="B9285" s="1">
        <v>46228</v>
      </c>
      <c r="C9285">
        <v>257028</v>
      </c>
      <c r="D9285">
        <v>-119040.226</v>
      </c>
      <c r="E9285" t="s">
        <v>50</v>
      </c>
      <c r="F9285" t="s">
        <v>114</v>
      </c>
      <c r="G9285" t="s">
        <v>54</v>
      </c>
      <c r="H9285" t="s">
        <v>87</v>
      </c>
    </row>
    <row r="9286" spans="1:8">
      <c r="A9286" t="s">
        <v>75</v>
      </c>
      <c r="B9286" s="1">
        <v>46228</v>
      </c>
      <c r="C9286">
        <v>260004</v>
      </c>
      <c r="D9286">
        <v>-1884.904</v>
      </c>
      <c r="E9286" t="s">
        <v>50</v>
      </c>
      <c r="F9286" t="s">
        <v>114</v>
      </c>
      <c r="G9286" t="s">
        <v>54</v>
      </c>
      <c r="H9286" t="s">
        <v>87</v>
      </c>
    </row>
    <row r="9287" spans="1:8">
      <c r="A9287" t="s">
        <v>75</v>
      </c>
      <c r="B9287" s="1">
        <v>46228</v>
      </c>
      <c r="C9287">
        <v>270024</v>
      </c>
      <c r="D9287">
        <v>-28490.148000000001</v>
      </c>
      <c r="E9287" t="s">
        <v>50</v>
      </c>
      <c r="F9287" t="s">
        <v>125</v>
      </c>
      <c r="G9287" t="s">
        <v>54</v>
      </c>
      <c r="H9287" t="s">
        <v>100</v>
      </c>
    </row>
    <row r="9288" spans="1:8">
      <c r="A9288" t="s">
        <v>75</v>
      </c>
      <c r="B9288" s="1">
        <v>46228</v>
      </c>
      <c r="C9288">
        <v>270025</v>
      </c>
      <c r="D9288">
        <v>-212108.81200000001</v>
      </c>
      <c r="E9288" t="s">
        <v>50</v>
      </c>
      <c r="F9288" t="s">
        <v>125</v>
      </c>
      <c r="G9288" t="s">
        <v>54</v>
      </c>
      <c r="H9288" t="s">
        <v>100</v>
      </c>
    </row>
    <row r="9289" spans="1:8">
      <c r="A9289" t="s">
        <v>75</v>
      </c>
      <c r="B9289" s="1">
        <v>46228</v>
      </c>
      <c r="C9289">
        <v>270026</v>
      </c>
      <c r="D9289">
        <v>-84543.466</v>
      </c>
      <c r="E9289" t="s">
        <v>50</v>
      </c>
      <c r="F9289" t="s">
        <v>125</v>
      </c>
      <c r="G9289" t="s">
        <v>54</v>
      </c>
      <c r="H9289" t="s">
        <v>100</v>
      </c>
    </row>
    <row r="9290" spans="1:8">
      <c r="A9290" t="s">
        <v>75</v>
      </c>
      <c r="B9290" s="1">
        <v>46228</v>
      </c>
      <c r="C9290">
        <v>270027</v>
      </c>
      <c r="D9290">
        <v>-28357.249</v>
      </c>
      <c r="E9290" t="s">
        <v>50</v>
      </c>
      <c r="F9290" t="s">
        <v>125</v>
      </c>
      <c r="G9290" t="s">
        <v>54</v>
      </c>
      <c r="H9290" t="s">
        <v>100</v>
      </c>
    </row>
    <row r="9291" spans="1:8">
      <c r="A9291" t="s">
        <v>75</v>
      </c>
      <c r="B9291" s="1">
        <v>46228</v>
      </c>
      <c r="C9291">
        <v>300004</v>
      </c>
      <c r="D9291">
        <v>13598.591</v>
      </c>
      <c r="E9291" t="s">
        <v>50</v>
      </c>
      <c r="F9291" t="s">
        <v>131</v>
      </c>
      <c r="G9291" t="s">
        <v>54</v>
      </c>
      <c r="H9291" t="s">
        <v>107</v>
      </c>
    </row>
    <row r="9292" spans="1:8">
      <c r="A9292" t="s">
        <v>75</v>
      </c>
      <c r="B9292" s="1">
        <v>46228</v>
      </c>
      <c r="C9292">
        <v>300005</v>
      </c>
      <c r="D9292">
        <v>59291.12</v>
      </c>
      <c r="E9292" t="s">
        <v>50</v>
      </c>
      <c r="F9292" t="s">
        <v>131</v>
      </c>
      <c r="G9292" t="s">
        <v>54</v>
      </c>
      <c r="H9292" t="s">
        <v>107</v>
      </c>
    </row>
    <row r="9293" spans="1:8">
      <c r="A9293" t="s">
        <v>75</v>
      </c>
      <c r="B9293" s="1">
        <v>46228</v>
      </c>
      <c r="C9293">
        <v>300008</v>
      </c>
      <c r="D9293">
        <v>220182.03200000001</v>
      </c>
      <c r="E9293" t="s">
        <v>50</v>
      </c>
      <c r="F9293" t="s">
        <v>131</v>
      </c>
      <c r="G9293" t="s">
        <v>54</v>
      </c>
      <c r="H9293" t="s">
        <v>107</v>
      </c>
    </row>
    <row r="9294" spans="1:8">
      <c r="A9294" t="s">
        <v>75</v>
      </c>
      <c r="B9294" s="1">
        <v>46228</v>
      </c>
      <c r="C9294">
        <v>300009</v>
      </c>
      <c r="D9294">
        <v>4963.6239999999998</v>
      </c>
      <c r="E9294" t="s">
        <v>50</v>
      </c>
      <c r="F9294" t="s">
        <v>131</v>
      </c>
      <c r="G9294" t="s">
        <v>54</v>
      </c>
      <c r="H9294" t="s">
        <v>107</v>
      </c>
    </row>
    <row r="9295" spans="1:8">
      <c r="A9295" t="s">
        <v>75</v>
      </c>
      <c r="B9295" s="1">
        <v>46228</v>
      </c>
      <c r="C9295">
        <v>300011</v>
      </c>
      <c r="D9295">
        <v>1056.989</v>
      </c>
      <c r="E9295" t="s">
        <v>50</v>
      </c>
      <c r="F9295" t="s">
        <v>131</v>
      </c>
      <c r="G9295" t="s">
        <v>54</v>
      </c>
      <c r="H9295" t="s">
        <v>107</v>
      </c>
    </row>
    <row r="9296" spans="1:8">
      <c r="A9296" t="s">
        <v>75</v>
      </c>
      <c r="B9296" s="1">
        <v>46228</v>
      </c>
      <c r="C9296">
        <v>300012</v>
      </c>
      <c r="D9296">
        <v>55887.766000000003</v>
      </c>
      <c r="E9296" t="s">
        <v>50</v>
      </c>
      <c r="F9296" t="s">
        <v>131</v>
      </c>
      <c r="G9296" t="s">
        <v>54</v>
      </c>
      <c r="H9296" t="s">
        <v>107</v>
      </c>
    </row>
    <row r="9297" spans="1:8">
      <c r="A9297" t="s">
        <v>75</v>
      </c>
      <c r="B9297" s="1">
        <v>46228</v>
      </c>
      <c r="C9297">
        <v>300014</v>
      </c>
      <c r="D9297">
        <v>22457.548999999999</v>
      </c>
      <c r="E9297" t="s">
        <v>50</v>
      </c>
      <c r="F9297" t="s">
        <v>131</v>
      </c>
      <c r="G9297" t="s">
        <v>54</v>
      </c>
      <c r="H9297" t="s">
        <v>107</v>
      </c>
    </row>
    <row r="9298" spans="1:8">
      <c r="A9298" t="s">
        <v>75</v>
      </c>
      <c r="B9298" s="1">
        <v>46228</v>
      </c>
      <c r="C9298">
        <v>300504</v>
      </c>
      <c r="D9298">
        <v>-12674.323</v>
      </c>
      <c r="E9298" t="s">
        <v>50</v>
      </c>
      <c r="F9298" t="s">
        <v>131</v>
      </c>
      <c r="G9298" t="s">
        <v>54</v>
      </c>
      <c r="H9298" t="s">
        <v>107</v>
      </c>
    </row>
    <row r="9299" spans="1:8">
      <c r="A9299" t="s">
        <v>75</v>
      </c>
      <c r="B9299" s="1">
        <v>46228</v>
      </c>
      <c r="C9299">
        <v>300505</v>
      </c>
      <c r="D9299">
        <v>-50573.118000000002</v>
      </c>
      <c r="E9299" t="s">
        <v>50</v>
      </c>
      <c r="F9299" t="s">
        <v>131</v>
      </c>
      <c r="G9299" t="s">
        <v>54</v>
      </c>
      <c r="H9299" t="s">
        <v>107</v>
      </c>
    </row>
    <row r="9300" spans="1:8">
      <c r="A9300" t="s">
        <v>75</v>
      </c>
      <c r="B9300" s="1">
        <v>46228</v>
      </c>
      <c r="C9300">
        <v>300508</v>
      </c>
      <c r="D9300">
        <v>-162175.63099999999</v>
      </c>
      <c r="E9300" t="s">
        <v>50</v>
      </c>
      <c r="F9300" t="s">
        <v>131</v>
      </c>
      <c r="G9300" t="s">
        <v>54</v>
      </c>
      <c r="H9300" t="s">
        <v>107</v>
      </c>
    </row>
    <row r="9301" spans="1:8">
      <c r="A9301" t="s">
        <v>75</v>
      </c>
      <c r="B9301" s="1">
        <v>46228</v>
      </c>
      <c r="C9301">
        <v>300509</v>
      </c>
      <c r="D9301">
        <v>-4948.4660000000003</v>
      </c>
      <c r="E9301" t="s">
        <v>50</v>
      </c>
      <c r="F9301" t="s">
        <v>131</v>
      </c>
      <c r="G9301" t="s">
        <v>54</v>
      </c>
      <c r="H9301" t="s">
        <v>107</v>
      </c>
    </row>
    <row r="9302" spans="1:8">
      <c r="A9302" t="s">
        <v>75</v>
      </c>
      <c r="B9302" s="1">
        <v>46228</v>
      </c>
      <c r="C9302">
        <v>300511</v>
      </c>
      <c r="D9302">
        <v>-1046.8889999999999</v>
      </c>
      <c r="E9302" t="s">
        <v>50</v>
      </c>
      <c r="F9302" t="s">
        <v>131</v>
      </c>
      <c r="G9302" t="s">
        <v>54</v>
      </c>
      <c r="H9302" t="s">
        <v>107</v>
      </c>
    </row>
    <row r="9303" spans="1:8">
      <c r="A9303" t="s">
        <v>75</v>
      </c>
      <c r="B9303" s="1">
        <v>46228</v>
      </c>
      <c r="C9303">
        <v>300512</v>
      </c>
      <c r="D9303">
        <v>-54402.713000000003</v>
      </c>
      <c r="E9303" t="s">
        <v>50</v>
      </c>
      <c r="F9303" t="s">
        <v>131</v>
      </c>
      <c r="G9303" t="s">
        <v>54</v>
      </c>
      <c r="H9303" t="s">
        <v>107</v>
      </c>
    </row>
    <row r="9304" spans="1:8">
      <c r="A9304" t="s">
        <v>75</v>
      </c>
      <c r="B9304" s="1">
        <v>46228</v>
      </c>
      <c r="C9304">
        <v>300514</v>
      </c>
      <c r="D9304">
        <v>-21896.65</v>
      </c>
      <c r="E9304" t="s">
        <v>50</v>
      </c>
      <c r="F9304" t="s">
        <v>131</v>
      </c>
      <c r="G9304" t="s">
        <v>54</v>
      </c>
      <c r="H9304" t="s">
        <v>107</v>
      </c>
    </row>
    <row r="9305" spans="1:8">
      <c r="A9305" t="s">
        <v>75</v>
      </c>
      <c r="B9305" s="1">
        <v>46228</v>
      </c>
      <c r="C9305">
        <v>301002</v>
      </c>
      <c r="D9305">
        <v>37797.682999999997</v>
      </c>
      <c r="E9305" t="s">
        <v>50</v>
      </c>
      <c r="F9305" t="s">
        <v>133</v>
      </c>
      <c r="G9305" t="s">
        <v>54</v>
      </c>
      <c r="H9305" t="s">
        <v>110</v>
      </c>
    </row>
    <row r="9306" spans="1:8">
      <c r="A9306" t="s">
        <v>75</v>
      </c>
      <c r="B9306" s="1">
        <v>46228</v>
      </c>
      <c r="C9306">
        <v>301004</v>
      </c>
      <c r="D9306">
        <v>79267.357000000004</v>
      </c>
      <c r="E9306" t="s">
        <v>50</v>
      </c>
      <c r="F9306" t="s">
        <v>131</v>
      </c>
      <c r="G9306" t="s">
        <v>54</v>
      </c>
      <c r="H9306" t="s">
        <v>107</v>
      </c>
    </row>
    <row r="9307" spans="1:8">
      <c r="A9307" t="s">
        <v>75</v>
      </c>
      <c r="B9307" s="1">
        <v>46228</v>
      </c>
      <c r="C9307">
        <v>301005</v>
      </c>
      <c r="D9307">
        <v>30722.951000000001</v>
      </c>
      <c r="E9307" t="s">
        <v>50</v>
      </c>
      <c r="F9307" t="s">
        <v>131</v>
      </c>
      <c r="G9307" t="s">
        <v>54</v>
      </c>
      <c r="H9307" t="s">
        <v>107</v>
      </c>
    </row>
    <row r="9308" spans="1:8">
      <c r="A9308" t="s">
        <v>75</v>
      </c>
      <c r="B9308" s="1">
        <v>46228</v>
      </c>
      <c r="C9308">
        <v>301502</v>
      </c>
      <c r="D9308">
        <v>-37797.682999999997</v>
      </c>
      <c r="E9308" t="s">
        <v>50</v>
      </c>
      <c r="F9308" t="s">
        <v>133</v>
      </c>
      <c r="G9308" t="s">
        <v>54</v>
      </c>
      <c r="H9308" t="s">
        <v>110</v>
      </c>
    </row>
    <row r="9309" spans="1:8">
      <c r="A9309" t="s">
        <v>75</v>
      </c>
      <c r="B9309" s="1">
        <v>46228</v>
      </c>
      <c r="C9309">
        <v>301504</v>
      </c>
      <c r="D9309">
        <v>-79267.357000000004</v>
      </c>
      <c r="E9309" t="s">
        <v>50</v>
      </c>
      <c r="F9309" t="s">
        <v>131</v>
      </c>
      <c r="G9309" t="s">
        <v>54</v>
      </c>
      <c r="H9309" t="s">
        <v>107</v>
      </c>
    </row>
    <row r="9310" spans="1:8">
      <c r="A9310" t="s">
        <v>75</v>
      </c>
      <c r="B9310" s="1">
        <v>46228</v>
      </c>
      <c r="C9310">
        <v>301505</v>
      </c>
      <c r="D9310">
        <v>-30722.951000000001</v>
      </c>
      <c r="E9310" t="s">
        <v>50</v>
      </c>
      <c r="F9310" t="s">
        <v>131</v>
      </c>
      <c r="G9310" t="s">
        <v>54</v>
      </c>
      <c r="H9310" t="s">
        <v>107</v>
      </c>
    </row>
    <row r="9311" spans="1:8">
      <c r="A9311" t="s">
        <v>75</v>
      </c>
      <c r="B9311" s="1">
        <v>46228</v>
      </c>
      <c r="C9311">
        <v>303002</v>
      </c>
      <c r="D9311">
        <v>12173.691000000001</v>
      </c>
      <c r="E9311" t="s">
        <v>50</v>
      </c>
      <c r="F9311" t="s">
        <v>131</v>
      </c>
      <c r="G9311" t="s">
        <v>54</v>
      </c>
      <c r="H9311" t="s">
        <v>107</v>
      </c>
    </row>
    <row r="9312" spans="1:8">
      <c r="A9312" t="s">
        <v>75</v>
      </c>
      <c r="B9312" s="1">
        <v>46228</v>
      </c>
      <c r="C9312">
        <v>304002</v>
      </c>
      <c r="D9312">
        <v>324379.33600000001</v>
      </c>
      <c r="E9312" t="s">
        <v>50</v>
      </c>
      <c r="F9312" t="s">
        <v>131</v>
      </c>
      <c r="G9312" t="s">
        <v>54</v>
      </c>
      <c r="H9312" t="s">
        <v>107</v>
      </c>
    </row>
    <row r="9313" spans="1:8">
      <c r="A9313" t="s">
        <v>75</v>
      </c>
      <c r="B9313" s="1">
        <v>46228</v>
      </c>
      <c r="C9313">
        <v>304502</v>
      </c>
      <c r="D9313">
        <v>-138526.28700000001</v>
      </c>
      <c r="E9313" t="s">
        <v>50</v>
      </c>
      <c r="F9313" t="s">
        <v>131</v>
      </c>
      <c r="G9313" t="s">
        <v>54</v>
      </c>
      <c r="H9313" t="s">
        <v>107</v>
      </c>
    </row>
    <row r="9314" spans="1:8">
      <c r="A9314" t="s">
        <v>75</v>
      </c>
      <c r="B9314" s="1">
        <v>46228</v>
      </c>
      <c r="C9314">
        <v>310010</v>
      </c>
      <c r="D9314">
        <v>4675240.9790000003</v>
      </c>
      <c r="E9314" t="s">
        <v>50</v>
      </c>
      <c r="F9314" t="s">
        <v>14</v>
      </c>
      <c r="G9314" t="s">
        <v>54</v>
      </c>
      <c r="H9314" t="s">
        <v>84</v>
      </c>
    </row>
    <row r="9315" spans="1:8">
      <c r="A9315" t="s">
        <v>75</v>
      </c>
      <c r="B9315" s="1">
        <v>46228</v>
      </c>
      <c r="C9315">
        <v>310021</v>
      </c>
      <c r="D9315">
        <v>180388.845</v>
      </c>
      <c r="E9315" t="s">
        <v>50</v>
      </c>
      <c r="F9315" t="s">
        <v>14</v>
      </c>
      <c r="G9315" t="s">
        <v>54</v>
      </c>
      <c r="H9315" t="s">
        <v>84</v>
      </c>
    </row>
    <row r="9316" spans="1:8">
      <c r="A9316" t="s">
        <v>75</v>
      </c>
      <c r="B9316" s="1">
        <v>46228</v>
      </c>
      <c r="C9316">
        <v>310032</v>
      </c>
      <c r="D9316">
        <v>303.83499999999998</v>
      </c>
      <c r="E9316" t="s">
        <v>50</v>
      </c>
      <c r="F9316" t="s">
        <v>14</v>
      </c>
      <c r="G9316" t="s">
        <v>54</v>
      </c>
      <c r="H9316" t="s">
        <v>84</v>
      </c>
    </row>
    <row r="9317" spans="1:8">
      <c r="A9317" t="s">
        <v>75</v>
      </c>
      <c r="B9317" s="1">
        <v>46228</v>
      </c>
      <c r="C9317">
        <v>320002</v>
      </c>
      <c r="D9317">
        <v>206254.64199999999</v>
      </c>
      <c r="E9317" t="s">
        <v>50</v>
      </c>
      <c r="F9317" t="s">
        <v>115</v>
      </c>
      <c r="G9317" t="s">
        <v>54</v>
      </c>
      <c r="H9317" t="s">
        <v>88</v>
      </c>
    </row>
    <row r="9318" spans="1:8">
      <c r="A9318" t="s">
        <v>75</v>
      </c>
      <c r="B9318" s="1">
        <v>46228</v>
      </c>
      <c r="C9318">
        <v>320003</v>
      </c>
      <c r="D9318">
        <v>4153669.4279999998</v>
      </c>
      <c r="E9318" t="s">
        <v>50</v>
      </c>
      <c r="F9318" t="s">
        <v>115</v>
      </c>
      <c r="G9318" t="s">
        <v>54</v>
      </c>
      <c r="H9318" t="s">
        <v>88</v>
      </c>
    </row>
    <row r="9319" spans="1:8">
      <c r="A9319" t="s">
        <v>75</v>
      </c>
      <c r="B9319" s="1">
        <v>46228</v>
      </c>
      <c r="C9319">
        <v>320013</v>
      </c>
      <c r="D9319">
        <v>36576.688000000002</v>
      </c>
      <c r="E9319" t="s">
        <v>50</v>
      </c>
      <c r="F9319" t="s">
        <v>115</v>
      </c>
      <c r="G9319" t="s">
        <v>54</v>
      </c>
      <c r="H9319" t="s">
        <v>88</v>
      </c>
    </row>
    <row r="9320" spans="1:8">
      <c r="A9320" t="s">
        <v>75</v>
      </c>
      <c r="B9320" s="1">
        <v>46228</v>
      </c>
      <c r="C9320">
        <v>320023</v>
      </c>
      <c r="D9320">
        <v>-81529.322</v>
      </c>
      <c r="E9320" t="s">
        <v>50</v>
      </c>
      <c r="F9320" t="s">
        <v>115</v>
      </c>
      <c r="G9320" t="s">
        <v>54</v>
      </c>
      <c r="H9320" t="s">
        <v>88</v>
      </c>
    </row>
    <row r="9321" spans="1:8">
      <c r="A9321" t="s">
        <v>75</v>
      </c>
      <c r="B9321" s="1">
        <v>46228</v>
      </c>
      <c r="C9321">
        <v>321004</v>
      </c>
      <c r="D9321">
        <v>561.28300000000002</v>
      </c>
      <c r="E9321" t="s">
        <v>50</v>
      </c>
      <c r="F9321" t="s">
        <v>115</v>
      </c>
      <c r="G9321" t="s">
        <v>54</v>
      </c>
      <c r="H9321" t="s">
        <v>88</v>
      </c>
    </row>
    <row r="9322" spans="1:8">
      <c r="A9322" t="s">
        <v>75</v>
      </c>
      <c r="B9322" s="1">
        <v>46228</v>
      </c>
      <c r="C9322">
        <v>321010</v>
      </c>
      <c r="D9322">
        <v>3369.6390000000001</v>
      </c>
      <c r="E9322" t="s">
        <v>50</v>
      </c>
      <c r="F9322" t="s">
        <v>115</v>
      </c>
      <c r="G9322" t="s">
        <v>54</v>
      </c>
      <c r="H9322" t="s">
        <v>88</v>
      </c>
    </row>
    <row r="9323" spans="1:8">
      <c r="A9323" t="s">
        <v>75</v>
      </c>
      <c r="B9323" s="1">
        <v>46228</v>
      </c>
      <c r="C9323">
        <v>321012</v>
      </c>
      <c r="D9323">
        <v>480941.24900000001</v>
      </c>
      <c r="E9323" t="s">
        <v>50</v>
      </c>
      <c r="F9323" t="s">
        <v>115</v>
      </c>
      <c r="G9323" t="s">
        <v>54</v>
      </c>
      <c r="H9323" t="s">
        <v>88</v>
      </c>
    </row>
    <row r="9324" spans="1:8">
      <c r="A9324" t="s">
        <v>75</v>
      </c>
      <c r="B9324" s="1">
        <v>46228</v>
      </c>
      <c r="C9324">
        <v>321013</v>
      </c>
      <c r="D9324">
        <v>51554.364999999998</v>
      </c>
      <c r="E9324" t="s">
        <v>50</v>
      </c>
      <c r="F9324" t="s">
        <v>115</v>
      </c>
      <c r="G9324" t="s">
        <v>54</v>
      </c>
      <c r="H9324" t="s">
        <v>88</v>
      </c>
    </row>
    <row r="9325" spans="1:8">
      <c r="A9325" t="s">
        <v>75</v>
      </c>
      <c r="B9325" s="1">
        <v>46228</v>
      </c>
      <c r="C9325">
        <v>321014</v>
      </c>
      <c r="D9325">
        <v>35883.374000000003</v>
      </c>
      <c r="E9325" t="s">
        <v>50</v>
      </c>
      <c r="F9325" t="s">
        <v>115</v>
      </c>
      <c r="G9325" t="s">
        <v>54</v>
      </c>
      <c r="H9325" t="s">
        <v>88</v>
      </c>
    </row>
    <row r="9326" spans="1:8">
      <c r="A9326" t="s">
        <v>75</v>
      </c>
      <c r="B9326" s="1">
        <v>46228</v>
      </c>
      <c r="C9326">
        <v>321021</v>
      </c>
      <c r="D9326">
        <v>-198.279</v>
      </c>
      <c r="E9326" t="s">
        <v>50</v>
      </c>
      <c r="F9326" t="s">
        <v>115</v>
      </c>
      <c r="G9326" t="s">
        <v>54</v>
      </c>
      <c r="H9326" t="s">
        <v>88</v>
      </c>
    </row>
    <row r="9327" spans="1:8">
      <c r="A9327" t="s">
        <v>75</v>
      </c>
      <c r="B9327" s="1">
        <v>46228</v>
      </c>
      <c r="C9327">
        <v>321025</v>
      </c>
      <c r="D9327">
        <v>152794.951</v>
      </c>
      <c r="E9327" t="s">
        <v>50</v>
      </c>
      <c r="F9327" t="s">
        <v>115</v>
      </c>
      <c r="G9327" t="s">
        <v>54</v>
      </c>
      <c r="H9327" t="s">
        <v>88</v>
      </c>
    </row>
    <row r="9328" spans="1:8">
      <c r="A9328" t="s">
        <v>75</v>
      </c>
      <c r="B9328" s="1">
        <v>46228</v>
      </c>
      <c r="C9328">
        <v>321029</v>
      </c>
      <c r="D9328">
        <v>155386.97200000001</v>
      </c>
      <c r="E9328" t="s">
        <v>50</v>
      </c>
      <c r="F9328" t="s">
        <v>115</v>
      </c>
      <c r="G9328" t="s">
        <v>54</v>
      </c>
      <c r="H9328" t="s">
        <v>88</v>
      </c>
    </row>
    <row r="9329" spans="1:8">
      <c r="A9329" t="s">
        <v>75</v>
      </c>
      <c r="B9329" s="1">
        <v>46228</v>
      </c>
      <c r="C9329">
        <v>321030</v>
      </c>
      <c r="D9329">
        <v>96.037000000000006</v>
      </c>
      <c r="E9329" t="s">
        <v>50</v>
      </c>
      <c r="F9329" t="s">
        <v>115</v>
      </c>
      <c r="G9329" t="s">
        <v>54</v>
      </c>
      <c r="H9329" t="s">
        <v>88</v>
      </c>
    </row>
    <row r="9330" spans="1:8">
      <c r="A9330" t="s">
        <v>75</v>
      </c>
      <c r="B9330" s="1">
        <v>46228</v>
      </c>
      <c r="C9330">
        <v>321031</v>
      </c>
      <c r="D9330">
        <v>46138.470999999998</v>
      </c>
      <c r="E9330" t="s">
        <v>50</v>
      </c>
      <c r="F9330" t="s">
        <v>115</v>
      </c>
      <c r="G9330" t="s">
        <v>54</v>
      </c>
      <c r="H9330" t="s">
        <v>88</v>
      </c>
    </row>
    <row r="9331" spans="1:8">
      <c r="A9331" t="s">
        <v>75</v>
      </c>
      <c r="B9331" s="1">
        <v>46228</v>
      </c>
      <c r="C9331">
        <v>321036</v>
      </c>
      <c r="D9331">
        <v>199.779</v>
      </c>
      <c r="E9331" t="s">
        <v>50</v>
      </c>
      <c r="F9331" t="s">
        <v>115</v>
      </c>
      <c r="G9331" t="s">
        <v>54</v>
      </c>
      <c r="H9331" t="s">
        <v>88</v>
      </c>
    </row>
    <row r="9332" spans="1:8">
      <c r="A9332" t="s">
        <v>75</v>
      </c>
      <c r="B9332" s="1">
        <v>46228</v>
      </c>
      <c r="C9332">
        <v>321041</v>
      </c>
      <c r="D9332">
        <v>17352.905999999999</v>
      </c>
      <c r="E9332" t="s">
        <v>50</v>
      </c>
      <c r="F9332" t="s">
        <v>115</v>
      </c>
      <c r="G9332" t="s">
        <v>54</v>
      </c>
      <c r="H9332" t="s">
        <v>88</v>
      </c>
    </row>
    <row r="9333" spans="1:8">
      <c r="A9333" t="s">
        <v>75</v>
      </c>
      <c r="B9333" s="1">
        <v>46228</v>
      </c>
      <c r="C9333">
        <v>321042</v>
      </c>
      <c r="D9333">
        <v>-33.578000000000003</v>
      </c>
      <c r="E9333" t="s">
        <v>50</v>
      </c>
      <c r="F9333" t="s">
        <v>115</v>
      </c>
      <c r="G9333" t="s">
        <v>54</v>
      </c>
      <c r="H9333" t="s">
        <v>88</v>
      </c>
    </row>
    <row r="9334" spans="1:8">
      <c r="A9334" t="s">
        <v>75</v>
      </c>
      <c r="B9334" s="1">
        <v>46228</v>
      </c>
      <c r="C9334">
        <v>330002</v>
      </c>
      <c r="D9334">
        <v>-18760.062000000002</v>
      </c>
      <c r="E9334" t="s">
        <v>50</v>
      </c>
      <c r="F9334" t="s">
        <v>113</v>
      </c>
      <c r="G9334" t="s">
        <v>54</v>
      </c>
      <c r="H9334" t="s">
        <v>85</v>
      </c>
    </row>
    <row r="9335" spans="1:8">
      <c r="A9335" t="s">
        <v>75</v>
      </c>
      <c r="B9335" s="1">
        <v>46228</v>
      </c>
      <c r="C9335">
        <v>330034</v>
      </c>
      <c r="D9335">
        <v>819.32899999999995</v>
      </c>
      <c r="E9335" t="s">
        <v>50</v>
      </c>
      <c r="F9335" t="s">
        <v>113</v>
      </c>
      <c r="G9335" t="s">
        <v>54</v>
      </c>
      <c r="H9335" t="s">
        <v>85</v>
      </c>
    </row>
    <row r="9336" spans="1:8">
      <c r="A9336" t="s">
        <v>75</v>
      </c>
      <c r="B9336" s="1">
        <v>46228</v>
      </c>
      <c r="C9336">
        <v>330040</v>
      </c>
      <c r="D9336">
        <v>-7477.3019999999997</v>
      </c>
      <c r="E9336" t="s">
        <v>50</v>
      </c>
      <c r="F9336" t="s">
        <v>113</v>
      </c>
      <c r="G9336" t="s">
        <v>54</v>
      </c>
      <c r="H9336" t="s">
        <v>85</v>
      </c>
    </row>
    <row r="9337" spans="1:8">
      <c r="A9337" t="s">
        <v>75</v>
      </c>
      <c r="B9337" s="1">
        <v>46228</v>
      </c>
      <c r="C9337">
        <v>330115</v>
      </c>
      <c r="D9337">
        <v>-25427.511999999999</v>
      </c>
      <c r="E9337" t="s">
        <v>50</v>
      </c>
      <c r="F9337" t="s">
        <v>113</v>
      </c>
      <c r="G9337" t="s">
        <v>54</v>
      </c>
      <c r="H9337" t="s">
        <v>85</v>
      </c>
    </row>
    <row r="9338" spans="1:8">
      <c r="A9338" t="s">
        <v>75</v>
      </c>
      <c r="B9338" s="1">
        <v>46228</v>
      </c>
      <c r="C9338">
        <v>340053</v>
      </c>
      <c r="D9338">
        <v>2845913.1519999998</v>
      </c>
      <c r="E9338" t="s">
        <v>50</v>
      </c>
      <c r="F9338" t="s">
        <v>116</v>
      </c>
      <c r="G9338" t="s">
        <v>54</v>
      </c>
      <c r="H9338" t="s">
        <v>89</v>
      </c>
    </row>
    <row r="9339" spans="1:8">
      <c r="A9339" t="s">
        <v>75</v>
      </c>
      <c r="B9339" s="1">
        <v>46228</v>
      </c>
      <c r="C9339">
        <v>340054</v>
      </c>
      <c r="D9339">
        <v>-2833641.8020000001</v>
      </c>
      <c r="E9339" t="s">
        <v>50</v>
      </c>
      <c r="F9339" t="s">
        <v>116</v>
      </c>
      <c r="G9339" t="s">
        <v>54</v>
      </c>
      <c r="H9339" t="s">
        <v>89</v>
      </c>
    </row>
    <row r="9340" spans="1:8">
      <c r="A9340" t="s">
        <v>75</v>
      </c>
      <c r="B9340" s="1">
        <v>46228</v>
      </c>
      <c r="C9340">
        <v>340102</v>
      </c>
      <c r="D9340">
        <v>497282.16</v>
      </c>
      <c r="E9340" t="s">
        <v>50</v>
      </c>
      <c r="F9340" t="s">
        <v>116</v>
      </c>
      <c r="G9340" t="s">
        <v>54</v>
      </c>
      <c r="H9340" t="s">
        <v>89</v>
      </c>
    </row>
    <row r="9341" spans="1:8">
      <c r="A9341" t="s">
        <v>75</v>
      </c>
      <c r="B9341" s="1">
        <v>46228</v>
      </c>
      <c r="C9341">
        <v>340103</v>
      </c>
      <c r="D9341">
        <v>94008817.450000003</v>
      </c>
      <c r="E9341" t="s">
        <v>50</v>
      </c>
      <c r="F9341" t="s">
        <v>116</v>
      </c>
      <c r="G9341" t="s">
        <v>54</v>
      </c>
      <c r="H9341" t="s">
        <v>89</v>
      </c>
    </row>
    <row r="9342" spans="1:8">
      <c r="A9342" t="s">
        <v>75</v>
      </c>
      <c r="B9342" s="1">
        <v>46228</v>
      </c>
      <c r="C9342">
        <v>340104</v>
      </c>
      <c r="D9342">
        <v>-94035516.489999995</v>
      </c>
      <c r="E9342" t="s">
        <v>50</v>
      </c>
      <c r="F9342" t="s">
        <v>116</v>
      </c>
      <c r="G9342" t="s">
        <v>54</v>
      </c>
      <c r="H9342" t="s">
        <v>89</v>
      </c>
    </row>
    <row r="9343" spans="1:8">
      <c r="A9343" t="s">
        <v>75</v>
      </c>
      <c r="B9343" s="1">
        <v>46228</v>
      </c>
      <c r="C9343">
        <v>345019</v>
      </c>
      <c r="D9343">
        <v>50317.311999999998</v>
      </c>
      <c r="E9343" t="s">
        <v>50</v>
      </c>
      <c r="F9343" t="s">
        <v>116</v>
      </c>
      <c r="G9343" t="s">
        <v>54</v>
      </c>
      <c r="H9343" t="s">
        <v>89</v>
      </c>
    </row>
    <row r="9344" spans="1:8">
      <c r="A9344" t="s">
        <v>75</v>
      </c>
      <c r="B9344" s="1">
        <v>46228</v>
      </c>
      <c r="C9344">
        <v>345020</v>
      </c>
      <c r="D9344">
        <v>5822684.8260000004</v>
      </c>
      <c r="E9344" t="s">
        <v>50</v>
      </c>
      <c r="F9344" t="s">
        <v>116</v>
      </c>
      <c r="G9344" t="s">
        <v>54</v>
      </c>
      <c r="H9344" t="s">
        <v>89</v>
      </c>
    </row>
    <row r="9345" spans="1:8">
      <c r="A9345" t="s">
        <v>75</v>
      </c>
      <c r="B9345" s="1">
        <v>46228</v>
      </c>
      <c r="C9345">
        <v>345021</v>
      </c>
      <c r="D9345">
        <v>-5161877.1279999996</v>
      </c>
      <c r="E9345" t="s">
        <v>50</v>
      </c>
      <c r="F9345" t="s">
        <v>116</v>
      </c>
      <c r="G9345" t="s">
        <v>54</v>
      </c>
      <c r="H9345" t="s">
        <v>89</v>
      </c>
    </row>
    <row r="9346" spans="1:8">
      <c r="A9346" t="s">
        <v>75</v>
      </c>
      <c r="B9346" s="1">
        <v>46228</v>
      </c>
      <c r="C9346">
        <v>345022</v>
      </c>
      <c r="D9346">
        <v>12109.924000000001</v>
      </c>
      <c r="E9346" t="s">
        <v>50</v>
      </c>
      <c r="F9346" t="s">
        <v>116</v>
      </c>
      <c r="G9346" t="s">
        <v>54</v>
      </c>
      <c r="H9346" t="s">
        <v>89</v>
      </c>
    </row>
    <row r="9347" spans="1:8">
      <c r="A9347" t="s">
        <v>75</v>
      </c>
      <c r="B9347" s="1">
        <v>46228</v>
      </c>
      <c r="C9347">
        <v>350002</v>
      </c>
      <c r="D9347">
        <v>8641.7929999999997</v>
      </c>
      <c r="E9347" t="s">
        <v>50</v>
      </c>
      <c r="F9347" t="s">
        <v>118</v>
      </c>
      <c r="G9347" t="s">
        <v>54</v>
      </c>
      <c r="H9347" t="s">
        <v>91</v>
      </c>
    </row>
    <row r="9348" spans="1:8">
      <c r="A9348" t="s">
        <v>75</v>
      </c>
      <c r="B9348" s="1">
        <v>46228</v>
      </c>
      <c r="C9348">
        <v>350003</v>
      </c>
      <c r="D9348">
        <v>80.706999999999994</v>
      </c>
      <c r="E9348" t="s">
        <v>50</v>
      </c>
      <c r="F9348" t="s">
        <v>118</v>
      </c>
      <c r="G9348" t="s">
        <v>54</v>
      </c>
      <c r="H9348" t="s">
        <v>91</v>
      </c>
    </row>
    <row r="9349" spans="1:8">
      <c r="A9349" t="s">
        <v>75</v>
      </c>
      <c r="B9349" s="1">
        <v>46228</v>
      </c>
      <c r="C9349">
        <v>350031</v>
      </c>
      <c r="D9349">
        <v>13781.994000000001</v>
      </c>
      <c r="E9349" t="s">
        <v>50</v>
      </c>
      <c r="F9349" t="s">
        <v>113</v>
      </c>
      <c r="G9349" t="s">
        <v>54</v>
      </c>
      <c r="H9349" t="s">
        <v>85</v>
      </c>
    </row>
    <row r="9350" spans="1:8">
      <c r="A9350" t="s">
        <v>75</v>
      </c>
      <c r="B9350" s="1">
        <v>46228</v>
      </c>
      <c r="C9350">
        <v>351004</v>
      </c>
      <c r="D9350">
        <v>4965.5910000000003</v>
      </c>
      <c r="E9350" t="s">
        <v>50</v>
      </c>
      <c r="F9350" t="s">
        <v>114</v>
      </c>
      <c r="G9350" t="s">
        <v>54</v>
      </c>
      <c r="H9350" t="s">
        <v>87</v>
      </c>
    </row>
    <row r="9351" spans="1:8">
      <c r="A9351" t="s">
        <v>75</v>
      </c>
      <c r="B9351" s="1">
        <v>46228</v>
      </c>
      <c r="C9351">
        <v>352002</v>
      </c>
      <c r="D9351">
        <v>1616.9960000000001</v>
      </c>
      <c r="E9351" t="s">
        <v>50</v>
      </c>
      <c r="F9351" t="s">
        <v>117</v>
      </c>
      <c r="G9351" t="s">
        <v>54</v>
      </c>
      <c r="H9351" t="s">
        <v>90</v>
      </c>
    </row>
    <row r="9352" spans="1:8">
      <c r="A9352" t="s">
        <v>75</v>
      </c>
      <c r="B9352" s="1">
        <v>46228</v>
      </c>
      <c r="C9352">
        <v>352006</v>
      </c>
      <c r="D9352">
        <v>-3.198</v>
      </c>
      <c r="E9352" t="s">
        <v>50</v>
      </c>
      <c r="F9352" t="s">
        <v>117</v>
      </c>
      <c r="G9352" t="s">
        <v>54</v>
      </c>
      <c r="H9352" t="s">
        <v>90</v>
      </c>
    </row>
    <row r="9353" spans="1:8">
      <c r="A9353" t="s">
        <v>75</v>
      </c>
      <c r="B9353" s="1">
        <v>46228</v>
      </c>
      <c r="C9353">
        <v>354012</v>
      </c>
      <c r="D9353">
        <v>4890175.4539999999</v>
      </c>
      <c r="E9353" t="s">
        <v>50</v>
      </c>
      <c r="F9353" t="s">
        <v>115</v>
      </c>
      <c r="G9353" t="s">
        <v>54</v>
      </c>
      <c r="H9353" t="s">
        <v>88</v>
      </c>
    </row>
    <row r="9354" spans="1:8">
      <c r="A9354" t="s">
        <v>75</v>
      </c>
      <c r="B9354" s="1">
        <v>46228</v>
      </c>
      <c r="C9354">
        <v>354013</v>
      </c>
      <c r="D9354">
        <v>45604.076999999997</v>
      </c>
      <c r="E9354" t="s">
        <v>50</v>
      </c>
      <c r="F9354" t="s">
        <v>115</v>
      </c>
      <c r="G9354" t="s">
        <v>54</v>
      </c>
      <c r="H9354" t="s">
        <v>88</v>
      </c>
    </row>
    <row r="9355" spans="1:8">
      <c r="A9355" t="s">
        <v>75</v>
      </c>
      <c r="B9355" s="1">
        <v>46228</v>
      </c>
      <c r="C9355">
        <v>354014</v>
      </c>
      <c r="D9355">
        <v>371967.61099999998</v>
      </c>
      <c r="E9355" t="s">
        <v>50</v>
      </c>
      <c r="F9355" t="s">
        <v>115</v>
      </c>
      <c r="G9355" t="s">
        <v>54</v>
      </c>
      <c r="H9355" t="s">
        <v>88</v>
      </c>
    </row>
    <row r="9356" spans="1:8">
      <c r="A9356" t="s">
        <v>75</v>
      </c>
      <c r="B9356" s="1">
        <v>46228</v>
      </c>
      <c r="C9356">
        <v>355002</v>
      </c>
      <c r="D9356">
        <v>11145.554</v>
      </c>
      <c r="E9356" t="s">
        <v>50</v>
      </c>
      <c r="F9356" t="s">
        <v>118</v>
      </c>
      <c r="G9356" t="s">
        <v>54</v>
      </c>
      <c r="H9356" t="s">
        <v>91</v>
      </c>
    </row>
    <row r="9357" spans="1:8">
      <c r="A9357" t="s">
        <v>75</v>
      </c>
      <c r="B9357" s="1">
        <v>46228</v>
      </c>
      <c r="C9357">
        <v>355013</v>
      </c>
      <c r="D9357">
        <v>216560.31299999999</v>
      </c>
      <c r="E9357" t="s">
        <v>50</v>
      </c>
      <c r="F9357" t="s">
        <v>118</v>
      </c>
      <c r="G9357" t="s">
        <v>54</v>
      </c>
      <c r="H9357" t="s">
        <v>91</v>
      </c>
    </row>
    <row r="9358" spans="1:8">
      <c r="A9358" t="s">
        <v>75</v>
      </c>
      <c r="B9358" s="1">
        <v>46228</v>
      </c>
      <c r="C9358">
        <v>355014</v>
      </c>
      <c r="D9358">
        <v>105375.382</v>
      </c>
      <c r="E9358" t="s">
        <v>50</v>
      </c>
      <c r="F9358" t="s">
        <v>118</v>
      </c>
      <c r="G9358" t="s">
        <v>54</v>
      </c>
      <c r="H9358" t="s">
        <v>91</v>
      </c>
    </row>
    <row r="9359" spans="1:8">
      <c r="A9359" t="s">
        <v>75</v>
      </c>
      <c r="B9359" s="1">
        <v>46228</v>
      </c>
      <c r="C9359">
        <v>360021</v>
      </c>
      <c r="D9359">
        <v>-54.116999999999997</v>
      </c>
      <c r="E9359" t="s">
        <v>50</v>
      </c>
      <c r="F9359" t="s">
        <v>114</v>
      </c>
      <c r="G9359" t="s">
        <v>54</v>
      </c>
      <c r="H9359" t="s">
        <v>87</v>
      </c>
    </row>
    <row r="9360" spans="1:8">
      <c r="A9360" t="s">
        <v>75</v>
      </c>
      <c r="B9360" s="1">
        <v>46228</v>
      </c>
      <c r="C9360">
        <v>360026</v>
      </c>
      <c r="D9360">
        <v>314902.22499999998</v>
      </c>
      <c r="E9360" t="s">
        <v>50</v>
      </c>
      <c r="F9360" t="s">
        <v>125</v>
      </c>
      <c r="G9360" t="s">
        <v>54</v>
      </c>
      <c r="H9360" t="s">
        <v>100</v>
      </c>
    </row>
    <row r="9361" spans="1:8">
      <c r="A9361" t="s">
        <v>75</v>
      </c>
      <c r="B9361" s="1">
        <v>46228</v>
      </c>
      <c r="C9361">
        <v>360028</v>
      </c>
      <c r="D9361">
        <v>115681.383</v>
      </c>
      <c r="E9361" t="s">
        <v>50</v>
      </c>
      <c r="F9361" t="s">
        <v>125</v>
      </c>
      <c r="G9361" t="s">
        <v>54</v>
      </c>
      <c r="H9361" t="s">
        <v>100</v>
      </c>
    </row>
    <row r="9362" spans="1:8">
      <c r="A9362" t="s">
        <v>75</v>
      </c>
      <c r="B9362" s="1">
        <v>46228</v>
      </c>
      <c r="C9362">
        <v>360030</v>
      </c>
      <c r="D9362">
        <v>72781.376999999993</v>
      </c>
      <c r="E9362" t="s">
        <v>50</v>
      </c>
      <c r="F9362" t="s">
        <v>125</v>
      </c>
      <c r="G9362" t="s">
        <v>54</v>
      </c>
      <c r="H9362" t="s">
        <v>100</v>
      </c>
    </row>
    <row r="9363" spans="1:8">
      <c r="A9363" t="s">
        <v>75</v>
      </c>
      <c r="B9363" s="1">
        <v>46228</v>
      </c>
      <c r="C9363">
        <v>360032</v>
      </c>
      <c r="D9363">
        <v>20161.828000000001</v>
      </c>
      <c r="E9363" t="s">
        <v>50</v>
      </c>
      <c r="F9363" t="s">
        <v>125</v>
      </c>
      <c r="G9363" t="s">
        <v>54</v>
      </c>
      <c r="H9363" t="s">
        <v>100</v>
      </c>
    </row>
    <row r="9364" spans="1:8">
      <c r="A9364" t="s">
        <v>75</v>
      </c>
      <c r="B9364" s="1">
        <v>46228</v>
      </c>
      <c r="C9364">
        <v>364502</v>
      </c>
      <c r="D9364">
        <v>142964.23499999999</v>
      </c>
      <c r="E9364" t="s">
        <v>50</v>
      </c>
      <c r="F9364" t="s">
        <v>125</v>
      </c>
      <c r="G9364" t="s">
        <v>54</v>
      </c>
      <c r="H9364" t="s">
        <v>100</v>
      </c>
    </row>
    <row r="9365" spans="1:8">
      <c r="A9365" t="s">
        <v>75</v>
      </c>
      <c r="B9365" s="1">
        <v>46228</v>
      </c>
      <c r="C9365">
        <v>400002</v>
      </c>
      <c r="D9365">
        <v>-90239.476999999999</v>
      </c>
      <c r="E9365" t="s">
        <v>52</v>
      </c>
      <c r="F9365" t="s">
        <v>23</v>
      </c>
      <c r="G9365" t="s">
        <v>54</v>
      </c>
      <c r="H9365" t="s">
        <v>92</v>
      </c>
    </row>
    <row r="9366" spans="1:8">
      <c r="A9366" t="s">
        <v>75</v>
      </c>
      <c r="B9366" s="1">
        <v>46228</v>
      </c>
      <c r="C9366">
        <v>400004</v>
      </c>
      <c r="D9366">
        <v>-55442.779000000002</v>
      </c>
      <c r="E9366" t="s">
        <v>52</v>
      </c>
      <c r="F9366" t="s">
        <v>23</v>
      </c>
      <c r="G9366" t="s">
        <v>54</v>
      </c>
      <c r="H9366" t="s">
        <v>92</v>
      </c>
    </row>
    <row r="9367" spans="1:8">
      <c r="A9367" t="s">
        <v>75</v>
      </c>
      <c r="B9367" s="1">
        <v>46228</v>
      </c>
      <c r="C9367">
        <v>410005</v>
      </c>
      <c r="D9367">
        <v>-553.39300000000003</v>
      </c>
      <c r="E9367" t="s">
        <v>52</v>
      </c>
      <c r="F9367" t="s">
        <v>119</v>
      </c>
      <c r="G9367" t="s">
        <v>54</v>
      </c>
      <c r="H9367" t="s">
        <v>93</v>
      </c>
    </row>
    <row r="9368" spans="1:8">
      <c r="A9368" t="s">
        <v>75</v>
      </c>
      <c r="B9368" s="1">
        <v>46228</v>
      </c>
      <c r="C9368">
        <v>410006</v>
      </c>
      <c r="D9368">
        <v>-120156.863</v>
      </c>
      <c r="E9368" t="s">
        <v>52</v>
      </c>
      <c r="F9368" t="s">
        <v>119</v>
      </c>
      <c r="G9368" t="s">
        <v>54</v>
      </c>
      <c r="H9368" t="s">
        <v>93</v>
      </c>
    </row>
    <row r="9369" spans="1:8">
      <c r="A9369" t="s">
        <v>75</v>
      </c>
      <c r="B9369" s="1">
        <v>46228</v>
      </c>
      <c r="C9369">
        <v>410009</v>
      </c>
      <c r="D9369">
        <v>-10716.705</v>
      </c>
      <c r="E9369" t="s">
        <v>52</v>
      </c>
      <c r="F9369" t="s">
        <v>119</v>
      </c>
      <c r="G9369" t="s">
        <v>54</v>
      </c>
      <c r="H9369" t="s">
        <v>93</v>
      </c>
    </row>
    <row r="9370" spans="1:8">
      <c r="A9370" t="s">
        <v>75</v>
      </c>
      <c r="B9370" s="1">
        <v>46228</v>
      </c>
      <c r="C9370">
        <v>410015</v>
      </c>
      <c r="D9370">
        <v>-101062.182</v>
      </c>
      <c r="E9370" t="s">
        <v>52</v>
      </c>
      <c r="F9370" t="s">
        <v>119</v>
      </c>
      <c r="G9370" t="s">
        <v>54</v>
      </c>
      <c r="H9370" t="s">
        <v>93</v>
      </c>
    </row>
    <row r="9371" spans="1:8">
      <c r="A9371" t="s">
        <v>75</v>
      </c>
      <c r="B9371" s="1">
        <v>46228</v>
      </c>
      <c r="C9371">
        <v>410018</v>
      </c>
      <c r="D9371">
        <v>-25.535</v>
      </c>
      <c r="E9371" t="s">
        <v>52</v>
      </c>
      <c r="F9371" t="s">
        <v>119</v>
      </c>
      <c r="G9371" t="s">
        <v>54</v>
      </c>
      <c r="H9371" t="s">
        <v>93</v>
      </c>
    </row>
    <row r="9372" spans="1:8">
      <c r="A9372" t="s">
        <v>75</v>
      </c>
      <c r="B9372" s="1">
        <v>46228</v>
      </c>
      <c r="C9372">
        <v>410019</v>
      </c>
      <c r="D9372">
        <v>-2876.2919999999999</v>
      </c>
      <c r="E9372" t="s">
        <v>52</v>
      </c>
      <c r="F9372" t="s">
        <v>119</v>
      </c>
      <c r="G9372" t="s">
        <v>54</v>
      </c>
      <c r="H9372" t="s">
        <v>93</v>
      </c>
    </row>
    <row r="9373" spans="1:8">
      <c r="A9373" t="s">
        <v>75</v>
      </c>
      <c r="B9373" s="1">
        <v>46228</v>
      </c>
      <c r="C9373">
        <v>410032</v>
      </c>
      <c r="D9373">
        <v>-55572.627</v>
      </c>
      <c r="E9373" t="s">
        <v>52</v>
      </c>
      <c r="F9373" t="s">
        <v>119</v>
      </c>
      <c r="G9373" t="s">
        <v>54</v>
      </c>
      <c r="H9373" t="s">
        <v>93</v>
      </c>
    </row>
    <row r="9374" spans="1:8">
      <c r="A9374" t="s">
        <v>75</v>
      </c>
      <c r="B9374" s="1">
        <v>46228</v>
      </c>
      <c r="C9374">
        <v>410037</v>
      </c>
      <c r="D9374">
        <v>-556098.06499999994</v>
      </c>
      <c r="E9374" t="s">
        <v>52</v>
      </c>
      <c r="F9374" t="s">
        <v>119</v>
      </c>
      <c r="G9374" t="s">
        <v>54</v>
      </c>
      <c r="H9374" t="s">
        <v>93</v>
      </c>
    </row>
    <row r="9375" spans="1:8">
      <c r="A9375" t="s">
        <v>75</v>
      </c>
      <c r="B9375" s="1">
        <v>46228</v>
      </c>
      <c r="C9375">
        <v>410039</v>
      </c>
      <c r="D9375">
        <v>-20496.990000000002</v>
      </c>
      <c r="E9375" t="s">
        <v>52</v>
      </c>
      <c r="F9375" t="s">
        <v>119</v>
      </c>
      <c r="G9375" t="s">
        <v>54</v>
      </c>
      <c r="H9375" t="s">
        <v>93</v>
      </c>
    </row>
    <row r="9376" spans="1:8">
      <c r="A9376" t="s">
        <v>75</v>
      </c>
      <c r="B9376" s="1">
        <v>46228</v>
      </c>
      <c r="C9376">
        <v>410040</v>
      </c>
      <c r="D9376">
        <v>-189.965</v>
      </c>
      <c r="E9376" t="s">
        <v>52</v>
      </c>
      <c r="F9376" t="s">
        <v>119</v>
      </c>
      <c r="G9376" t="s">
        <v>54</v>
      </c>
      <c r="H9376" t="s">
        <v>93</v>
      </c>
    </row>
    <row r="9377" spans="1:8">
      <c r="A9377" t="s">
        <v>75</v>
      </c>
      <c r="B9377" s="1">
        <v>46228</v>
      </c>
      <c r="C9377">
        <v>415002</v>
      </c>
      <c r="D9377">
        <v>-3573736.3539999998</v>
      </c>
      <c r="E9377" t="s">
        <v>52</v>
      </c>
      <c r="F9377" t="s">
        <v>23</v>
      </c>
      <c r="G9377" t="s">
        <v>54</v>
      </c>
      <c r="H9377" t="s">
        <v>92</v>
      </c>
    </row>
    <row r="9378" spans="1:8">
      <c r="A9378" t="s">
        <v>75</v>
      </c>
      <c r="B9378" s="1">
        <v>46228</v>
      </c>
      <c r="C9378">
        <v>415003</v>
      </c>
      <c r="D9378">
        <v>-14166.174999999999</v>
      </c>
      <c r="E9378" t="s">
        <v>52</v>
      </c>
      <c r="F9378" t="s">
        <v>23</v>
      </c>
      <c r="G9378" t="s">
        <v>54</v>
      </c>
      <c r="H9378" t="s">
        <v>92</v>
      </c>
    </row>
    <row r="9379" spans="1:8">
      <c r="A9379" t="s">
        <v>75</v>
      </c>
      <c r="B9379" s="1">
        <v>46228</v>
      </c>
      <c r="C9379">
        <v>415004</v>
      </c>
      <c r="D9379">
        <v>-3532575.5049999999</v>
      </c>
      <c r="E9379" t="s">
        <v>52</v>
      </c>
      <c r="F9379" t="s">
        <v>23</v>
      </c>
      <c r="G9379" t="s">
        <v>54</v>
      </c>
      <c r="H9379" t="s">
        <v>92</v>
      </c>
    </row>
    <row r="9380" spans="1:8">
      <c r="A9380" t="s">
        <v>75</v>
      </c>
      <c r="B9380" s="1">
        <v>46228</v>
      </c>
      <c r="C9380">
        <v>420003</v>
      </c>
      <c r="D9380">
        <v>-404.62200000000001</v>
      </c>
      <c r="E9380" t="s">
        <v>52</v>
      </c>
      <c r="F9380" t="s">
        <v>24</v>
      </c>
      <c r="G9380" t="s">
        <v>54</v>
      </c>
      <c r="H9380" t="s">
        <v>94</v>
      </c>
    </row>
    <row r="9381" spans="1:8">
      <c r="A9381" t="s">
        <v>75</v>
      </c>
      <c r="B9381" s="1">
        <v>46228</v>
      </c>
      <c r="C9381">
        <v>420004</v>
      </c>
      <c r="D9381">
        <v>-182.29400000000001</v>
      </c>
      <c r="E9381" t="s">
        <v>52</v>
      </c>
      <c r="F9381" t="s">
        <v>24</v>
      </c>
      <c r="G9381" t="s">
        <v>54</v>
      </c>
      <c r="H9381" t="s">
        <v>94</v>
      </c>
    </row>
    <row r="9382" spans="1:8">
      <c r="A9382" t="s">
        <v>75</v>
      </c>
      <c r="B9382" s="1">
        <v>46228</v>
      </c>
      <c r="C9382">
        <v>421003</v>
      </c>
      <c r="D9382">
        <v>-23893.034</v>
      </c>
      <c r="E9382" t="s">
        <v>52</v>
      </c>
      <c r="F9382" t="s">
        <v>24</v>
      </c>
      <c r="G9382" t="s">
        <v>54</v>
      </c>
      <c r="H9382" t="s">
        <v>94</v>
      </c>
    </row>
    <row r="9383" spans="1:8">
      <c r="A9383" t="s">
        <v>75</v>
      </c>
      <c r="B9383" s="1">
        <v>46228</v>
      </c>
      <c r="C9383">
        <v>421007</v>
      </c>
      <c r="D9383">
        <v>33.585999999999999</v>
      </c>
      <c r="E9383" t="s">
        <v>52</v>
      </c>
      <c r="F9383" t="s">
        <v>24</v>
      </c>
      <c r="G9383" t="s">
        <v>54</v>
      </c>
      <c r="H9383" t="s">
        <v>94</v>
      </c>
    </row>
    <row r="9384" spans="1:8">
      <c r="A9384" t="s">
        <v>75</v>
      </c>
      <c r="B9384" s="1">
        <v>46228</v>
      </c>
      <c r="C9384">
        <v>423002</v>
      </c>
      <c r="D9384">
        <v>-36.612000000000002</v>
      </c>
      <c r="E9384" t="s">
        <v>52</v>
      </c>
      <c r="F9384" t="s">
        <v>24</v>
      </c>
      <c r="G9384" t="s">
        <v>54</v>
      </c>
      <c r="H9384" t="s">
        <v>94</v>
      </c>
    </row>
    <row r="9385" spans="1:8">
      <c r="A9385" t="s">
        <v>75</v>
      </c>
      <c r="B9385" s="1">
        <v>46228</v>
      </c>
      <c r="C9385">
        <v>510002</v>
      </c>
      <c r="D9385">
        <v>1346971.9709999999</v>
      </c>
      <c r="E9385" t="s">
        <v>52</v>
      </c>
      <c r="F9385" t="s">
        <v>120</v>
      </c>
      <c r="G9385" t="s">
        <v>54</v>
      </c>
      <c r="H9385" t="s">
        <v>95</v>
      </c>
    </row>
    <row r="9386" spans="1:8">
      <c r="A9386" t="s">
        <v>75</v>
      </c>
      <c r="B9386" s="1">
        <v>46228</v>
      </c>
      <c r="C9386">
        <v>510005</v>
      </c>
      <c r="D9386">
        <v>64598.245000000003</v>
      </c>
      <c r="E9386" t="s">
        <v>52</v>
      </c>
      <c r="F9386" t="s">
        <v>120</v>
      </c>
      <c r="G9386" t="s">
        <v>54</v>
      </c>
      <c r="H9386" t="s">
        <v>95</v>
      </c>
    </row>
    <row r="9387" spans="1:8">
      <c r="A9387" t="s">
        <v>75</v>
      </c>
      <c r="B9387" s="1">
        <v>46228</v>
      </c>
      <c r="C9387">
        <v>510007</v>
      </c>
      <c r="D9387">
        <v>97479.065000000002</v>
      </c>
      <c r="E9387" t="s">
        <v>52</v>
      </c>
      <c r="F9387" t="s">
        <v>120</v>
      </c>
      <c r="G9387" t="s">
        <v>54</v>
      </c>
      <c r="H9387" t="s">
        <v>95</v>
      </c>
    </row>
    <row r="9388" spans="1:8">
      <c r="A9388" t="s">
        <v>75</v>
      </c>
      <c r="B9388" s="1">
        <v>46228</v>
      </c>
      <c r="C9388">
        <v>510008</v>
      </c>
      <c r="D9388">
        <v>1522.798</v>
      </c>
      <c r="E9388" t="s">
        <v>52</v>
      </c>
      <c r="F9388" t="s">
        <v>120</v>
      </c>
      <c r="G9388" t="s">
        <v>54</v>
      </c>
      <c r="H9388" t="s">
        <v>95</v>
      </c>
    </row>
    <row r="9389" spans="1:8">
      <c r="A9389" t="s">
        <v>75</v>
      </c>
      <c r="B9389" s="1">
        <v>46228</v>
      </c>
      <c r="C9389">
        <v>510010</v>
      </c>
      <c r="D9389">
        <v>13749.118</v>
      </c>
      <c r="E9389" t="s">
        <v>52</v>
      </c>
      <c r="F9389" t="s">
        <v>120</v>
      </c>
      <c r="G9389" t="s">
        <v>54</v>
      </c>
      <c r="H9389" t="s">
        <v>95</v>
      </c>
    </row>
    <row r="9390" spans="1:8">
      <c r="A9390" t="s">
        <v>75</v>
      </c>
      <c r="B9390" s="1">
        <v>46228</v>
      </c>
      <c r="C9390">
        <v>510012</v>
      </c>
      <c r="D9390">
        <v>16145.093000000001</v>
      </c>
      <c r="E9390" t="s">
        <v>52</v>
      </c>
      <c r="F9390" t="s">
        <v>120</v>
      </c>
      <c r="G9390" t="s">
        <v>54</v>
      </c>
      <c r="H9390" t="s">
        <v>95</v>
      </c>
    </row>
    <row r="9391" spans="1:8">
      <c r="A9391" t="s">
        <v>75</v>
      </c>
      <c r="B9391" s="1">
        <v>46228</v>
      </c>
      <c r="C9391">
        <v>510015</v>
      </c>
      <c r="D9391">
        <v>120037.796</v>
      </c>
      <c r="E9391" t="s">
        <v>52</v>
      </c>
      <c r="F9391" t="s">
        <v>120</v>
      </c>
      <c r="G9391" t="s">
        <v>54</v>
      </c>
      <c r="H9391" t="s">
        <v>95</v>
      </c>
    </row>
    <row r="9392" spans="1:8">
      <c r="A9392" t="s">
        <v>75</v>
      </c>
      <c r="B9392" s="1">
        <v>46228</v>
      </c>
      <c r="C9392">
        <v>510018</v>
      </c>
      <c r="D9392">
        <v>126077.216</v>
      </c>
      <c r="E9392" t="s">
        <v>52</v>
      </c>
      <c r="F9392" t="s">
        <v>120</v>
      </c>
      <c r="G9392" t="s">
        <v>54</v>
      </c>
      <c r="H9392" t="s">
        <v>95</v>
      </c>
    </row>
    <row r="9393" spans="1:8">
      <c r="A9393" t="s">
        <v>75</v>
      </c>
      <c r="B9393" s="1">
        <v>46228</v>
      </c>
      <c r="C9393">
        <v>510048</v>
      </c>
      <c r="D9393">
        <v>34.481999999999999</v>
      </c>
      <c r="E9393" t="s">
        <v>52</v>
      </c>
      <c r="F9393" t="s">
        <v>127</v>
      </c>
      <c r="G9393" t="s">
        <v>54</v>
      </c>
      <c r="H9393" t="s">
        <v>103</v>
      </c>
    </row>
    <row r="9394" spans="1:8">
      <c r="A9394" t="s">
        <v>75</v>
      </c>
      <c r="B9394" s="1">
        <v>46228</v>
      </c>
      <c r="C9394">
        <v>510059</v>
      </c>
      <c r="D9394">
        <v>8518.3880000000008</v>
      </c>
      <c r="E9394" t="s">
        <v>52</v>
      </c>
      <c r="F9394" t="s">
        <v>120</v>
      </c>
      <c r="G9394" t="s">
        <v>54</v>
      </c>
      <c r="H9394" t="s">
        <v>95</v>
      </c>
    </row>
    <row r="9395" spans="1:8">
      <c r="A9395" t="s">
        <v>75</v>
      </c>
      <c r="B9395" s="1">
        <v>46228</v>
      </c>
      <c r="C9395">
        <v>510062</v>
      </c>
      <c r="D9395">
        <v>24305.612000000001</v>
      </c>
      <c r="E9395" t="s">
        <v>52</v>
      </c>
      <c r="F9395" t="s">
        <v>120</v>
      </c>
      <c r="G9395" t="s">
        <v>54</v>
      </c>
      <c r="H9395" t="s">
        <v>95</v>
      </c>
    </row>
    <row r="9396" spans="1:8">
      <c r="A9396" t="s">
        <v>75</v>
      </c>
      <c r="B9396" s="1">
        <v>46228</v>
      </c>
      <c r="C9396">
        <v>510064</v>
      </c>
      <c r="D9396">
        <v>1469.694</v>
      </c>
      <c r="E9396" t="s">
        <v>52</v>
      </c>
      <c r="F9396" t="s">
        <v>120</v>
      </c>
      <c r="G9396" t="s">
        <v>54</v>
      </c>
      <c r="H9396" t="s">
        <v>95</v>
      </c>
    </row>
    <row r="9397" spans="1:8">
      <c r="A9397" t="s">
        <v>75</v>
      </c>
      <c r="B9397" s="1">
        <v>46228</v>
      </c>
      <c r="C9397">
        <v>510065</v>
      </c>
      <c r="D9397">
        <v>22225.407999999999</v>
      </c>
      <c r="E9397" t="s">
        <v>52</v>
      </c>
      <c r="F9397" t="s">
        <v>120</v>
      </c>
      <c r="G9397" t="s">
        <v>54</v>
      </c>
      <c r="H9397" t="s">
        <v>95</v>
      </c>
    </row>
    <row r="9398" spans="1:8">
      <c r="A9398" t="s">
        <v>75</v>
      </c>
      <c r="B9398" s="1">
        <v>46228</v>
      </c>
      <c r="C9398">
        <v>520020</v>
      </c>
      <c r="D9398">
        <v>2801.598</v>
      </c>
      <c r="E9398" t="s">
        <v>52</v>
      </c>
      <c r="F9398" t="s">
        <v>120</v>
      </c>
      <c r="G9398" t="s">
        <v>54</v>
      </c>
      <c r="H9398" t="s">
        <v>95</v>
      </c>
    </row>
    <row r="9399" spans="1:8">
      <c r="A9399" t="s">
        <v>75</v>
      </c>
      <c r="B9399" s="1">
        <v>46228</v>
      </c>
      <c r="C9399">
        <v>520021</v>
      </c>
      <c r="D9399">
        <v>1669.4880000000001</v>
      </c>
      <c r="E9399" t="s">
        <v>52</v>
      </c>
      <c r="F9399" t="s">
        <v>126</v>
      </c>
      <c r="G9399" t="s">
        <v>54</v>
      </c>
      <c r="H9399" t="s">
        <v>102</v>
      </c>
    </row>
    <row r="9400" spans="1:8">
      <c r="A9400" t="s">
        <v>75</v>
      </c>
      <c r="B9400" s="1">
        <v>46228</v>
      </c>
      <c r="C9400">
        <v>530012</v>
      </c>
      <c r="D9400">
        <v>11356.204</v>
      </c>
      <c r="E9400" t="s">
        <v>52</v>
      </c>
      <c r="F9400" t="s">
        <v>120</v>
      </c>
      <c r="G9400" t="s">
        <v>54</v>
      </c>
      <c r="H9400" t="s">
        <v>95</v>
      </c>
    </row>
    <row r="9401" spans="1:8">
      <c r="A9401" t="s">
        <v>75</v>
      </c>
      <c r="B9401" s="1">
        <v>46228</v>
      </c>
      <c r="C9401">
        <v>540004</v>
      </c>
      <c r="D9401">
        <v>67.72</v>
      </c>
      <c r="E9401" t="s">
        <v>52</v>
      </c>
      <c r="F9401" t="s">
        <v>29</v>
      </c>
      <c r="G9401" t="s">
        <v>54</v>
      </c>
      <c r="H9401" t="s">
        <v>109</v>
      </c>
    </row>
    <row r="9402" spans="1:8">
      <c r="A9402" t="s">
        <v>75</v>
      </c>
      <c r="B9402" s="1">
        <v>46228</v>
      </c>
      <c r="C9402">
        <v>540008</v>
      </c>
      <c r="D9402">
        <v>2425.645</v>
      </c>
      <c r="E9402" t="s">
        <v>52</v>
      </c>
      <c r="F9402" t="s">
        <v>29</v>
      </c>
      <c r="G9402" t="s">
        <v>54</v>
      </c>
      <c r="H9402" t="s">
        <v>109</v>
      </c>
    </row>
    <row r="9403" spans="1:8">
      <c r="A9403" t="s">
        <v>75</v>
      </c>
      <c r="B9403" s="1">
        <v>46228</v>
      </c>
      <c r="C9403">
        <v>541002</v>
      </c>
      <c r="D9403">
        <v>11830.359</v>
      </c>
      <c r="E9403" t="s">
        <v>52</v>
      </c>
      <c r="F9403" t="s">
        <v>127</v>
      </c>
      <c r="G9403" t="s">
        <v>54</v>
      </c>
      <c r="H9403" t="s">
        <v>103</v>
      </c>
    </row>
    <row r="9404" spans="1:8">
      <c r="A9404" t="s">
        <v>75</v>
      </c>
      <c r="B9404" s="1">
        <v>46228</v>
      </c>
      <c r="C9404">
        <v>541004</v>
      </c>
      <c r="D9404">
        <v>66489.179000000004</v>
      </c>
      <c r="E9404" t="s">
        <v>52</v>
      </c>
      <c r="F9404" t="s">
        <v>127</v>
      </c>
      <c r="G9404" t="s">
        <v>54</v>
      </c>
      <c r="H9404" t="s">
        <v>103</v>
      </c>
    </row>
    <row r="9405" spans="1:8">
      <c r="A9405" t="s">
        <v>75</v>
      </c>
      <c r="B9405" s="1">
        <v>46228</v>
      </c>
      <c r="C9405">
        <v>541009</v>
      </c>
      <c r="D9405">
        <v>22599.381000000001</v>
      </c>
      <c r="E9405" t="s">
        <v>52</v>
      </c>
      <c r="F9405" t="s">
        <v>127</v>
      </c>
      <c r="G9405" t="s">
        <v>54</v>
      </c>
      <c r="H9405" t="s">
        <v>103</v>
      </c>
    </row>
    <row r="9406" spans="1:8">
      <c r="A9406" t="s">
        <v>75</v>
      </c>
      <c r="B9406" s="1">
        <v>46228</v>
      </c>
      <c r="C9406">
        <v>541010</v>
      </c>
      <c r="D9406">
        <v>10985.117</v>
      </c>
      <c r="E9406" t="s">
        <v>52</v>
      </c>
      <c r="F9406" t="s">
        <v>127</v>
      </c>
      <c r="G9406" t="s">
        <v>54</v>
      </c>
      <c r="H9406" t="s">
        <v>103</v>
      </c>
    </row>
    <row r="9407" spans="1:8">
      <c r="A9407" t="s">
        <v>75</v>
      </c>
      <c r="B9407" s="1">
        <v>46228</v>
      </c>
      <c r="C9407">
        <v>541013</v>
      </c>
      <c r="D9407">
        <v>4986.1639999999998</v>
      </c>
      <c r="E9407" t="s">
        <v>52</v>
      </c>
      <c r="F9407" t="s">
        <v>127</v>
      </c>
      <c r="G9407" t="s">
        <v>54</v>
      </c>
      <c r="H9407" t="s">
        <v>103</v>
      </c>
    </row>
    <row r="9408" spans="1:8">
      <c r="A9408" t="s">
        <v>75</v>
      </c>
      <c r="B9408" s="1">
        <v>46228</v>
      </c>
      <c r="C9408">
        <v>544006</v>
      </c>
      <c r="D9408">
        <v>24843.007000000001</v>
      </c>
      <c r="E9408" t="s">
        <v>52</v>
      </c>
      <c r="F9408" t="s">
        <v>127</v>
      </c>
      <c r="G9408" t="s">
        <v>54</v>
      </c>
      <c r="H9408" t="s">
        <v>103</v>
      </c>
    </row>
    <row r="9409" spans="1:8">
      <c r="A9409" t="s">
        <v>75</v>
      </c>
      <c r="B9409" s="1">
        <v>46228</v>
      </c>
      <c r="C9409">
        <v>546002</v>
      </c>
      <c r="D9409">
        <v>3408617.4410000001</v>
      </c>
      <c r="E9409" t="s">
        <v>52</v>
      </c>
      <c r="F9409" t="s">
        <v>119</v>
      </c>
      <c r="G9409" t="s">
        <v>54</v>
      </c>
      <c r="H9409" t="s">
        <v>93</v>
      </c>
    </row>
    <row r="9410" spans="1:8">
      <c r="A9410" t="s">
        <v>75</v>
      </c>
      <c r="B9410" s="1">
        <v>46228</v>
      </c>
      <c r="C9410">
        <v>546005</v>
      </c>
      <c r="D9410">
        <v>22073.935000000001</v>
      </c>
      <c r="E9410" t="s">
        <v>52</v>
      </c>
      <c r="F9410" t="s">
        <v>119</v>
      </c>
      <c r="G9410" t="s">
        <v>54</v>
      </c>
      <c r="H9410" t="s">
        <v>93</v>
      </c>
    </row>
    <row r="9411" spans="1:8">
      <c r="A9411" t="s">
        <v>75</v>
      </c>
      <c r="B9411" s="1">
        <v>46228</v>
      </c>
      <c r="C9411">
        <v>546008</v>
      </c>
      <c r="D9411">
        <v>88112.994000000006</v>
      </c>
      <c r="E9411" t="s">
        <v>52</v>
      </c>
      <c r="F9411" t="s">
        <v>119</v>
      </c>
      <c r="G9411" t="s">
        <v>54</v>
      </c>
      <c r="H9411" t="s">
        <v>93</v>
      </c>
    </row>
    <row r="9412" spans="1:8">
      <c r="A9412" t="s">
        <v>75</v>
      </c>
      <c r="B9412" s="1">
        <v>46228</v>
      </c>
      <c r="C9412">
        <v>546012</v>
      </c>
      <c r="D9412">
        <v>222628.95499999999</v>
      </c>
      <c r="E9412" t="s">
        <v>52</v>
      </c>
      <c r="F9412" t="s">
        <v>119</v>
      </c>
      <c r="G9412" t="s">
        <v>54</v>
      </c>
      <c r="H9412" t="s">
        <v>93</v>
      </c>
    </row>
    <row r="9413" spans="1:8">
      <c r="A9413" t="s">
        <v>75</v>
      </c>
      <c r="B9413" s="1">
        <v>46228</v>
      </c>
      <c r="C9413">
        <v>546015</v>
      </c>
      <c r="D9413">
        <v>314416.91200000001</v>
      </c>
      <c r="E9413" t="s">
        <v>52</v>
      </c>
      <c r="F9413" t="s">
        <v>119</v>
      </c>
      <c r="G9413" t="s">
        <v>54</v>
      </c>
      <c r="H9413" t="s">
        <v>93</v>
      </c>
    </row>
    <row r="9414" spans="1:8">
      <c r="A9414" t="s">
        <v>75</v>
      </c>
      <c r="B9414" s="1">
        <v>46228</v>
      </c>
      <c r="C9414">
        <v>546016</v>
      </c>
      <c r="D9414">
        <v>181404.56099999999</v>
      </c>
      <c r="E9414" t="s">
        <v>52</v>
      </c>
      <c r="F9414" t="s">
        <v>119</v>
      </c>
      <c r="G9414" t="s">
        <v>54</v>
      </c>
      <c r="H9414" t="s">
        <v>93</v>
      </c>
    </row>
    <row r="9415" spans="1:8">
      <c r="A9415" t="s">
        <v>75</v>
      </c>
      <c r="B9415" s="1">
        <v>46228</v>
      </c>
      <c r="C9415">
        <v>546018</v>
      </c>
      <c r="D9415">
        <v>6112.2209999999995</v>
      </c>
      <c r="E9415" t="s">
        <v>52</v>
      </c>
      <c r="F9415" t="s">
        <v>119</v>
      </c>
      <c r="G9415" t="s">
        <v>54</v>
      </c>
      <c r="H9415" t="s">
        <v>93</v>
      </c>
    </row>
    <row r="9416" spans="1:8">
      <c r="A9416" t="s">
        <v>75</v>
      </c>
      <c r="B9416" s="1">
        <v>46228</v>
      </c>
      <c r="C9416">
        <v>546022</v>
      </c>
      <c r="D9416">
        <v>48169.743999999999</v>
      </c>
      <c r="E9416" t="s">
        <v>52</v>
      </c>
      <c r="F9416" t="s">
        <v>119</v>
      </c>
      <c r="G9416" t="s">
        <v>54</v>
      </c>
      <c r="H9416" t="s">
        <v>93</v>
      </c>
    </row>
    <row r="9417" spans="1:8">
      <c r="A9417" t="s">
        <v>75</v>
      </c>
      <c r="B9417" s="1">
        <v>46228</v>
      </c>
      <c r="C9417">
        <v>546024</v>
      </c>
      <c r="D9417">
        <v>3412.9580000000001</v>
      </c>
      <c r="E9417" t="s">
        <v>52</v>
      </c>
      <c r="F9417" t="s">
        <v>119</v>
      </c>
      <c r="G9417" t="s">
        <v>54</v>
      </c>
      <c r="H9417" t="s">
        <v>93</v>
      </c>
    </row>
    <row r="9418" spans="1:8">
      <c r="A9418" t="s">
        <v>75</v>
      </c>
      <c r="B9418" s="1">
        <v>46228</v>
      </c>
      <c r="C9418">
        <v>546035</v>
      </c>
      <c r="D9418">
        <v>17096.822</v>
      </c>
      <c r="E9418" t="s">
        <v>52</v>
      </c>
      <c r="F9418" t="s">
        <v>119</v>
      </c>
      <c r="G9418" t="s">
        <v>54</v>
      </c>
      <c r="H9418" t="s">
        <v>93</v>
      </c>
    </row>
    <row r="9419" spans="1:8">
      <c r="A9419" t="s">
        <v>75</v>
      </c>
      <c r="B9419" s="1">
        <v>46228</v>
      </c>
      <c r="C9419">
        <v>546038</v>
      </c>
      <c r="D9419">
        <v>9946.9269999999997</v>
      </c>
      <c r="E9419" t="s">
        <v>52</v>
      </c>
      <c r="F9419" t="s">
        <v>119</v>
      </c>
      <c r="G9419" t="s">
        <v>54</v>
      </c>
      <c r="H9419" t="s">
        <v>93</v>
      </c>
    </row>
    <row r="9420" spans="1:8">
      <c r="A9420" t="s">
        <v>75</v>
      </c>
      <c r="B9420" s="1">
        <v>46228</v>
      </c>
      <c r="C9420">
        <v>546040</v>
      </c>
      <c r="D9420">
        <v>192161.378</v>
      </c>
      <c r="E9420" t="s">
        <v>52</v>
      </c>
      <c r="F9420" t="s">
        <v>119</v>
      </c>
      <c r="G9420" t="s">
        <v>54</v>
      </c>
      <c r="H9420" t="s">
        <v>93</v>
      </c>
    </row>
    <row r="9421" spans="1:8">
      <c r="A9421" t="s">
        <v>75</v>
      </c>
      <c r="B9421" s="1">
        <v>46228</v>
      </c>
      <c r="C9421">
        <v>546042</v>
      </c>
      <c r="D9421">
        <v>1545.0830000000001</v>
      </c>
      <c r="E9421" t="s">
        <v>52</v>
      </c>
      <c r="F9421" t="s">
        <v>119</v>
      </c>
      <c r="G9421" t="s">
        <v>54</v>
      </c>
      <c r="H9421" t="s">
        <v>93</v>
      </c>
    </row>
    <row r="9422" spans="1:8">
      <c r="A9422" t="s">
        <v>75</v>
      </c>
      <c r="B9422" s="1">
        <v>46228</v>
      </c>
      <c r="C9422">
        <v>546045</v>
      </c>
      <c r="D9422">
        <v>13827.671</v>
      </c>
      <c r="E9422" t="s">
        <v>52</v>
      </c>
      <c r="F9422" t="s">
        <v>119</v>
      </c>
      <c r="G9422" t="s">
        <v>54</v>
      </c>
      <c r="H9422" t="s">
        <v>93</v>
      </c>
    </row>
    <row r="9423" spans="1:8">
      <c r="A9423" t="s">
        <v>75</v>
      </c>
      <c r="B9423" s="1">
        <v>46228</v>
      </c>
      <c r="C9423">
        <v>546046</v>
      </c>
      <c r="D9423">
        <v>15988.623</v>
      </c>
      <c r="E9423" t="s">
        <v>52</v>
      </c>
      <c r="F9423" t="s">
        <v>119</v>
      </c>
      <c r="G9423" t="s">
        <v>54</v>
      </c>
      <c r="H9423" t="s">
        <v>93</v>
      </c>
    </row>
    <row r="9424" spans="1:8">
      <c r="A9424" t="s">
        <v>75</v>
      </c>
      <c r="B9424" s="1">
        <v>46228</v>
      </c>
      <c r="C9424">
        <v>546047</v>
      </c>
      <c r="D9424">
        <v>7941.9870000000001</v>
      </c>
      <c r="E9424" t="s">
        <v>52</v>
      </c>
      <c r="F9424" t="s">
        <v>119</v>
      </c>
      <c r="G9424" t="s">
        <v>54</v>
      </c>
      <c r="H9424" t="s">
        <v>93</v>
      </c>
    </row>
    <row r="9425" spans="1:8">
      <c r="A9425" t="s">
        <v>75</v>
      </c>
      <c r="B9425" s="1">
        <v>46228</v>
      </c>
      <c r="C9425">
        <v>546050</v>
      </c>
      <c r="D9425">
        <v>25107.126</v>
      </c>
      <c r="E9425" t="s">
        <v>52</v>
      </c>
      <c r="F9425" t="s">
        <v>119</v>
      </c>
      <c r="G9425" t="s">
        <v>54</v>
      </c>
      <c r="H9425" t="s">
        <v>93</v>
      </c>
    </row>
    <row r="9426" spans="1:8">
      <c r="A9426" t="s">
        <v>75</v>
      </c>
      <c r="B9426" s="1">
        <v>46228</v>
      </c>
      <c r="C9426">
        <v>547002</v>
      </c>
      <c r="D9426">
        <v>387156.11599999998</v>
      </c>
      <c r="E9426" t="s">
        <v>52</v>
      </c>
      <c r="F9426" t="s">
        <v>121</v>
      </c>
      <c r="G9426" t="s">
        <v>54</v>
      </c>
      <c r="H9426" t="s">
        <v>96</v>
      </c>
    </row>
    <row r="9427" spans="1:8">
      <c r="A9427" t="s">
        <v>75</v>
      </c>
      <c r="B9427" s="1">
        <v>46228</v>
      </c>
      <c r="C9427">
        <v>547006</v>
      </c>
      <c r="D9427">
        <v>19323.018</v>
      </c>
      <c r="E9427" t="s">
        <v>52</v>
      </c>
      <c r="F9427" t="s">
        <v>121</v>
      </c>
      <c r="G9427" t="s">
        <v>54</v>
      </c>
      <c r="H9427" t="s">
        <v>96</v>
      </c>
    </row>
    <row r="9428" spans="1:8">
      <c r="A9428" t="s">
        <v>75</v>
      </c>
      <c r="B9428" s="1">
        <v>46228</v>
      </c>
      <c r="C9428">
        <v>547011</v>
      </c>
      <c r="D9428">
        <v>1052.4359999999999</v>
      </c>
      <c r="E9428" t="s">
        <v>52</v>
      </c>
      <c r="F9428" t="s">
        <v>121</v>
      </c>
      <c r="G9428" t="s">
        <v>54</v>
      </c>
      <c r="H9428" t="s">
        <v>96</v>
      </c>
    </row>
    <row r="9429" spans="1:8">
      <c r="A9429" t="s">
        <v>75</v>
      </c>
      <c r="B9429" s="1">
        <v>46228</v>
      </c>
      <c r="C9429">
        <v>550002</v>
      </c>
      <c r="D9429">
        <v>-4314.7569999999996</v>
      </c>
      <c r="E9429" t="s">
        <v>52</v>
      </c>
      <c r="F9429" t="s">
        <v>128</v>
      </c>
      <c r="G9429" t="s">
        <v>54</v>
      </c>
      <c r="H9429" t="s">
        <v>104</v>
      </c>
    </row>
    <row r="9430" spans="1:8">
      <c r="A9430" t="s">
        <v>75</v>
      </c>
      <c r="B9430" s="1">
        <v>46228</v>
      </c>
      <c r="C9430">
        <v>550003</v>
      </c>
      <c r="D9430">
        <v>904196.46499999997</v>
      </c>
      <c r="E9430" t="s">
        <v>52</v>
      </c>
      <c r="F9430" t="s">
        <v>128</v>
      </c>
      <c r="G9430" t="s">
        <v>54</v>
      </c>
      <c r="H9430" t="s">
        <v>104</v>
      </c>
    </row>
    <row r="9431" spans="1:8">
      <c r="A9431" t="s">
        <v>75</v>
      </c>
      <c r="B9431" s="1">
        <v>46228</v>
      </c>
      <c r="C9431">
        <v>551002</v>
      </c>
      <c r="D9431">
        <v>9145.1890000000003</v>
      </c>
      <c r="E9431" t="s">
        <v>52</v>
      </c>
      <c r="F9431" t="s">
        <v>129</v>
      </c>
      <c r="G9431" t="s">
        <v>54</v>
      </c>
      <c r="H9431" t="s">
        <v>105</v>
      </c>
    </row>
    <row r="9432" spans="1:8">
      <c r="A9432" t="s">
        <v>75</v>
      </c>
      <c r="B9432" s="1">
        <v>46228</v>
      </c>
      <c r="C9432">
        <v>551003</v>
      </c>
      <c r="D9432">
        <v>25153.863000000001</v>
      </c>
      <c r="E9432" t="s">
        <v>52</v>
      </c>
      <c r="F9432" t="s">
        <v>129</v>
      </c>
      <c r="G9432" t="s">
        <v>54</v>
      </c>
      <c r="H9432" t="s">
        <v>105</v>
      </c>
    </row>
    <row r="9433" spans="1:8">
      <c r="A9433" t="s">
        <v>75</v>
      </c>
      <c r="B9433" s="1">
        <v>46228</v>
      </c>
      <c r="C9433">
        <v>551008</v>
      </c>
      <c r="D9433">
        <v>452.73899999999998</v>
      </c>
      <c r="E9433" t="s">
        <v>52</v>
      </c>
      <c r="F9433" t="s">
        <v>129</v>
      </c>
      <c r="G9433" t="s">
        <v>54</v>
      </c>
      <c r="H9433" t="s">
        <v>105</v>
      </c>
    </row>
    <row r="9434" spans="1:8">
      <c r="A9434" t="s">
        <v>75</v>
      </c>
      <c r="B9434" s="1">
        <v>46228</v>
      </c>
      <c r="C9434">
        <v>551011</v>
      </c>
      <c r="D9434">
        <v>279.76</v>
      </c>
      <c r="E9434" t="s">
        <v>52</v>
      </c>
      <c r="F9434" t="s">
        <v>127</v>
      </c>
      <c r="G9434" t="s">
        <v>54</v>
      </c>
      <c r="H9434" t="s">
        <v>103</v>
      </c>
    </row>
    <row r="9435" spans="1:8">
      <c r="A9435" t="s">
        <v>75</v>
      </c>
      <c r="B9435" s="1">
        <v>46228</v>
      </c>
      <c r="C9435">
        <v>552002</v>
      </c>
      <c r="D9435">
        <v>1277.883</v>
      </c>
      <c r="E9435" t="s">
        <v>52</v>
      </c>
      <c r="F9435" t="s">
        <v>122</v>
      </c>
      <c r="G9435" t="s">
        <v>54</v>
      </c>
      <c r="H9435" t="s">
        <v>97</v>
      </c>
    </row>
    <row r="9436" spans="1:8">
      <c r="A9436" t="s">
        <v>75</v>
      </c>
      <c r="B9436" s="1">
        <v>46228</v>
      </c>
      <c r="C9436">
        <v>552502</v>
      </c>
      <c r="D9436">
        <v>1.867</v>
      </c>
      <c r="E9436" t="s">
        <v>52</v>
      </c>
      <c r="F9436" t="s">
        <v>122</v>
      </c>
      <c r="G9436" t="s">
        <v>54</v>
      </c>
      <c r="H9436" t="s">
        <v>97</v>
      </c>
    </row>
    <row r="9437" spans="1:8">
      <c r="A9437" t="s">
        <v>75</v>
      </c>
      <c r="B9437" s="1">
        <v>46228</v>
      </c>
      <c r="C9437">
        <v>552504</v>
      </c>
      <c r="D9437">
        <v>1673.8689999999999</v>
      </c>
      <c r="E9437" t="s">
        <v>52</v>
      </c>
      <c r="F9437" t="s">
        <v>122</v>
      </c>
      <c r="G9437" t="s">
        <v>54</v>
      </c>
      <c r="H9437" t="s">
        <v>97</v>
      </c>
    </row>
    <row r="9438" spans="1:8">
      <c r="A9438" t="s">
        <v>75</v>
      </c>
      <c r="B9438" s="1">
        <v>46228</v>
      </c>
      <c r="C9438">
        <v>554005</v>
      </c>
      <c r="D9438">
        <v>792.09699999999998</v>
      </c>
      <c r="E9438" t="s">
        <v>52</v>
      </c>
      <c r="F9438" t="s">
        <v>122</v>
      </c>
      <c r="G9438" t="s">
        <v>54</v>
      </c>
      <c r="H9438" t="s">
        <v>97</v>
      </c>
    </row>
    <row r="9439" spans="1:8">
      <c r="A9439" t="s">
        <v>75</v>
      </c>
      <c r="B9439" s="1">
        <v>46228</v>
      </c>
      <c r="C9439">
        <v>554007</v>
      </c>
      <c r="D9439">
        <v>2277.0990000000002</v>
      </c>
      <c r="E9439" t="s">
        <v>52</v>
      </c>
      <c r="F9439" t="s">
        <v>122</v>
      </c>
      <c r="G9439" t="s">
        <v>54</v>
      </c>
      <c r="H9439" t="s">
        <v>97</v>
      </c>
    </row>
    <row r="9440" spans="1:8">
      <c r="A9440" t="s">
        <v>75</v>
      </c>
      <c r="B9440" s="1">
        <v>46228</v>
      </c>
      <c r="C9440">
        <v>555007</v>
      </c>
      <c r="D9440">
        <v>7665.5780000000004</v>
      </c>
      <c r="E9440" t="s">
        <v>52</v>
      </c>
      <c r="F9440" t="s">
        <v>122</v>
      </c>
      <c r="G9440" t="s">
        <v>54</v>
      </c>
      <c r="H9440" t="s">
        <v>97</v>
      </c>
    </row>
    <row r="9441" spans="1:8">
      <c r="A9441" t="s">
        <v>75</v>
      </c>
      <c r="B9441" s="1">
        <v>46228</v>
      </c>
      <c r="C9441">
        <v>555502</v>
      </c>
      <c r="D9441">
        <v>8535.8850000000002</v>
      </c>
      <c r="E9441" t="s">
        <v>52</v>
      </c>
      <c r="F9441" t="s">
        <v>122</v>
      </c>
      <c r="G9441" t="s">
        <v>54</v>
      </c>
      <c r="H9441" t="s">
        <v>97</v>
      </c>
    </row>
    <row r="9442" spans="1:8">
      <c r="A9442" t="s">
        <v>75</v>
      </c>
      <c r="B9442" s="1">
        <v>46228</v>
      </c>
      <c r="C9442">
        <v>555508</v>
      </c>
      <c r="D9442">
        <v>1649.575</v>
      </c>
      <c r="E9442" t="s">
        <v>52</v>
      </c>
      <c r="F9442" t="s">
        <v>122</v>
      </c>
      <c r="G9442" t="s">
        <v>54</v>
      </c>
      <c r="H9442" t="s">
        <v>97</v>
      </c>
    </row>
    <row r="9443" spans="1:8">
      <c r="A9443" t="s">
        <v>75</v>
      </c>
      <c r="B9443" s="1">
        <v>46228</v>
      </c>
      <c r="C9443">
        <v>556002</v>
      </c>
      <c r="D9443">
        <v>-3655.2269999999999</v>
      </c>
      <c r="E9443" t="s">
        <v>52</v>
      </c>
      <c r="F9443" t="s">
        <v>126</v>
      </c>
      <c r="G9443" t="s">
        <v>54</v>
      </c>
      <c r="H9443" t="s">
        <v>102</v>
      </c>
    </row>
    <row r="9444" spans="1:8">
      <c r="A9444" t="s">
        <v>75</v>
      </c>
      <c r="B9444" s="1">
        <v>46228</v>
      </c>
      <c r="C9444">
        <v>556004</v>
      </c>
      <c r="D9444">
        <v>4520.5079999999998</v>
      </c>
      <c r="E9444" t="s">
        <v>52</v>
      </c>
      <c r="F9444" t="s">
        <v>122</v>
      </c>
      <c r="G9444" t="s">
        <v>54</v>
      </c>
      <c r="H9444" t="s">
        <v>97</v>
      </c>
    </row>
    <row r="9445" spans="1:8">
      <c r="A9445" t="s">
        <v>75</v>
      </c>
      <c r="B9445" s="1">
        <v>46228</v>
      </c>
      <c r="C9445">
        <v>557002</v>
      </c>
      <c r="D9445">
        <v>44203.841</v>
      </c>
      <c r="E9445" t="s">
        <v>52</v>
      </c>
      <c r="F9445" t="s">
        <v>123</v>
      </c>
      <c r="G9445" t="s">
        <v>54</v>
      </c>
      <c r="H9445" t="s">
        <v>98</v>
      </c>
    </row>
    <row r="9446" spans="1:8">
      <c r="A9446" t="s">
        <v>75</v>
      </c>
      <c r="B9446" s="1">
        <v>46228</v>
      </c>
      <c r="C9446">
        <v>557003</v>
      </c>
      <c r="D9446">
        <v>15326.37</v>
      </c>
      <c r="E9446" t="s">
        <v>52</v>
      </c>
      <c r="F9446" t="s">
        <v>123</v>
      </c>
      <c r="G9446" t="s">
        <v>54</v>
      </c>
      <c r="H9446" t="s">
        <v>98</v>
      </c>
    </row>
    <row r="9447" spans="1:8">
      <c r="A9447" t="s">
        <v>75</v>
      </c>
      <c r="B9447" s="1">
        <v>46228</v>
      </c>
      <c r="C9447">
        <v>558003</v>
      </c>
      <c r="D9447">
        <v>2964.221</v>
      </c>
      <c r="E9447" t="s">
        <v>52</v>
      </c>
      <c r="F9447" t="s">
        <v>124</v>
      </c>
      <c r="G9447" t="s">
        <v>54</v>
      </c>
      <c r="H9447" t="s">
        <v>99</v>
      </c>
    </row>
    <row r="9448" spans="1:8">
      <c r="A9448" t="s">
        <v>75</v>
      </c>
      <c r="B9448" s="1">
        <v>46228</v>
      </c>
      <c r="C9448">
        <v>558006</v>
      </c>
      <c r="D9448">
        <v>7586.9639999999999</v>
      </c>
      <c r="E9448" t="s">
        <v>52</v>
      </c>
      <c r="F9448" t="s">
        <v>124</v>
      </c>
      <c r="G9448" t="s">
        <v>54</v>
      </c>
      <c r="H9448" t="s">
        <v>99</v>
      </c>
    </row>
    <row r="9449" spans="1:8">
      <c r="A9449" t="s">
        <v>75</v>
      </c>
      <c r="B9449" s="1">
        <v>46228</v>
      </c>
      <c r="C9449">
        <v>558007</v>
      </c>
      <c r="D9449">
        <v>220.61699999999999</v>
      </c>
      <c r="E9449" t="s">
        <v>52</v>
      </c>
      <c r="F9449" t="s">
        <v>126</v>
      </c>
      <c r="G9449" t="s">
        <v>54</v>
      </c>
      <c r="H9449" t="s">
        <v>102</v>
      </c>
    </row>
    <row r="9450" spans="1:8">
      <c r="A9450" t="s">
        <v>75</v>
      </c>
      <c r="B9450" s="1">
        <v>46228</v>
      </c>
      <c r="C9450">
        <v>558012</v>
      </c>
      <c r="D9450">
        <v>2259.4360000000001</v>
      </c>
      <c r="E9450" t="s">
        <v>52</v>
      </c>
      <c r="F9450" t="s">
        <v>126</v>
      </c>
      <c r="G9450" t="s">
        <v>54</v>
      </c>
      <c r="H9450" t="s">
        <v>102</v>
      </c>
    </row>
    <row r="9451" spans="1:8">
      <c r="A9451" t="s">
        <v>75</v>
      </c>
      <c r="B9451" s="1">
        <v>46228</v>
      </c>
      <c r="C9451">
        <v>559002</v>
      </c>
      <c r="D9451">
        <v>166.39599999999999</v>
      </c>
      <c r="E9451" t="s">
        <v>52</v>
      </c>
      <c r="F9451" t="s">
        <v>126</v>
      </c>
      <c r="G9451" t="s">
        <v>54</v>
      </c>
      <c r="H9451" t="s">
        <v>102</v>
      </c>
    </row>
    <row r="9452" spans="1:8">
      <c r="A9452" t="s">
        <v>75</v>
      </c>
      <c r="B9452" s="1">
        <v>46228</v>
      </c>
      <c r="C9452">
        <v>563002</v>
      </c>
      <c r="D9452">
        <v>-5.6379999999999999</v>
      </c>
      <c r="E9452" t="s">
        <v>52</v>
      </c>
      <c r="F9452" t="s">
        <v>124</v>
      </c>
      <c r="G9452" t="s">
        <v>54</v>
      </c>
      <c r="H9452" t="s">
        <v>99</v>
      </c>
    </row>
    <row r="9453" spans="1:8">
      <c r="A9453" t="s">
        <v>75</v>
      </c>
      <c r="B9453" s="1">
        <v>46228</v>
      </c>
      <c r="C9453">
        <v>564004</v>
      </c>
      <c r="D9453">
        <v>101057.44</v>
      </c>
      <c r="E9453" t="s">
        <v>52</v>
      </c>
      <c r="F9453" t="s">
        <v>119</v>
      </c>
      <c r="G9453" t="s">
        <v>54</v>
      </c>
      <c r="H9453" t="s">
        <v>93</v>
      </c>
    </row>
    <row r="9454" spans="1:8">
      <c r="A9454" t="s">
        <v>75</v>
      </c>
      <c r="B9454" s="1">
        <v>46228</v>
      </c>
      <c r="C9454">
        <v>564006</v>
      </c>
      <c r="D9454">
        <v>-2.0819999999999999</v>
      </c>
      <c r="E9454" t="s">
        <v>52</v>
      </c>
      <c r="F9454" t="s">
        <v>124</v>
      </c>
      <c r="G9454" t="s">
        <v>54</v>
      </c>
      <c r="H9454" t="s">
        <v>99</v>
      </c>
    </row>
    <row r="9455" spans="1:8">
      <c r="A9455" t="s">
        <v>75</v>
      </c>
      <c r="B9455" s="1">
        <v>46228</v>
      </c>
      <c r="C9455">
        <v>564007</v>
      </c>
      <c r="D9455">
        <v>1E-3</v>
      </c>
      <c r="E9455" t="s">
        <v>52</v>
      </c>
      <c r="F9455" t="s">
        <v>124</v>
      </c>
      <c r="G9455" t="s">
        <v>54</v>
      </c>
      <c r="H9455" t="s">
        <v>99</v>
      </c>
    </row>
    <row r="9456" spans="1:8">
      <c r="A9456" t="s">
        <v>75</v>
      </c>
      <c r="B9456" s="1">
        <v>46228</v>
      </c>
      <c r="C9456">
        <v>564008</v>
      </c>
      <c r="D9456">
        <v>508.79</v>
      </c>
      <c r="E9456" t="s">
        <v>52</v>
      </c>
      <c r="F9456" t="s">
        <v>122</v>
      </c>
      <c r="G9456" t="s">
        <v>54</v>
      </c>
      <c r="H9456" t="s">
        <v>97</v>
      </c>
    </row>
    <row r="9457" spans="1:8">
      <c r="A9457" t="s">
        <v>75</v>
      </c>
      <c r="B9457" s="1">
        <v>46228</v>
      </c>
      <c r="C9457">
        <v>564020</v>
      </c>
      <c r="D9457">
        <v>762.91700000000003</v>
      </c>
      <c r="E9457" t="s">
        <v>52</v>
      </c>
      <c r="F9457" t="s">
        <v>124</v>
      </c>
      <c r="G9457" t="s">
        <v>54</v>
      </c>
      <c r="H9457" t="s">
        <v>99</v>
      </c>
    </row>
    <row r="9458" spans="1:8">
      <c r="A9458" t="s">
        <v>75</v>
      </c>
      <c r="B9458" s="1">
        <v>46228</v>
      </c>
      <c r="C9458">
        <v>564021</v>
      </c>
      <c r="D9458">
        <v>191.548</v>
      </c>
      <c r="E9458" t="s">
        <v>52</v>
      </c>
      <c r="F9458" t="s">
        <v>124</v>
      </c>
      <c r="G9458" t="s">
        <v>54</v>
      </c>
      <c r="H9458" t="s">
        <v>99</v>
      </c>
    </row>
    <row r="9459" spans="1:8">
      <c r="A9459" t="s">
        <v>75</v>
      </c>
      <c r="B9459" s="1">
        <v>46228</v>
      </c>
      <c r="C9459">
        <v>564022</v>
      </c>
      <c r="D9459">
        <v>6432.89</v>
      </c>
      <c r="E9459" t="s">
        <v>52</v>
      </c>
      <c r="F9459" t="s">
        <v>29</v>
      </c>
      <c r="G9459" t="s">
        <v>54</v>
      </c>
      <c r="H9459" t="s">
        <v>109</v>
      </c>
    </row>
    <row r="9460" spans="1:8">
      <c r="A9460" t="s">
        <v>75</v>
      </c>
      <c r="B9460" s="1">
        <v>46228</v>
      </c>
      <c r="C9460">
        <v>570002</v>
      </c>
      <c r="D9460">
        <v>10204.629999999999</v>
      </c>
      <c r="E9460" t="s">
        <v>52</v>
      </c>
      <c r="F9460" t="s">
        <v>132</v>
      </c>
      <c r="G9460" t="s">
        <v>54</v>
      </c>
      <c r="H9460" t="s">
        <v>108</v>
      </c>
    </row>
    <row r="9461" spans="1:8">
      <c r="A9461" t="s">
        <v>75</v>
      </c>
      <c r="B9461" s="1">
        <v>46228</v>
      </c>
      <c r="C9461">
        <v>570004</v>
      </c>
      <c r="D9461">
        <v>16402.291000000001</v>
      </c>
      <c r="E9461" t="s">
        <v>52</v>
      </c>
      <c r="F9461" t="s">
        <v>132</v>
      </c>
      <c r="G9461" t="s">
        <v>54</v>
      </c>
      <c r="H9461" t="s">
        <v>108</v>
      </c>
    </row>
    <row r="9462" spans="1:8">
      <c r="A9462" t="s">
        <v>75</v>
      </c>
      <c r="B9462" s="1">
        <v>46228</v>
      </c>
      <c r="C9462">
        <v>580002</v>
      </c>
      <c r="D9462">
        <v>27958.655999999999</v>
      </c>
      <c r="E9462" t="s">
        <v>52</v>
      </c>
      <c r="F9462" t="s">
        <v>130</v>
      </c>
      <c r="G9462" t="s">
        <v>54</v>
      </c>
      <c r="H9462" t="s">
        <v>106</v>
      </c>
    </row>
    <row r="9463" spans="1:8">
      <c r="A9463" t="s">
        <v>75</v>
      </c>
      <c r="B9463" s="1">
        <v>46228</v>
      </c>
      <c r="C9463">
        <v>580003</v>
      </c>
      <c r="D9463">
        <v>38919.256999999998</v>
      </c>
      <c r="E9463" t="s">
        <v>52</v>
      </c>
      <c r="F9463" t="s">
        <v>130</v>
      </c>
      <c r="G9463" t="s">
        <v>54</v>
      </c>
      <c r="H9463" t="s">
        <v>106</v>
      </c>
    </row>
    <row r="9464" spans="1:8">
      <c r="A9464" t="s">
        <v>75</v>
      </c>
      <c r="B9464" s="1">
        <v>46228</v>
      </c>
      <c r="C9464">
        <v>580005</v>
      </c>
      <c r="D9464">
        <v>-100027.70600000001</v>
      </c>
      <c r="E9464" t="s">
        <v>52</v>
      </c>
      <c r="F9464" t="s">
        <v>130</v>
      </c>
      <c r="G9464" t="s">
        <v>54</v>
      </c>
      <c r="H9464" t="s">
        <v>106</v>
      </c>
    </row>
    <row r="9465" spans="1:8">
      <c r="A9465" t="s">
        <v>76</v>
      </c>
      <c r="B9465" s="1">
        <v>46228</v>
      </c>
      <c r="C9465">
        <v>210002</v>
      </c>
      <c r="D9465">
        <v>-626476.96</v>
      </c>
      <c r="E9465" t="s">
        <v>50</v>
      </c>
      <c r="F9465" t="s">
        <v>14</v>
      </c>
      <c r="G9465" t="s">
        <v>54</v>
      </c>
      <c r="H9465" t="s">
        <v>84</v>
      </c>
    </row>
    <row r="9466" spans="1:8">
      <c r="A9466" t="s">
        <v>76</v>
      </c>
      <c r="B9466" s="1">
        <v>46228</v>
      </c>
      <c r="C9466">
        <v>220006</v>
      </c>
      <c r="D9466">
        <v>-318094.49400000001</v>
      </c>
      <c r="E9466" t="s">
        <v>50</v>
      </c>
      <c r="F9466" t="s">
        <v>14</v>
      </c>
      <c r="G9466" t="s">
        <v>54</v>
      </c>
      <c r="H9466" t="s">
        <v>84</v>
      </c>
    </row>
    <row r="9467" spans="1:8">
      <c r="A9467" t="s">
        <v>76</v>
      </c>
      <c r="B9467" s="1">
        <v>46228</v>
      </c>
      <c r="C9467">
        <v>220011</v>
      </c>
      <c r="D9467">
        <v>653731.12399999995</v>
      </c>
      <c r="E9467" t="s">
        <v>50</v>
      </c>
      <c r="F9467" t="s">
        <v>14</v>
      </c>
      <c r="G9467" t="s">
        <v>54</v>
      </c>
      <c r="H9467" t="s">
        <v>84</v>
      </c>
    </row>
    <row r="9468" spans="1:8">
      <c r="A9468" t="s">
        <v>76</v>
      </c>
      <c r="B9468" s="1">
        <v>46228</v>
      </c>
      <c r="C9468">
        <v>240002</v>
      </c>
      <c r="D9468">
        <v>-365.12799999999999</v>
      </c>
      <c r="E9468" t="s">
        <v>50</v>
      </c>
      <c r="F9468" t="s">
        <v>113</v>
      </c>
      <c r="G9468" t="s">
        <v>54</v>
      </c>
      <c r="H9468" t="s">
        <v>85</v>
      </c>
    </row>
    <row r="9469" spans="1:8">
      <c r="A9469" t="s">
        <v>76</v>
      </c>
      <c r="B9469" s="1">
        <v>46228</v>
      </c>
      <c r="C9469">
        <v>240009</v>
      </c>
      <c r="D9469">
        <v>-156.12200000000001</v>
      </c>
      <c r="E9469" t="s">
        <v>50</v>
      </c>
      <c r="F9469" t="s">
        <v>113</v>
      </c>
      <c r="G9469" t="s">
        <v>54</v>
      </c>
      <c r="H9469" t="s">
        <v>85</v>
      </c>
    </row>
    <row r="9470" spans="1:8">
      <c r="A9470" t="s">
        <v>76</v>
      </c>
      <c r="B9470" s="1">
        <v>46228</v>
      </c>
      <c r="C9470">
        <v>242003</v>
      </c>
      <c r="D9470">
        <v>-569875.42500000005</v>
      </c>
      <c r="E9470" t="s">
        <v>50</v>
      </c>
      <c r="F9470" t="s">
        <v>113</v>
      </c>
      <c r="G9470" t="s">
        <v>54</v>
      </c>
      <c r="H9470" t="s">
        <v>85</v>
      </c>
    </row>
    <row r="9471" spans="1:8">
      <c r="A9471" t="s">
        <v>76</v>
      </c>
      <c r="B9471" s="1">
        <v>46228</v>
      </c>
      <c r="C9471">
        <v>242007</v>
      </c>
      <c r="D9471">
        <v>659.62400000000002</v>
      </c>
      <c r="E9471" t="s">
        <v>50</v>
      </c>
      <c r="F9471" t="s">
        <v>113</v>
      </c>
      <c r="G9471" t="s">
        <v>54</v>
      </c>
      <c r="H9471" t="s">
        <v>85</v>
      </c>
    </row>
    <row r="9472" spans="1:8">
      <c r="A9472" t="s">
        <v>76</v>
      </c>
      <c r="B9472" s="1">
        <v>46228</v>
      </c>
      <c r="C9472">
        <v>242011</v>
      </c>
      <c r="D9472">
        <v>-51554.364999999998</v>
      </c>
      <c r="E9472" t="s">
        <v>50</v>
      </c>
      <c r="F9472" t="s">
        <v>113</v>
      </c>
      <c r="G9472" t="s">
        <v>54</v>
      </c>
      <c r="H9472" t="s">
        <v>85</v>
      </c>
    </row>
    <row r="9473" spans="1:8">
      <c r="A9473" t="s">
        <v>76</v>
      </c>
      <c r="B9473" s="1">
        <v>46228</v>
      </c>
      <c r="C9473">
        <v>242012</v>
      </c>
      <c r="D9473">
        <v>-923.101</v>
      </c>
      <c r="E9473" t="s">
        <v>50</v>
      </c>
      <c r="F9473" t="s">
        <v>113</v>
      </c>
      <c r="G9473" t="s">
        <v>54</v>
      </c>
      <c r="H9473" t="s">
        <v>85</v>
      </c>
    </row>
    <row r="9474" spans="1:8">
      <c r="A9474" t="s">
        <v>76</v>
      </c>
      <c r="B9474" s="1">
        <v>46228</v>
      </c>
      <c r="C9474">
        <v>242014</v>
      </c>
      <c r="D9474">
        <v>-25226.641</v>
      </c>
      <c r="E9474" t="s">
        <v>50</v>
      </c>
      <c r="F9474" t="s">
        <v>113</v>
      </c>
      <c r="G9474" t="s">
        <v>54</v>
      </c>
      <c r="H9474" t="s">
        <v>85</v>
      </c>
    </row>
    <row r="9475" spans="1:8">
      <c r="A9475" t="s">
        <v>76</v>
      </c>
      <c r="B9475" s="1">
        <v>46228</v>
      </c>
      <c r="C9475">
        <v>242027</v>
      </c>
      <c r="D9475">
        <v>-4549.7280000000001</v>
      </c>
      <c r="E9475" t="s">
        <v>50</v>
      </c>
      <c r="F9475" t="s">
        <v>113</v>
      </c>
      <c r="G9475" t="s">
        <v>54</v>
      </c>
      <c r="H9475" t="s">
        <v>85</v>
      </c>
    </row>
    <row r="9476" spans="1:8">
      <c r="A9476" t="s">
        <v>76</v>
      </c>
      <c r="B9476" s="1">
        <v>46228</v>
      </c>
      <c r="C9476">
        <v>242030</v>
      </c>
      <c r="D9476">
        <v>-60057.803999999996</v>
      </c>
      <c r="E9476" t="s">
        <v>50</v>
      </c>
      <c r="F9476" t="s">
        <v>113</v>
      </c>
      <c r="G9476" t="s">
        <v>54</v>
      </c>
      <c r="H9476" t="s">
        <v>85</v>
      </c>
    </row>
    <row r="9477" spans="1:8">
      <c r="A9477" t="s">
        <v>76</v>
      </c>
      <c r="B9477" s="1">
        <v>46228</v>
      </c>
      <c r="C9477">
        <v>242038</v>
      </c>
      <c r="D9477">
        <v>-26.597000000000001</v>
      </c>
      <c r="E9477" t="s">
        <v>50</v>
      </c>
      <c r="F9477" t="s">
        <v>113</v>
      </c>
      <c r="G9477" t="s">
        <v>54</v>
      </c>
      <c r="H9477" t="s">
        <v>85</v>
      </c>
    </row>
    <row r="9478" spans="1:8">
      <c r="A9478" t="s">
        <v>76</v>
      </c>
      <c r="B9478" s="1">
        <v>46228</v>
      </c>
      <c r="C9478">
        <v>242041</v>
      </c>
      <c r="D9478">
        <v>491.95100000000002</v>
      </c>
      <c r="E9478" t="s">
        <v>50</v>
      </c>
      <c r="F9478" t="s">
        <v>113</v>
      </c>
      <c r="G9478" t="s">
        <v>54</v>
      </c>
      <c r="H9478" t="s">
        <v>85</v>
      </c>
    </row>
    <row r="9479" spans="1:8">
      <c r="A9479" t="s">
        <v>76</v>
      </c>
      <c r="B9479" s="1">
        <v>46228</v>
      </c>
      <c r="C9479">
        <v>243002</v>
      </c>
      <c r="D9479">
        <v>-2669.0189999999998</v>
      </c>
      <c r="E9479" t="s">
        <v>50</v>
      </c>
      <c r="F9479" t="s">
        <v>113</v>
      </c>
      <c r="G9479" t="s">
        <v>54</v>
      </c>
      <c r="H9479" t="s">
        <v>85</v>
      </c>
    </row>
    <row r="9480" spans="1:8">
      <c r="A9480" t="s">
        <v>76</v>
      </c>
      <c r="B9480" s="1">
        <v>46228</v>
      </c>
      <c r="C9480">
        <v>243003</v>
      </c>
      <c r="D9480">
        <v>-16088.231</v>
      </c>
      <c r="E9480" t="s">
        <v>50</v>
      </c>
      <c r="F9480" t="s">
        <v>113</v>
      </c>
      <c r="G9480" t="s">
        <v>54</v>
      </c>
      <c r="H9480" t="s">
        <v>85</v>
      </c>
    </row>
    <row r="9481" spans="1:8">
      <c r="A9481" t="s">
        <v>76</v>
      </c>
      <c r="B9481" s="1">
        <v>46228</v>
      </c>
      <c r="C9481">
        <v>243009</v>
      </c>
      <c r="D9481">
        <v>-184.43799999999999</v>
      </c>
      <c r="E9481" t="s">
        <v>50</v>
      </c>
      <c r="F9481" t="s">
        <v>113</v>
      </c>
      <c r="G9481" t="s">
        <v>54</v>
      </c>
      <c r="H9481" t="s">
        <v>85</v>
      </c>
    </row>
    <row r="9482" spans="1:8">
      <c r="A9482" t="s">
        <v>76</v>
      </c>
      <c r="B9482" s="1">
        <v>46228</v>
      </c>
      <c r="C9482">
        <v>245010</v>
      </c>
      <c r="D9482">
        <v>-44467.108999999997</v>
      </c>
      <c r="E9482" t="s">
        <v>50</v>
      </c>
      <c r="F9482" t="s">
        <v>20</v>
      </c>
      <c r="G9482" t="s">
        <v>54</v>
      </c>
      <c r="H9482" t="s">
        <v>86</v>
      </c>
    </row>
    <row r="9483" spans="1:8">
      <c r="A9483" t="s">
        <v>76</v>
      </c>
      <c r="B9483" s="1">
        <v>46228</v>
      </c>
      <c r="C9483">
        <v>245018</v>
      </c>
      <c r="D9483">
        <v>-9163.2340000000004</v>
      </c>
      <c r="E9483" t="s">
        <v>50</v>
      </c>
      <c r="F9483" t="s">
        <v>113</v>
      </c>
      <c r="G9483" t="s">
        <v>54</v>
      </c>
      <c r="H9483" t="s">
        <v>85</v>
      </c>
    </row>
    <row r="9484" spans="1:8">
      <c r="A9484" t="s">
        <v>76</v>
      </c>
      <c r="B9484" s="1">
        <v>46228</v>
      </c>
      <c r="C9484">
        <v>245056</v>
      </c>
      <c r="D9484">
        <v>-150.99199999999999</v>
      </c>
      <c r="E9484" t="s">
        <v>50</v>
      </c>
      <c r="F9484" t="s">
        <v>118</v>
      </c>
      <c r="G9484" t="s">
        <v>54</v>
      </c>
      <c r="H9484" t="s">
        <v>91</v>
      </c>
    </row>
    <row r="9485" spans="1:8">
      <c r="A9485" t="s">
        <v>76</v>
      </c>
      <c r="B9485" s="1">
        <v>46228</v>
      </c>
      <c r="C9485">
        <v>245062</v>
      </c>
      <c r="D9485">
        <v>-32887.341</v>
      </c>
      <c r="E9485" t="s">
        <v>50</v>
      </c>
      <c r="F9485" t="s">
        <v>113</v>
      </c>
      <c r="G9485" t="s">
        <v>54</v>
      </c>
      <c r="H9485" t="s">
        <v>85</v>
      </c>
    </row>
    <row r="9486" spans="1:8">
      <c r="A9486" t="s">
        <v>76</v>
      </c>
      <c r="B9486" s="1">
        <v>46228</v>
      </c>
      <c r="C9486">
        <v>250003</v>
      </c>
      <c r="D9486">
        <v>-10591.643</v>
      </c>
      <c r="E9486" t="s">
        <v>50</v>
      </c>
      <c r="F9486" t="s">
        <v>114</v>
      </c>
      <c r="G9486" t="s">
        <v>54</v>
      </c>
      <c r="H9486" t="s">
        <v>87</v>
      </c>
    </row>
    <row r="9487" spans="1:8">
      <c r="A9487" t="s">
        <v>76</v>
      </c>
      <c r="B9487" s="1">
        <v>46228</v>
      </c>
      <c r="C9487">
        <v>250007</v>
      </c>
      <c r="D9487">
        <v>38943.409</v>
      </c>
      <c r="E9487" t="s">
        <v>50</v>
      </c>
      <c r="F9487" t="s">
        <v>113</v>
      </c>
      <c r="G9487" t="s">
        <v>54</v>
      </c>
      <c r="H9487" t="s">
        <v>85</v>
      </c>
    </row>
    <row r="9488" spans="1:8">
      <c r="A9488" t="s">
        <v>76</v>
      </c>
      <c r="B9488" s="1">
        <v>46228</v>
      </c>
      <c r="C9488">
        <v>251003</v>
      </c>
      <c r="D9488">
        <v>-2948.1559999999999</v>
      </c>
      <c r="E9488" t="s">
        <v>50</v>
      </c>
      <c r="F9488" t="s">
        <v>114</v>
      </c>
      <c r="G9488" t="s">
        <v>54</v>
      </c>
      <c r="H9488" t="s">
        <v>87</v>
      </c>
    </row>
    <row r="9489" spans="1:8">
      <c r="A9489" t="s">
        <v>76</v>
      </c>
      <c r="B9489" s="1">
        <v>46228</v>
      </c>
      <c r="C9489">
        <v>251005</v>
      </c>
      <c r="D9489">
        <v>2937.761</v>
      </c>
      <c r="E9489" t="s">
        <v>50</v>
      </c>
      <c r="F9489" t="s">
        <v>115</v>
      </c>
      <c r="G9489" t="s">
        <v>54</v>
      </c>
      <c r="H9489" t="s">
        <v>88</v>
      </c>
    </row>
    <row r="9490" spans="1:8">
      <c r="A9490" t="s">
        <v>76</v>
      </c>
      <c r="B9490" s="1">
        <v>46228</v>
      </c>
      <c r="C9490">
        <v>257008</v>
      </c>
      <c r="D9490">
        <v>-8609.3770000000004</v>
      </c>
      <c r="E9490" t="s">
        <v>50</v>
      </c>
      <c r="F9490" t="s">
        <v>114</v>
      </c>
      <c r="G9490" t="s">
        <v>54</v>
      </c>
      <c r="H9490" t="s">
        <v>87</v>
      </c>
    </row>
    <row r="9491" spans="1:8">
      <c r="A9491" t="s">
        <v>76</v>
      </c>
      <c r="B9491" s="1">
        <v>46228</v>
      </c>
      <c r="C9491">
        <v>257009</v>
      </c>
      <c r="D9491">
        <v>-7591.2449999999999</v>
      </c>
      <c r="E9491" t="s">
        <v>50</v>
      </c>
      <c r="F9491" t="s">
        <v>114</v>
      </c>
      <c r="G9491" t="s">
        <v>54</v>
      </c>
      <c r="H9491" t="s">
        <v>87</v>
      </c>
    </row>
    <row r="9492" spans="1:8">
      <c r="A9492" t="s">
        <v>76</v>
      </c>
      <c r="B9492" s="1">
        <v>46228</v>
      </c>
      <c r="C9492">
        <v>257011</v>
      </c>
      <c r="D9492">
        <v>-5158.8180000000002</v>
      </c>
      <c r="E9492" t="s">
        <v>50</v>
      </c>
      <c r="F9492" t="s">
        <v>114</v>
      </c>
      <c r="G9492" t="s">
        <v>54</v>
      </c>
      <c r="H9492" t="s">
        <v>87</v>
      </c>
    </row>
    <row r="9493" spans="1:8">
      <c r="A9493" t="s">
        <v>76</v>
      </c>
      <c r="B9493" s="1">
        <v>46228</v>
      </c>
      <c r="C9493">
        <v>257028</v>
      </c>
      <c r="D9493">
        <v>-31545.677</v>
      </c>
      <c r="E9493" t="s">
        <v>50</v>
      </c>
      <c r="F9493" t="s">
        <v>114</v>
      </c>
      <c r="G9493" t="s">
        <v>54</v>
      </c>
      <c r="H9493" t="s">
        <v>87</v>
      </c>
    </row>
    <row r="9494" spans="1:8">
      <c r="A9494" t="s">
        <v>76</v>
      </c>
      <c r="B9494" s="1">
        <v>46228</v>
      </c>
      <c r="C9494">
        <v>260004</v>
      </c>
      <c r="D9494">
        <v>9736.4840000000004</v>
      </c>
      <c r="E9494" t="s">
        <v>50</v>
      </c>
      <c r="F9494" t="s">
        <v>114</v>
      </c>
      <c r="G9494" t="s">
        <v>54</v>
      </c>
      <c r="H9494" t="s">
        <v>87</v>
      </c>
    </row>
    <row r="9495" spans="1:8">
      <c r="A9495" t="s">
        <v>76</v>
      </c>
      <c r="B9495" s="1">
        <v>46228</v>
      </c>
      <c r="C9495">
        <v>270024</v>
      </c>
      <c r="D9495">
        <v>-107.006</v>
      </c>
      <c r="E9495" t="s">
        <v>50</v>
      </c>
      <c r="F9495" t="s">
        <v>125</v>
      </c>
      <c r="G9495" t="s">
        <v>54</v>
      </c>
      <c r="H9495" t="s">
        <v>100</v>
      </c>
    </row>
    <row r="9496" spans="1:8">
      <c r="A9496" t="s">
        <v>76</v>
      </c>
      <c r="B9496" s="1">
        <v>46228</v>
      </c>
      <c r="C9496">
        <v>270025</v>
      </c>
      <c r="D9496">
        <v>-68.793999999999997</v>
      </c>
      <c r="E9496" t="s">
        <v>50</v>
      </c>
      <c r="F9496" t="s">
        <v>125</v>
      </c>
      <c r="G9496" t="s">
        <v>54</v>
      </c>
      <c r="H9496" t="s">
        <v>100</v>
      </c>
    </row>
    <row r="9497" spans="1:8">
      <c r="A9497" t="s">
        <v>76</v>
      </c>
      <c r="B9497" s="1">
        <v>46228</v>
      </c>
      <c r="C9497">
        <v>270026</v>
      </c>
      <c r="D9497">
        <v>-76.081999999999994</v>
      </c>
      <c r="E9497" t="s">
        <v>50</v>
      </c>
      <c r="F9497" t="s">
        <v>125</v>
      </c>
      <c r="G9497" t="s">
        <v>54</v>
      </c>
      <c r="H9497" t="s">
        <v>100</v>
      </c>
    </row>
    <row r="9498" spans="1:8">
      <c r="A9498" t="s">
        <v>76</v>
      </c>
      <c r="B9498" s="1">
        <v>46228</v>
      </c>
      <c r="C9498">
        <v>270027</v>
      </c>
      <c r="D9498">
        <v>-16.934000000000001</v>
      </c>
      <c r="E9498" t="s">
        <v>50</v>
      </c>
      <c r="F9498" t="s">
        <v>125</v>
      </c>
      <c r="G9498" t="s">
        <v>54</v>
      </c>
      <c r="H9498" t="s">
        <v>100</v>
      </c>
    </row>
    <row r="9499" spans="1:8">
      <c r="A9499" t="s">
        <v>76</v>
      </c>
      <c r="B9499" s="1">
        <v>46228</v>
      </c>
      <c r="C9499">
        <v>300004</v>
      </c>
      <c r="D9499">
        <v>92318.436000000002</v>
      </c>
      <c r="E9499" t="s">
        <v>50</v>
      </c>
      <c r="F9499" t="s">
        <v>131</v>
      </c>
      <c r="G9499" t="s">
        <v>54</v>
      </c>
      <c r="H9499" t="s">
        <v>107</v>
      </c>
    </row>
    <row r="9500" spans="1:8">
      <c r="A9500" t="s">
        <v>76</v>
      </c>
      <c r="B9500" s="1">
        <v>46228</v>
      </c>
      <c r="C9500">
        <v>300005</v>
      </c>
      <c r="D9500">
        <v>15387.307000000001</v>
      </c>
      <c r="E9500" t="s">
        <v>50</v>
      </c>
      <c r="F9500" t="s">
        <v>131</v>
      </c>
      <c r="G9500" t="s">
        <v>54</v>
      </c>
      <c r="H9500" t="s">
        <v>107</v>
      </c>
    </row>
    <row r="9501" spans="1:8">
      <c r="A9501" t="s">
        <v>76</v>
      </c>
      <c r="B9501" s="1">
        <v>46228</v>
      </c>
      <c r="C9501">
        <v>300008</v>
      </c>
      <c r="D9501">
        <v>19595.796999999999</v>
      </c>
      <c r="E9501" t="s">
        <v>50</v>
      </c>
      <c r="F9501" t="s">
        <v>131</v>
      </c>
      <c r="G9501" t="s">
        <v>54</v>
      </c>
      <c r="H9501" t="s">
        <v>107</v>
      </c>
    </row>
    <row r="9502" spans="1:8">
      <c r="A9502" t="s">
        <v>76</v>
      </c>
      <c r="B9502" s="1">
        <v>46228</v>
      </c>
      <c r="C9502">
        <v>300009</v>
      </c>
      <c r="D9502">
        <v>1351.8789999999999</v>
      </c>
      <c r="E9502" t="s">
        <v>50</v>
      </c>
      <c r="F9502" t="s">
        <v>131</v>
      </c>
      <c r="G9502" t="s">
        <v>54</v>
      </c>
      <c r="H9502" t="s">
        <v>107</v>
      </c>
    </row>
    <row r="9503" spans="1:8">
      <c r="A9503" t="s">
        <v>76</v>
      </c>
      <c r="B9503" s="1">
        <v>46228</v>
      </c>
      <c r="C9503">
        <v>300011</v>
      </c>
      <c r="D9503">
        <v>2370.7280000000001</v>
      </c>
      <c r="E9503" t="s">
        <v>50</v>
      </c>
      <c r="F9503" t="s">
        <v>131</v>
      </c>
      <c r="G9503" t="s">
        <v>54</v>
      </c>
      <c r="H9503" t="s">
        <v>107</v>
      </c>
    </row>
    <row r="9504" spans="1:8">
      <c r="A9504" t="s">
        <v>76</v>
      </c>
      <c r="B9504" s="1">
        <v>46228</v>
      </c>
      <c r="C9504">
        <v>300012</v>
      </c>
      <c r="D9504">
        <v>23017.407999999999</v>
      </c>
      <c r="E9504" t="s">
        <v>50</v>
      </c>
      <c r="F9504" t="s">
        <v>131</v>
      </c>
      <c r="G9504" t="s">
        <v>54</v>
      </c>
      <c r="H9504" t="s">
        <v>107</v>
      </c>
    </row>
    <row r="9505" spans="1:8">
      <c r="A9505" t="s">
        <v>76</v>
      </c>
      <c r="B9505" s="1">
        <v>46228</v>
      </c>
      <c r="C9505">
        <v>300014</v>
      </c>
      <c r="D9505">
        <v>4005.7939999999999</v>
      </c>
      <c r="E9505" t="s">
        <v>50</v>
      </c>
      <c r="F9505" t="s">
        <v>131</v>
      </c>
      <c r="G9505" t="s">
        <v>54</v>
      </c>
      <c r="H9505" t="s">
        <v>107</v>
      </c>
    </row>
    <row r="9506" spans="1:8">
      <c r="A9506" t="s">
        <v>76</v>
      </c>
      <c r="B9506" s="1">
        <v>46228</v>
      </c>
      <c r="C9506">
        <v>300504</v>
      </c>
      <c r="D9506">
        <v>-90389.456999999995</v>
      </c>
      <c r="E9506" t="s">
        <v>50</v>
      </c>
      <c r="F9506" t="s">
        <v>131</v>
      </c>
      <c r="G9506" t="s">
        <v>54</v>
      </c>
      <c r="H9506" t="s">
        <v>107</v>
      </c>
    </row>
    <row r="9507" spans="1:8">
      <c r="A9507" t="s">
        <v>76</v>
      </c>
      <c r="B9507" s="1">
        <v>46228</v>
      </c>
      <c r="C9507">
        <v>300505</v>
      </c>
      <c r="D9507">
        <v>-15266.22</v>
      </c>
      <c r="E9507" t="s">
        <v>50</v>
      </c>
      <c r="F9507" t="s">
        <v>131</v>
      </c>
      <c r="G9507" t="s">
        <v>54</v>
      </c>
      <c r="H9507" t="s">
        <v>107</v>
      </c>
    </row>
    <row r="9508" spans="1:8">
      <c r="A9508" t="s">
        <v>76</v>
      </c>
      <c r="B9508" s="1">
        <v>46228</v>
      </c>
      <c r="C9508">
        <v>300508</v>
      </c>
      <c r="D9508">
        <v>-19595.796999999999</v>
      </c>
      <c r="E9508" t="s">
        <v>50</v>
      </c>
      <c r="F9508" t="s">
        <v>131</v>
      </c>
      <c r="G9508" t="s">
        <v>54</v>
      </c>
      <c r="H9508" t="s">
        <v>107</v>
      </c>
    </row>
    <row r="9509" spans="1:8">
      <c r="A9509" t="s">
        <v>76</v>
      </c>
      <c r="B9509" s="1">
        <v>46228</v>
      </c>
      <c r="C9509">
        <v>300509</v>
      </c>
      <c r="D9509">
        <v>-1351.8789999999999</v>
      </c>
      <c r="E9509" t="s">
        <v>50</v>
      </c>
      <c r="F9509" t="s">
        <v>131</v>
      </c>
      <c r="G9509" t="s">
        <v>54</v>
      </c>
      <c r="H9509" t="s">
        <v>107</v>
      </c>
    </row>
    <row r="9510" spans="1:8">
      <c r="A9510" t="s">
        <v>76</v>
      </c>
      <c r="B9510" s="1">
        <v>46228</v>
      </c>
      <c r="C9510">
        <v>300511</v>
      </c>
      <c r="D9510">
        <v>-2370.5250000000001</v>
      </c>
      <c r="E9510" t="s">
        <v>50</v>
      </c>
      <c r="F9510" t="s">
        <v>131</v>
      </c>
      <c r="G9510" t="s">
        <v>54</v>
      </c>
      <c r="H9510" t="s">
        <v>107</v>
      </c>
    </row>
    <row r="9511" spans="1:8">
      <c r="A9511" t="s">
        <v>76</v>
      </c>
      <c r="B9511" s="1">
        <v>46228</v>
      </c>
      <c r="C9511">
        <v>300512</v>
      </c>
      <c r="D9511">
        <v>-22988.114000000001</v>
      </c>
      <c r="E9511" t="s">
        <v>50</v>
      </c>
      <c r="F9511" t="s">
        <v>131</v>
      </c>
      <c r="G9511" t="s">
        <v>54</v>
      </c>
      <c r="H9511" t="s">
        <v>107</v>
      </c>
    </row>
    <row r="9512" spans="1:8">
      <c r="A9512" t="s">
        <v>76</v>
      </c>
      <c r="B9512" s="1">
        <v>46228</v>
      </c>
      <c r="C9512">
        <v>300514</v>
      </c>
      <c r="D9512">
        <v>-4005.7939999999999</v>
      </c>
      <c r="E9512" t="s">
        <v>50</v>
      </c>
      <c r="F9512" t="s">
        <v>131</v>
      </c>
      <c r="G9512" t="s">
        <v>54</v>
      </c>
      <c r="H9512" t="s">
        <v>107</v>
      </c>
    </row>
    <row r="9513" spans="1:8">
      <c r="A9513" t="s">
        <v>76</v>
      </c>
      <c r="B9513" s="1">
        <v>46228</v>
      </c>
      <c r="C9513">
        <v>301002</v>
      </c>
      <c r="D9513">
        <v>379148.18800000002</v>
      </c>
      <c r="E9513" t="s">
        <v>50</v>
      </c>
      <c r="F9513" t="s">
        <v>133</v>
      </c>
      <c r="G9513" t="s">
        <v>54</v>
      </c>
      <c r="H9513" t="s">
        <v>110</v>
      </c>
    </row>
    <row r="9514" spans="1:8">
      <c r="A9514" t="s">
        <v>76</v>
      </c>
      <c r="B9514" s="1">
        <v>46228</v>
      </c>
      <c r="C9514">
        <v>301004</v>
      </c>
      <c r="D9514">
        <v>26430.625</v>
      </c>
      <c r="E9514" t="s">
        <v>50</v>
      </c>
      <c r="F9514" t="s">
        <v>131</v>
      </c>
      <c r="G9514" t="s">
        <v>54</v>
      </c>
      <c r="H9514" t="s">
        <v>107</v>
      </c>
    </row>
    <row r="9515" spans="1:8">
      <c r="A9515" t="s">
        <v>76</v>
      </c>
      <c r="B9515" s="1">
        <v>46228</v>
      </c>
      <c r="C9515">
        <v>301005</v>
      </c>
      <c r="D9515">
        <v>457691.49</v>
      </c>
      <c r="E9515" t="s">
        <v>50</v>
      </c>
      <c r="F9515" t="s">
        <v>131</v>
      </c>
      <c r="G9515" t="s">
        <v>54</v>
      </c>
      <c r="H9515" t="s">
        <v>107</v>
      </c>
    </row>
    <row r="9516" spans="1:8">
      <c r="A9516" t="s">
        <v>76</v>
      </c>
      <c r="B9516" s="1">
        <v>46228</v>
      </c>
      <c r="C9516">
        <v>301502</v>
      </c>
      <c r="D9516">
        <v>-379148.18800000002</v>
      </c>
      <c r="E9516" t="s">
        <v>50</v>
      </c>
      <c r="F9516" t="s">
        <v>133</v>
      </c>
      <c r="G9516" t="s">
        <v>54</v>
      </c>
      <c r="H9516" t="s">
        <v>110</v>
      </c>
    </row>
    <row r="9517" spans="1:8">
      <c r="A9517" t="s">
        <v>76</v>
      </c>
      <c r="B9517" s="1">
        <v>46228</v>
      </c>
      <c r="C9517">
        <v>301504</v>
      </c>
      <c r="D9517">
        <v>-26430.625</v>
      </c>
      <c r="E9517" t="s">
        <v>50</v>
      </c>
      <c r="F9517" t="s">
        <v>131</v>
      </c>
      <c r="G9517" t="s">
        <v>54</v>
      </c>
      <c r="H9517" t="s">
        <v>107</v>
      </c>
    </row>
    <row r="9518" spans="1:8">
      <c r="A9518" t="s">
        <v>76</v>
      </c>
      <c r="B9518" s="1">
        <v>46228</v>
      </c>
      <c r="C9518">
        <v>301505</v>
      </c>
      <c r="D9518">
        <v>-457691.49</v>
      </c>
      <c r="E9518" t="s">
        <v>50</v>
      </c>
      <c r="F9518" t="s">
        <v>131</v>
      </c>
      <c r="G9518" t="s">
        <v>54</v>
      </c>
      <c r="H9518" t="s">
        <v>107</v>
      </c>
    </row>
    <row r="9519" spans="1:8">
      <c r="A9519" t="s">
        <v>76</v>
      </c>
      <c r="B9519" s="1">
        <v>46228</v>
      </c>
      <c r="C9519">
        <v>310032</v>
      </c>
      <c r="D9519">
        <v>6.2009999999999996</v>
      </c>
      <c r="E9519" t="s">
        <v>50</v>
      </c>
      <c r="F9519" t="s">
        <v>14</v>
      </c>
      <c r="G9519" t="s">
        <v>54</v>
      </c>
      <c r="H9519" t="s">
        <v>84</v>
      </c>
    </row>
    <row r="9520" spans="1:8">
      <c r="A9520" t="s">
        <v>76</v>
      </c>
      <c r="B9520" s="1">
        <v>46228</v>
      </c>
      <c r="C9520">
        <v>320003</v>
      </c>
      <c r="D9520">
        <v>687435.76500000001</v>
      </c>
      <c r="E9520" t="s">
        <v>50</v>
      </c>
      <c r="F9520" t="s">
        <v>115</v>
      </c>
      <c r="G9520" t="s">
        <v>54</v>
      </c>
      <c r="H9520" t="s">
        <v>88</v>
      </c>
    </row>
    <row r="9521" spans="1:8">
      <c r="A9521" t="s">
        <v>76</v>
      </c>
      <c r="B9521" s="1">
        <v>46228</v>
      </c>
      <c r="C9521">
        <v>320010</v>
      </c>
      <c r="D9521">
        <v>83042.705000000002</v>
      </c>
      <c r="E9521" t="s">
        <v>50</v>
      </c>
      <c r="F9521" t="s">
        <v>115</v>
      </c>
      <c r="G9521" t="s">
        <v>54</v>
      </c>
      <c r="H9521" t="s">
        <v>88</v>
      </c>
    </row>
    <row r="9522" spans="1:8">
      <c r="A9522" t="s">
        <v>76</v>
      </c>
      <c r="B9522" s="1">
        <v>46228</v>
      </c>
      <c r="C9522">
        <v>320023</v>
      </c>
      <c r="D9522">
        <v>-301941.723</v>
      </c>
      <c r="E9522" t="s">
        <v>50</v>
      </c>
      <c r="F9522" t="s">
        <v>115</v>
      </c>
      <c r="G9522" t="s">
        <v>54</v>
      </c>
      <c r="H9522" t="s">
        <v>88</v>
      </c>
    </row>
    <row r="9523" spans="1:8">
      <c r="A9523" t="s">
        <v>76</v>
      </c>
      <c r="B9523" s="1">
        <v>46228</v>
      </c>
      <c r="C9523">
        <v>321002</v>
      </c>
      <c r="D9523">
        <v>240927.19500000001</v>
      </c>
      <c r="E9523" t="s">
        <v>50</v>
      </c>
      <c r="F9523" t="s">
        <v>115</v>
      </c>
      <c r="G9523" t="s">
        <v>54</v>
      </c>
      <c r="H9523" t="s">
        <v>88</v>
      </c>
    </row>
    <row r="9524" spans="1:8">
      <c r="A9524" t="s">
        <v>76</v>
      </c>
      <c r="B9524" s="1">
        <v>46228</v>
      </c>
      <c r="C9524">
        <v>321012</v>
      </c>
      <c r="D9524">
        <v>67748.437000000005</v>
      </c>
      <c r="E9524" t="s">
        <v>50</v>
      </c>
      <c r="F9524" t="s">
        <v>115</v>
      </c>
      <c r="G9524" t="s">
        <v>54</v>
      </c>
      <c r="H9524" t="s">
        <v>88</v>
      </c>
    </row>
    <row r="9525" spans="1:8">
      <c r="A9525" t="s">
        <v>76</v>
      </c>
      <c r="B9525" s="1">
        <v>46228</v>
      </c>
      <c r="C9525">
        <v>321014</v>
      </c>
      <c r="D9525">
        <v>12060.282999999999</v>
      </c>
      <c r="E9525" t="s">
        <v>50</v>
      </c>
      <c r="F9525" t="s">
        <v>115</v>
      </c>
      <c r="G9525" t="s">
        <v>54</v>
      </c>
      <c r="H9525" t="s">
        <v>88</v>
      </c>
    </row>
    <row r="9526" spans="1:8">
      <c r="A9526" t="s">
        <v>76</v>
      </c>
      <c r="B9526" s="1">
        <v>46228</v>
      </c>
      <c r="C9526">
        <v>321021</v>
      </c>
      <c r="D9526">
        <v>11405.574000000001</v>
      </c>
      <c r="E9526" t="s">
        <v>50</v>
      </c>
      <c r="F9526" t="s">
        <v>115</v>
      </c>
      <c r="G9526" t="s">
        <v>54</v>
      </c>
      <c r="H9526" t="s">
        <v>88</v>
      </c>
    </row>
    <row r="9527" spans="1:8">
      <c r="A9527" t="s">
        <v>76</v>
      </c>
      <c r="B9527" s="1">
        <v>46228</v>
      </c>
      <c r="C9527">
        <v>321028</v>
      </c>
      <c r="D9527">
        <v>-2228.761</v>
      </c>
      <c r="E9527" t="s">
        <v>50</v>
      </c>
      <c r="F9527" t="s">
        <v>115</v>
      </c>
      <c r="G9527" t="s">
        <v>54</v>
      </c>
      <c r="H9527" t="s">
        <v>88</v>
      </c>
    </row>
    <row r="9528" spans="1:8">
      <c r="A9528" t="s">
        <v>76</v>
      </c>
      <c r="B9528" s="1">
        <v>46228</v>
      </c>
      <c r="C9528">
        <v>321029</v>
      </c>
      <c r="D9528">
        <v>10225.677</v>
      </c>
      <c r="E9528" t="s">
        <v>50</v>
      </c>
      <c r="F9528" t="s">
        <v>115</v>
      </c>
      <c r="G9528" t="s">
        <v>54</v>
      </c>
      <c r="H9528" t="s">
        <v>88</v>
      </c>
    </row>
    <row r="9529" spans="1:8">
      <c r="A9529" t="s">
        <v>76</v>
      </c>
      <c r="B9529" s="1">
        <v>46228</v>
      </c>
      <c r="C9529">
        <v>321036</v>
      </c>
      <c r="D9529">
        <v>-199.779</v>
      </c>
      <c r="E9529" t="s">
        <v>50</v>
      </c>
      <c r="F9529" t="s">
        <v>115</v>
      </c>
      <c r="G9529" t="s">
        <v>54</v>
      </c>
      <c r="H9529" t="s">
        <v>88</v>
      </c>
    </row>
    <row r="9530" spans="1:8">
      <c r="A9530" t="s">
        <v>76</v>
      </c>
      <c r="B9530" s="1">
        <v>46228</v>
      </c>
      <c r="C9530">
        <v>321042</v>
      </c>
      <c r="D9530">
        <v>42.92</v>
      </c>
      <c r="E9530" t="s">
        <v>50</v>
      </c>
      <c r="F9530" t="s">
        <v>115</v>
      </c>
      <c r="G9530" t="s">
        <v>54</v>
      </c>
      <c r="H9530" t="s">
        <v>88</v>
      </c>
    </row>
    <row r="9531" spans="1:8">
      <c r="A9531" t="s">
        <v>76</v>
      </c>
      <c r="B9531" s="1">
        <v>46228</v>
      </c>
      <c r="C9531">
        <v>330034</v>
      </c>
      <c r="D9531">
        <v>-819.32899999999995</v>
      </c>
      <c r="E9531" t="s">
        <v>50</v>
      </c>
      <c r="F9531" t="s">
        <v>113</v>
      </c>
      <c r="G9531" t="s">
        <v>54</v>
      </c>
      <c r="H9531" t="s">
        <v>85</v>
      </c>
    </row>
    <row r="9532" spans="1:8">
      <c r="A9532" t="s">
        <v>76</v>
      </c>
      <c r="B9532" s="1">
        <v>46228</v>
      </c>
      <c r="C9532">
        <v>330052</v>
      </c>
      <c r="D9532">
        <v>-754.98099999999999</v>
      </c>
      <c r="E9532" t="s">
        <v>50</v>
      </c>
      <c r="F9532" t="s">
        <v>113</v>
      </c>
      <c r="G9532" t="s">
        <v>54</v>
      </c>
      <c r="H9532" t="s">
        <v>85</v>
      </c>
    </row>
    <row r="9533" spans="1:8">
      <c r="A9533" t="s">
        <v>76</v>
      </c>
      <c r="B9533" s="1">
        <v>46228</v>
      </c>
      <c r="C9533">
        <v>330065</v>
      </c>
      <c r="D9533">
        <v>-283.98599999999999</v>
      </c>
      <c r="E9533" t="s">
        <v>50</v>
      </c>
      <c r="F9533" t="s">
        <v>113</v>
      </c>
      <c r="G9533" t="s">
        <v>54</v>
      </c>
      <c r="H9533" t="s">
        <v>85</v>
      </c>
    </row>
    <row r="9534" spans="1:8">
      <c r="A9534" t="s">
        <v>76</v>
      </c>
      <c r="B9534" s="1">
        <v>46228</v>
      </c>
      <c r="C9534">
        <v>330136</v>
      </c>
      <c r="D9534">
        <v>-8271.5280000000002</v>
      </c>
      <c r="E9534" t="s">
        <v>50</v>
      </c>
      <c r="F9534" t="s">
        <v>113</v>
      </c>
      <c r="G9534" t="s">
        <v>54</v>
      </c>
      <c r="H9534" t="s">
        <v>85</v>
      </c>
    </row>
    <row r="9535" spans="1:8">
      <c r="A9535" t="s">
        <v>76</v>
      </c>
      <c r="B9535" s="1">
        <v>46228</v>
      </c>
      <c r="C9535">
        <v>340156</v>
      </c>
      <c r="D9535">
        <v>79552.285999999993</v>
      </c>
      <c r="E9535" t="s">
        <v>50</v>
      </c>
      <c r="F9535" t="s">
        <v>116</v>
      </c>
      <c r="G9535" t="s">
        <v>54</v>
      </c>
      <c r="H9535" t="s">
        <v>89</v>
      </c>
    </row>
    <row r="9536" spans="1:8">
      <c r="A9536" t="s">
        <v>76</v>
      </c>
      <c r="B9536" s="1">
        <v>46228</v>
      </c>
      <c r="C9536">
        <v>340157</v>
      </c>
      <c r="D9536">
        <v>18371651.379999999</v>
      </c>
      <c r="E9536" t="s">
        <v>50</v>
      </c>
      <c r="F9536" t="s">
        <v>116</v>
      </c>
      <c r="G9536" t="s">
        <v>54</v>
      </c>
      <c r="H9536" t="s">
        <v>89</v>
      </c>
    </row>
    <row r="9537" spans="1:8">
      <c r="A9537" t="s">
        <v>76</v>
      </c>
      <c r="B9537" s="1">
        <v>46228</v>
      </c>
      <c r="C9537">
        <v>340158</v>
      </c>
      <c r="D9537">
        <v>-18192517.98</v>
      </c>
      <c r="E9537" t="s">
        <v>50</v>
      </c>
      <c r="F9537" t="s">
        <v>116</v>
      </c>
      <c r="G9537" t="s">
        <v>54</v>
      </c>
      <c r="H9537" t="s">
        <v>89</v>
      </c>
    </row>
    <row r="9538" spans="1:8">
      <c r="A9538" t="s">
        <v>76</v>
      </c>
      <c r="B9538" s="1">
        <v>46228</v>
      </c>
      <c r="C9538">
        <v>350002</v>
      </c>
      <c r="D9538">
        <v>1409.671</v>
      </c>
      <c r="E9538" t="s">
        <v>50</v>
      </c>
      <c r="F9538" t="s">
        <v>118</v>
      </c>
      <c r="G9538" t="s">
        <v>54</v>
      </c>
      <c r="H9538" t="s">
        <v>91</v>
      </c>
    </row>
    <row r="9539" spans="1:8">
      <c r="A9539" t="s">
        <v>76</v>
      </c>
      <c r="B9539" s="1">
        <v>46228</v>
      </c>
      <c r="C9539">
        <v>350003</v>
      </c>
      <c r="D9539">
        <v>26.785</v>
      </c>
      <c r="E9539" t="s">
        <v>50</v>
      </c>
      <c r="F9539" t="s">
        <v>118</v>
      </c>
      <c r="G9539" t="s">
        <v>54</v>
      </c>
      <c r="H9539" t="s">
        <v>91</v>
      </c>
    </row>
    <row r="9540" spans="1:8">
      <c r="A9540" t="s">
        <v>76</v>
      </c>
      <c r="B9540" s="1">
        <v>46228</v>
      </c>
      <c r="C9540">
        <v>350005</v>
      </c>
      <c r="D9540">
        <v>-150.99199999999999</v>
      </c>
      <c r="E9540" t="s">
        <v>50</v>
      </c>
      <c r="F9540" t="s">
        <v>118</v>
      </c>
      <c r="G9540" t="s">
        <v>54</v>
      </c>
      <c r="H9540" t="s">
        <v>91</v>
      </c>
    </row>
    <row r="9541" spans="1:8">
      <c r="A9541" t="s">
        <v>76</v>
      </c>
      <c r="B9541" s="1">
        <v>46228</v>
      </c>
      <c r="C9541">
        <v>350031</v>
      </c>
      <c r="D9541">
        <v>156.12200000000001</v>
      </c>
      <c r="E9541" t="s">
        <v>50</v>
      </c>
      <c r="F9541" t="s">
        <v>113</v>
      </c>
      <c r="G9541" t="s">
        <v>54</v>
      </c>
      <c r="H9541" t="s">
        <v>85</v>
      </c>
    </row>
    <row r="9542" spans="1:8">
      <c r="A9542" t="s">
        <v>76</v>
      </c>
      <c r="B9542" s="1">
        <v>46228</v>
      </c>
      <c r="C9542">
        <v>350034</v>
      </c>
      <c r="D9542">
        <v>150.99199999999999</v>
      </c>
      <c r="E9542" t="s">
        <v>50</v>
      </c>
      <c r="F9542" t="s">
        <v>118</v>
      </c>
      <c r="G9542" t="s">
        <v>54</v>
      </c>
      <c r="H9542" t="s">
        <v>91</v>
      </c>
    </row>
    <row r="9543" spans="1:8">
      <c r="A9543" t="s">
        <v>76</v>
      </c>
      <c r="B9543" s="1">
        <v>46228</v>
      </c>
      <c r="C9543">
        <v>351004</v>
      </c>
      <c r="D9543">
        <v>6897.3549999999996</v>
      </c>
      <c r="E9543" t="s">
        <v>50</v>
      </c>
      <c r="F9543" t="s">
        <v>114</v>
      </c>
      <c r="G9543" t="s">
        <v>54</v>
      </c>
      <c r="H9543" t="s">
        <v>87</v>
      </c>
    </row>
    <row r="9544" spans="1:8">
      <c r="A9544" t="s">
        <v>76</v>
      </c>
      <c r="B9544" s="1">
        <v>46228</v>
      </c>
      <c r="C9544">
        <v>352002</v>
      </c>
      <c r="D9544">
        <v>1265.116</v>
      </c>
      <c r="E9544" t="s">
        <v>50</v>
      </c>
      <c r="F9544" t="s">
        <v>117</v>
      </c>
      <c r="G9544" t="s">
        <v>54</v>
      </c>
      <c r="H9544" t="s">
        <v>90</v>
      </c>
    </row>
    <row r="9545" spans="1:8">
      <c r="A9545" t="s">
        <v>76</v>
      </c>
      <c r="B9545" s="1">
        <v>46228</v>
      </c>
      <c r="C9545">
        <v>354014</v>
      </c>
      <c r="D9545">
        <v>26493.231</v>
      </c>
      <c r="E9545" t="s">
        <v>50</v>
      </c>
      <c r="F9545" t="s">
        <v>115</v>
      </c>
      <c r="G9545" t="s">
        <v>54</v>
      </c>
      <c r="H9545" t="s">
        <v>88</v>
      </c>
    </row>
    <row r="9546" spans="1:8">
      <c r="A9546" t="s">
        <v>76</v>
      </c>
      <c r="B9546" s="1">
        <v>46228</v>
      </c>
      <c r="C9546">
        <v>355002</v>
      </c>
      <c r="D9546">
        <v>2.5000000000000001E-2</v>
      </c>
      <c r="E9546" t="s">
        <v>50</v>
      </c>
      <c r="F9546" t="s">
        <v>118</v>
      </c>
      <c r="G9546" t="s">
        <v>54</v>
      </c>
      <c r="H9546" t="s">
        <v>91</v>
      </c>
    </row>
    <row r="9547" spans="1:8">
      <c r="A9547" t="s">
        <v>76</v>
      </c>
      <c r="B9547" s="1">
        <v>46228</v>
      </c>
      <c r="C9547">
        <v>355014</v>
      </c>
      <c r="D9547">
        <v>7.0949999999999998</v>
      </c>
      <c r="E9547" t="s">
        <v>50</v>
      </c>
      <c r="F9547" t="s">
        <v>118</v>
      </c>
      <c r="G9547" t="s">
        <v>54</v>
      </c>
      <c r="H9547" t="s">
        <v>91</v>
      </c>
    </row>
    <row r="9548" spans="1:8">
      <c r="A9548" t="s">
        <v>76</v>
      </c>
      <c r="B9548" s="1">
        <v>46228</v>
      </c>
      <c r="C9548">
        <v>360026</v>
      </c>
      <c r="D9548">
        <v>-95919.213000000003</v>
      </c>
      <c r="E9548" t="s">
        <v>50</v>
      </c>
      <c r="F9548" t="s">
        <v>125</v>
      </c>
      <c r="G9548" t="s">
        <v>54</v>
      </c>
      <c r="H9548" t="s">
        <v>100</v>
      </c>
    </row>
    <row r="9549" spans="1:8">
      <c r="A9549" t="s">
        <v>76</v>
      </c>
      <c r="B9549" s="1">
        <v>46228</v>
      </c>
      <c r="C9549">
        <v>360028</v>
      </c>
      <c r="D9549">
        <v>-5149.2290000000003</v>
      </c>
      <c r="E9549" t="s">
        <v>50</v>
      </c>
      <c r="F9549" t="s">
        <v>125</v>
      </c>
      <c r="G9549" t="s">
        <v>54</v>
      </c>
      <c r="H9549" t="s">
        <v>100</v>
      </c>
    </row>
    <row r="9550" spans="1:8">
      <c r="A9550" t="s">
        <v>76</v>
      </c>
      <c r="B9550" s="1">
        <v>46228</v>
      </c>
      <c r="C9550">
        <v>360030</v>
      </c>
      <c r="D9550">
        <v>36.814</v>
      </c>
      <c r="E9550" t="s">
        <v>50</v>
      </c>
      <c r="F9550" t="s">
        <v>125</v>
      </c>
      <c r="G9550" t="s">
        <v>54</v>
      </c>
      <c r="H9550" t="s">
        <v>100</v>
      </c>
    </row>
    <row r="9551" spans="1:8">
      <c r="A9551" t="s">
        <v>76</v>
      </c>
      <c r="B9551" s="1">
        <v>46228</v>
      </c>
      <c r="C9551">
        <v>360032</v>
      </c>
      <c r="D9551">
        <v>36.814</v>
      </c>
      <c r="E9551" t="s">
        <v>50</v>
      </c>
      <c r="F9551" t="s">
        <v>125</v>
      </c>
      <c r="G9551" t="s">
        <v>54</v>
      </c>
      <c r="H9551" t="s">
        <v>100</v>
      </c>
    </row>
    <row r="9552" spans="1:8">
      <c r="A9552" t="s">
        <v>76</v>
      </c>
      <c r="B9552" s="1">
        <v>46228</v>
      </c>
      <c r="C9552">
        <v>364502</v>
      </c>
      <c r="D9552">
        <v>80011.934999999998</v>
      </c>
      <c r="E9552" t="s">
        <v>50</v>
      </c>
      <c r="F9552" t="s">
        <v>125</v>
      </c>
      <c r="G9552" t="s">
        <v>54</v>
      </c>
      <c r="H9552" t="s">
        <v>100</v>
      </c>
    </row>
    <row r="9553" spans="1:8">
      <c r="A9553" t="s">
        <v>76</v>
      </c>
      <c r="B9553" s="1">
        <v>46228</v>
      </c>
      <c r="C9553">
        <v>410002</v>
      </c>
      <c r="D9553">
        <v>-181404.56099999999</v>
      </c>
      <c r="E9553" t="s">
        <v>52</v>
      </c>
      <c r="F9553" t="s">
        <v>119</v>
      </c>
      <c r="G9553" t="s">
        <v>54</v>
      </c>
      <c r="H9553" t="s">
        <v>93</v>
      </c>
    </row>
    <row r="9554" spans="1:8">
      <c r="A9554" t="s">
        <v>76</v>
      </c>
      <c r="B9554" s="1">
        <v>46228</v>
      </c>
      <c r="C9554">
        <v>410006</v>
      </c>
      <c r="D9554">
        <v>-18577.059000000001</v>
      </c>
      <c r="E9554" t="s">
        <v>52</v>
      </c>
      <c r="F9554" t="s">
        <v>119</v>
      </c>
      <c r="G9554" t="s">
        <v>54</v>
      </c>
      <c r="H9554" t="s">
        <v>93</v>
      </c>
    </row>
    <row r="9555" spans="1:8">
      <c r="A9555" t="s">
        <v>76</v>
      </c>
      <c r="B9555" s="1">
        <v>46228</v>
      </c>
      <c r="C9555">
        <v>410009</v>
      </c>
      <c r="D9555">
        <v>-1280.5440000000001</v>
      </c>
      <c r="E9555" t="s">
        <v>52</v>
      </c>
      <c r="F9555" t="s">
        <v>119</v>
      </c>
      <c r="G9555" t="s">
        <v>54</v>
      </c>
      <c r="H9555" t="s">
        <v>93</v>
      </c>
    </row>
    <row r="9556" spans="1:8">
      <c r="A9556" t="s">
        <v>76</v>
      </c>
      <c r="B9556" s="1">
        <v>46228</v>
      </c>
      <c r="C9556">
        <v>410036</v>
      </c>
      <c r="D9556">
        <v>-88.927000000000007</v>
      </c>
      <c r="E9556" t="s">
        <v>52</v>
      </c>
      <c r="F9556" t="s">
        <v>119</v>
      </c>
      <c r="G9556" t="s">
        <v>54</v>
      </c>
      <c r="H9556" t="s">
        <v>93</v>
      </c>
    </row>
    <row r="9557" spans="1:8">
      <c r="A9557" t="s">
        <v>76</v>
      </c>
      <c r="B9557" s="1">
        <v>46228</v>
      </c>
      <c r="C9557">
        <v>410037</v>
      </c>
      <c r="D9557">
        <v>-57029.976000000002</v>
      </c>
      <c r="E9557" t="s">
        <v>52</v>
      </c>
      <c r="F9557" t="s">
        <v>119</v>
      </c>
      <c r="G9557" t="s">
        <v>54</v>
      </c>
      <c r="H9557" t="s">
        <v>93</v>
      </c>
    </row>
    <row r="9558" spans="1:8">
      <c r="A9558" t="s">
        <v>76</v>
      </c>
      <c r="B9558" s="1">
        <v>46228</v>
      </c>
      <c r="C9558">
        <v>415002</v>
      </c>
      <c r="D9558">
        <v>-285322.223</v>
      </c>
      <c r="E9558" t="s">
        <v>52</v>
      </c>
      <c r="F9558" t="s">
        <v>23</v>
      </c>
      <c r="G9558" t="s">
        <v>54</v>
      </c>
      <c r="H9558" t="s">
        <v>92</v>
      </c>
    </row>
    <row r="9559" spans="1:8">
      <c r="A9559" t="s">
        <v>76</v>
      </c>
      <c r="B9559" s="1">
        <v>46228</v>
      </c>
      <c r="C9559">
        <v>415004</v>
      </c>
      <c r="D9559">
        <v>-277130.39</v>
      </c>
      <c r="E9559" t="s">
        <v>52</v>
      </c>
      <c r="F9559" t="s">
        <v>23</v>
      </c>
      <c r="G9559" t="s">
        <v>54</v>
      </c>
      <c r="H9559" t="s">
        <v>92</v>
      </c>
    </row>
    <row r="9560" spans="1:8">
      <c r="A9560" t="s">
        <v>76</v>
      </c>
      <c r="B9560" s="1">
        <v>46228</v>
      </c>
      <c r="C9560">
        <v>421003</v>
      </c>
      <c r="D9560">
        <v>-535.45100000000002</v>
      </c>
      <c r="E9560" t="s">
        <v>52</v>
      </c>
      <c r="F9560" t="s">
        <v>24</v>
      </c>
      <c r="G9560" t="s">
        <v>54</v>
      </c>
      <c r="H9560" t="s">
        <v>94</v>
      </c>
    </row>
    <row r="9561" spans="1:8">
      <c r="A9561" t="s">
        <v>76</v>
      </c>
      <c r="B9561" s="1">
        <v>46228</v>
      </c>
      <c r="C9561">
        <v>421007</v>
      </c>
      <c r="D9561">
        <v>-41.814</v>
      </c>
      <c r="E9561" t="s">
        <v>52</v>
      </c>
      <c r="F9561" t="s">
        <v>24</v>
      </c>
      <c r="G9561" t="s">
        <v>54</v>
      </c>
      <c r="H9561" t="s">
        <v>94</v>
      </c>
    </row>
    <row r="9562" spans="1:8">
      <c r="A9562" t="s">
        <v>76</v>
      </c>
      <c r="B9562" s="1">
        <v>46228</v>
      </c>
      <c r="C9562">
        <v>510002</v>
      </c>
      <c r="D9562">
        <v>263152.85499999998</v>
      </c>
      <c r="E9562" t="s">
        <v>52</v>
      </c>
      <c r="F9562" t="s">
        <v>120</v>
      </c>
      <c r="G9562" t="s">
        <v>54</v>
      </c>
      <c r="H9562" t="s">
        <v>95</v>
      </c>
    </row>
    <row r="9563" spans="1:8">
      <c r="A9563" t="s">
        <v>76</v>
      </c>
      <c r="B9563" s="1">
        <v>46228</v>
      </c>
      <c r="C9563">
        <v>510005</v>
      </c>
      <c r="D9563">
        <v>8596.8459999999995</v>
      </c>
      <c r="E9563" t="s">
        <v>52</v>
      </c>
      <c r="F9563" t="s">
        <v>120</v>
      </c>
      <c r="G9563" t="s">
        <v>54</v>
      </c>
      <c r="H9563" t="s">
        <v>95</v>
      </c>
    </row>
    <row r="9564" spans="1:8">
      <c r="A9564" t="s">
        <v>76</v>
      </c>
      <c r="B9564" s="1">
        <v>46228</v>
      </c>
      <c r="C9564">
        <v>510007</v>
      </c>
      <c r="D9564">
        <v>27615.018</v>
      </c>
      <c r="E9564" t="s">
        <v>52</v>
      </c>
      <c r="F9564" t="s">
        <v>120</v>
      </c>
      <c r="G9564" t="s">
        <v>54</v>
      </c>
      <c r="H9564" t="s">
        <v>95</v>
      </c>
    </row>
    <row r="9565" spans="1:8">
      <c r="A9565" t="s">
        <v>76</v>
      </c>
      <c r="B9565" s="1">
        <v>46228</v>
      </c>
      <c r="C9565">
        <v>510010</v>
      </c>
      <c r="D9565">
        <v>4161.3459999999995</v>
      </c>
      <c r="E9565" t="s">
        <v>52</v>
      </c>
      <c r="F9565" t="s">
        <v>120</v>
      </c>
      <c r="G9565" t="s">
        <v>54</v>
      </c>
      <c r="H9565" t="s">
        <v>95</v>
      </c>
    </row>
    <row r="9566" spans="1:8">
      <c r="A9566" t="s">
        <v>76</v>
      </c>
      <c r="B9566" s="1">
        <v>46228</v>
      </c>
      <c r="C9566">
        <v>510012</v>
      </c>
      <c r="D9566">
        <v>354.25200000000001</v>
      </c>
      <c r="E9566" t="s">
        <v>52</v>
      </c>
      <c r="F9566" t="s">
        <v>120</v>
      </c>
      <c r="G9566" t="s">
        <v>54</v>
      </c>
      <c r="H9566" t="s">
        <v>95</v>
      </c>
    </row>
    <row r="9567" spans="1:8">
      <c r="A9567" t="s">
        <v>76</v>
      </c>
      <c r="B9567" s="1">
        <v>46228</v>
      </c>
      <c r="C9567">
        <v>510015</v>
      </c>
      <c r="D9567">
        <v>23371.249</v>
      </c>
      <c r="E9567" t="s">
        <v>52</v>
      </c>
      <c r="F9567" t="s">
        <v>120</v>
      </c>
      <c r="G9567" t="s">
        <v>54</v>
      </c>
      <c r="H9567" t="s">
        <v>95</v>
      </c>
    </row>
    <row r="9568" spans="1:8">
      <c r="A9568" t="s">
        <v>76</v>
      </c>
      <c r="B9568" s="1">
        <v>46228</v>
      </c>
      <c r="C9568">
        <v>510018</v>
      </c>
      <c r="D9568">
        <v>26277.828000000001</v>
      </c>
      <c r="E9568" t="s">
        <v>52</v>
      </c>
      <c r="F9568" t="s">
        <v>120</v>
      </c>
      <c r="G9568" t="s">
        <v>54</v>
      </c>
      <c r="H9568" t="s">
        <v>95</v>
      </c>
    </row>
    <row r="9569" spans="1:8">
      <c r="A9569" t="s">
        <v>76</v>
      </c>
      <c r="B9569" s="1">
        <v>46228</v>
      </c>
      <c r="C9569">
        <v>510059</v>
      </c>
      <c r="D9569">
        <v>1164.972</v>
      </c>
      <c r="E9569" t="s">
        <v>52</v>
      </c>
      <c r="F9569" t="s">
        <v>120</v>
      </c>
      <c r="G9569" t="s">
        <v>54</v>
      </c>
      <c r="H9569" t="s">
        <v>95</v>
      </c>
    </row>
    <row r="9570" spans="1:8">
      <c r="A9570" t="s">
        <v>76</v>
      </c>
      <c r="B9570" s="1">
        <v>46228</v>
      </c>
      <c r="C9570">
        <v>510062</v>
      </c>
      <c r="D9570">
        <v>1076.799</v>
      </c>
      <c r="E9570" t="s">
        <v>52</v>
      </c>
      <c r="F9570" t="s">
        <v>120</v>
      </c>
      <c r="G9570" t="s">
        <v>54</v>
      </c>
      <c r="H9570" t="s">
        <v>95</v>
      </c>
    </row>
    <row r="9571" spans="1:8">
      <c r="A9571" t="s">
        <v>76</v>
      </c>
      <c r="B9571" s="1">
        <v>46228</v>
      </c>
      <c r="C9571">
        <v>510065</v>
      </c>
      <c r="D9571">
        <v>2202.8879999999999</v>
      </c>
      <c r="E9571" t="s">
        <v>52</v>
      </c>
      <c r="F9571" t="s">
        <v>120</v>
      </c>
      <c r="G9571" t="s">
        <v>54</v>
      </c>
      <c r="H9571" t="s">
        <v>95</v>
      </c>
    </row>
    <row r="9572" spans="1:8">
      <c r="A9572" t="s">
        <v>76</v>
      </c>
      <c r="B9572" s="1">
        <v>46228</v>
      </c>
      <c r="C9572">
        <v>520021</v>
      </c>
      <c r="D9572">
        <v>722.096</v>
      </c>
      <c r="E9572" t="s">
        <v>52</v>
      </c>
      <c r="F9572" t="s">
        <v>126</v>
      </c>
      <c r="G9572" t="s">
        <v>54</v>
      </c>
      <c r="H9572" t="s">
        <v>102</v>
      </c>
    </row>
    <row r="9573" spans="1:8">
      <c r="A9573" t="s">
        <v>76</v>
      </c>
      <c r="B9573" s="1">
        <v>46228</v>
      </c>
      <c r="C9573">
        <v>530012</v>
      </c>
      <c r="D9573">
        <v>2146.163</v>
      </c>
      <c r="E9573" t="s">
        <v>52</v>
      </c>
      <c r="F9573" t="s">
        <v>120</v>
      </c>
      <c r="G9573" t="s">
        <v>54</v>
      </c>
      <c r="H9573" t="s">
        <v>95</v>
      </c>
    </row>
    <row r="9574" spans="1:8">
      <c r="A9574" t="s">
        <v>76</v>
      </c>
      <c r="B9574" s="1">
        <v>46228</v>
      </c>
      <c r="C9574">
        <v>541004</v>
      </c>
      <c r="D9574">
        <v>669.99900000000002</v>
      </c>
      <c r="E9574" t="s">
        <v>52</v>
      </c>
      <c r="F9574" t="s">
        <v>127</v>
      </c>
      <c r="G9574" t="s">
        <v>54</v>
      </c>
      <c r="H9574" t="s">
        <v>103</v>
      </c>
    </row>
    <row r="9575" spans="1:8">
      <c r="A9575" t="s">
        <v>76</v>
      </c>
      <c r="B9575" s="1">
        <v>46228</v>
      </c>
      <c r="C9575">
        <v>541009</v>
      </c>
      <c r="D9575">
        <v>3271.6579999999999</v>
      </c>
      <c r="E9575" t="s">
        <v>52</v>
      </c>
      <c r="F9575" t="s">
        <v>127</v>
      </c>
      <c r="G9575" t="s">
        <v>54</v>
      </c>
      <c r="H9575" t="s">
        <v>103</v>
      </c>
    </row>
    <row r="9576" spans="1:8">
      <c r="A9576" t="s">
        <v>76</v>
      </c>
      <c r="B9576" s="1">
        <v>46228</v>
      </c>
      <c r="C9576">
        <v>541010</v>
      </c>
      <c r="D9576">
        <v>3331.6619999999998</v>
      </c>
      <c r="E9576" t="s">
        <v>52</v>
      </c>
      <c r="F9576" t="s">
        <v>127</v>
      </c>
      <c r="G9576" t="s">
        <v>54</v>
      </c>
      <c r="H9576" t="s">
        <v>103</v>
      </c>
    </row>
    <row r="9577" spans="1:8">
      <c r="A9577" t="s">
        <v>76</v>
      </c>
      <c r="B9577" s="1">
        <v>46228</v>
      </c>
      <c r="C9577">
        <v>541013</v>
      </c>
      <c r="D9577">
        <v>77.125</v>
      </c>
      <c r="E9577" t="s">
        <v>52</v>
      </c>
      <c r="F9577" t="s">
        <v>127</v>
      </c>
      <c r="G9577" t="s">
        <v>54</v>
      </c>
      <c r="H9577" t="s">
        <v>103</v>
      </c>
    </row>
    <row r="9578" spans="1:8">
      <c r="A9578" t="s">
        <v>76</v>
      </c>
      <c r="B9578" s="1">
        <v>46228</v>
      </c>
      <c r="C9578">
        <v>546002</v>
      </c>
      <c r="D9578">
        <v>263273.87699999998</v>
      </c>
      <c r="E9578" t="s">
        <v>52</v>
      </c>
      <c r="F9578" t="s">
        <v>119</v>
      </c>
      <c r="G9578" t="s">
        <v>54</v>
      </c>
      <c r="H9578" t="s">
        <v>93</v>
      </c>
    </row>
    <row r="9579" spans="1:8">
      <c r="A9579" t="s">
        <v>76</v>
      </c>
      <c r="B9579" s="1">
        <v>46228</v>
      </c>
      <c r="C9579">
        <v>546008</v>
      </c>
      <c r="D9579">
        <v>8908.7780000000002</v>
      </c>
      <c r="E9579" t="s">
        <v>52</v>
      </c>
      <c r="F9579" t="s">
        <v>119</v>
      </c>
      <c r="G9579" t="s">
        <v>54</v>
      </c>
      <c r="H9579" t="s">
        <v>93</v>
      </c>
    </row>
    <row r="9580" spans="1:8">
      <c r="A9580" t="s">
        <v>76</v>
      </c>
      <c r="B9580" s="1">
        <v>46228</v>
      </c>
      <c r="C9580">
        <v>546013</v>
      </c>
      <c r="D9580">
        <v>101062.182</v>
      </c>
      <c r="E9580" t="s">
        <v>52</v>
      </c>
      <c r="F9580" t="s">
        <v>119</v>
      </c>
      <c r="G9580" t="s">
        <v>54</v>
      </c>
      <c r="H9580" t="s">
        <v>93</v>
      </c>
    </row>
    <row r="9581" spans="1:8">
      <c r="A9581" t="s">
        <v>76</v>
      </c>
      <c r="B9581" s="1">
        <v>46228</v>
      </c>
      <c r="C9581">
        <v>546015</v>
      </c>
      <c r="D9581">
        <v>534.08000000000004</v>
      </c>
      <c r="E9581" t="s">
        <v>52</v>
      </c>
      <c r="F9581" t="s">
        <v>119</v>
      </c>
      <c r="G9581" t="s">
        <v>54</v>
      </c>
      <c r="H9581" t="s">
        <v>93</v>
      </c>
    </row>
    <row r="9582" spans="1:8">
      <c r="A9582" t="s">
        <v>76</v>
      </c>
      <c r="B9582" s="1">
        <v>46228</v>
      </c>
      <c r="C9582">
        <v>546035</v>
      </c>
      <c r="D9582">
        <v>3168.52</v>
      </c>
      <c r="E9582" t="s">
        <v>52</v>
      </c>
      <c r="F9582" t="s">
        <v>119</v>
      </c>
      <c r="G9582" t="s">
        <v>54</v>
      </c>
      <c r="H9582" t="s">
        <v>93</v>
      </c>
    </row>
    <row r="9583" spans="1:8">
      <c r="A9583" t="s">
        <v>76</v>
      </c>
      <c r="B9583" s="1">
        <v>46228</v>
      </c>
      <c r="C9583">
        <v>546040</v>
      </c>
      <c r="D9583">
        <v>16777.504000000001</v>
      </c>
      <c r="E9583" t="s">
        <v>52</v>
      </c>
      <c r="F9583" t="s">
        <v>119</v>
      </c>
      <c r="G9583" t="s">
        <v>54</v>
      </c>
      <c r="H9583" t="s">
        <v>93</v>
      </c>
    </row>
    <row r="9584" spans="1:8">
      <c r="A9584" t="s">
        <v>76</v>
      </c>
      <c r="B9584" s="1">
        <v>46228</v>
      </c>
      <c r="C9584">
        <v>547002</v>
      </c>
      <c r="D9584">
        <v>13.992000000000001</v>
      </c>
      <c r="E9584" t="s">
        <v>52</v>
      </c>
      <c r="F9584" t="s">
        <v>121</v>
      </c>
      <c r="G9584" t="s">
        <v>54</v>
      </c>
      <c r="H9584" t="s">
        <v>96</v>
      </c>
    </row>
    <row r="9585" spans="1:8">
      <c r="A9585" t="s">
        <v>76</v>
      </c>
      <c r="B9585" s="1">
        <v>46228</v>
      </c>
      <c r="C9585">
        <v>550003</v>
      </c>
      <c r="D9585">
        <v>74600.615999999995</v>
      </c>
      <c r="E9585" t="s">
        <v>52</v>
      </c>
      <c r="F9585" t="s">
        <v>128</v>
      </c>
      <c r="G9585" t="s">
        <v>54</v>
      </c>
      <c r="H9585" t="s">
        <v>104</v>
      </c>
    </row>
    <row r="9586" spans="1:8">
      <c r="A9586" t="s">
        <v>76</v>
      </c>
      <c r="B9586" s="1">
        <v>46228</v>
      </c>
      <c r="C9586">
        <v>551008</v>
      </c>
      <c r="D9586">
        <v>12.215</v>
      </c>
      <c r="E9586" t="s">
        <v>52</v>
      </c>
      <c r="F9586" t="s">
        <v>129</v>
      </c>
      <c r="G9586" t="s">
        <v>54</v>
      </c>
      <c r="H9586" t="s">
        <v>105</v>
      </c>
    </row>
    <row r="9587" spans="1:8">
      <c r="A9587" t="s">
        <v>76</v>
      </c>
      <c r="B9587" s="1">
        <v>46228</v>
      </c>
      <c r="C9587">
        <v>552504</v>
      </c>
      <c r="D9587">
        <v>-532.35</v>
      </c>
      <c r="E9587" t="s">
        <v>52</v>
      </c>
      <c r="F9587" t="s">
        <v>122</v>
      </c>
      <c r="G9587" t="s">
        <v>54</v>
      </c>
      <c r="H9587" t="s">
        <v>97</v>
      </c>
    </row>
    <row r="9588" spans="1:8">
      <c r="A9588" t="s">
        <v>76</v>
      </c>
      <c r="B9588" s="1">
        <v>46228</v>
      </c>
      <c r="C9588">
        <v>554005</v>
      </c>
      <c r="D9588">
        <v>54.561999999999998</v>
      </c>
      <c r="E9588" t="s">
        <v>52</v>
      </c>
      <c r="F9588" t="s">
        <v>122</v>
      </c>
      <c r="G9588" t="s">
        <v>54</v>
      </c>
      <c r="H9588" t="s">
        <v>97</v>
      </c>
    </row>
    <row r="9589" spans="1:8">
      <c r="A9589" t="s">
        <v>76</v>
      </c>
      <c r="B9589" s="1">
        <v>46228</v>
      </c>
      <c r="C9589">
        <v>555007</v>
      </c>
      <c r="D9589">
        <v>2.42</v>
      </c>
      <c r="E9589" t="s">
        <v>52</v>
      </c>
      <c r="F9589" t="s">
        <v>122</v>
      </c>
      <c r="G9589" t="s">
        <v>54</v>
      </c>
      <c r="H9589" t="s">
        <v>97</v>
      </c>
    </row>
    <row r="9590" spans="1:8">
      <c r="A9590" t="s">
        <v>76</v>
      </c>
      <c r="B9590" s="1">
        <v>46228</v>
      </c>
      <c r="C9590">
        <v>555502</v>
      </c>
      <c r="D9590">
        <v>78.87</v>
      </c>
      <c r="E9590" t="s">
        <v>52</v>
      </c>
      <c r="F9590" t="s">
        <v>122</v>
      </c>
      <c r="G9590" t="s">
        <v>54</v>
      </c>
      <c r="H9590" t="s">
        <v>97</v>
      </c>
    </row>
    <row r="9591" spans="1:8">
      <c r="A9591" t="s">
        <v>76</v>
      </c>
      <c r="B9591" s="1">
        <v>46228</v>
      </c>
      <c r="C9591">
        <v>555508</v>
      </c>
      <c r="D9591">
        <v>1042.2380000000001</v>
      </c>
      <c r="E9591" t="s">
        <v>52</v>
      </c>
      <c r="F9591" t="s">
        <v>122</v>
      </c>
      <c r="G9591" t="s">
        <v>54</v>
      </c>
      <c r="H9591" t="s">
        <v>97</v>
      </c>
    </row>
    <row r="9592" spans="1:8">
      <c r="A9592" t="s">
        <v>76</v>
      </c>
      <c r="B9592" s="1">
        <v>46228</v>
      </c>
      <c r="C9592">
        <v>556002</v>
      </c>
      <c r="D9592">
        <v>1.8149999999999999</v>
      </c>
      <c r="E9592" t="s">
        <v>52</v>
      </c>
      <c r="F9592" t="s">
        <v>126</v>
      </c>
      <c r="G9592" t="s">
        <v>54</v>
      </c>
      <c r="H9592" t="s">
        <v>102</v>
      </c>
    </row>
    <row r="9593" spans="1:8">
      <c r="A9593" t="s">
        <v>76</v>
      </c>
      <c r="B9593" s="1">
        <v>46228</v>
      </c>
      <c r="C9593">
        <v>556003</v>
      </c>
      <c r="D9593">
        <v>-1002.081</v>
      </c>
      <c r="E9593" t="s">
        <v>52</v>
      </c>
      <c r="F9593" t="s">
        <v>122</v>
      </c>
      <c r="G9593" t="s">
        <v>54</v>
      </c>
      <c r="H9593" t="s">
        <v>97</v>
      </c>
    </row>
    <row r="9594" spans="1:8">
      <c r="A9594" t="s">
        <v>76</v>
      </c>
      <c r="B9594" s="1">
        <v>46228</v>
      </c>
      <c r="C9594">
        <v>557002</v>
      </c>
      <c r="D9594">
        <v>5298.4380000000001</v>
      </c>
      <c r="E9594" t="s">
        <v>52</v>
      </c>
      <c r="F9594" t="s">
        <v>123</v>
      </c>
      <c r="G9594" t="s">
        <v>54</v>
      </c>
      <c r="H9594" t="s">
        <v>98</v>
      </c>
    </row>
    <row r="9595" spans="1:8">
      <c r="A9595" t="s">
        <v>76</v>
      </c>
      <c r="B9595" s="1">
        <v>46228</v>
      </c>
      <c r="C9595">
        <v>557003</v>
      </c>
      <c r="D9595">
        <v>2087.0540000000001</v>
      </c>
      <c r="E9595" t="s">
        <v>52</v>
      </c>
      <c r="F9595" t="s">
        <v>123</v>
      </c>
      <c r="G9595" t="s">
        <v>54</v>
      </c>
      <c r="H9595" t="s">
        <v>98</v>
      </c>
    </row>
    <row r="9596" spans="1:8">
      <c r="A9596" t="s">
        <v>76</v>
      </c>
      <c r="B9596" s="1">
        <v>46228</v>
      </c>
      <c r="C9596">
        <v>559002</v>
      </c>
      <c r="D9596">
        <v>83.793000000000006</v>
      </c>
      <c r="E9596" t="s">
        <v>52</v>
      </c>
      <c r="F9596" t="s">
        <v>126</v>
      </c>
      <c r="G9596" t="s">
        <v>54</v>
      </c>
      <c r="H9596" t="s">
        <v>102</v>
      </c>
    </row>
    <row r="9597" spans="1:8">
      <c r="A9597" t="s">
        <v>76</v>
      </c>
      <c r="B9597" s="1">
        <v>46228</v>
      </c>
      <c r="C9597">
        <v>563002</v>
      </c>
      <c r="D9597">
        <v>611.98900000000003</v>
      </c>
      <c r="E9597" t="s">
        <v>52</v>
      </c>
      <c r="F9597" t="s">
        <v>124</v>
      </c>
      <c r="G9597" t="s">
        <v>54</v>
      </c>
      <c r="H9597" t="s">
        <v>99</v>
      </c>
    </row>
    <row r="9598" spans="1:8">
      <c r="A9598" t="s">
        <v>76</v>
      </c>
      <c r="B9598" s="1">
        <v>46228</v>
      </c>
      <c r="C9598">
        <v>564004</v>
      </c>
      <c r="D9598">
        <v>8311.0709999999999</v>
      </c>
      <c r="E9598" t="s">
        <v>52</v>
      </c>
      <c r="F9598" t="s">
        <v>119</v>
      </c>
      <c r="G9598" t="s">
        <v>54</v>
      </c>
      <c r="H9598" t="s">
        <v>93</v>
      </c>
    </row>
    <row r="9599" spans="1:8">
      <c r="A9599" t="s">
        <v>76</v>
      </c>
      <c r="B9599" s="1">
        <v>46228</v>
      </c>
      <c r="C9599">
        <v>564020</v>
      </c>
      <c r="D9599">
        <v>101.681</v>
      </c>
      <c r="E9599" t="s">
        <v>52</v>
      </c>
      <c r="F9599" t="s">
        <v>124</v>
      </c>
      <c r="G9599" t="s">
        <v>54</v>
      </c>
      <c r="H9599" t="s">
        <v>99</v>
      </c>
    </row>
    <row r="9600" spans="1:8">
      <c r="A9600" t="s">
        <v>76</v>
      </c>
      <c r="B9600" s="1">
        <v>46228</v>
      </c>
      <c r="C9600">
        <v>570002</v>
      </c>
      <c r="D9600">
        <v>609.44799999999998</v>
      </c>
      <c r="E9600" t="s">
        <v>52</v>
      </c>
      <c r="F9600" t="s">
        <v>132</v>
      </c>
      <c r="G9600" t="s">
        <v>54</v>
      </c>
      <c r="H9600" t="s">
        <v>108</v>
      </c>
    </row>
    <row r="9601" spans="1:8">
      <c r="A9601" t="s">
        <v>76</v>
      </c>
      <c r="B9601" s="1">
        <v>46228</v>
      </c>
      <c r="C9601">
        <v>580002</v>
      </c>
      <c r="D9601">
        <v>16.696000000000002</v>
      </c>
      <c r="E9601" t="s">
        <v>52</v>
      </c>
      <c r="F9601" t="s">
        <v>130</v>
      </c>
      <c r="G9601" t="s">
        <v>54</v>
      </c>
      <c r="H9601" t="s">
        <v>106</v>
      </c>
    </row>
    <row r="9602" spans="1:8">
      <c r="A9602" t="s">
        <v>76</v>
      </c>
      <c r="B9602" s="1">
        <v>46228</v>
      </c>
      <c r="C9602">
        <v>580003</v>
      </c>
      <c r="D9602">
        <v>16112.66</v>
      </c>
      <c r="E9602" t="s">
        <v>52</v>
      </c>
      <c r="F9602" t="s">
        <v>130</v>
      </c>
      <c r="G9602" t="s">
        <v>54</v>
      </c>
      <c r="H9602" t="s">
        <v>106</v>
      </c>
    </row>
    <row r="9603" spans="1:8">
      <c r="A9603" t="s">
        <v>76</v>
      </c>
      <c r="B9603" s="1">
        <v>46228</v>
      </c>
      <c r="C9603">
        <v>580005</v>
      </c>
      <c r="D9603">
        <v>1.284</v>
      </c>
      <c r="E9603" t="s">
        <v>52</v>
      </c>
      <c r="F9603" t="s">
        <v>130</v>
      </c>
      <c r="G9603" t="s">
        <v>54</v>
      </c>
      <c r="H9603" t="s">
        <v>106</v>
      </c>
    </row>
    <row r="9604" spans="1:8">
      <c r="A9604" t="s">
        <v>77</v>
      </c>
      <c r="B9604" s="1">
        <v>46228</v>
      </c>
      <c r="C9604">
        <v>210002</v>
      </c>
      <c r="D9604">
        <v>-13498.485000000001</v>
      </c>
      <c r="E9604" t="s">
        <v>50</v>
      </c>
      <c r="F9604" t="s">
        <v>14</v>
      </c>
      <c r="G9604" t="s">
        <v>54</v>
      </c>
      <c r="H9604" t="s">
        <v>84</v>
      </c>
    </row>
    <row r="9605" spans="1:8">
      <c r="A9605" t="s">
        <v>77</v>
      </c>
      <c r="B9605" s="1">
        <v>46228</v>
      </c>
      <c r="C9605">
        <v>220006</v>
      </c>
      <c r="D9605">
        <v>-1685327.4609999999</v>
      </c>
      <c r="E9605" t="s">
        <v>50</v>
      </c>
      <c r="F9605" t="s">
        <v>14</v>
      </c>
      <c r="G9605" t="s">
        <v>54</v>
      </c>
      <c r="H9605" t="s">
        <v>84</v>
      </c>
    </row>
    <row r="9606" spans="1:8">
      <c r="A9606" t="s">
        <v>77</v>
      </c>
      <c r="B9606" s="1">
        <v>46228</v>
      </c>
      <c r="C9606">
        <v>240002</v>
      </c>
      <c r="D9606">
        <v>-3228.5439999999999</v>
      </c>
      <c r="E9606" t="s">
        <v>50</v>
      </c>
      <c r="F9606" t="s">
        <v>113</v>
      </c>
      <c r="G9606" t="s">
        <v>54</v>
      </c>
      <c r="H9606" t="s">
        <v>85</v>
      </c>
    </row>
    <row r="9607" spans="1:8">
      <c r="A9607" t="s">
        <v>77</v>
      </c>
      <c r="B9607" s="1">
        <v>46228</v>
      </c>
      <c r="C9607">
        <v>240003</v>
      </c>
      <c r="D9607">
        <v>8.4190000000000005</v>
      </c>
      <c r="E9607" t="s">
        <v>50</v>
      </c>
      <c r="F9607" t="s">
        <v>113</v>
      </c>
      <c r="G9607" t="s">
        <v>54</v>
      </c>
      <c r="H9607" t="s">
        <v>85</v>
      </c>
    </row>
    <row r="9608" spans="1:8">
      <c r="A9608" t="s">
        <v>77</v>
      </c>
      <c r="B9608" s="1">
        <v>46228</v>
      </c>
      <c r="C9608">
        <v>240009</v>
      </c>
      <c r="D9608">
        <v>-216.637</v>
      </c>
      <c r="E9608" t="s">
        <v>50</v>
      </c>
      <c r="F9608" t="s">
        <v>113</v>
      </c>
      <c r="G9608" t="s">
        <v>54</v>
      </c>
      <c r="H9608" t="s">
        <v>85</v>
      </c>
    </row>
    <row r="9609" spans="1:8">
      <c r="A9609" t="s">
        <v>77</v>
      </c>
      <c r="B9609" s="1">
        <v>46228</v>
      </c>
      <c r="C9609">
        <v>242003</v>
      </c>
      <c r="D9609">
        <v>-138642.23300000001</v>
      </c>
      <c r="E9609" t="s">
        <v>50</v>
      </c>
      <c r="F9609" t="s">
        <v>113</v>
      </c>
      <c r="G9609" t="s">
        <v>54</v>
      </c>
      <c r="H9609" t="s">
        <v>85</v>
      </c>
    </row>
    <row r="9610" spans="1:8">
      <c r="A9610" t="s">
        <v>77</v>
      </c>
      <c r="B9610" s="1">
        <v>46228</v>
      </c>
      <c r="C9610">
        <v>242011</v>
      </c>
      <c r="D9610">
        <v>-480941.24900000001</v>
      </c>
      <c r="E9610" t="s">
        <v>50</v>
      </c>
      <c r="F9610" t="s">
        <v>113</v>
      </c>
      <c r="G9610" t="s">
        <v>54</v>
      </c>
      <c r="H9610" t="s">
        <v>85</v>
      </c>
    </row>
    <row r="9611" spans="1:8">
      <c r="A9611" t="s">
        <v>77</v>
      </c>
      <c r="B9611" s="1">
        <v>46228</v>
      </c>
      <c r="C9611">
        <v>242013</v>
      </c>
      <c r="D9611">
        <v>-67748.437000000005</v>
      </c>
      <c r="E9611" t="s">
        <v>50</v>
      </c>
      <c r="F9611" t="s">
        <v>113</v>
      </c>
      <c r="G9611" t="s">
        <v>54</v>
      </c>
      <c r="H9611" t="s">
        <v>85</v>
      </c>
    </row>
    <row r="9612" spans="1:8">
      <c r="A9612" t="s">
        <v>77</v>
      </c>
      <c r="B9612" s="1">
        <v>46228</v>
      </c>
      <c r="C9612">
        <v>242014</v>
      </c>
      <c r="D9612">
        <v>-21283.023000000001</v>
      </c>
      <c r="E9612" t="s">
        <v>50</v>
      </c>
      <c r="F9612" t="s">
        <v>113</v>
      </c>
      <c r="G9612" t="s">
        <v>54</v>
      </c>
      <c r="H9612" t="s">
        <v>85</v>
      </c>
    </row>
    <row r="9613" spans="1:8">
      <c r="A9613" t="s">
        <v>77</v>
      </c>
      <c r="B9613" s="1">
        <v>46228</v>
      </c>
      <c r="C9613">
        <v>242017</v>
      </c>
      <c r="D9613">
        <v>281.65199999999999</v>
      </c>
      <c r="E9613" t="s">
        <v>50</v>
      </c>
      <c r="F9613" t="s">
        <v>113</v>
      </c>
      <c r="G9613" t="s">
        <v>54</v>
      </c>
      <c r="H9613" t="s">
        <v>85</v>
      </c>
    </row>
    <row r="9614" spans="1:8">
      <c r="A9614" t="s">
        <v>77</v>
      </c>
      <c r="B9614" s="1">
        <v>46228</v>
      </c>
      <c r="C9614">
        <v>242023</v>
      </c>
      <c r="D9614">
        <v>-6906.15</v>
      </c>
      <c r="E9614" t="s">
        <v>50</v>
      </c>
      <c r="F9614" t="s">
        <v>113</v>
      </c>
      <c r="G9614" t="s">
        <v>54</v>
      </c>
      <c r="H9614" t="s">
        <v>85</v>
      </c>
    </row>
    <row r="9615" spans="1:8">
      <c r="A9615" t="s">
        <v>77</v>
      </c>
      <c r="B9615" s="1">
        <v>46228</v>
      </c>
      <c r="C9615">
        <v>242027</v>
      </c>
      <c r="D9615">
        <v>-144283.63800000001</v>
      </c>
      <c r="E9615" t="s">
        <v>50</v>
      </c>
      <c r="F9615" t="s">
        <v>113</v>
      </c>
      <c r="G9615" t="s">
        <v>54</v>
      </c>
      <c r="H9615" t="s">
        <v>85</v>
      </c>
    </row>
    <row r="9616" spans="1:8">
      <c r="A9616" t="s">
        <v>77</v>
      </c>
      <c r="B9616" s="1">
        <v>46228</v>
      </c>
      <c r="C9616">
        <v>242030</v>
      </c>
      <c r="D9616">
        <v>-79658.164999999994</v>
      </c>
      <c r="E9616" t="s">
        <v>50</v>
      </c>
      <c r="F9616" t="s">
        <v>113</v>
      </c>
      <c r="G9616" t="s">
        <v>54</v>
      </c>
      <c r="H9616" t="s">
        <v>85</v>
      </c>
    </row>
    <row r="9617" spans="1:8">
      <c r="A9617" t="s">
        <v>77</v>
      </c>
      <c r="B9617" s="1">
        <v>46228</v>
      </c>
      <c r="C9617">
        <v>242036</v>
      </c>
      <c r="D9617">
        <v>-22.584</v>
      </c>
      <c r="E9617" t="s">
        <v>50</v>
      </c>
      <c r="F9617" t="s">
        <v>113</v>
      </c>
      <c r="G9617" t="s">
        <v>54</v>
      </c>
      <c r="H9617" t="s">
        <v>85</v>
      </c>
    </row>
    <row r="9618" spans="1:8">
      <c r="A9618" t="s">
        <v>77</v>
      </c>
      <c r="B9618" s="1">
        <v>46228</v>
      </c>
      <c r="C9618">
        <v>242038</v>
      </c>
      <c r="D9618">
        <v>-4051.0549999999998</v>
      </c>
      <c r="E9618" t="s">
        <v>50</v>
      </c>
      <c r="F9618" t="s">
        <v>113</v>
      </c>
      <c r="G9618" t="s">
        <v>54</v>
      </c>
      <c r="H9618" t="s">
        <v>85</v>
      </c>
    </row>
    <row r="9619" spans="1:8">
      <c r="A9619" t="s">
        <v>77</v>
      </c>
      <c r="B9619" s="1">
        <v>46228</v>
      </c>
      <c r="C9619">
        <v>242039</v>
      </c>
      <c r="D9619">
        <v>-1460.837</v>
      </c>
      <c r="E9619" t="s">
        <v>50</v>
      </c>
      <c r="F9619" t="s">
        <v>113</v>
      </c>
      <c r="G9619" t="s">
        <v>54</v>
      </c>
      <c r="H9619" t="s">
        <v>85</v>
      </c>
    </row>
    <row r="9620" spans="1:8">
      <c r="A9620" t="s">
        <v>77</v>
      </c>
      <c r="B9620" s="1">
        <v>46228</v>
      </c>
      <c r="C9620">
        <v>242041</v>
      </c>
      <c r="D9620">
        <v>13192.83</v>
      </c>
      <c r="E9620" t="s">
        <v>50</v>
      </c>
      <c r="F9620" t="s">
        <v>113</v>
      </c>
      <c r="G9620" t="s">
        <v>54</v>
      </c>
      <c r="H9620" t="s">
        <v>85</v>
      </c>
    </row>
    <row r="9621" spans="1:8">
      <c r="A9621" t="s">
        <v>77</v>
      </c>
      <c r="B9621" s="1">
        <v>46228</v>
      </c>
      <c r="C9621">
        <v>243002</v>
      </c>
      <c r="D9621">
        <v>-21342.275000000001</v>
      </c>
      <c r="E9621" t="s">
        <v>50</v>
      </c>
      <c r="F9621" t="s">
        <v>113</v>
      </c>
      <c r="G9621" t="s">
        <v>54</v>
      </c>
      <c r="H9621" t="s">
        <v>85</v>
      </c>
    </row>
    <row r="9622" spans="1:8">
      <c r="A9622" t="s">
        <v>77</v>
      </c>
      <c r="B9622" s="1">
        <v>46228</v>
      </c>
      <c r="C9622">
        <v>243003</v>
      </c>
      <c r="D9622">
        <v>-12501.07</v>
      </c>
      <c r="E9622" t="s">
        <v>50</v>
      </c>
      <c r="F9622" t="s">
        <v>113</v>
      </c>
      <c r="G9622" t="s">
        <v>54</v>
      </c>
      <c r="H9622" t="s">
        <v>85</v>
      </c>
    </row>
    <row r="9623" spans="1:8">
      <c r="A9623" t="s">
        <v>77</v>
      </c>
      <c r="B9623" s="1">
        <v>46228</v>
      </c>
      <c r="C9623">
        <v>243010</v>
      </c>
      <c r="D9623">
        <v>-4960.7309999999998</v>
      </c>
      <c r="E9623" t="s">
        <v>50</v>
      </c>
      <c r="F9623" t="s">
        <v>113</v>
      </c>
      <c r="G9623" t="s">
        <v>54</v>
      </c>
      <c r="H9623" t="s">
        <v>85</v>
      </c>
    </row>
    <row r="9624" spans="1:8">
      <c r="A9624" t="s">
        <v>77</v>
      </c>
      <c r="B9624" s="1">
        <v>46228</v>
      </c>
      <c r="C9624">
        <v>245010</v>
      </c>
      <c r="D9624">
        <v>-72925.562000000005</v>
      </c>
      <c r="E9624" t="s">
        <v>50</v>
      </c>
      <c r="F9624" t="s">
        <v>20</v>
      </c>
      <c r="G9624" t="s">
        <v>54</v>
      </c>
      <c r="H9624" t="s">
        <v>86</v>
      </c>
    </row>
    <row r="9625" spans="1:8">
      <c r="A9625" t="s">
        <v>77</v>
      </c>
      <c r="B9625" s="1">
        <v>46228</v>
      </c>
      <c r="C9625">
        <v>245018</v>
      </c>
      <c r="D9625">
        <v>-42219.743000000002</v>
      </c>
      <c r="E9625" t="s">
        <v>50</v>
      </c>
      <c r="F9625" t="s">
        <v>113</v>
      </c>
      <c r="G9625" t="s">
        <v>54</v>
      </c>
      <c r="H9625" t="s">
        <v>85</v>
      </c>
    </row>
    <row r="9626" spans="1:8">
      <c r="A9626" t="s">
        <v>77</v>
      </c>
      <c r="B9626" s="1">
        <v>46228</v>
      </c>
      <c r="C9626">
        <v>245056</v>
      </c>
      <c r="D9626">
        <v>-36.173000000000002</v>
      </c>
      <c r="E9626" t="s">
        <v>50</v>
      </c>
      <c r="F9626" t="s">
        <v>118</v>
      </c>
      <c r="G9626" t="s">
        <v>54</v>
      </c>
      <c r="H9626" t="s">
        <v>91</v>
      </c>
    </row>
    <row r="9627" spans="1:8">
      <c r="A9627" t="s">
        <v>77</v>
      </c>
      <c r="B9627" s="1">
        <v>46228</v>
      </c>
      <c r="C9627">
        <v>245062</v>
      </c>
      <c r="D9627">
        <v>-49778.853999999999</v>
      </c>
      <c r="E9627" t="s">
        <v>50</v>
      </c>
      <c r="F9627" t="s">
        <v>113</v>
      </c>
      <c r="G9627" t="s">
        <v>54</v>
      </c>
      <c r="H9627" t="s">
        <v>85</v>
      </c>
    </row>
    <row r="9628" spans="1:8">
      <c r="A9628" t="s">
        <v>77</v>
      </c>
      <c r="B9628" s="1">
        <v>46228</v>
      </c>
      <c r="C9628">
        <v>250003</v>
      </c>
      <c r="D9628">
        <v>-501.88799999999998</v>
      </c>
      <c r="E9628" t="s">
        <v>50</v>
      </c>
      <c r="F9628" t="s">
        <v>114</v>
      </c>
      <c r="G9628" t="s">
        <v>54</v>
      </c>
      <c r="H9628" t="s">
        <v>87</v>
      </c>
    </row>
    <row r="9629" spans="1:8">
      <c r="A9629" t="s">
        <v>77</v>
      </c>
      <c r="B9629" s="1">
        <v>46228</v>
      </c>
      <c r="C9629">
        <v>250007</v>
      </c>
      <c r="D9629">
        <v>-18091.343000000001</v>
      </c>
      <c r="E9629" t="s">
        <v>50</v>
      </c>
      <c r="F9629" t="s">
        <v>113</v>
      </c>
      <c r="G9629" t="s">
        <v>54</v>
      </c>
      <c r="H9629" t="s">
        <v>85</v>
      </c>
    </row>
    <row r="9630" spans="1:8">
      <c r="A9630" t="s">
        <v>77</v>
      </c>
      <c r="B9630" s="1">
        <v>46228</v>
      </c>
      <c r="C9630">
        <v>251002</v>
      </c>
      <c r="D9630">
        <v>-1211.413</v>
      </c>
      <c r="E9630" t="s">
        <v>50</v>
      </c>
      <c r="F9630" t="s">
        <v>114</v>
      </c>
      <c r="G9630" t="s">
        <v>54</v>
      </c>
      <c r="H9630" t="s">
        <v>87</v>
      </c>
    </row>
    <row r="9631" spans="1:8">
      <c r="A9631" t="s">
        <v>77</v>
      </c>
      <c r="B9631" s="1">
        <v>46228</v>
      </c>
      <c r="C9631">
        <v>251003</v>
      </c>
      <c r="D9631">
        <v>-1277.463</v>
      </c>
      <c r="E9631" t="s">
        <v>50</v>
      </c>
      <c r="F9631" t="s">
        <v>114</v>
      </c>
      <c r="G9631" t="s">
        <v>54</v>
      </c>
      <c r="H9631" t="s">
        <v>87</v>
      </c>
    </row>
    <row r="9632" spans="1:8">
      <c r="A9632" t="s">
        <v>77</v>
      </c>
      <c r="B9632" s="1">
        <v>46228</v>
      </c>
      <c r="C9632">
        <v>257008</v>
      </c>
      <c r="D9632">
        <v>-1180.489</v>
      </c>
      <c r="E9632" t="s">
        <v>50</v>
      </c>
      <c r="F9632" t="s">
        <v>114</v>
      </c>
      <c r="G9632" t="s">
        <v>54</v>
      </c>
      <c r="H9632" t="s">
        <v>87</v>
      </c>
    </row>
    <row r="9633" spans="1:8">
      <c r="A9633" t="s">
        <v>77</v>
      </c>
      <c r="B9633" s="1">
        <v>46228</v>
      </c>
      <c r="C9633">
        <v>257009</v>
      </c>
      <c r="D9633">
        <v>-10493.446</v>
      </c>
      <c r="E9633" t="s">
        <v>50</v>
      </c>
      <c r="F9633" t="s">
        <v>114</v>
      </c>
      <c r="G9633" t="s">
        <v>54</v>
      </c>
      <c r="H9633" t="s">
        <v>87</v>
      </c>
    </row>
    <row r="9634" spans="1:8">
      <c r="A9634" t="s">
        <v>77</v>
      </c>
      <c r="B9634" s="1">
        <v>46228</v>
      </c>
      <c r="C9634">
        <v>257011</v>
      </c>
      <c r="D9634">
        <v>-3596.6149999999998</v>
      </c>
      <c r="E9634" t="s">
        <v>50</v>
      </c>
      <c r="F9634" t="s">
        <v>114</v>
      </c>
      <c r="G9634" t="s">
        <v>54</v>
      </c>
      <c r="H9634" t="s">
        <v>87</v>
      </c>
    </row>
    <row r="9635" spans="1:8">
      <c r="A9635" t="s">
        <v>77</v>
      </c>
      <c r="B9635" s="1">
        <v>46228</v>
      </c>
      <c r="C9635">
        <v>257028</v>
      </c>
      <c r="D9635">
        <v>-35688.567999999999</v>
      </c>
      <c r="E9635" t="s">
        <v>50</v>
      </c>
      <c r="F9635" t="s">
        <v>114</v>
      </c>
      <c r="G9635" t="s">
        <v>54</v>
      </c>
      <c r="H9635" t="s">
        <v>87</v>
      </c>
    </row>
    <row r="9636" spans="1:8">
      <c r="A9636" t="s">
        <v>77</v>
      </c>
      <c r="B9636" s="1">
        <v>46228</v>
      </c>
      <c r="C9636">
        <v>260004</v>
      </c>
      <c r="D9636">
        <v>1885.5740000000001</v>
      </c>
      <c r="E9636" t="s">
        <v>50</v>
      </c>
      <c r="F9636" t="s">
        <v>114</v>
      </c>
      <c r="G9636" t="s">
        <v>54</v>
      </c>
      <c r="H9636" t="s">
        <v>87</v>
      </c>
    </row>
    <row r="9637" spans="1:8">
      <c r="A9637" t="s">
        <v>77</v>
      </c>
      <c r="B9637" s="1">
        <v>46228</v>
      </c>
      <c r="C9637">
        <v>270024</v>
      </c>
      <c r="D9637">
        <v>-14084.565000000001</v>
      </c>
      <c r="E9637" t="s">
        <v>50</v>
      </c>
      <c r="F9637" t="s">
        <v>125</v>
      </c>
      <c r="G9637" t="s">
        <v>54</v>
      </c>
      <c r="H9637" t="s">
        <v>100</v>
      </c>
    </row>
    <row r="9638" spans="1:8">
      <c r="A9638" t="s">
        <v>77</v>
      </c>
      <c r="B9638" s="1">
        <v>46228</v>
      </c>
      <c r="C9638">
        <v>270025</v>
      </c>
      <c r="D9638">
        <v>-127.499</v>
      </c>
      <c r="E9638" t="s">
        <v>50</v>
      </c>
      <c r="F9638" t="s">
        <v>125</v>
      </c>
      <c r="G9638" t="s">
        <v>54</v>
      </c>
      <c r="H9638" t="s">
        <v>100</v>
      </c>
    </row>
    <row r="9639" spans="1:8">
      <c r="A9639" t="s">
        <v>77</v>
      </c>
      <c r="B9639" s="1">
        <v>46228</v>
      </c>
      <c r="C9639">
        <v>270026</v>
      </c>
      <c r="D9639">
        <v>-16823.406999999999</v>
      </c>
      <c r="E9639" t="s">
        <v>50</v>
      </c>
      <c r="F9639" t="s">
        <v>125</v>
      </c>
      <c r="G9639" t="s">
        <v>54</v>
      </c>
      <c r="H9639" t="s">
        <v>100</v>
      </c>
    </row>
    <row r="9640" spans="1:8">
      <c r="A9640" t="s">
        <v>77</v>
      </c>
      <c r="B9640" s="1">
        <v>46228</v>
      </c>
      <c r="C9640">
        <v>270027</v>
      </c>
      <c r="D9640">
        <v>-31.905999999999999</v>
      </c>
      <c r="E9640" t="s">
        <v>50</v>
      </c>
      <c r="F9640" t="s">
        <v>125</v>
      </c>
      <c r="G9640" t="s">
        <v>54</v>
      </c>
      <c r="H9640" t="s">
        <v>100</v>
      </c>
    </row>
    <row r="9641" spans="1:8">
      <c r="A9641" t="s">
        <v>77</v>
      </c>
      <c r="B9641" s="1">
        <v>46228</v>
      </c>
      <c r="C9641">
        <v>300004</v>
      </c>
      <c r="D9641">
        <v>1696.4739999999999</v>
      </c>
      <c r="E9641" t="s">
        <v>50</v>
      </c>
      <c r="F9641" t="s">
        <v>131</v>
      </c>
      <c r="G9641" t="s">
        <v>54</v>
      </c>
      <c r="H9641" t="s">
        <v>107</v>
      </c>
    </row>
    <row r="9642" spans="1:8">
      <c r="A9642" t="s">
        <v>77</v>
      </c>
      <c r="B9642" s="1">
        <v>46228</v>
      </c>
      <c r="C9642">
        <v>300005</v>
      </c>
      <c r="D9642">
        <v>5522.1080000000002</v>
      </c>
      <c r="E9642" t="s">
        <v>50</v>
      </c>
      <c r="F9642" t="s">
        <v>131</v>
      </c>
      <c r="G9642" t="s">
        <v>54</v>
      </c>
      <c r="H9642" t="s">
        <v>107</v>
      </c>
    </row>
    <row r="9643" spans="1:8">
      <c r="A9643" t="s">
        <v>77</v>
      </c>
      <c r="B9643" s="1">
        <v>46228</v>
      </c>
      <c r="C9643">
        <v>300008</v>
      </c>
      <c r="D9643">
        <v>15918.427</v>
      </c>
      <c r="E9643" t="s">
        <v>50</v>
      </c>
      <c r="F9643" t="s">
        <v>131</v>
      </c>
      <c r="G9643" t="s">
        <v>54</v>
      </c>
      <c r="H9643" t="s">
        <v>107</v>
      </c>
    </row>
    <row r="9644" spans="1:8">
      <c r="A9644" t="s">
        <v>77</v>
      </c>
      <c r="B9644" s="1">
        <v>46228</v>
      </c>
      <c r="C9644">
        <v>300009</v>
      </c>
      <c r="D9644">
        <v>276.33100000000002</v>
      </c>
      <c r="E9644" t="s">
        <v>50</v>
      </c>
      <c r="F9644" t="s">
        <v>131</v>
      </c>
      <c r="G9644" t="s">
        <v>54</v>
      </c>
      <c r="H9644" t="s">
        <v>107</v>
      </c>
    </row>
    <row r="9645" spans="1:8">
      <c r="A9645" t="s">
        <v>77</v>
      </c>
      <c r="B9645" s="1">
        <v>46228</v>
      </c>
      <c r="C9645">
        <v>300011</v>
      </c>
      <c r="D9645">
        <v>139.57400000000001</v>
      </c>
      <c r="E9645" t="s">
        <v>50</v>
      </c>
      <c r="F9645" t="s">
        <v>131</v>
      </c>
      <c r="G9645" t="s">
        <v>54</v>
      </c>
      <c r="H9645" t="s">
        <v>107</v>
      </c>
    </row>
    <row r="9646" spans="1:8">
      <c r="A9646" t="s">
        <v>77</v>
      </c>
      <c r="B9646" s="1">
        <v>46228</v>
      </c>
      <c r="C9646">
        <v>300012</v>
      </c>
      <c r="D9646">
        <v>4933.4660000000003</v>
      </c>
      <c r="E9646" t="s">
        <v>50</v>
      </c>
      <c r="F9646" t="s">
        <v>131</v>
      </c>
      <c r="G9646" t="s">
        <v>54</v>
      </c>
      <c r="H9646" t="s">
        <v>107</v>
      </c>
    </row>
    <row r="9647" spans="1:8">
      <c r="A9647" t="s">
        <v>77</v>
      </c>
      <c r="B9647" s="1">
        <v>46228</v>
      </c>
      <c r="C9647">
        <v>300504</v>
      </c>
      <c r="D9647">
        <v>-1696.4739999999999</v>
      </c>
      <c r="E9647" t="s">
        <v>50</v>
      </c>
      <c r="F9647" t="s">
        <v>131</v>
      </c>
      <c r="G9647" t="s">
        <v>54</v>
      </c>
      <c r="H9647" t="s">
        <v>107</v>
      </c>
    </row>
    <row r="9648" spans="1:8">
      <c r="A9648" t="s">
        <v>77</v>
      </c>
      <c r="B9648" s="1">
        <v>46228</v>
      </c>
      <c r="C9648">
        <v>300505</v>
      </c>
      <c r="D9648">
        <v>-5522.1080000000002</v>
      </c>
      <c r="E9648" t="s">
        <v>50</v>
      </c>
      <c r="F9648" t="s">
        <v>131</v>
      </c>
      <c r="G9648" t="s">
        <v>54</v>
      </c>
      <c r="H9648" t="s">
        <v>107</v>
      </c>
    </row>
    <row r="9649" spans="1:8">
      <c r="A9649" t="s">
        <v>77</v>
      </c>
      <c r="B9649" s="1">
        <v>46228</v>
      </c>
      <c r="C9649">
        <v>300508</v>
      </c>
      <c r="D9649">
        <v>-15918.427</v>
      </c>
      <c r="E9649" t="s">
        <v>50</v>
      </c>
      <c r="F9649" t="s">
        <v>131</v>
      </c>
      <c r="G9649" t="s">
        <v>54</v>
      </c>
      <c r="H9649" t="s">
        <v>107</v>
      </c>
    </row>
    <row r="9650" spans="1:8">
      <c r="A9650" t="s">
        <v>77</v>
      </c>
      <c r="B9650" s="1">
        <v>46228</v>
      </c>
      <c r="C9650">
        <v>300509</v>
      </c>
      <c r="D9650">
        <v>-276.33100000000002</v>
      </c>
      <c r="E9650" t="s">
        <v>50</v>
      </c>
      <c r="F9650" t="s">
        <v>131</v>
      </c>
      <c r="G9650" t="s">
        <v>54</v>
      </c>
      <c r="H9650" t="s">
        <v>107</v>
      </c>
    </row>
    <row r="9651" spans="1:8">
      <c r="A9651" t="s">
        <v>77</v>
      </c>
      <c r="B9651" s="1">
        <v>46228</v>
      </c>
      <c r="C9651">
        <v>300511</v>
      </c>
      <c r="D9651">
        <v>-110.434</v>
      </c>
      <c r="E9651" t="s">
        <v>50</v>
      </c>
      <c r="F9651" t="s">
        <v>131</v>
      </c>
      <c r="G9651" t="s">
        <v>54</v>
      </c>
      <c r="H9651" t="s">
        <v>107</v>
      </c>
    </row>
    <row r="9652" spans="1:8">
      <c r="A9652" t="s">
        <v>77</v>
      </c>
      <c r="B9652" s="1">
        <v>46228</v>
      </c>
      <c r="C9652">
        <v>300512</v>
      </c>
      <c r="D9652">
        <v>-4933.4660000000003</v>
      </c>
      <c r="E9652" t="s">
        <v>50</v>
      </c>
      <c r="F9652" t="s">
        <v>131</v>
      </c>
      <c r="G9652" t="s">
        <v>54</v>
      </c>
      <c r="H9652" t="s">
        <v>107</v>
      </c>
    </row>
    <row r="9653" spans="1:8">
      <c r="A9653" t="s">
        <v>77</v>
      </c>
      <c r="B9653" s="1">
        <v>46228</v>
      </c>
      <c r="C9653">
        <v>301005</v>
      </c>
      <c r="D9653">
        <v>4568.9979999999996</v>
      </c>
      <c r="E9653" t="s">
        <v>50</v>
      </c>
      <c r="F9653" t="s">
        <v>131</v>
      </c>
      <c r="G9653" t="s">
        <v>54</v>
      </c>
      <c r="H9653" t="s">
        <v>107</v>
      </c>
    </row>
    <row r="9654" spans="1:8">
      <c r="A9654" t="s">
        <v>77</v>
      </c>
      <c r="B9654" s="1">
        <v>46228</v>
      </c>
      <c r="C9654">
        <v>301505</v>
      </c>
      <c r="D9654">
        <v>-4568.9979999999996</v>
      </c>
      <c r="E9654" t="s">
        <v>50</v>
      </c>
      <c r="F9654" t="s">
        <v>131</v>
      </c>
      <c r="G9654" t="s">
        <v>54</v>
      </c>
      <c r="H9654" t="s">
        <v>107</v>
      </c>
    </row>
    <row r="9655" spans="1:8">
      <c r="A9655" t="s">
        <v>77</v>
      </c>
      <c r="B9655" s="1">
        <v>46228</v>
      </c>
      <c r="C9655">
        <v>310019</v>
      </c>
      <c r="D9655">
        <v>0.12</v>
      </c>
      <c r="E9655" t="s">
        <v>50</v>
      </c>
      <c r="F9655" t="s">
        <v>14</v>
      </c>
      <c r="G9655" t="s">
        <v>54</v>
      </c>
      <c r="H9655" t="s">
        <v>84</v>
      </c>
    </row>
    <row r="9656" spans="1:8">
      <c r="A9656" t="s">
        <v>77</v>
      </c>
      <c r="B9656" s="1">
        <v>46228</v>
      </c>
      <c r="C9656">
        <v>320002</v>
      </c>
      <c r="D9656">
        <v>1626.8130000000001</v>
      </c>
      <c r="E9656" t="s">
        <v>50</v>
      </c>
      <c r="F9656" t="s">
        <v>115</v>
      </c>
      <c r="G9656" t="s">
        <v>54</v>
      </c>
      <c r="H9656" t="s">
        <v>88</v>
      </c>
    </row>
    <row r="9657" spans="1:8">
      <c r="A9657" t="s">
        <v>77</v>
      </c>
      <c r="B9657" s="1">
        <v>46228</v>
      </c>
      <c r="C9657">
        <v>320003</v>
      </c>
      <c r="D9657">
        <v>770842.05700000003</v>
      </c>
      <c r="E9657" t="s">
        <v>50</v>
      </c>
      <c r="F9657" t="s">
        <v>115</v>
      </c>
      <c r="G9657" t="s">
        <v>54</v>
      </c>
      <c r="H9657" t="s">
        <v>88</v>
      </c>
    </row>
    <row r="9658" spans="1:8">
      <c r="A9658" t="s">
        <v>77</v>
      </c>
      <c r="B9658" s="1">
        <v>46228</v>
      </c>
      <c r="C9658">
        <v>320016</v>
      </c>
      <c r="D9658">
        <v>25104.530999999999</v>
      </c>
      <c r="E9658" t="s">
        <v>50</v>
      </c>
      <c r="F9658" t="s">
        <v>115</v>
      </c>
      <c r="G9658" t="s">
        <v>54</v>
      </c>
      <c r="H9658" t="s">
        <v>88</v>
      </c>
    </row>
    <row r="9659" spans="1:8">
      <c r="A9659" t="s">
        <v>77</v>
      </c>
      <c r="B9659" s="1">
        <v>46228</v>
      </c>
      <c r="C9659">
        <v>320023</v>
      </c>
      <c r="D9659">
        <v>-35071.987000000001</v>
      </c>
      <c r="E9659" t="s">
        <v>50</v>
      </c>
      <c r="F9659" t="s">
        <v>115</v>
      </c>
      <c r="G9659" t="s">
        <v>54</v>
      </c>
      <c r="H9659" t="s">
        <v>88</v>
      </c>
    </row>
    <row r="9660" spans="1:8">
      <c r="A9660" t="s">
        <v>77</v>
      </c>
      <c r="B9660" s="1">
        <v>46228</v>
      </c>
      <c r="C9660">
        <v>321002</v>
      </c>
      <c r="D9660">
        <v>1177439.3330000001</v>
      </c>
      <c r="E9660" t="s">
        <v>50</v>
      </c>
      <c r="F9660" t="s">
        <v>115</v>
      </c>
      <c r="G9660" t="s">
        <v>54</v>
      </c>
      <c r="H9660" t="s">
        <v>88</v>
      </c>
    </row>
    <row r="9661" spans="1:8">
      <c r="A9661" t="s">
        <v>77</v>
      </c>
      <c r="B9661" s="1">
        <v>46228</v>
      </c>
      <c r="C9661">
        <v>321010</v>
      </c>
      <c r="D9661">
        <v>0.92</v>
      </c>
      <c r="E9661" t="s">
        <v>50</v>
      </c>
      <c r="F9661" t="s">
        <v>115</v>
      </c>
      <c r="G9661" t="s">
        <v>54</v>
      </c>
      <c r="H9661" t="s">
        <v>88</v>
      </c>
    </row>
    <row r="9662" spans="1:8">
      <c r="A9662" t="s">
        <v>77</v>
      </c>
      <c r="B9662" s="1">
        <v>46228</v>
      </c>
      <c r="C9662">
        <v>321013</v>
      </c>
      <c r="D9662">
        <v>923.101</v>
      </c>
      <c r="E9662" t="s">
        <v>50</v>
      </c>
      <c r="F9662" t="s">
        <v>115</v>
      </c>
      <c r="G9662" t="s">
        <v>54</v>
      </c>
      <c r="H9662" t="s">
        <v>88</v>
      </c>
    </row>
    <row r="9663" spans="1:8">
      <c r="A9663" t="s">
        <v>77</v>
      </c>
      <c r="B9663" s="1">
        <v>46228</v>
      </c>
      <c r="C9663">
        <v>321014</v>
      </c>
      <c r="D9663">
        <v>5345.6109999999999</v>
      </c>
      <c r="E9663" t="s">
        <v>50</v>
      </c>
      <c r="F9663" t="s">
        <v>115</v>
      </c>
      <c r="G9663" t="s">
        <v>54</v>
      </c>
      <c r="H9663" t="s">
        <v>88</v>
      </c>
    </row>
    <row r="9664" spans="1:8">
      <c r="A9664" t="s">
        <v>77</v>
      </c>
      <c r="B9664" s="1">
        <v>46228</v>
      </c>
      <c r="C9664">
        <v>321021</v>
      </c>
      <c r="D9664">
        <v>13140.853999999999</v>
      </c>
      <c r="E9664" t="s">
        <v>50</v>
      </c>
      <c r="F9664" t="s">
        <v>115</v>
      </c>
      <c r="G9664" t="s">
        <v>54</v>
      </c>
      <c r="H9664" t="s">
        <v>88</v>
      </c>
    </row>
    <row r="9665" spans="1:8">
      <c r="A9665" t="s">
        <v>77</v>
      </c>
      <c r="B9665" s="1">
        <v>46228</v>
      </c>
      <c r="C9665">
        <v>321025</v>
      </c>
      <c r="D9665">
        <v>63022.737000000001</v>
      </c>
      <c r="E9665" t="s">
        <v>50</v>
      </c>
      <c r="F9665" t="s">
        <v>115</v>
      </c>
      <c r="G9665" t="s">
        <v>54</v>
      </c>
      <c r="H9665" t="s">
        <v>88</v>
      </c>
    </row>
    <row r="9666" spans="1:8">
      <c r="A9666" t="s">
        <v>77</v>
      </c>
      <c r="B9666" s="1">
        <v>46228</v>
      </c>
      <c r="C9666">
        <v>321029</v>
      </c>
      <c r="D9666">
        <v>71685.766000000003</v>
      </c>
      <c r="E9666" t="s">
        <v>50</v>
      </c>
      <c r="F9666" t="s">
        <v>115</v>
      </c>
      <c r="G9666" t="s">
        <v>54</v>
      </c>
      <c r="H9666" t="s">
        <v>88</v>
      </c>
    </row>
    <row r="9667" spans="1:8">
      <c r="A9667" t="s">
        <v>77</v>
      </c>
      <c r="B9667" s="1">
        <v>46228</v>
      </c>
      <c r="C9667">
        <v>321041</v>
      </c>
      <c r="D9667">
        <v>14411.346</v>
      </c>
      <c r="E9667" t="s">
        <v>50</v>
      </c>
      <c r="F9667" t="s">
        <v>115</v>
      </c>
      <c r="G9667" t="s">
        <v>54</v>
      </c>
      <c r="H9667" t="s">
        <v>88</v>
      </c>
    </row>
    <row r="9668" spans="1:8">
      <c r="A9668" t="s">
        <v>77</v>
      </c>
      <c r="B9668" s="1">
        <v>46228</v>
      </c>
      <c r="C9668">
        <v>321042</v>
      </c>
      <c r="D9668">
        <v>-16.649000000000001</v>
      </c>
      <c r="E9668" t="s">
        <v>50</v>
      </c>
      <c r="F9668" t="s">
        <v>115</v>
      </c>
      <c r="G9668" t="s">
        <v>54</v>
      </c>
      <c r="H9668" t="s">
        <v>88</v>
      </c>
    </row>
    <row r="9669" spans="1:8">
      <c r="A9669" t="s">
        <v>77</v>
      </c>
      <c r="B9669" s="1">
        <v>46228</v>
      </c>
      <c r="C9669">
        <v>330040</v>
      </c>
      <c r="D9669">
        <v>7477.3019999999997</v>
      </c>
      <c r="E9669" t="s">
        <v>50</v>
      </c>
      <c r="F9669" t="s">
        <v>113</v>
      </c>
      <c r="G9669" t="s">
        <v>54</v>
      </c>
      <c r="H9669" t="s">
        <v>85</v>
      </c>
    </row>
    <row r="9670" spans="1:8">
      <c r="A9670" t="s">
        <v>77</v>
      </c>
      <c r="B9670" s="1">
        <v>46228</v>
      </c>
      <c r="C9670">
        <v>330051</v>
      </c>
      <c r="D9670">
        <v>-5345.674</v>
      </c>
      <c r="E9670" t="s">
        <v>50</v>
      </c>
      <c r="F9670" t="s">
        <v>113</v>
      </c>
      <c r="G9670" t="s">
        <v>54</v>
      </c>
      <c r="H9670" t="s">
        <v>85</v>
      </c>
    </row>
    <row r="9671" spans="1:8">
      <c r="A9671" t="s">
        <v>77</v>
      </c>
      <c r="B9671" s="1">
        <v>46228</v>
      </c>
      <c r="C9671">
        <v>330065</v>
      </c>
      <c r="D9671">
        <v>283.98599999999999</v>
      </c>
      <c r="E9671" t="s">
        <v>50</v>
      </c>
      <c r="F9671" t="s">
        <v>113</v>
      </c>
      <c r="G9671" t="s">
        <v>54</v>
      </c>
      <c r="H9671" t="s">
        <v>85</v>
      </c>
    </row>
    <row r="9672" spans="1:8">
      <c r="A9672" t="s">
        <v>77</v>
      </c>
      <c r="B9672" s="1">
        <v>46228</v>
      </c>
      <c r="C9672">
        <v>330138</v>
      </c>
      <c r="D9672">
        <v>-1620.577</v>
      </c>
      <c r="E9672" t="s">
        <v>50</v>
      </c>
      <c r="F9672" t="s">
        <v>113</v>
      </c>
      <c r="G9672" t="s">
        <v>54</v>
      </c>
      <c r="H9672" t="s">
        <v>85</v>
      </c>
    </row>
    <row r="9673" spans="1:8">
      <c r="A9673" t="s">
        <v>77</v>
      </c>
      <c r="B9673" s="1">
        <v>46228</v>
      </c>
      <c r="C9673">
        <v>330149</v>
      </c>
      <c r="D9673">
        <v>-1303.2170000000001</v>
      </c>
      <c r="E9673" t="s">
        <v>50</v>
      </c>
      <c r="F9673" t="s">
        <v>113</v>
      </c>
      <c r="G9673" t="s">
        <v>54</v>
      </c>
      <c r="H9673" t="s">
        <v>85</v>
      </c>
    </row>
    <row r="9674" spans="1:8">
      <c r="A9674" t="s">
        <v>77</v>
      </c>
      <c r="B9674" s="1">
        <v>46228</v>
      </c>
      <c r="C9674">
        <v>340062</v>
      </c>
      <c r="D9674">
        <v>343125.19</v>
      </c>
      <c r="E9674" t="s">
        <v>50</v>
      </c>
      <c r="F9674" t="s">
        <v>116</v>
      </c>
      <c r="G9674" t="s">
        <v>54</v>
      </c>
      <c r="H9674" t="s">
        <v>89</v>
      </c>
    </row>
    <row r="9675" spans="1:8">
      <c r="A9675" t="s">
        <v>77</v>
      </c>
      <c r="B9675" s="1">
        <v>46228</v>
      </c>
      <c r="C9675">
        <v>340063</v>
      </c>
      <c r="D9675">
        <v>13862547.25</v>
      </c>
      <c r="E9675" t="s">
        <v>50</v>
      </c>
      <c r="F9675" t="s">
        <v>116</v>
      </c>
      <c r="G9675" t="s">
        <v>54</v>
      </c>
      <c r="H9675" t="s">
        <v>89</v>
      </c>
    </row>
    <row r="9676" spans="1:8">
      <c r="A9676" t="s">
        <v>77</v>
      </c>
      <c r="B9676" s="1">
        <v>46228</v>
      </c>
      <c r="C9676">
        <v>340064</v>
      </c>
      <c r="D9676">
        <v>-14107525.75</v>
      </c>
      <c r="E9676" t="s">
        <v>50</v>
      </c>
      <c r="F9676" t="s">
        <v>116</v>
      </c>
      <c r="G9676" t="s">
        <v>54</v>
      </c>
      <c r="H9676" t="s">
        <v>89</v>
      </c>
    </row>
    <row r="9677" spans="1:8">
      <c r="A9677" t="s">
        <v>77</v>
      </c>
      <c r="B9677" s="1">
        <v>46228</v>
      </c>
      <c r="C9677">
        <v>340098</v>
      </c>
      <c r="D9677">
        <v>708.98199999999997</v>
      </c>
      <c r="E9677" t="s">
        <v>50</v>
      </c>
      <c r="F9677" t="s">
        <v>116</v>
      </c>
      <c r="G9677" t="s">
        <v>54</v>
      </c>
      <c r="H9677" t="s">
        <v>89</v>
      </c>
    </row>
    <row r="9678" spans="1:8">
      <c r="A9678" t="s">
        <v>77</v>
      </c>
      <c r="B9678" s="1">
        <v>46228</v>
      </c>
      <c r="C9678">
        <v>340162</v>
      </c>
      <c r="D9678">
        <v>73119.396999999997</v>
      </c>
      <c r="E9678" t="s">
        <v>50</v>
      </c>
      <c r="F9678" t="s">
        <v>116</v>
      </c>
      <c r="G9678" t="s">
        <v>54</v>
      </c>
      <c r="H9678" t="s">
        <v>89</v>
      </c>
    </row>
    <row r="9679" spans="1:8">
      <c r="A9679" t="s">
        <v>77</v>
      </c>
      <c r="B9679" s="1">
        <v>46228</v>
      </c>
      <c r="C9679">
        <v>340163</v>
      </c>
      <c r="D9679">
        <v>6773978.6540000001</v>
      </c>
      <c r="E9679" t="s">
        <v>50</v>
      </c>
      <c r="F9679" t="s">
        <v>116</v>
      </c>
      <c r="G9679" t="s">
        <v>54</v>
      </c>
      <c r="H9679" t="s">
        <v>89</v>
      </c>
    </row>
    <row r="9680" spans="1:8">
      <c r="A9680" t="s">
        <v>77</v>
      </c>
      <c r="B9680" s="1">
        <v>46228</v>
      </c>
      <c r="C9680">
        <v>340164</v>
      </c>
      <c r="D9680">
        <v>-6674267.6619999995</v>
      </c>
      <c r="E9680" t="s">
        <v>50</v>
      </c>
      <c r="F9680" t="s">
        <v>116</v>
      </c>
      <c r="G9680" t="s">
        <v>54</v>
      </c>
      <c r="H9680" t="s">
        <v>89</v>
      </c>
    </row>
    <row r="9681" spans="1:8">
      <c r="A9681" t="s">
        <v>77</v>
      </c>
      <c r="B9681" s="1">
        <v>46228</v>
      </c>
      <c r="C9681">
        <v>350002</v>
      </c>
      <c r="D9681">
        <v>245.42699999999999</v>
      </c>
      <c r="E9681" t="s">
        <v>50</v>
      </c>
      <c r="F9681" t="s">
        <v>118</v>
      </c>
      <c r="G9681" t="s">
        <v>54</v>
      </c>
      <c r="H9681" t="s">
        <v>91</v>
      </c>
    </row>
    <row r="9682" spans="1:8">
      <c r="A9682" t="s">
        <v>77</v>
      </c>
      <c r="B9682" s="1">
        <v>46228</v>
      </c>
      <c r="C9682">
        <v>350003</v>
      </c>
      <c r="D9682">
        <v>-870.82</v>
      </c>
      <c r="E9682" t="s">
        <v>50</v>
      </c>
      <c r="F9682" t="s">
        <v>118</v>
      </c>
      <c r="G9682" t="s">
        <v>54</v>
      </c>
      <c r="H9682" t="s">
        <v>91</v>
      </c>
    </row>
    <row r="9683" spans="1:8">
      <c r="A9683" t="s">
        <v>77</v>
      </c>
      <c r="B9683" s="1">
        <v>46228</v>
      </c>
      <c r="C9683">
        <v>350031</v>
      </c>
      <c r="D9683">
        <v>216.637</v>
      </c>
      <c r="E9683" t="s">
        <v>50</v>
      </c>
      <c r="F9683" t="s">
        <v>113</v>
      </c>
      <c r="G9683" t="s">
        <v>54</v>
      </c>
      <c r="H9683" t="s">
        <v>85</v>
      </c>
    </row>
    <row r="9684" spans="1:8">
      <c r="A9684" t="s">
        <v>77</v>
      </c>
      <c r="B9684" s="1">
        <v>46228</v>
      </c>
      <c r="C9684">
        <v>350034</v>
      </c>
      <c r="D9684">
        <v>36.173000000000002</v>
      </c>
      <c r="E9684" t="s">
        <v>50</v>
      </c>
      <c r="F9684" t="s">
        <v>118</v>
      </c>
      <c r="G9684" t="s">
        <v>54</v>
      </c>
      <c r="H9684" t="s">
        <v>91</v>
      </c>
    </row>
    <row r="9685" spans="1:8">
      <c r="A9685" t="s">
        <v>77</v>
      </c>
      <c r="B9685" s="1">
        <v>46228</v>
      </c>
      <c r="C9685">
        <v>351004</v>
      </c>
      <c r="D9685">
        <v>1565.8879999999999</v>
      </c>
      <c r="E9685" t="s">
        <v>50</v>
      </c>
      <c r="F9685" t="s">
        <v>114</v>
      </c>
      <c r="G9685" t="s">
        <v>54</v>
      </c>
      <c r="H9685" t="s">
        <v>87</v>
      </c>
    </row>
    <row r="9686" spans="1:8">
      <c r="A9686" t="s">
        <v>77</v>
      </c>
      <c r="B9686" s="1">
        <v>46228</v>
      </c>
      <c r="C9686">
        <v>354012</v>
      </c>
      <c r="D9686">
        <v>284973.777</v>
      </c>
      <c r="E9686" t="s">
        <v>50</v>
      </c>
      <c r="F9686" t="s">
        <v>115</v>
      </c>
      <c r="G9686" t="s">
        <v>54</v>
      </c>
      <c r="H9686" t="s">
        <v>88</v>
      </c>
    </row>
    <row r="9687" spans="1:8">
      <c r="A9687" t="s">
        <v>77</v>
      </c>
      <c r="B9687" s="1">
        <v>46228</v>
      </c>
      <c r="C9687">
        <v>354014</v>
      </c>
      <c r="D9687">
        <v>83639.873999999996</v>
      </c>
      <c r="E9687" t="s">
        <v>50</v>
      </c>
      <c r="F9687" t="s">
        <v>115</v>
      </c>
      <c r="G9687" t="s">
        <v>54</v>
      </c>
      <c r="H9687" t="s">
        <v>88</v>
      </c>
    </row>
    <row r="9688" spans="1:8">
      <c r="A9688" t="s">
        <v>77</v>
      </c>
      <c r="B9688" s="1">
        <v>46228</v>
      </c>
      <c r="C9688">
        <v>354015</v>
      </c>
      <c r="D9688">
        <v>8238.6859999999997</v>
      </c>
      <c r="E9688" t="s">
        <v>50</v>
      </c>
      <c r="F9688" t="s">
        <v>115</v>
      </c>
      <c r="G9688" t="s">
        <v>54</v>
      </c>
      <c r="H9688" t="s">
        <v>88</v>
      </c>
    </row>
    <row r="9689" spans="1:8">
      <c r="A9689" t="s">
        <v>77</v>
      </c>
      <c r="B9689" s="1">
        <v>46228</v>
      </c>
      <c r="C9689">
        <v>360026</v>
      </c>
      <c r="D9689">
        <v>46456.137000000002</v>
      </c>
      <c r="E9689" t="s">
        <v>50</v>
      </c>
      <c r="F9689" t="s">
        <v>125</v>
      </c>
      <c r="G9689" t="s">
        <v>54</v>
      </c>
      <c r="H9689" t="s">
        <v>100</v>
      </c>
    </row>
    <row r="9690" spans="1:8">
      <c r="A9690" t="s">
        <v>77</v>
      </c>
      <c r="B9690" s="1">
        <v>46228</v>
      </c>
      <c r="C9690">
        <v>360027</v>
      </c>
      <c r="D9690">
        <v>13828.83</v>
      </c>
      <c r="E9690" t="s">
        <v>50</v>
      </c>
      <c r="F9690" t="s">
        <v>125</v>
      </c>
      <c r="G9690" t="s">
        <v>54</v>
      </c>
      <c r="H9690" t="s">
        <v>100</v>
      </c>
    </row>
    <row r="9691" spans="1:8">
      <c r="A9691" t="s">
        <v>77</v>
      </c>
      <c r="B9691" s="1">
        <v>46228</v>
      </c>
      <c r="C9691">
        <v>360028</v>
      </c>
      <c r="D9691">
        <v>1409.6379999999999</v>
      </c>
      <c r="E9691" t="s">
        <v>50</v>
      </c>
      <c r="F9691" t="s">
        <v>125</v>
      </c>
      <c r="G9691" t="s">
        <v>54</v>
      </c>
      <c r="H9691" t="s">
        <v>100</v>
      </c>
    </row>
    <row r="9692" spans="1:8">
      <c r="A9692" t="s">
        <v>77</v>
      </c>
      <c r="B9692" s="1">
        <v>46228</v>
      </c>
      <c r="C9692">
        <v>360030</v>
      </c>
      <c r="D9692">
        <v>28310.004000000001</v>
      </c>
      <c r="E9692" t="s">
        <v>50</v>
      </c>
      <c r="F9692" t="s">
        <v>125</v>
      </c>
      <c r="G9692" t="s">
        <v>54</v>
      </c>
      <c r="H9692" t="s">
        <v>100</v>
      </c>
    </row>
    <row r="9693" spans="1:8">
      <c r="A9693" t="s">
        <v>77</v>
      </c>
      <c r="B9693" s="1">
        <v>46228</v>
      </c>
      <c r="C9693">
        <v>360032</v>
      </c>
      <c r="D9693">
        <v>98.171000000000006</v>
      </c>
      <c r="E9693" t="s">
        <v>50</v>
      </c>
      <c r="F9693" t="s">
        <v>125</v>
      </c>
      <c r="G9693" t="s">
        <v>54</v>
      </c>
      <c r="H9693" t="s">
        <v>100</v>
      </c>
    </row>
    <row r="9694" spans="1:8">
      <c r="A9694" t="s">
        <v>77</v>
      </c>
      <c r="B9694" s="1">
        <v>46228</v>
      </c>
      <c r="C9694">
        <v>364502</v>
      </c>
      <c r="D9694">
        <v>37954.385000000002</v>
      </c>
      <c r="E9694" t="s">
        <v>50</v>
      </c>
      <c r="F9694" t="s">
        <v>125</v>
      </c>
      <c r="G9694" t="s">
        <v>54</v>
      </c>
      <c r="H9694" t="s">
        <v>100</v>
      </c>
    </row>
    <row r="9695" spans="1:8">
      <c r="A9695" t="s">
        <v>77</v>
      </c>
      <c r="B9695" s="1">
        <v>46228</v>
      </c>
      <c r="C9695">
        <v>400002</v>
      </c>
      <c r="D9695">
        <v>-1397.5060000000001</v>
      </c>
      <c r="E9695" t="s">
        <v>52</v>
      </c>
      <c r="F9695" t="s">
        <v>23</v>
      </c>
      <c r="G9695" t="s">
        <v>54</v>
      </c>
      <c r="H9695" t="s">
        <v>92</v>
      </c>
    </row>
    <row r="9696" spans="1:8">
      <c r="A9696" t="s">
        <v>77</v>
      </c>
      <c r="B9696" s="1">
        <v>46228</v>
      </c>
      <c r="C9696">
        <v>400004</v>
      </c>
      <c r="D9696">
        <v>8716.3549999999996</v>
      </c>
      <c r="E9696" t="s">
        <v>52</v>
      </c>
      <c r="F9696" t="s">
        <v>23</v>
      </c>
      <c r="G9696" t="s">
        <v>54</v>
      </c>
      <c r="H9696" t="s">
        <v>92</v>
      </c>
    </row>
    <row r="9697" spans="1:8">
      <c r="A9697" t="s">
        <v>77</v>
      </c>
      <c r="B9697" s="1">
        <v>46228</v>
      </c>
      <c r="C9697">
        <v>410002</v>
      </c>
      <c r="D9697">
        <v>-314416.91200000001</v>
      </c>
      <c r="E9697" t="s">
        <v>52</v>
      </c>
      <c r="F9697" t="s">
        <v>119</v>
      </c>
      <c r="G9697" t="s">
        <v>54</v>
      </c>
      <c r="H9697" t="s">
        <v>93</v>
      </c>
    </row>
    <row r="9698" spans="1:8">
      <c r="A9698" t="s">
        <v>77</v>
      </c>
      <c r="B9698" s="1">
        <v>46228</v>
      </c>
      <c r="C9698">
        <v>410009</v>
      </c>
      <c r="D9698">
        <v>-29858.406999999999</v>
      </c>
      <c r="E9698" t="s">
        <v>52</v>
      </c>
      <c r="F9698" t="s">
        <v>119</v>
      </c>
      <c r="G9698" t="s">
        <v>54</v>
      </c>
      <c r="H9698" t="s">
        <v>93</v>
      </c>
    </row>
    <row r="9699" spans="1:8">
      <c r="A9699" t="s">
        <v>77</v>
      </c>
      <c r="B9699" s="1">
        <v>46228</v>
      </c>
      <c r="C9699">
        <v>410015</v>
      </c>
      <c r="D9699">
        <v>-534.08000000000004</v>
      </c>
      <c r="E9699" t="s">
        <v>52</v>
      </c>
      <c r="F9699" t="s">
        <v>119</v>
      </c>
      <c r="G9699" t="s">
        <v>54</v>
      </c>
      <c r="H9699" t="s">
        <v>93</v>
      </c>
    </row>
    <row r="9700" spans="1:8">
      <c r="A9700" t="s">
        <v>77</v>
      </c>
      <c r="B9700" s="1">
        <v>46228</v>
      </c>
      <c r="C9700">
        <v>410019</v>
      </c>
      <c r="D9700">
        <v>74.206000000000003</v>
      </c>
      <c r="E9700" t="s">
        <v>52</v>
      </c>
      <c r="F9700" t="s">
        <v>119</v>
      </c>
      <c r="G9700" t="s">
        <v>54</v>
      </c>
      <c r="H9700" t="s">
        <v>93</v>
      </c>
    </row>
    <row r="9701" spans="1:8">
      <c r="A9701" t="s">
        <v>77</v>
      </c>
      <c r="B9701" s="1">
        <v>46228</v>
      </c>
      <c r="C9701">
        <v>410032</v>
      </c>
      <c r="D9701">
        <v>-21092.21</v>
      </c>
      <c r="E9701" t="s">
        <v>52</v>
      </c>
      <c r="F9701" t="s">
        <v>119</v>
      </c>
      <c r="G9701" t="s">
        <v>54</v>
      </c>
      <c r="H9701" t="s">
        <v>93</v>
      </c>
    </row>
    <row r="9702" spans="1:8">
      <c r="A9702" t="s">
        <v>77</v>
      </c>
      <c r="B9702" s="1">
        <v>46228</v>
      </c>
      <c r="C9702">
        <v>410036</v>
      </c>
      <c r="D9702">
        <v>-280.702</v>
      </c>
      <c r="E9702" t="s">
        <v>52</v>
      </c>
      <c r="F9702" t="s">
        <v>119</v>
      </c>
      <c r="G9702" t="s">
        <v>54</v>
      </c>
      <c r="H9702" t="s">
        <v>93</v>
      </c>
    </row>
    <row r="9703" spans="1:8">
      <c r="A9703" t="s">
        <v>77</v>
      </c>
      <c r="B9703" s="1">
        <v>46228</v>
      </c>
      <c r="C9703">
        <v>410037</v>
      </c>
      <c r="D9703">
        <v>-28023.345000000001</v>
      </c>
      <c r="E9703" t="s">
        <v>52</v>
      </c>
      <c r="F9703" t="s">
        <v>119</v>
      </c>
      <c r="G9703" t="s">
        <v>54</v>
      </c>
      <c r="H9703" t="s">
        <v>93</v>
      </c>
    </row>
    <row r="9704" spans="1:8">
      <c r="A9704" t="s">
        <v>77</v>
      </c>
      <c r="B9704" s="1">
        <v>46228</v>
      </c>
      <c r="C9704">
        <v>415002</v>
      </c>
      <c r="D9704">
        <v>-455170.16</v>
      </c>
      <c r="E9704" t="s">
        <v>52</v>
      </c>
      <c r="F9704" t="s">
        <v>23</v>
      </c>
      <c r="G9704" t="s">
        <v>54</v>
      </c>
      <c r="H9704" t="s">
        <v>92</v>
      </c>
    </row>
    <row r="9705" spans="1:8">
      <c r="A9705" t="s">
        <v>77</v>
      </c>
      <c r="B9705" s="1">
        <v>46228</v>
      </c>
      <c r="C9705">
        <v>415004</v>
      </c>
      <c r="D9705">
        <v>-636645.71400000004</v>
      </c>
      <c r="E9705" t="s">
        <v>52</v>
      </c>
      <c r="F9705" t="s">
        <v>23</v>
      </c>
      <c r="G9705" t="s">
        <v>54</v>
      </c>
      <c r="H9705" t="s">
        <v>92</v>
      </c>
    </row>
    <row r="9706" spans="1:8">
      <c r="A9706" t="s">
        <v>77</v>
      </c>
      <c r="B9706" s="1">
        <v>46228</v>
      </c>
      <c r="C9706">
        <v>420004</v>
      </c>
      <c r="D9706">
        <v>-0.17199999999999999</v>
      </c>
      <c r="E9706" t="s">
        <v>52</v>
      </c>
      <c r="F9706" t="s">
        <v>24</v>
      </c>
      <c r="G9706" t="s">
        <v>54</v>
      </c>
      <c r="H9706" t="s">
        <v>94</v>
      </c>
    </row>
    <row r="9707" spans="1:8">
      <c r="A9707" t="s">
        <v>77</v>
      </c>
      <c r="B9707" s="1">
        <v>46228</v>
      </c>
      <c r="C9707">
        <v>421002</v>
      </c>
      <c r="D9707">
        <v>1420.2660000000001</v>
      </c>
      <c r="E9707" t="s">
        <v>52</v>
      </c>
      <c r="F9707" t="s">
        <v>24</v>
      </c>
      <c r="G9707" t="s">
        <v>54</v>
      </c>
      <c r="H9707" t="s">
        <v>94</v>
      </c>
    </row>
    <row r="9708" spans="1:8">
      <c r="A9708" t="s">
        <v>77</v>
      </c>
      <c r="B9708" s="1">
        <v>46228</v>
      </c>
      <c r="C9708">
        <v>421003</v>
      </c>
      <c r="D9708">
        <v>-10144.043</v>
      </c>
      <c r="E9708" t="s">
        <v>52</v>
      </c>
      <c r="F9708" t="s">
        <v>24</v>
      </c>
      <c r="G9708" t="s">
        <v>54</v>
      </c>
      <c r="H9708" t="s">
        <v>94</v>
      </c>
    </row>
    <row r="9709" spans="1:8">
      <c r="A9709" t="s">
        <v>77</v>
      </c>
      <c r="B9709" s="1">
        <v>46228</v>
      </c>
      <c r="C9709">
        <v>421007</v>
      </c>
      <c r="D9709">
        <v>0.88400000000000001</v>
      </c>
      <c r="E9709" t="s">
        <v>52</v>
      </c>
      <c r="F9709" t="s">
        <v>24</v>
      </c>
      <c r="G9709" t="s">
        <v>54</v>
      </c>
      <c r="H9709" t="s">
        <v>94</v>
      </c>
    </row>
    <row r="9710" spans="1:8">
      <c r="A9710" t="s">
        <v>77</v>
      </c>
      <c r="B9710" s="1">
        <v>46228</v>
      </c>
      <c r="C9710">
        <v>510002</v>
      </c>
      <c r="D9710">
        <v>412314.728</v>
      </c>
      <c r="E9710" t="s">
        <v>52</v>
      </c>
      <c r="F9710" t="s">
        <v>120</v>
      </c>
      <c r="G9710" t="s">
        <v>54</v>
      </c>
      <c r="H9710" t="s">
        <v>95</v>
      </c>
    </row>
    <row r="9711" spans="1:8">
      <c r="A9711" t="s">
        <v>77</v>
      </c>
      <c r="B9711" s="1">
        <v>46228</v>
      </c>
      <c r="C9711">
        <v>510005</v>
      </c>
      <c r="D9711">
        <v>20936.993999999999</v>
      </c>
      <c r="E9711" t="s">
        <v>52</v>
      </c>
      <c r="F9711" t="s">
        <v>120</v>
      </c>
      <c r="G9711" t="s">
        <v>54</v>
      </c>
      <c r="H9711" t="s">
        <v>95</v>
      </c>
    </row>
    <row r="9712" spans="1:8">
      <c r="A9712" t="s">
        <v>77</v>
      </c>
      <c r="B9712" s="1">
        <v>46228</v>
      </c>
      <c r="C9712">
        <v>510007</v>
      </c>
      <c r="D9712">
        <v>52360.974000000002</v>
      </c>
      <c r="E9712" t="s">
        <v>52</v>
      </c>
      <c r="F9712" t="s">
        <v>120</v>
      </c>
      <c r="G9712" t="s">
        <v>54</v>
      </c>
      <c r="H9712" t="s">
        <v>95</v>
      </c>
    </row>
    <row r="9713" spans="1:8">
      <c r="A9713" t="s">
        <v>77</v>
      </c>
      <c r="B9713" s="1">
        <v>46228</v>
      </c>
      <c r="C9713">
        <v>510010</v>
      </c>
      <c r="D9713">
        <v>9822.9030000000002</v>
      </c>
      <c r="E9713" t="s">
        <v>52</v>
      </c>
      <c r="F9713" t="s">
        <v>120</v>
      </c>
      <c r="G9713" t="s">
        <v>54</v>
      </c>
      <c r="H9713" t="s">
        <v>95</v>
      </c>
    </row>
    <row r="9714" spans="1:8">
      <c r="A9714" t="s">
        <v>77</v>
      </c>
      <c r="B9714" s="1">
        <v>46228</v>
      </c>
      <c r="C9714">
        <v>510012</v>
      </c>
      <c r="D9714">
        <v>7335.7089999999998</v>
      </c>
      <c r="E9714" t="s">
        <v>52</v>
      </c>
      <c r="F9714" t="s">
        <v>120</v>
      </c>
      <c r="G9714" t="s">
        <v>54</v>
      </c>
      <c r="H9714" t="s">
        <v>95</v>
      </c>
    </row>
    <row r="9715" spans="1:8">
      <c r="A9715" t="s">
        <v>77</v>
      </c>
      <c r="B9715" s="1">
        <v>46228</v>
      </c>
      <c r="C9715">
        <v>510015</v>
      </c>
      <c r="D9715">
        <v>35789.635999999999</v>
      </c>
      <c r="E9715" t="s">
        <v>52</v>
      </c>
      <c r="F9715" t="s">
        <v>120</v>
      </c>
      <c r="G9715" t="s">
        <v>54</v>
      </c>
      <c r="H9715" t="s">
        <v>95</v>
      </c>
    </row>
    <row r="9716" spans="1:8">
      <c r="A9716" t="s">
        <v>77</v>
      </c>
      <c r="B9716" s="1">
        <v>46228</v>
      </c>
      <c r="C9716">
        <v>510018</v>
      </c>
      <c r="D9716">
        <v>45904.375</v>
      </c>
      <c r="E9716" t="s">
        <v>52</v>
      </c>
      <c r="F9716" t="s">
        <v>120</v>
      </c>
      <c r="G9716" t="s">
        <v>54</v>
      </c>
      <c r="H9716" t="s">
        <v>95</v>
      </c>
    </row>
    <row r="9717" spans="1:8">
      <c r="A9717" t="s">
        <v>77</v>
      </c>
      <c r="B9717" s="1">
        <v>46228</v>
      </c>
      <c r="C9717">
        <v>510059</v>
      </c>
      <c r="D9717">
        <v>2877.9960000000001</v>
      </c>
      <c r="E9717" t="s">
        <v>52</v>
      </c>
      <c r="F9717" t="s">
        <v>120</v>
      </c>
      <c r="G9717" t="s">
        <v>54</v>
      </c>
      <c r="H9717" t="s">
        <v>95</v>
      </c>
    </row>
    <row r="9718" spans="1:8">
      <c r="A9718" t="s">
        <v>77</v>
      </c>
      <c r="B9718" s="1">
        <v>46228</v>
      </c>
      <c r="C9718">
        <v>510062</v>
      </c>
      <c r="D9718">
        <v>9688.1640000000007</v>
      </c>
      <c r="E9718" t="s">
        <v>52</v>
      </c>
      <c r="F9718" t="s">
        <v>120</v>
      </c>
      <c r="G9718" t="s">
        <v>54</v>
      </c>
      <c r="H9718" t="s">
        <v>95</v>
      </c>
    </row>
    <row r="9719" spans="1:8">
      <c r="A9719" t="s">
        <v>77</v>
      </c>
      <c r="B9719" s="1">
        <v>46228</v>
      </c>
      <c r="C9719">
        <v>510064</v>
      </c>
      <c r="D9719">
        <v>487.03</v>
      </c>
      <c r="E9719" t="s">
        <v>52</v>
      </c>
      <c r="F9719" t="s">
        <v>120</v>
      </c>
      <c r="G9719" t="s">
        <v>54</v>
      </c>
      <c r="H9719" t="s">
        <v>95</v>
      </c>
    </row>
    <row r="9720" spans="1:8">
      <c r="A9720" t="s">
        <v>77</v>
      </c>
      <c r="B9720" s="1">
        <v>46228</v>
      </c>
      <c r="C9720">
        <v>510065</v>
      </c>
      <c r="D9720">
        <v>2467.2669999999998</v>
      </c>
      <c r="E9720" t="s">
        <v>52</v>
      </c>
      <c r="F9720" t="s">
        <v>120</v>
      </c>
      <c r="G9720" t="s">
        <v>54</v>
      </c>
      <c r="H9720" t="s">
        <v>95</v>
      </c>
    </row>
    <row r="9721" spans="1:8">
      <c r="A9721" t="s">
        <v>77</v>
      </c>
      <c r="B9721" s="1">
        <v>46228</v>
      </c>
      <c r="C9721">
        <v>520021</v>
      </c>
      <c r="D9721">
        <v>1020.523</v>
      </c>
      <c r="E9721" t="s">
        <v>52</v>
      </c>
      <c r="F9721" t="s">
        <v>126</v>
      </c>
      <c r="G9721" t="s">
        <v>54</v>
      </c>
      <c r="H9721" t="s">
        <v>102</v>
      </c>
    </row>
    <row r="9722" spans="1:8">
      <c r="A9722" t="s">
        <v>77</v>
      </c>
      <c r="B9722" s="1">
        <v>46228</v>
      </c>
      <c r="C9722">
        <v>530012</v>
      </c>
      <c r="D9722">
        <v>32350.243999999999</v>
      </c>
      <c r="E9722" t="s">
        <v>52</v>
      </c>
      <c r="F9722" t="s">
        <v>120</v>
      </c>
      <c r="G9722" t="s">
        <v>54</v>
      </c>
      <c r="H9722" t="s">
        <v>95</v>
      </c>
    </row>
    <row r="9723" spans="1:8">
      <c r="A9723" t="s">
        <v>77</v>
      </c>
      <c r="B9723" s="1">
        <v>46228</v>
      </c>
      <c r="C9723">
        <v>541002</v>
      </c>
      <c r="D9723">
        <v>10771.606</v>
      </c>
      <c r="E9723" t="s">
        <v>52</v>
      </c>
      <c r="F9723" t="s">
        <v>127</v>
      </c>
      <c r="G9723" t="s">
        <v>54</v>
      </c>
      <c r="H9723" t="s">
        <v>103</v>
      </c>
    </row>
    <row r="9724" spans="1:8">
      <c r="A9724" t="s">
        <v>77</v>
      </c>
      <c r="B9724" s="1">
        <v>46228</v>
      </c>
      <c r="C9724">
        <v>541004</v>
      </c>
      <c r="D9724">
        <v>2516.2109999999998</v>
      </c>
      <c r="E9724" t="s">
        <v>52</v>
      </c>
      <c r="F9724" t="s">
        <v>127</v>
      </c>
      <c r="G9724" t="s">
        <v>54</v>
      </c>
      <c r="H9724" t="s">
        <v>103</v>
      </c>
    </row>
    <row r="9725" spans="1:8">
      <c r="A9725" t="s">
        <v>77</v>
      </c>
      <c r="B9725" s="1">
        <v>46228</v>
      </c>
      <c r="C9725">
        <v>541009</v>
      </c>
      <c r="D9725">
        <v>10030.477000000001</v>
      </c>
      <c r="E9725" t="s">
        <v>52</v>
      </c>
      <c r="F9725" t="s">
        <v>127</v>
      </c>
      <c r="G9725" t="s">
        <v>54</v>
      </c>
      <c r="H9725" t="s">
        <v>103</v>
      </c>
    </row>
    <row r="9726" spans="1:8">
      <c r="A9726" t="s">
        <v>77</v>
      </c>
      <c r="B9726" s="1">
        <v>46228</v>
      </c>
      <c r="C9726">
        <v>541010</v>
      </c>
      <c r="D9726">
        <v>5721.7449999999999</v>
      </c>
      <c r="E9726" t="s">
        <v>52</v>
      </c>
      <c r="F9726" t="s">
        <v>127</v>
      </c>
      <c r="G9726" t="s">
        <v>54</v>
      </c>
      <c r="H9726" t="s">
        <v>103</v>
      </c>
    </row>
    <row r="9727" spans="1:8">
      <c r="A9727" t="s">
        <v>77</v>
      </c>
      <c r="B9727" s="1">
        <v>46228</v>
      </c>
      <c r="C9727">
        <v>541013</v>
      </c>
      <c r="D9727">
        <v>2074.5410000000002</v>
      </c>
      <c r="E9727" t="s">
        <v>52</v>
      </c>
      <c r="F9727" t="s">
        <v>127</v>
      </c>
      <c r="G9727" t="s">
        <v>54</v>
      </c>
      <c r="H9727" t="s">
        <v>103</v>
      </c>
    </row>
    <row r="9728" spans="1:8">
      <c r="A9728" t="s">
        <v>77</v>
      </c>
      <c r="B9728" s="1">
        <v>46228</v>
      </c>
      <c r="C9728">
        <v>544006</v>
      </c>
      <c r="D9728">
        <v>-1110.942</v>
      </c>
      <c r="E9728" t="s">
        <v>52</v>
      </c>
      <c r="F9728" t="s">
        <v>127</v>
      </c>
      <c r="G9728" t="s">
        <v>54</v>
      </c>
      <c r="H9728" t="s">
        <v>103</v>
      </c>
    </row>
    <row r="9729" spans="1:8">
      <c r="A9729" t="s">
        <v>77</v>
      </c>
      <c r="B9729" s="1">
        <v>46228</v>
      </c>
      <c r="C9729">
        <v>546002</v>
      </c>
      <c r="D9729">
        <v>596532.92200000002</v>
      </c>
      <c r="E9729" t="s">
        <v>52</v>
      </c>
      <c r="F9729" t="s">
        <v>119</v>
      </c>
      <c r="G9729" t="s">
        <v>54</v>
      </c>
      <c r="H9729" t="s">
        <v>93</v>
      </c>
    </row>
    <row r="9730" spans="1:8">
      <c r="A9730" t="s">
        <v>77</v>
      </c>
      <c r="B9730" s="1">
        <v>46228</v>
      </c>
      <c r="C9730">
        <v>546008</v>
      </c>
      <c r="D9730">
        <v>2437.7440000000001</v>
      </c>
      <c r="E9730" t="s">
        <v>52</v>
      </c>
      <c r="F9730" t="s">
        <v>119</v>
      </c>
      <c r="G9730" t="s">
        <v>54</v>
      </c>
      <c r="H9730" t="s">
        <v>93</v>
      </c>
    </row>
    <row r="9731" spans="1:8">
      <c r="A9731" t="s">
        <v>77</v>
      </c>
      <c r="B9731" s="1">
        <v>46228</v>
      </c>
      <c r="C9731">
        <v>546013</v>
      </c>
      <c r="D9731">
        <v>120156.863</v>
      </c>
      <c r="E9731" t="s">
        <v>52</v>
      </c>
      <c r="F9731" t="s">
        <v>119</v>
      </c>
      <c r="G9731" t="s">
        <v>54</v>
      </c>
      <c r="H9731" t="s">
        <v>93</v>
      </c>
    </row>
    <row r="9732" spans="1:8">
      <c r="A9732" t="s">
        <v>77</v>
      </c>
      <c r="B9732" s="1">
        <v>46228</v>
      </c>
      <c r="C9732">
        <v>546016</v>
      </c>
      <c r="D9732">
        <v>18577.059000000001</v>
      </c>
      <c r="E9732" t="s">
        <v>52</v>
      </c>
      <c r="F9732" t="s">
        <v>119</v>
      </c>
      <c r="G9732" t="s">
        <v>54</v>
      </c>
      <c r="H9732" t="s">
        <v>93</v>
      </c>
    </row>
    <row r="9733" spans="1:8">
      <c r="A9733" t="s">
        <v>77</v>
      </c>
      <c r="B9733" s="1">
        <v>46228</v>
      </c>
      <c r="C9733">
        <v>546035</v>
      </c>
      <c r="D9733">
        <v>45286.561999999998</v>
      </c>
      <c r="E9733" t="s">
        <v>52</v>
      </c>
      <c r="F9733" t="s">
        <v>119</v>
      </c>
      <c r="G9733" t="s">
        <v>54</v>
      </c>
      <c r="H9733" t="s">
        <v>93</v>
      </c>
    </row>
    <row r="9734" spans="1:8">
      <c r="A9734" t="s">
        <v>77</v>
      </c>
      <c r="B9734" s="1">
        <v>46228</v>
      </c>
      <c r="C9734">
        <v>546040</v>
      </c>
      <c r="D9734">
        <v>13978.68</v>
      </c>
      <c r="E9734" t="s">
        <v>52</v>
      </c>
      <c r="F9734" t="s">
        <v>119</v>
      </c>
      <c r="G9734" t="s">
        <v>54</v>
      </c>
      <c r="H9734" t="s">
        <v>93</v>
      </c>
    </row>
    <row r="9735" spans="1:8">
      <c r="A9735" t="s">
        <v>77</v>
      </c>
      <c r="B9735" s="1">
        <v>46228</v>
      </c>
      <c r="C9735">
        <v>546045</v>
      </c>
      <c r="D9735">
        <v>1440.3030000000001</v>
      </c>
      <c r="E9735" t="s">
        <v>52</v>
      </c>
      <c r="F9735" t="s">
        <v>119</v>
      </c>
      <c r="G9735" t="s">
        <v>54</v>
      </c>
      <c r="H9735" t="s">
        <v>93</v>
      </c>
    </row>
    <row r="9736" spans="1:8">
      <c r="A9736" t="s">
        <v>77</v>
      </c>
      <c r="B9736" s="1">
        <v>46228</v>
      </c>
      <c r="C9736">
        <v>546047</v>
      </c>
      <c r="D9736">
        <v>43.893000000000001</v>
      </c>
      <c r="E9736" t="s">
        <v>52</v>
      </c>
      <c r="F9736" t="s">
        <v>119</v>
      </c>
      <c r="G9736" t="s">
        <v>54</v>
      </c>
      <c r="H9736" t="s">
        <v>93</v>
      </c>
    </row>
    <row r="9737" spans="1:8">
      <c r="A9737" t="s">
        <v>77</v>
      </c>
      <c r="B9737" s="1">
        <v>46228</v>
      </c>
      <c r="C9737">
        <v>547006</v>
      </c>
      <c r="D9737">
        <v>12736.472</v>
      </c>
      <c r="E9737" t="s">
        <v>52</v>
      </c>
      <c r="F9737" t="s">
        <v>121</v>
      </c>
      <c r="G9737" t="s">
        <v>54</v>
      </c>
      <c r="H9737" t="s">
        <v>96</v>
      </c>
    </row>
    <row r="9738" spans="1:8">
      <c r="A9738" t="s">
        <v>77</v>
      </c>
      <c r="B9738" s="1">
        <v>46228</v>
      </c>
      <c r="C9738">
        <v>550003</v>
      </c>
      <c r="D9738">
        <v>45028.093000000001</v>
      </c>
      <c r="E9738" t="s">
        <v>52</v>
      </c>
      <c r="F9738" t="s">
        <v>128</v>
      </c>
      <c r="G9738" t="s">
        <v>54</v>
      </c>
      <c r="H9738" t="s">
        <v>104</v>
      </c>
    </row>
    <row r="9739" spans="1:8">
      <c r="A9739" t="s">
        <v>77</v>
      </c>
      <c r="B9739" s="1">
        <v>46228</v>
      </c>
      <c r="C9739">
        <v>551008</v>
      </c>
      <c r="D9739">
        <v>110.366</v>
      </c>
      <c r="E9739" t="s">
        <v>52</v>
      </c>
      <c r="F9739" t="s">
        <v>129</v>
      </c>
      <c r="G9739" t="s">
        <v>54</v>
      </c>
      <c r="H9739" t="s">
        <v>105</v>
      </c>
    </row>
    <row r="9740" spans="1:8">
      <c r="A9740" t="s">
        <v>77</v>
      </c>
      <c r="B9740" s="1">
        <v>46228</v>
      </c>
      <c r="C9740">
        <v>555508</v>
      </c>
      <c r="D9740">
        <v>8.5299999999999994</v>
      </c>
      <c r="E9740" t="s">
        <v>52</v>
      </c>
      <c r="F9740" t="s">
        <v>122</v>
      </c>
      <c r="G9740" t="s">
        <v>54</v>
      </c>
      <c r="H9740" t="s">
        <v>97</v>
      </c>
    </row>
    <row r="9741" spans="1:8">
      <c r="A9741" t="s">
        <v>77</v>
      </c>
      <c r="B9741" s="1">
        <v>46228</v>
      </c>
      <c r="C9741">
        <v>556002</v>
      </c>
      <c r="D9741">
        <v>103.874</v>
      </c>
      <c r="E9741" t="s">
        <v>52</v>
      </c>
      <c r="F9741" t="s">
        <v>126</v>
      </c>
      <c r="G9741" t="s">
        <v>54</v>
      </c>
      <c r="H9741" t="s">
        <v>102</v>
      </c>
    </row>
    <row r="9742" spans="1:8">
      <c r="A9742" t="s">
        <v>77</v>
      </c>
      <c r="B9742" s="1">
        <v>46228</v>
      </c>
      <c r="C9742">
        <v>557002</v>
      </c>
      <c r="D9742">
        <v>3583.3560000000002</v>
      </c>
      <c r="E9742" t="s">
        <v>52</v>
      </c>
      <c r="F9742" t="s">
        <v>123</v>
      </c>
      <c r="G9742" t="s">
        <v>54</v>
      </c>
      <c r="H9742" t="s">
        <v>98</v>
      </c>
    </row>
    <row r="9743" spans="1:8">
      <c r="A9743" t="s">
        <v>77</v>
      </c>
      <c r="B9743" s="1">
        <v>46228</v>
      </c>
      <c r="C9743">
        <v>557003</v>
      </c>
      <c r="D9743">
        <v>178.821</v>
      </c>
      <c r="E9743" t="s">
        <v>52</v>
      </c>
      <c r="F9743" t="s">
        <v>123</v>
      </c>
      <c r="G9743" t="s">
        <v>54</v>
      </c>
      <c r="H9743" t="s">
        <v>98</v>
      </c>
    </row>
    <row r="9744" spans="1:8">
      <c r="A9744" t="s">
        <v>77</v>
      </c>
      <c r="B9744" s="1">
        <v>46228</v>
      </c>
      <c r="C9744">
        <v>558012</v>
      </c>
      <c r="D9744">
        <v>3877.01</v>
      </c>
      <c r="E9744" t="s">
        <v>52</v>
      </c>
      <c r="F9744" t="s">
        <v>126</v>
      </c>
      <c r="G9744" t="s">
        <v>54</v>
      </c>
      <c r="H9744" t="s">
        <v>102</v>
      </c>
    </row>
    <row r="9745" spans="1:8">
      <c r="A9745" t="s">
        <v>77</v>
      </c>
      <c r="B9745" s="1">
        <v>46228</v>
      </c>
      <c r="C9745">
        <v>559002</v>
      </c>
      <c r="D9745">
        <v>58.856999999999999</v>
      </c>
      <c r="E9745" t="s">
        <v>52</v>
      </c>
      <c r="F9745" t="s">
        <v>126</v>
      </c>
      <c r="G9745" t="s">
        <v>54</v>
      </c>
      <c r="H9745" t="s">
        <v>102</v>
      </c>
    </row>
    <row r="9746" spans="1:8">
      <c r="A9746" t="s">
        <v>77</v>
      </c>
      <c r="B9746" s="1">
        <v>46228</v>
      </c>
      <c r="C9746">
        <v>563002</v>
      </c>
      <c r="D9746">
        <v>5543.6390000000001</v>
      </c>
      <c r="E9746" t="s">
        <v>52</v>
      </c>
      <c r="F9746" t="s">
        <v>124</v>
      </c>
      <c r="G9746" t="s">
        <v>54</v>
      </c>
      <c r="H9746" t="s">
        <v>99</v>
      </c>
    </row>
    <row r="9747" spans="1:8">
      <c r="A9747" t="s">
        <v>77</v>
      </c>
      <c r="B9747" s="1">
        <v>46228</v>
      </c>
      <c r="C9747">
        <v>564004</v>
      </c>
      <c r="D9747">
        <v>9862.5079999999998</v>
      </c>
      <c r="E9747" t="s">
        <v>52</v>
      </c>
      <c r="F9747" t="s">
        <v>119</v>
      </c>
      <c r="G9747" t="s">
        <v>54</v>
      </c>
      <c r="H9747" t="s">
        <v>93</v>
      </c>
    </row>
    <row r="9748" spans="1:8">
      <c r="A9748" t="s">
        <v>77</v>
      </c>
      <c r="B9748" s="1">
        <v>46228</v>
      </c>
      <c r="C9748">
        <v>564006</v>
      </c>
      <c r="D9748">
        <v>-0.121</v>
      </c>
      <c r="E9748" t="s">
        <v>52</v>
      </c>
      <c r="F9748" t="s">
        <v>124</v>
      </c>
      <c r="G9748" t="s">
        <v>54</v>
      </c>
      <c r="H9748" t="s">
        <v>99</v>
      </c>
    </row>
    <row r="9749" spans="1:8">
      <c r="A9749" t="s">
        <v>77</v>
      </c>
      <c r="B9749" s="1">
        <v>46228</v>
      </c>
      <c r="C9749">
        <v>564020</v>
      </c>
      <c r="D9749">
        <v>64.914000000000001</v>
      </c>
      <c r="E9749" t="s">
        <v>52</v>
      </c>
      <c r="F9749" t="s">
        <v>124</v>
      </c>
      <c r="G9749" t="s">
        <v>54</v>
      </c>
      <c r="H9749" t="s">
        <v>99</v>
      </c>
    </row>
    <row r="9750" spans="1:8">
      <c r="A9750" t="s">
        <v>77</v>
      </c>
      <c r="B9750" s="1">
        <v>46228</v>
      </c>
      <c r="C9750">
        <v>564021</v>
      </c>
      <c r="D9750">
        <v>2.9039999999999999</v>
      </c>
      <c r="E9750" t="s">
        <v>52</v>
      </c>
      <c r="F9750" t="s">
        <v>124</v>
      </c>
      <c r="G9750" t="s">
        <v>54</v>
      </c>
      <c r="H9750" t="s">
        <v>99</v>
      </c>
    </row>
    <row r="9751" spans="1:8">
      <c r="A9751" t="s">
        <v>77</v>
      </c>
      <c r="B9751" s="1">
        <v>46228</v>
      </c>
      <c r="C9751">
        <v>570002</v>
      </c>
      <c r="D9751">
        <v>10.228</v>
      </c>
      <c r="E9751" t="s">
        <v>52</v>
      </c>
      <c r="F9751" t="s">
        <v>132</v>
      </c>
      <c r="G9751" t="s">
        <v>54</v>
      </c>
      <c r="H9751" t="s">
        <v>108</v>
      </c>
    </row>
    <row r="9752" spans="1:8">
      <c r="A9752" t="s">
        <v>77</v>
      </c>
      <c r="B9752" s="1">
        <v>46228</v>
      </c>
      <c r="C9752">
        <v>580002</v>
      </c>
      <c r="D9752">
        <v>31.457000000000001</v>
      </c>
      <c r="E9752" t="s">
        <v>52</v>
      </c>
      <c r="F9752" t="s">
        <v>130</v>
      </c>
      <c r="G9752" t="s">
        <v>54</v>
      </c>
      <c r="H9752" t="s">
        <v>106</v>
      </c>
    </row>
    <row r="9753" spans="1:8">
      <c r="A9753" t="s">
        <v>77</v>
      </c>
      <c r="B9753" s="1">
        <v>46228</v>
      </c>
      <c r="C9753">
        <v>580003</v>
      </c>
      <c r="D9753">
        <v>-3400.0219999999999</v>
      </c>
      <c r="E9753" t="s">
        <v>52</v>
      </c>
      <c r="F9753" t="s">
        <v>130</v>
      </c>
      <c r="G9753" t="s">
        <v>54</v>
      </c>
      <c r="H9753" t="s">
        <v>106</v>
      </c>
    </row>
    <row r="9754" spans="1:8">
      <c r="A9754" t="s">
        <v>78</v>
      </c>
      <c r="B9754" s="1">
        <v>46228</v>
      </c>
      <c r="C9754">
        <v>210002</v>
      </c>
      <c r="D9754">
        <v>-61356.75</v>
      </c>
      <c r="E9754" t="s">
        <v>50</v>
      </c>
      <c r="F9754" t="s">
        <v>14</v>
      </c>
      <c r="G9754" t="s">
        <v>54</v>
      </c>
      <c r="H9754" t="s">
        <v>84</v>
      </c>
    </row>
    <row r="9755" spans="1:8">
      <c r="A9755" t="s">
        <v>78</v>
      </c>
      <c r="B9755" s="1">
        <v>46228</v>
      </c>
      <c r="C9755">
        <v>220006</v>
      </c>
      <c r="D9755">
        <v>-7184302.9970000004</v>
      </c>
      <c r="E9755" t="s">
        <v>50</v>
      </c>
      <c r="F9755" t="s">
        <v>14</v>
      </c>
      <c r="G9755" t="s">
        <v>54</v>
      </c>
      <c r="H9755" t="s">
        <v>84</v>
      </c>
    </row>
    <row r="9756" spans="1:8">
      <c r="A9756" t="s">
        <v>78</v>
      </c>
      <c r="B9756" s="1">
        <v>46228</v>
      </c>
      <c r="C9756">
        <v>240002</v>
      </c>
      <c r="D9756">
        <v>-93794.357000000004</v>
      </c>
      <c r="E9756" t="s">
        <v>50</v>
      </c>
      <c r="F9756" t="s">
        <v>113</v>
      </c>
      <c r="G9756" t="s">
        <v>54</v>
      </c>
      <c r="H9756" t="s">
        <v>85</v>
      </c>
    </row>
    <row r="9757" spans="1:8">
      <c r="A9757" t="s">
        <v>78</v>
      </c>
      <c r="B9757" s="1">
        <v>46228</v>
      </c>
      <c r="C9757">
        <v>240003</v>
      </c>
      <c r="D9757">
        <v>1361.6289999999999</v>
      </c>
      <c r="E9757" t="s">
        <v>50</v>
      </c>
      <c r="F9757" t="s">
        <v>113</v>
      </c>
      <c r="G9757" t="s">
        <v>54</v>
      </c>
      <c r="H9757" t="s">
        <v>85</v>
      </c>
    </row>
    <row r="9758" spans="1:8">
      <c r="A9758" t="s">
        <v>78</v>
      </c>
      <c r="B9758" s="1">
        <v>46228</v>
      </c>
      <c r="C9758">
        <v>240009</v>
      </c>
      <c r="D9758">
        <v>-14232.396000000001</v>
      </c>
      <c r="E9758" t="s">
        <v>50</v>
      </c>
      <c r="F9758" t="s">
        <v>113</v>
      </c>
      <c r="G9758" t="s">
        <v>54</v>
      </c>
      <c r="H9758" t="s">
        <v>85</v>
      </c>
    </row>
    <row r="9759" spans="1:8">
      <c r="A9759" t="s">
        <v>78</v>
      </c>
      <c r="B9759" s="1">
        <v>46228</v>
      </c>
      <c r="C9759">
        <v>242003</v>
      </c>
      <c r="D9759">
        <v>-47312.446000000004</v>
      </c>
      <c r="E9759" t="s">
        <v>50</v>
      </c>
      <c r="F9759" t="s">
        <v>113</v>
      </c>
      <c r="G9759" t="s">
        <v>54</v>
      </c>
      <c r="H9759" t="s">
        <v>85</v>
      </c>
    </row>
    <row r="9760" spans="1:8">
      <c r="A9760" t="s">
        <v>78</v>
      </c>
      <c r="B9760" s="1">
        <v>46228</v>
      </c>
      <c r="C9760">
        <v>242007</v>
      </c>
      <c r="D9760">
        <v>-1650.6669999999999</v>
      </c>
      <c r="E9760" t="s">
        <v>50</v>
      </c>
      <c r="F9760" t="s">
        <v>113</v>
      </c>
      <c r="G9760" t="s">
        <v>54</v>
      </c>
      <c r="H9760" t="s">
        <v>85</v>
      </c>
    </row>
    <row r="9761" spans="1:8">
      <c r="A9761" t="s">
        <v>78</v>
      </c>
      <c r="B9761" s="1">
        <v>46228</v>
      </c>
      <c r="C9761">
        <v>242011</v>
      </c>
      <c r="D9761">
        <v>-519762.73599999998</v>
      </c>
      <c r="E9761" t="s">
        <v>50</v>
      </c>
      <c r="F9761" t="s">
        <v>113</v>
      </c>
      <c r="G9761" t="s">
        <v>54</v>
      </c>
      <c r="H9761" t="s">
        <v>85</v>
      </c>
    </row>
    <row r="9762" spans="1:8">
      <c r="A9762" t="s">
        <v>78</v>
      </c>
      <c r="B9762" s="1">
        <v>46228</v>
      </c>
      <c r="C9762">
        <v>242012</v>
      </c>
      <c r="D9762">
        <v>-4193.3410000000003</v>
      </c>
      <c r="E9762" t="s">
        <v>50</v>
      </c>
      <c r="F9762" t="s">
        <v>113</v>
      </c>
      <c r="G9762" t="s">
        <v>54</v>
      </c>
      <c r="H9762" t="s">
        <v>85</v>
      </c>
    </row>
    <row r="9763" spans="1:8">
      <c r="A9763" t="s">
        <v>78</v>
      </c>
      <c r="B9763" s="1">
        <v>46228</v>
      </c>
      <c r="C9763">
        <v>242013</v>
      </c>
      <c r="D9763">
        <v>-10225.677</v>
      </c>
      <c r="E9763" t="s">
        <v>50</v>
      </c>
      <c r="F9763" t="s">
        <v>113</v>
      </c>
      <c r="G9763" t="s">
        <v>54</v>
      </c>
      <c r="H9763" t="s">
        <v>85</v>
      </c>
    </row>
    <row r="9764" spans="1:8">
      <c r="A9764" t="s">
        <v>78</v>
      </c>
      <c r="B9764" s="1">
        <v>46228</v>
      </c>
      <c r="C9764">
        <v>242014</v>
      </c>
      <c r="D9764">
        <v>-13824.37</v>
      </c>
      <c r="E9764" t="s">
        <v>50</v>
      </c>
      <c r="F9764" t="s">
        <v>113</v>
      </c>
      <c r="G9764" t="s">
        <v>54</v>
      </c>
      <c r="H9764" t="s">
        <v>85</v>
      </c>
    </row>
    <row r="9765" spans="1:8">
      <c r="A9765" t="s">
        <v>78</v>
      </c>
      <c r="B9765" s="1">
        <v>46228</v>
      </c>
      <c r="C9765">
        <v>242017</v>
      </c>
      <c r="D9765">
        <v>-196.24100000000001</v>
      </c>
      <c r="E9765" t="s">
        <v>50</v>
      </c>
      <c r="F9765" t="s">
        <v>113</v>
      </c>
      <c r="G9765" t="s">
        <v>54</v>
      </c>
      <c r="H9765" t="s">
        <v>85</v>
      </c>
    </row>
    <row r="9766" spans="1:8">
      <c r="A9766" t="s">
        <v>78</v>
      </c>
      <c r="B9766" s="1">
        <v>46228</v>
      </c>
      <c r="C9766">
        <v>242023</v>
      </c>
      <c r="D9766">
        <v>-739.49699999999996</v>
      </c>
      <c r="E9766" t="s">
        <v>50</v>
      </c>
      <c r="F9766" t="s">
        <v>113</v>
      </c>
      <c r="G9766" t="s">
        <v>54</v>
      </c>
      <c r="H9766" t="s">
        <v>85</v>
      </c>
    </row>
    <row r="9767" spans="1:8">
      <c r="A9767" t="s">
        <v>78</v>
      </c>
      <c r="B9767" s="1">
        <v>46228</v>
      </c>
      <c r="C9767">
        <v>242027</v>
      </c>
      <c r="D9767">
        <v>-22118.195</v>
      </c>
      <c r="E9767" t="s">
        <v>50</v>
      </c>
      <c r="F9767" t="s">
        <v>113</v>
      </c>
      <c r="G9767" t="s">
        <v>54</v>
      </c>
      <c r="H9767" t="s">
        <v>85</v>
      </c>
    </row>
    <row r="9768" spans="1:8">
      <c r="A9768" t="s">
        <v>78</v>
      </c>
      <c r="B9768" s="1">
        <v>46228</v>
      </c>
      <c r="C9768">
        <v>242038</v>
      </c>
      <c r="D9768">
        <v>-1201.1980000000001</v>
      </c>
      <c r="E9768" t="s">
        <v>50</v>
      </c>
      <c r="F9768" t="s">
        <v>113</v>
      </c>
      <c r="G9768" t="s">
        <v>54</v>
      </c>
      <c r="H9768" t="s">
        <v>85</v>
      </c>
    </row>
    <row r="9769" spans="1:8">
      <c r="A9769" t="s">
        <v>78</v>
      </c>
      <c r="B9769" s="1">
        <v>46228</v>
      </c>
      <c r="C9769">
        <v>242039</v>
      </c>
      <c r="D9769">
        <v>-5477.5129999999999</v>
      </c>
      <c r="E9769" t="s">
        <v>50</v>
      </c>
      <c r="F9769" t="s">
        <v>113</v>
      </c>
      <c r="G9769" t="s">
        <v>54</v>
      </c>
      <c r="H9769" t="s">
        <v>85</v>
      </c>
    </row>
    <row r="9770" spans="1:8">
      <c r="A9770" t="s">
        <v>78</v>
      </c>
      <c r="B9770" s="1">
        <v>46228</v>
      </c>
      <c r="C9770">
        <v>242041</v>
      </c>
      <c r="D9770">
        <v>222.65600000000001</v>
      </c>
      <c r="E9770" t="s">
        <v>50</v>
      </c>
      <c r="F9770" t="s">
        <v>113</v>
      </c>
      <c r="G9770" t="s">
        <v>54</v>
      </c>
      <c r="H9770" t="s">
        <v>85</v>
      </c>
    </row>
    <row r="9771" spans="1:8">
      <c r="A9771" t="s">
        <v>78</v>
      </c>
      <c r="B9771" s="1">
        <v>46228</v>
      </c>
      <c r="C9771">
        <v>243002</v>
      </c>
      <c r="D9771">
        <v>-48048.19</v>
      </c>
      <c r="E9771" t="s">
        <v>50</v>
      </c>
      <c r="F9771" t="s">
        <v>113</v>
      </c>
      <c r="G9771" t="s">
        <v>54</v>
      </c>
      <c r="H9771" t="s">
        <v>85</v>
      </c>
    </row>
    <row r="9772" spans="1:8">
      <c r="A9772" t="s">
        <v>78</v>
      </c>
      <c r="B9772" s="1">
        <v>46228</v>
      </c>
      <c r="C9772">
        <v>243003</v>
      </c>
      <c r="D9772">
        <v>-846351.52</v>
      </c>
      <c r="E9772" t="s">
        <v>50</v>
      </c>
      <c r="F9772" t="s">
        <v>113</v>
      </c>
      <c r="G9772" t="s">
        <v>54</v>
      </c>
      <c r="H9772" t="s">
        <v>85</v>
      </c>
    </row>
    <row r="9773" spans="1:8">
      <c r="A9773" t="s">
        <v>78</v>
      </c>
      <c r="B9773" s="1">
        <v>46228</v>
      </c>
      <c r="C9773">
        <v>243009</v>
      </c>
      <c r="D9773">
        <v>-5715.4049999999997</v>
      </c>
      <c r="E9773" t="s">
        <v>50</v>
      </c>
      <c r="F9773" t="s">
        <v>113</v>
      </c>
      <c r="G9773" t="s">
        <v>54</v>
      </c>
      <c r="H9773" t="s">
        <v>85</v>
      </c>
    </row>
    <row r="9774" spans="1:8">
      <c r="A9774" t="s">
        <v>78</v>
      </c>
      <c r="B9774" s="1">
        <v>46228</v>
      </c>
      <c r="C9774">
        <v>243010</v>
      </c>
      <c r="D9774">
        <v>-6371.4</v>
      </c>
      <c r="E9774" t="s">
        <v>50</v>
      </c>
      <c r="F9774" t="s">
        <v>113</v>
      </c>
      <c r="G9774" t="s">
        <v>54</v>
      </c>
      <c r="H9774" t="s">
        <v>85</v>
      </c>
    </row>
    <row r="9775" spans="1:8">
      <c r="A9775" t="s">
        <v>78</v>
      </c>
      <c r="B9775" s="1">
        <v>46228</v>
      </c>
      <c r="C9775">
        <v>243011</v>
      </c>
      <c r="D9775">
        <v>-33132.644999999997</v>
      </c>
      <c r="E9775" t="s">
        <v>50</v>
      </c>
      <c r="F9775" t="s">
        <v>113</v>
      </c>
      <c r="G9775" t="s">
        <v>54</v>
      </c>
      <c r="H9775" t="s">
        <v>85</v>
      </c>
    </row>
    <row r="9776" spans="1:8">
      <c r="A9776" t="s">
        <v>78</v>
      </c>
      <c r="B9776" s="1">
        <v>46228</v>
      </c>
      <c r="C9776">
        <v>245006</v>
      </c>
      <c r="D9776">
        <v>-805.428</v>
      </c>
      <c r="E9776" t="s">
        <v>50</v>
      </c>
      <c r="F9776" t="s">
        <v>113</v>
      </c>
      <c r="G9776" t="s">
        <v>54</v>
      </c>
      <c r="H9776" t="s">
        <v>85</v>
      </c>
    </row>
    <row r="9777" spans="1:8">
      <c r="A9777" t="s">
        <v>78</v>
      </c>
      <c r="B9777" s="1">
        <v>46228</v>
      </c>
      <c r="C9777">
        <v>245010</v>
      </c>
      <c r="D9777">
        <v>-210558.622</v>
      </c>
      <c r="E9777" t="s">
        <v>50</v>
      </c>
      <c r="F9777" t="s">
        <v>20</v>
      </c>
      <c r="G9777" t="s">
        <v>54</v>
      </c>
      <c r="H9777" t="s">
        <v>86</v>
      </c>
    </row>
    <row r="9778" spans="1:8">
      <c r="A9778" t="s">
        <v>78</v>
      </c>
      <c r="B9778" s="1">
        <v>46228</v>
      </c>
      <c r="C9778">
        <v>245018</v>
      </c>
      <c r="D9778">
        <v>-84388.49</v>
      </c>
      <c r="E9778" t="s">
        <v>50</v>
      </c>
      <c r="F9778" t="s">
        <v>113</v>
      </c>
      <c r="G9778" t="s">
        <v>54</v>
      </c>
      <c r="H9778" t="s">
        <v>85</v>
      </c>
    </row>
    <row r="9779" spans="1:8">
      <c r="A9779" t="s">
        <v>78</v>
      </c>
      <c r="B9779" s="1">
        <v>46228</v>
      </c>
      <c r="C9779">
        <v>245055</v>
      </c>
      <c r="D9779">
        <v>-1222.941</v>
      </c>
      <c r="E9779" t="s">
        <v>50</v>
      </c>
      <c r="F9779" t="s">
        <v>113</v>
      </c>
      <c r="G9779" t="s">
        <v>54</v>
      </c>
      <c r="H9779" t="s">
        <v>85</v>
      </c>
    </row>
    <row r="9780" spans="1:8">
      <c r="A9780" t="s">
        <v>78</v>
      </c>
      <c r="B9780" s="1">
        <v>46228</v>
      </c>
      <c r="C9780">
        <v>245056</v>
      </c>
      <c r="D9780">
        <v>-5567.9030000000002</v>
      </c>
      <c r="E9780" t="s">
        <v>50</v>
      </c>
      <c r="F9780" t="s">
        <v>118</v>
      </c>
      <c r="G9780" t="s">
        <v>54</v>
      </c>
      <c r="H9780" t="s">
        <v>91</v>
      </c>
    </row>
    <row r="9781" spans="1:8">
      <c r="A9781" t="s">
        <v>78</v>
      </c>
      <c r="B9781" s="1">
        <v>46228</v>
      </c>
      <c r="C9781">
        <v>245062</v>
      </c>
      <c r="D9781">
        <v>-130753.56600000001</v>
      </c>
      <c r="E9781" t="s">
        <v>50</v>
      </c>
      <c r="F9781" t="s">
        <v>113</v>
      </c>
      <c r="G9781" t="s">
        <v>54</v>
      </c>
      <c r="H9781" t="s">
        <v>85</v>
      </c>
    </row>
    <row r="9782" spans="1:8">
      <c r="A9782" t="s">
        <v>78</v>
      </c>
      <c r="B9782" s="1">
        <v>46228</v>
      </c>
      <c r="C9782">
        <v>250003</v>
      </c>
      <c r="D9782">
        <v>-31859.228999999999</v>
      </c>
      <c r="E9782" t="s">
        <v>50</v>
      </c>
      <c r="F9782" t="s">
        <v>114</v>
      </c>
      <c r="G9782" t="s">
        <v>54</v>
      </c>
      <c r="H9782" t="s">
        <v>87</v>
      </c>
    </row>
    <row r="9783" spans="1:8">
      <c r="A9783" t="s">
        <v>78</v>
      </c>
      <c r="B9783" s="1">
        <v>46228</v>
      </c>
      <c r="C9783">
        <v>250007</v>
      </c>
      <c r="D9783">
        <v>-220192.454</v>
      </c>
      <c r="E9783" t="s">
        <v>50</v>
      </c>
      <c r="F9783" t="s">
        <v>113</v>
      </c>
      <c r="G9783" t="s">
        <v>54</v>
      </c>
      <c r="H9783" t="s">
        <v>85</v>
      </c>
    </row>
    <row r="9784" spans="1:8">
      <c r="A9784" t="s">
        <v>78</v>
      </c>
      <c r="B9784" s="1">
        <v>46228</v>
      </c>
      <c r="C9784">
        <v>251002</v>
      </c>
      <c r="D9784">
        <v>-299769.783</v>
      </c>
      <c r="E9784" t="s">
        <v>50</v>
      </c>
      <c r="F9784" t="s">
        <v>114</v>
      </c>
      <c r="G9784" t="s">
        <v>54</v>
      </c>
      <c r="H9784" t="s">
        <v>87</v>
      </c>
    </row>
    <row r="9785" spans="1:8">
      <c r="A9785" t="s">
        <v>78</v>
      </c>
      <c r="B9785" s="1">
        <v>46228</v>
      </c>
      <c r="C9785">
        <v>251003</v>
      </c>
      <c r="D9785">
        <v>-100881.542</v>
      </c>
      <c r="E9785" t="s">
        <v>50</v>
      </c>
      <c r="F9785" t="s">
        <v>114</v>
      </c>
      <c r="G9785" t="s">
        <v>54</v>
      </c>
      <c r="H9785" t="s">
        <v>87</v>
      </c>
    </row>
    <row r="9786" spans="1:8">
      <c r="A9786" t="s">
        <v>78</v>
      </c>
      <c r="B9786" s="1">
        <v>46228</v>
      </c>
      <c r="C9786">
        <v>251005</v>
      </c>
      <c r="D9786">
        <v>6784.6970000000001</v>
      </c>
      <c r="E9786" t="s">
        <v>50</v>
      </c>
      <c r="F9786" t="s">
        <v>115</v>
      </c>
      <c r="G9786" t="s">
        <v>54</v>
      </c>
      <c r="H9786" t="s">
        <v>88</v>
      </c>
    </row>
    <row r="9787" spans="1:8">
      <c r="A9787" t="s">
        <v>78</v>
      </c>
      <c r="B9787" s="1">
        <v>46228</v>
      </c>
      <c r="C9787">
        <v>256037</v>
      </c>
      <c r="D9787">
        <v>16141.937</v>
      </c>
      <c r="E9787" t="s">
        <v>50</v>
      </c>
      <c r="F9787" t="s">
        <v>113</v>
      </c>
      <c r="G9787" t="s">
        <v>54</v>
      </c>
      <c r="H9787" t="s">
        <v>85</v>
      </c>
    </row>
    <row r="9788" spans="1:8">
      <c r="A9788" t="s">
        <v>78</v>
      </c>
      <c r="B9788" s="1">
        <v>46228</v>
      </c>
      <c r="C9788">
        <v>257008</v>
      </c>
      <c r="D9788">
        <v>-11604.005999999999</v>
      </c>
      <c r="E9788" t="s">
        <v>50</v>
      </c>
      <c r="F9788" t="s">
        <v>114</v>
      </c>
      <c r="G9788" t="s">
        <v>54</v>
      </c>
      <c r="H9788" t="s">
        <v>87</v>
      </c>
    </row>
    <row r="9789" spans="1:8">
      <c r="A9789" t="s">
        <v>78</v>
      </c>
      <c r="B9789" s="1">
        <v>46228</v>
      </c>
      <c r="C9789">
        <v>257009</v>
      </c>
      <c r="D9789">
        <v>-13093.148999999999</v>
      </c>
      <c r="E9789" t="s">
        <v>50</v>
      </c>
      <c r="F9789" t="s">
        <v>114</v>
      </c>
      <c r="G9789" t="s">
        <v>54</v>
      </c>
      <c r="H9789" t="s">
        <v>87</v>
      </c>
    </row>
    <row r="9790" spans="1:8">
      <c r="A9790" t="s">
        <v>78</v>
      </c>
      <c r="B9790" s="1">
        <v>46228</v>
      </c>
      <c r="C9790">
        <v>257011</v>
      </c>
      <c r="D9790">
        <v>295.01299999999998</v>
      </c>
      <c r="E9790" t="s">
        <v>50</v>
      </c>
      <c r="F9790" t="s">
        <v>114</v>
      </c>
      <c r="G9790" t="s">
        <v>54</v>
      </c>
      <c r="H9790" t="s">
        <v>87</v>
      </c>
    </row>
    <row r="9791" spans="1:8">
      <c r="A9791" t="s">
        <v>78</v>
      </c>
      <c r="B9791" s="1">
        <v>46228</v>
      </c>
      <c r="C9791">
        <v>257022</v>
      </c>
      <c r="D9791">
        <v>1613.1759999999999</v>
      </c>
      <c r="E9791" t="s">
        <v>50</v>
      </c>
      <c r="F9791" t="s">
        <v>114</v>
      </c>
      <c r="G9791" t="s">
        <v>54</v>
      </c>
      <c r="H9791" t="s">
        <v>87</v>
      </c>
    </row>
    <row r="9792" spans="1:8">
      <c r="A9792" t="s">
        <v>78</v>
      </c>
      <c r="B9792" s="1">
        <v>46228</v>
      </c>
      <c r="C9792">
        <v>257028</v>
      </c>
      <c r="D9792">
        <v>-104187.164</v>
      </c>
      <c r="E9792" t="s">
        <v>50</v>
      </c>
      <c r="F9792" t="s">
        <v>114</v>
      </c>
      <c r="G9792" t="s">
        <v>54</v>
      </c>
      <c r="H9792" t="s">
        <v>87</v>
      </c>
    </row>
    <row r="9793" spans="1:8">
      <c r="A9793" t="s">
        <v>78</v>
      </c>
      <c r="B9793" s="1">
        <v>46228</v>
      </c>
      <c r="C9793">
        <v>260004</v>
      </c>
      <c r="D9793">
        <v>-18507.34</v>
      </c>
      <c r="E9793" t="s">
        <v>50</v>
      </c>
      <c r="F9793" t="s">
        <v>114</v>
      </c>
      <c r="G9793" t="s">
        <v>54</v>
      </c>
      <c r="H9793" t="s">
        <v>87</v>
      </c>
    </row>
    <row r="9794" spans="1:8">
      <c r="A9794" t="s">
        <v>78</v>
      </c>
      <c r="B9794" s="1">
        <v>46228</v>
      </c>
      <c r="C9794">
        <v>270024</v>
      </c>
      <c r="D9794">
        <v>-347864.196</v>
      </c>
      <c r="E9794" t="s">
        <v>50</v>
      </c>
      <c r="F9794" t="s">
        <v>125</v>
      </c>
      <c r="G9794" t="s">
        <v>54</v>
      </c>
      <c r="H9794" t="s">
        <v>100</v>
      </c>
    </row>
    <row r="9795" spans="1:8">
      <c r="A9795" t="s">
        <v>78</v>
      </c>
      <c r="B9795" s="1">
        <v>46228</v>
      </c>
      <c r="C9795">
        <v>270025</v>
      </c>
      <c r="D9795">
        <v>-408011.391</v>
      </c>
      <c r="E9795" t="s">
        <v>50</v>
      </c>
      <c r="F9795" t="s">
        <v>125</v>
      </c>
      <c r="G9795" t="s">
        <v>54</v>
      </c>
      <c r="H9795" t="s">
        <v>100</v>
      </c>
    </row>
    <row r="9796" spans="1:8">
      <c r="A9796" t="s">
        <v>78</v>
      </c>
      <c r="B9796" s="1">
        <v>46228</v>
      </c>
      <c r="C9796">
        <v>270026</v>
      </c>
      <c r="D9796">
        <v>-583636.32799999998</v>
      </c>
      <c r="E9796" t="s">
        <v>50</v>
      </c>
      <c r="F9796" t="s">
        <v>125</v>
      </c>
      <c r="G9796" t="s">
        <v>54</v>
      </c>
      <c r="H9796" t="s">
        <v>100</v>
      </c>
    </row>
    <row r="9797" spans="1:8">
      <c r="A9797" t="s">
        <v>78</v>
      </c>
      <c r="B9797" s="1">
        <v>46228</v>
      </c>
      <c r="C9797">
        <v>270027</v>
      </c>
      <c r="D9797">
        <v>-176282.606</v>
      </c>
      <c r="E9797" t="s">
        <v>50</v>
      </c>
      <c r="F9797" t="s">
        <v>125</v>
      </c>
      <c r="G9797" t="s">
        <v>54</v>
      </c>
      <c r="H9797" t="s">
        <v>100</v>
      </c>
    </row>
    <row r="9798" spans="1:8">
      <c r="A9798" t="s">
        <v>78</v>
      </c>
      <c r="B9798" s="1">
        <v>46228</v>
      </c>
      <c r="C9798">
        <v>300004</v>
      </c>
      <c r="D9798">
        <v>5321.4279999999999</v>
      </c>
      <c r="E9798" t="s">
        <v>50</v>
      </c>
      <c r="F9798" t="s">
        <v>131</v>
      </c>
      <c r="G9798" t="s">
        <v>54</v>
      </c>
      <c r="H9798" t="s">
        <v>107</v>
      </c>
    </row>
    <row r="9799" spans="1:8">
      <c r="A9799" t="s">
        <v>78</v>
      </c>
      <c r="B9799" s="1">
        <v>46228</v>
      </c>
      <c r="C9799">
        <v>300005</v>
      </c>
      <c r="D9799">
        <v>31840.244999999999</v>
      </c>
      <c r="E9799" t="s">
        <v>50</v>
      </c>
      <c r="F9799" t="s">
        <v>131</v>
      </c>
      <c r="G9799" t="s">
        <v>54</v>
      </c>
      <c r="H9799" t="s">
        <v>107</v>
      </c>
    </row>
    <row r="9800" spans="1:8">
      <c r="A9800" t="s">
        <v>78</v>
      </c>
      <c r="B9800" s="1">
        <v>46228</v>
      </c>
      <c r="C9800">
        <v>300008</v>
      </c>
      <c r="D9800">
        <v>47833.923999999999</v>
      </c>
      <c r="E9800" t="s">
        <v>50</v>
      </c>
      <c r="F9800" t="s">
        <v>131</v>
      </c>
      <c r="G9800" t="s">
        <v>54</v>
      </c>
      <c r="H9800" t="s">
        <v>107</v>
      </c>
    </row>
    <row r="9801" spans="1:8">
      <c r="A9801" t="s">
        <v>78</v>
      </c>
      <c r="B9801" s="1">
        <v>46228</v>
      </c>
      <c r="C9801">
        <v>300009</v>
      </c>
      <c r="D9801">
        <v>38.341000000000001</v>
      </c>
      <c r="E9801" t="s">
        <v>50</v>
      </c>
      <c r="F9801" t="s">
        <v>131</v>
      </c>
      <c r="G9801" t="s">
        <v>54</v>
      </c>
      <c r="H9801" t="s">
        <v>107</v>
      </c>
    </row>
    <row r="9802" spans="1:8">
      <c r="A9802" t="s">
        <v>78</v>
      </c>
      <c r="B9802" s="1">
        <v>46228</v>
      </c>
      <c r="C9802">
        <v>300012</v>
      </c>
      <c r="D9802">
        <v>85.305999999999997</v>
      </c>
      <c r="E9802" t="s">
        <v>50</v>
      </c>
      <c r="F9802" t="s">
        <v>131</v>
      </c>
      <c r="G9802" t="s">
        <v>54</v>
      </c>
      <c r="H9802" t="s">
        <v>107</v>
      </c>
    </row>
    <row r="9803" spans="1:8">
      <c r="A9803" t="s">
        <v>78</v>
      </c>
      <c r="B9803" s="1">
        <v>46228</v>
      </c>
      <c r="C9803">
        <v>300504</v>
      </c>
      <c r="D9803">
        <v>-4745.7479999999996</v>
      </c>
      <c r="E9803" t="s">
        <v>50</v>
      </c>
      <c r="F9803" t="s">
        <v>131</v>
      </c>
      <c r="G9803" t="s">
        <v>54</v>
      </c>
      <c r="H9803" t="s">
        <v>107</v>
      </c>
    </row>
    <row r="9804" spans="1:8">
      <c r="A9804" t="s">
        <v>78</v>
      </c>
      <c r="B9804" s="1">
        <v>46228</v>
      </c>
      <c r="C9804">
        <v>300505</v>
      </c>
      <c r="D9804">
        <v>-29934.396000000001</v>
      </c>
      <c r="E9804" t="s">
        <v>50</v>
      </c>
      <c r="F9804" t="s">
        <v>131</v>
      </c>
      <c r="G9804" t="s">
        <v>54</v>
      </c>
      <c r="H9804" t="s">
        <v>107</v>
      </c>
    </row>
    <row r="9805" spans="1:8">
      <c r="A9805" t="s">
        <v>78</v>
      </c>
      <c r="B9805" s="1">
        <v>46228</v>
      </c>
      <c r="C9805">
        <v>300508</v>
      </c>
      <c r="D9805">
        <v>-45114.292999999998</v>
      </c>
      <c r="E9805" t="s">
        <v>50</v>
      </c>
      <c r="F9805" t="s">
        <v>131</v>
      </c>
      <c r="G9805" t="s">
        <v>54</v>
      </c>
      <c r="H9805" t="s">
        <v>107</v>
      </c>
    </row>
    <row r="9806" spans="1:8">
      <c r="A9806" t="s">
        <v>78</v>
      </c>
      <c r="B9806" s="1">
        <v>46228</v>
      </c>
      <c r="C9806">
        <v>300509</v>
      </c>
      <c r="D9806">
        <v>-10.032</v>
      </c>
      <c r="E9806" t="s">
        <v>50</v>
      </c>
      <c r="F9806" t="s">
        <v>131</v>
      </c>
      <c r="G9806" t="s">
        <v>54</v>
      </c>
      <c r="H9806" t="s">
        <v>107</v>
      </c>
    </row>
    <row r="9807" spans="1:8">
      <c r="A9807" t="s">
        <v>78</v>
      </c>
      <c r="B9807" s="1">
        <v>46228</v>
      </c>
      <c r="C9807">
        <v>300512</v>
      </c>
      <c r="D9807">
        <v>-26.553999999999998</v>
      </c>
      <c r="E9807" t="s">
        <v>50</v>
      </c>
      <c r="F9807" t="s">
        <v>131</v>
      </c>
      <c r="G9807" t="s">
        <v>54</v>
      </c>
      <c r="H9807" t="s">
        <v>107</v>
      </c>
    </row>
    <row r="9808" spans="1:8">
      <c r="A9808" t="s">
        <v>78</v>
      </c>
      <c r="B9808" s="1">
        <v>46228</v>
      </c>
      <c r="C9808">
        <v>301004</v>
      </c>
      <c r="D9808">
        <v>77293.070999999996</v>
      </c>
      <c r="E9808" t="s">
        <v>50</v>
      </c>
      <c r="F9808" t="s">
        <v>131</v>
      </c>
      <c r="G9808" t="s">
        <v>54</v>
      </c>
      <c r="H9808" t="s">
        <v>107</v>
      </c>
    </row>
    <row r="9809" spans="1:8">
      <c r="A9809" t="s">
        <v>78</v>
      </c>
      <c r="B9809" s="1">
        <v>46228</v>
      </c>
      <c r="C9809">
        <v>301504</v>
      </c>
      <c r="D9809">
        <v>-77293.070999999996</v>
      </c>
      <c r="E9809" t="s">
        <v>50</v>
      </c>
      <c r="F9809" t="s">
        <v>131</v>
      </c>
      <c r="G9809" t="s">
        <v>54</v>
      </c>
      <c r="H9809" t="s">
        <v>107</v>
      </c>
    </row>
    <row r="9810" spans="1:8">
      <c r="A9810" t="s">
        <v>78</v>
      </c>
      <c r="B9810" s="1">
        <v>46228</v>
      </c>
      <c r="C9810">
        <v>310033</v>
      </c>
      <c r="D9810">
        <v>34210.07</v>
      </c>
      <c r="E9810" t="s">
        <v>50</v>
      </c>
      <c r="F9810" t="s">
        <v>14</v>
      </c>
      <c r="G9810" t="s">
        <v>54</v>
      </c>
      <c r="H9810" t="s">
        <v>84</v>
      </c>
    </row>
    <row r="9811" spans="1:8">
      <c r="A9811" t="s">
        <v>78</v>
      </c>
      <c r="B9811" s="1">
        <v>46228</v>
      </c>
      <c r="C9811">
        <v>310035</v>
      </c>
      <c r="D9811">
        <v>989375.63</v>
      </c>
      <c r="E9811" t="s">
        <v>50</v>
      </c>
      <c r="F9811" t="s">
        <v>14</v>
      </c>
      <c r="G9811" t="s">
        <v>54</v>
      </c>
      <c r="H9811" t="s">
        <v>84</v>
      </c>
    </row>
    <row r="9812" spans="1:8">
      <c r="A9812" t="s">
        <v>78</v>
      </c>
      <c r="B9812" s="1">
        <v>46228</v>
      </c>
      <c r="C9812">
        <v>315016</v>
      </c>
      <c r="D9812">
        <v>981708</v>
      </c>
      <c r="E9812" t="s">
        <v>50</v>
      </c>
      <c r="F9812" t="s">
        <v>116</v>
      </c>
      <c r="G9812" t="s">
        <v>54</v>
      </c>
      <c r="H9812" t="s">
        <v>89</v>
      </c>
    </row>
    <row r="9813" spans="1:8">
      <c r="A9813" t="s">
        <v>78</v>
      </c>
      <c r="B9813" s="1">
        <v>46228</v>
      </c>
      <c r="C9813">
        <v>320002</v>
      </c>
      <c r="D9813">
        <v>17132.768</v>
      </c>
      <c r="E9813" t="s">
        <v>50</v>
      </c>
      <c r="F9813" t="s">
        <v>115</v>
      </c>
      <c r="G9813" t="s">
        <v>54</v>
      </c>
      <c r="H9813" t="s">
        <v>88</v>
      </c>
    </row>
    <row r="9814" spans="1:8">
      <c r="A9814" t="s">
        <v>78</v>
      </c>
      <c r="B9814" s="1">
        <v>46228</v>
      </c>
      <c r="C9814">
        <v>320003</v>
      </c>
      <c r="D9814">
        <v>3084800.6519999998</v>
      </c>
      <c r="E9814" t="s">
        <v>50</v>
      </c>
      <c r="F9814" t="s">
        <v>115</v>
      </c>
      <c r="G9814" t="s">
        <v>54</v>
      </c>
      <c r="H9814" t="s">
        <v>88</v>
      </c>
    </row>
    <row r="9815" spans="1:8">
      <c r="A9815" t="s">
        <v>78</v>
      </c>
      <c r="B9815" s="1">
        <v>46228</v>
      </c>
      <c r="C9815">
        <v>320020</v>
      </c>
      <c r="D9815">
        <v>2391.4409999999998</v>
      </c>
      <c r="E9815" t="s">
        <v>50</v>
      </c>
      <c r="F9815" t="s">
        <v>115</v>
      </c>
      <c r="G9815" t="s">
        <v>54</v>
      </c>
      <c r="H9815" t="s">
        <v>88</v>
      </c>
    </row>
    <row r="9816" spans="1:8">
      <c r="A9816" t="s">
        <v>78</v>
      </c>
      <c r="B9816" s="1">
        <v>46228</v>
      </c>
      <c r="C9816">
        <v>320023</v>
      </c>
      <c r="D9816">
        <v>-2391.4409999999998</v>
      </c>
      <c r="E9816" t="s">
        <v>50</v>
      </c>
      <c r="F9816" t="s">
        <v>115</v>
      </c>
      <c r="G9816" t="s">
        <v>54</v>
      </c>
      <c r="H9816" t="s">
        <v>88</v>
      </c>
    </row>
    <row r="9817" spans="1:8">
      <c r="A9817" t="s">
        <v>78</v>
      </c>
      <c r="B9817" s="1">
        <v>46228</v>
      </c>
      <c r="C9817">
        <v>320024</v>
      </c>
      <c r="D9817">
        <v>208818.93</v>
      </c>
      <c r="E9817" t="s">
        <v>50</v>
      </c>
      <c r="F9817" t="s">
        <v>115</v>
      </c>
      <c r="G9817" t="s">
        <v>54</v>
      </c>
      <c r="H9817" t="s">
        <v>88</v>
      </c>
    </row>
    <row r="9818" spans="1:8">
      <c r="A9818" t="s">
        <v>78</v>
      </c>
      <c r="B9818" s="1">
        <v>46228</v>
      </c>
      <c r="C9818">
        <v>321002</v>
      </c>
      <c r="D9818">
        <v>510497.152</v>
      </c>
      <c r="E9818" t="s">
        <v>50</v>
      </c>
      <c r="F9818" t="s">
        <v>115</v>
      </c>
      <c r="G9818" t="s">
        <v>54</v>
      </c>
      <c r="H9818" t="s">
        <v>88</v>
      </c>
    </row>
    <row r="9819" spans="1:8">
      <c r="A9819" t="s">
        <v>78</v>
      </c>
      <c r="B9819" s="1">
        <v>46228</v>
      </c>
      <c r="C9819">
        <v>321012</v>
      </c>
      <c r="D9819">
        <v>79658.164999999994</v>
      </c>
      <c r="E9819" t="s">
        <v>50</v>
      </c>
      <c r="F9819" t="s">
        <v>115</v>
      </c>
      <c r="G9819" t="s">
        <v>54</v>
      </c>
      <c r="H9819" t="s">
        <v>88</v>
      </c>
    </row>
    <row r="9820" spans="1:8">
      <c r="A9820" t="s">
        <v>78</v>
      </c>
      <c r="B9820" s="1">
        <v>46228</v>
      </c>
      <c r="C9820">
        <v>321013</v>
      </c>
      <c r="D9820">
        <v>60057.803999999996</v>
      </c>
      <c r="E9820" t="s">
        <v>50</v>
      </c>
      <c r="F9820" t="s">
        <v>115</v>
      </c>
      <c r="G9820" t="s">
        <v>54</v>
      </c>
      <c r="H9820" t="s">
        <v>88</v>
      </c>
    </row>
    <row r="9821" spans="1:8">
      <c r="A9821" t="s">
        <v>78</v>
      </c>
      <c r="B9821" s="1">
        <v>46228</v>
      </c>
      <c r="C9821">
        <v>321014</v>
      </c>
      <c r="D9821">
        <v>20257.005000000001</v>
      </c>
      <c r="E9821" t="s">
        <v>50</v>
      </c>
      <c r="F9821" t="s">
        <v>115</v>
      </c>
      <c r="G9821" t="s">
        <v>54</v>
      </c>
      <c r="H9821" t="s">
        <v>88</v>
      </c>
    </row>
    <row r="9822" spans="1:8">
      <c r="A9822" t="s">
        <v>78</v>
      </c>
      <c r="B9822" s="1">
        <v>46228</v>
      </c>
      <c r="C9822">
        <v>321025</v>
      </c>
      <c r="D9822">
        <v>99506.188999999998</v>
      </c>
      <c r="E9822" t="s">
        <v>50</v>
      </c>
      <c r="F9822" t="s">
        <v>115</v>
      </c>
      <c r="G9822" t="s">
        <v>54</v>
      </c>
      <c r="H9822" t="s">
        <v>88</v>
      </c>
    </row>
    <row r="9823" spans="1:8">
      <c r="A9823" t="s">
        <v>78</v>
      </c>
      <c r="B9823" s="1">
        <v>46228</v>
      </c>
      <c r="C9823">
        <v>321028</v>
      </c>
      <c r="D9823">
        <v>386.55200000000002</v>
      </c>
      <c r="E9823" t="s">
        <v>50</v>
      </c>
      <c r="F9823" t="s">
        <v>115</v>
      </c>
      <c r="G9823" t="s">
        <v>54</v>
      </c>
      <c r="H9823" t="s">
        <v>88</v>
      </c>
    </row>
    <row r="9824" spans="1:8">
      <c r="A9824" t="s">
        <v>78</v>
      </c>
      <c r="B9824" s="1">
        <v>46228</v>
      </c>
      <c r="C9824">
        <v>321030</v>
      </c>
      <c r="D9824">
        <v>113.474</v>
      </c>
      <c r="E9824" t="s">
        <v>50</v>
      </c>
      <c r="F9824" t="s">
        <v>115</v>
      </c>
      <c r="G9824" t="s">
        <v>54</v>
      </c>
      <c r="H9824" t="s">
        <v>88</v>
      </c>
    </row>
    <row r="9825" spans="1:8">
      <c r="A9825" t="s">
        <v>78</v>
      </c>
      <c r="B9825" s="1">
        <v>46228</v>
      </c>
      <c r="C9825">
        <v>321031</v>
      </c>
      <c r="D9825">
        <v>16122.69</v>
      </c>
      <c r="E9825" t="s">
        <v>50</v>
      </c>
      <c r="F9825" t="s">
        <v>115</v>
      </c>
      <c r="G9825" t="s">
        <v>54</v>
      </c>
      <c r="H9825" t="s">
        <v>88</v>
      </c>
    </row>
    <row r="9826" spans="1:8">
      <c r="A9826" t="s">
        <v>78</v>
      </c>
      <c r="B9826" s="1">
        <v>46228</v>
      </c>
      <c r="C9826">
        <v>321041</v>
      </c>
      <c r="D9826">
        <v>273.37900000000002</v>
      </c>
      <c r="E9826" t="s">
        <v>50</v>
      </c>
      <c r="F9826" t="s">
        <v>115</v>
      </c>
      <c r="G9826" t="s">
        <v>54</v>
      </c>
      <c r="H9826" t="s">
        <v>88</v>
      </c>
    </row>
    <row r="9827" spans="1:8">
      <c r="A9827" t="s">
        <v>78</v>
      </c>
      <c r="B9827" s="1">
        <v>46228</v>
      </c>
      <c r="C9827">
        <v>321042</v>
      </c>
      <c r="D9827">
        <v>-19.359000000000002</v>
      </c>
      <c r="E9827" t="s">
        <v>50</v>
      </c>
      <c r="F9827" t="s">
        <v>115</v>
      </c>
      <c r="G9827" t="s">
        <v>54</v>
      </c>
      <c r="H9827" t="s">
        <v>88</v>
      </c>
    </row>
    <row r="9828" spans="1:8">
      <c r="A9828" t="s">
        <v>78</v>
      </c>
      <c r="B9828" s="1">
        <v>46228</v>
      </c>
      <c r="C9828">
        <v>330115</v>
      </c>
      <c r="D9828">
        <v>25427.511999999999</v>
      </c>
      <c r="E9828" t="s">
        <v>50</v>
      </c>
      <c r="F9828" t="s">
        <v>113</v>
      </c>
      <c r="G9828" t="s">
        <v>54</v>
      </c>
      <c r="H9828" t="s">
        <v>85</v>
      </c>
    </row>
    <row r="9829" spans="1:8">
      <c r="A9829" t="s">
        <v>78</v>
      </c>
      <c r="B9829" s="1">
        <v>46228</v>
      </c>
      <c r="C9829">
        <v>330123</v>
      </c>
      <c r="D9829">
        <v>918687.61199999996</v>
      </c>
      <c r="E9829" t="s">
        <v>50</v>
      </c>
      <c r="F9829" t="s">
        <v>113</v>
      </c>
      <c r="G9829" t="s">
        <v>54</v>
      </c>
      <c r="H9829" t="s">
        <v>85</v>
      </c>
    </row>
    <row r="9830" spans="1:8">
      <c r="A9830" t="s">
        <v>78</v>
      </c>
      <c r="B9830" s="1">
        <v>46228</v>
      </c>
      <c r="C9830">
        <v>330129</v>
      </c>
      <c r="D9830">
        <v>-24359.668000000001</v>
      </c>
      <c r="E9830" t="s">
        <v>50</v>
      </c>
      <c r="F9830" t="s">
        <v>113</v>
      </c>
      <c r="G9830" t="s">
        <v>54</v>
      </c>
      <c r="H9830" t="s">
        <v>85</v>
      </c>
    </row>
    <row r="9831" spans="1:8">
      <c r="A9831" t="s">
        <v>78</v>
      </c>
      <c r="B9831" s="1">
        <v>46228</v>
      </c>
      <c r="C9831">
        <v>330136</v>
      </c>
      <c r="D9831">
        <v>8271.5280000000002</v>
      </c>
      <c r="E9831" t="s">
        <v>50</v>
      </c>
      <c r="F9831" t="s">
        <v>113</v>
      </c>
      <c r="G9831" t="s">
        <v>54</v>
      </c>
      <c r="H9831" t="s">
        <v>85</v>
      </c>
    </row>
    <row r="9832" spans="1:8">
      <c r="A9832" t="s">
        <v>78</v>
      </c>
      <c r="B9832" s="1">
        <v>46228</v>
      </c>
      <c r="C9832">
        <v>330138</v>
      </c>
      <c r="D9832">
        <v>1620.577</v>
      </c>
      <c r="E9832" t="s">
        <v>50</v>
      </c>
      <c r="F9832" t="s">
        <v>113</v>
      </c>
      <c r="G9832" t="s">
        <v>54</v>
      </c>
      <c r="H9832" t="s">
        <v>85</v>
      </c>
    </row>
    <row r="9833" spans="1:8">
      <c r="A9833" t="s">
        <v>78</v>
      </c>
      <c r="B9833" s="1">
        <v>46228</v>
      </c>
      <c r="C9833">
        <v>340255</v>
      </c>
      <c r="D9833">
        <v>1597129.237</v>
      </c>
      <c r="E9833" t="s">
        <v>50</v>
      </c>
      <c r="F9833" t="s">
        <v>116</v>
      </c>
      <c r="G9833" t="s">
        <v>54</v>
      </c>
      <c r="H9833" t="s">
        <v>89</v>
      </c>
    </row>
    <row r="9834" spans="1:8">
      <c r="A9834" t="s">
        <v>78</v>
      </c>
      <c r="B9834" s="1">
        <v>46228</v>
      </c>
      <c r="C9834">
        <v>340256</v>
      </c>
      <c r="D9834">
        <v>55576589.840000004</v>
      </c>
      <c r="E9834" t="s">
        <v>50</v>
      </c>
      <c r="F9834" t="s">
        <v>116</v>
      </c>
      <c r="G9834" t="s">
        <v>54</v>
      </c>
      <c r="H9834" t="s">
        <v>89</v>
      </c>
    </row>
    <row r="9835" spans="1:8">
      <c r="A9835" t="s">
        <v>78</v>
      </c>
      <c r="B9835" s="1">
        <v>46228</v>
      </c>
      <c r="C9835">
        <v>340257</v>
      </c>
      <c r="D9835">
        <v>-56745423.579999998</v>
      </c>
      <c r="E9835" t="s">
        <v>50</v>
      </c>
      <c r="F9835" t="s">
        <v>116</v>
      </c>
      <c r="G9835" t="s">
        <v>54</v>
      </c>
      <c r="H9835" t="s">
        <v>89</v>
      </c>
    </row>
    <row r="9836" spans="1:8">
      <c r="A9836" t="s">
        <v>78</v>
      </c>
      <c r="B9836" s="1">
        <v>46228</v>
      </c>
      <c r="C9836">
        <v>350002</v>
      </c>
      <c r="D9836">
        <v>30077.187000000002</v>
      </c>
      <c r="E9836" t="s">
        <v>50</v>
      </c>
      <c r="F9836" t="s">
        <v>118</v>
      </c>
      <c r="G9836" t="s">
        <v>54</v>
      </c>
      <c r="H9836" t="s">
        <v>91</v>
      </c>
    </row>
    <row r="9837" spans="1:8">
      <c r="A9837" t="s">
        <v>78</v>
      </c>
      <c r="B9837" s="1">
        <v>46228</v>
      </c>
      <c r="C9837">
        <v>350003</v>
      </c>
      <c r="D9837">
        <v>75750.006999999998</v>
      </c>
      <c r="E9837" t="s">
        <v>50</v>
      </c>
      <c r="F9837" t="s">
        <v>118</v>
      </c>
      <c r="G9837" t="s">
        <v>54</v>
      </c>
      <c r="H9837" t="s">
        <v>91</v>
      </c>
    </row>
    <row r="9838" spans="1:8">
      <c r="A9838" t="s">
        <v>78</v>
      </c>
      <c r="B9838" s="1">
        <v>46228</v>
      </c>
      <c r="C9838">
        <v>350031</v>
      </c>
      <c r="D9838">
        <v>14232.396000000001</v>
      </c>
      <c r="E9838" t="s">
        <v>50</v>
      </c>
      <c r="F9838" t="s">
        <v>113</v>
      </c>
      <c r="G9838" t="s">
        <v>54</v>
      </c>
      <c r="H9838" t="s">
        <v>85</v>
      </c>
    </row>
    <row r="9839" spans="1:8">
      <c r="A9839" t="s">
        <v>78</v>
      </c>
      <c r="B9839" s="1">
        <v>46228</v>
      </c>
      <c r="C9839">
        <v>350034</v>
      </c>
      <c r="D9839">
        <v>5567.9030000000002</v>
      </c>
      <c r="E9839" t="s">
        <v>50</v>
      </c>
      <c r="F9839" t="s">
        <v>118</v>
      </c>
      <c r="G9839" t="s">
        <v>54</v>
      </c>
      <c r="H9839" t="s">
        <v>91</v>
      </c>
    </row>
    <row r="9840" spans="1:8">
      <c r="A9840" t="s">
        <v>78</v>
      </c>
      <c r="B9840" s="1">
        <v>46228</v>
      </c>
      <c r="C9840">
        <v>352002</v>
      </c>
      <c r="D9840">
        <v>8826.7430000000004</v>
      </c>
      <c r="E9840" t="s">
        <v>50</v>
      </c>
      <c r="F9840" t="s">
        <v>117</v>
      </c>
      <c r="G9840" t="s">
        <v>54</v>
      </c>
      <c r="H9840" t="s">
        <v>90</v>
      </c>
    </row>
    <row r="9841" spans="1:8">
      <c r="A9841" t="s">
        <v>78</v>
      </c>
      <c r="B9841" s="1">
        <v>46228</v>
      </c>
      <c r="C9841">
        <v>354011</v>
      </c>
      <c r="D9841">
        <v>-208818.93</v>
      </c>
      <c r="E9841" t="s">
        <v>50</v>
      </c>
      <c r="F9841" t="s">
        <v>115</v>
      </c>
      <c r="G9841" t="s">
        <v>54</v>
      </c>
      <c r="H9841" t="s">
        <v>88</v>
      </c>
    </row>
    <row r="9842" spans="1:8">
      <c r="A9842" t="s">
        <v>78</v>
      </c>
      <c r="B9842" s="1">
        <v>46228</v>
      </c>
      <c r="C9842">
        <v>354012</v>
      </c>
      <c r="D9842">
        <v>551155.26100000006</v>
      </c>
      <c r="E9842" t="s">
        <v>50</v>
      </c>
      <c r="F9842" t="s">
        <v>115</v>
      </c>
      <c r="G9842" t="s">
        <v>54</v>
      </c>
      <c r="H9842" t="s">
        <v>88</v>
      </c>
    </row>
    <row r="9843" spans="1:8">
      <c r="A9843" t="s">
        <v>78</v>
      </c>
      <c r="B9843" s="1">
        <v>46228</v>
      </c>
      <c r="C9843">
        <v>354014</v>
      </c>
      <c r="D9843">
        <v>2014781.4879999999</v>
      </c>
      <c r="E9843" t="s">
        <v>50</v>
      </c>
      <c r="F9843" t="s">
        <v>115</v>
      </c>
      <c r="G9843" t="s">
        <v>54</v>
      </c>
      <c r="H9843" t="s">
        <v>88</v>
      </c>
    </row>
    <row r="9844" spans="1:8">
      <c r="A9844" t="s">
        <v>78</v>
      </c>
      <c r="B9844" s="1">
        <v>46228</v>
      </c>
      <c r="C9844">
        <v>354015</v>
      </c>
      <c r="D9844">
        <v>12721.954</v>
      </c>
      <c r="E9844" t="s">
        <v>50</v>
      </c>
      <c r="F9844" t="s">
        <v>115</v>
      </c>
      <c r="G9844" t="s">
        <v>54</v>
      </c>
      <c r="H9844" t="s">
        <v>88</v>
      </c>
    </row>
    <row r="9845" spans="1:8">
      <c r="A9845" t="s">
        <v>78</v>
      </c>
      <c r="B9845" s="1">
        <v>46228</v>
      </c>
      <c r="C9845">
        <v>355002</v>
      </c>
      <c r="D9845">
        <v>22595.682000000001</v>
      </c>
      <c r="E9845" t="s">
        <v>50</v>
      </c>
      <c r="F9845" t="s">
        <v>118</v>
      </c>
      <c r="G9845" t="s">
        <v>54</v>
      </c>
      <c r="H9845" t="s">
        <v>91</v>
      </c>
    </row>
    <row r="9846" spans="1:8">
      <c r="A9846" t="s">
        <v>78</v>
      </c>
      <c r="B9846" s="1">
        <v>46228</v>
      </c>
      <c r="C9846">
        <v>355014</v>
      </c>
      <c r="D9846">
        <v>120347.92</v>
      </c>
      <c r="E9846" t="s">
        <v>50</v>
      </c>
      <c r="F9846" t="s">
        <v>118</v>
      </c>
      <c r="G9846" t="s">
        <v>54</v>
      </c>
      <c r="H9846" t="s">
        <v>91</v>
      </c>
    </row>
    <row r="9847" spans="1:8">
      <c r="A9847" t="s">
        <v>78</v>
      </c>
      <c r="B9847" s="1">
        <v>46228</v>
      </c>
      <c r="C9847">
        <v>360022</v>
      </c>
      <c r="D9847">
        <v>11049.111000000001</v>
      </c>
      <c r="E9847" t="s">
        <v>50</v>
      </c>
      <c r="F9847" t="s">
        <v>125</v>
      </c>
      <c r="G9847" t="s">
        <v>54</v>
      </c>
      <c r="H9847" t="s">
        <v>100</v>
      </c>
    </row>
    <row r="9848" spans="1:8">
      <c r="A9848" t="s">
        <v>78</v>
      </c>
      <c r="B9848" s="1">
        <v>46228</v>
      </c>
      <c r="C9848">
        <v>360026</v>
      </c>
      <c r="D9848">
        <v>373911.46799999999</v>
      </c>
      <c r="E9848" t="s">
        <v>50</v>
      </c>
      <c r="F9848" t="s">
        <v>125</v>
      </c>
      <c r="G9848" t="s">
        <v>54</v>
      </c>
      <c r="H9848" t="s">
        <v>100</v>
      </c>
    </row>
    <row r="9849" spans="1:8">
      <c r="A9849" t="s">
        <v>78</v>
      </c>
      <c r="B9849" s="1">
        <v>46228</v>
      </c>
      <c r="C9849">
        <v>360028</v>
      </c>
      <c r="D9849">
        <v>426971.70600000001</v>
      </c>
      <c r="E9849" t="s">
        <v>50</v>
      </c>
      <c r="F9849" t="s">
        <v>125</v>
      </c>
      <c r="G9849" t="s">
        <v>54</v>
      </c>
      <c r="H9849" t="s">
        <v>100</v>
      </c>
    </row>
    <row r="9850" spans="1:8">
      <c r="A9850" t="s">
        <v>78</v>
      </c>
      <c r="B9850" s="1">
        <v>46228</v>
      </c>
      <c r="C9850">
        <v>360030</v>
      </c>
      <c r="D9850">
        <v>686790.20400000003</v>
      </c>
      <c r="E9850" t="s">
        <v>50</v>
      </c>
      <c r="F9850" t="s">
        <v>125</v>
      </c>
      <c r="G9850" t="s">
        <v>54</v>
      </c>
      <c r="H9850" t="s">
        <v>100</v>
      </c>
    </row>
    <row r="9851" spans="1:8">
      <c r="A9851" t="s">
        <v>78</v>
      </c>
      <c r="B9851" s="1">
        <v>46228</v>
      </c>
      <c r="C9851">
        <v>360032</v>
      </c>
      <c r="D9851">
        <v>138879.084</v>
      </c>
      <c r="E9851" t="s">
        <v>50</v>
      </c>
      <c r="F9851" t="s">
        <v>125</v>
      </c>
      <c r="G9851" t="s">
        <v>54</v>
      </c>
      <c r="H9851" t="s">
        <v>100</v>
      </c>
    </row>
    <row r="9852" spans="1:8">
      <c r="A9852" t="s">
        <v>78</v>
      </c>
      <c r="B9852" s="1">
        <v>46228</v>
      </c>
      <c r="C9852">
        <v>364502</v>
      </c>
      <c r="D9852">
        <v>428269.42700000003</v>
      </c>
      <c r="E9852" t="s">
        <v>50</v>
      </c>
      <c r="F9852" t="s">
        <v>125</v>
      </c>
      <c r="G9852" t="s">
        <v>54</v>
      </c>
      <c r="H9852" t="s">
        <v>100</v>
      </c>
    </row>
    <row r="9853" spans="1:8">
      <c r="A9853" t="s">
        <v>78</v>
      </c>
      <c r="B9853" s="1">
        <v>46228</v>
      </c>
      <c r="C9853">
        <v>400002</v>
      </c>
      <c r="D9853">
        <v>-14805.136</v>
      </c>
      <c r="E9853" t="s">
        <v>52</v>
      </c>
      <c r="F9853" t="s">
        <v>23</v>
      </c>
      <c r="G9853" t="s">
        <v>54</v>
      </c>
      <c r="H9853" t="s">
        <v>92</v>
      </c>
    </row>
    <row r="9854" spans="1:8">
      <c r="A9854" t="s">
        <v>78</v>
      </c>
      <c r="B9854" s="1">
        <v>46228</v>
      </c>
      <c r="C9854">
        <v>400004</v>
      </c>
      <c r="D9854">
        <v>-4524.9740000000002</v>
      </c>
      <c r="E9854" t="s">
        <v>52</v>
      </c>
      <c r="F9854" t="s">
        <v>23</v>
      </c>
      <c r="G9854" t="s">
        <v>54</v>
      </c>
      <c r="H9854" t="s">
        <v>92</v>
      </c>
    </row>
    <row r="9855" spans="1:8">
      <c r="A9855" t="s">
        <v>78</v>
      </c>
      <c r="B9855" s="1">
        <v>46228</v>
      </c>
      <c r="C9855">
        <v>410002</v>
      </c>
      <c r="D9855">
        <v>-192161.378</v>
      </c>
      <c r="E9855" t="s">
        <v>52</v>
      </c>
      <c r="F9855" t="s">
        <v>119</v>
      </c>
      <c r="G9855" t="s">
        <v>54</v>
      </c>
      <c r="H9855" t="s">
        <v>93</v>
      </c>
    </row>
    <row r="9856" spans="1:8">
      <c r="A9856" t="s">
        <v>78</v>
      </c>
      <c r="B9856" s="1">
        <v>46228</v>
      </c>
      <c r="C9856">
        <v>410006</v>
      </c>
      <c r="D9856">
        <v>-13978.68</v>
      </c>
      <c r="E9856" t="s">
        <v>52</v>
      </c>
      <c r="F9856" t="s">
        <v>119</v>
      </c>
      <c r="G9856" t="s">
        <v>54</v>
      </c>
      <c r="H9856" t="s">
        <v>93</v>
      </c>
    </row>
    <row r="9857" spans="1:8">
      <c r="A9857" t="s">
        <v>78</v>
      </c>
      <c r="B9857" s="1">
        <v>46228</v>
      </c>
      <c r="C9857">
        <v>410009</v>
      </c>
      <c r="D9857">
        <v>-6365.8940000000002</v>
      </c>
      <c r="E9857" t="s">
        <v>52</v>
      </c>
      <c r="F9857" t="s">
        <v>119</v>
      </c>
      <c r="G9857" t="s">
        <v>54</v>
      </c>
      <c r="H9857" t="s">
        <v>93</v>
      </c>
    </row>
    <row r="9858" spans="1:8">
      <c r="A9858" t="s">
        <v>78</v>
      </c>
      <c r="B9858" s="1">
        <v>46228</v>
      </c>
      <c r="C9858">
        <v>410015</v>
      </c>
      <c r="D9858">
        <v>-16777.504000000001</v>
      </c>
      <c r="E9858" t="s">
        <v>52</v>
      </c>
      <c r="F9858" t="s">
        <v>119</v>
      </c>
      <c r="G9858" t="s">
        <v>54</v>
      </c>
      <c r="H9858" t="s">
        <v>93</v>
      </c>
    </row>
    <row r="9859" spans="1:8">
      <c r="A9859" t="s">
        <v>78</v>
      </c>
      <c r="B9859" s="1">
        <v>46228</v>
      </c>
      <c r="C9859">
        <v>410032</v>
      </c>
      <c r="D9859">
        <v>-25323.476999999999</v>
      </c>
      <c r="E9859" t="s">
        <v>52</v>
      </c>
      <c r="F9859" t="s">
        <v>119</v>
      </c>
      <c r="G9859" t="s">
        <v>54</v>
      </c>
      <c r="H9859" t="s">
        <v>93</v>
      </c>
    </row>
    <row r="9860" spans="1:8">
      <c r="A9860" t="s">
        <v>78</v>
      </c>
      <c r="B9860" s="1">
        <v>46228</v>
      </c>
      <c r="C9860">
        <v>410036</v>
      </c>
      <c r="D9860">
        <v>-381.11900000000003</v>
      </c>
      <c r="E9860" t="s">
        <v>52</v>
      </c>
      <c r="F9860" t="s">
        <v>119</v>
      </c>
      <c r="G9860" t="s">
        <v>54</v>
      </c>
      <c r="H9860" t="s">
        <v>93</v>
      </c>
    </row>
    <row r="9861" spans="1:8">
      <c r="A9861" t="s">
        <v>78</v>
      </c>
      <c r="B9861" s="1">
        <v>46228</v>
      </c>
      <c r="C9861">
        <v>410039</v>
      </c>
      <c r="D9861">
        <v>-5171.4120000000003</v>
      </c>
      <c r="E9861" t="s">
        <v>52</v>
      </c>
      <c r="F9861" t="s">
        <v>119</v>
      </c>
      <c r="G9861" t="s">
        <v>54</v>
      </c>
      <c r="H9861" t="s">
        <v>93</v>
      </c>
    </row>
    <row r="9862" spans="1:8">
      <c r="A9862" t="s">
        <v>78</v>
      </c>
      <c r="B9862" s="1">
        <v>46228</v>
      </c>
      <c r="C9862">
        <v>410040</v>
      </c>
      <c r="D9862">
        <v>-111.879</v>
      </c>
      <c r="E9862" t="s">
        <v>52</v>
      </c>
      <c r="F9862" t="s">
        <v>119</v>
      </c>
      <c r="G9862" t="s">
        <v>54</v>
      </c>
      <c r="H9862" t="s">
        <v>93</v>
      </c>
    </row>
    <row r="9863" spans="1:8">
      <c r="A9863" t="s">
        <v>78</v>
      </c>
      <c r="B9863" s="1">
        <v>46228</v>
      </c>
      <c r="C9863">
        <v>415002</v>
      </c>
      <c r="D9863">
        <v>-5996467.2300000004</v>
      </c>
      <c r="E9863" t="s">
        <v>52</v>
      </c>
      <c r="F9863" t="s">
        <v>23</v>
      </c>
      <c r="G9863" t="s">
        <v>54</v>
      </c>
      <c r="H9863" t="s">
        <v>92</v>
      </c>
    </row>
    <row r="9864" spans="1:8">
      <c r="A9864" t="s">
        <v>78</v>
      </c>
      <c r="B9864" s="1">
        <v>46228</v>
      </c>
      <c r="C9864">
        <v>415003</v>
      </c>
      <c r="D9864">
        <v>-9381.7999999999993</v>
      </c>
      <c r="E9864" t="s">
        <v>52</v>
      </c>
      <c r="F9864" t="s">
        <v>23</v>
      </c>
      <c r="G9864" t="s">
        <v>54</v>
      </c>
      <c r="H9864" t="s">
        <v>92</v>
      </c>
    </row>
    <row r="9865" spans="1:8">
      <c r="A9865" t="s">
        <v>78</v>
      </c>
      <c r="B9865" s="1">
        <v>46228</v>
      </c>
      <c r="C9865">
        <v>415004</v>
      </c>
      <c r="D9865">
        <v>-3728691.4360000002</v>
      </c>
      <c r="E9865" t="s">
        <v>52</v>
      </c>
      <c r="F9865" t="s">
        <v>23</v>
      </c>
      <c r="G9865" t="s">
        <v>54</v>
      </c>
      <c r="H9865" t="s">
        <v>92</v>
      </c>
    </row>
    <row r="9866" spans="1:8">
      <c r="A9866" t="s">
        <v>78</v>
      </c>
      <c r="B9866" s="1">
        <v>46228</v>
      </c>
      <c r="C9866">
        <v>415006</v>
      </c>
      <c r="D9866">
        <v>173.26499999999999</v>
      </c>
      <c r="E9866" t="s">
        <v>52</v>
      </c>
      <c r="F9866" t="s">
        <v>23</v>
      </c>
      <c r="G9866" t="s">
        <v>54</v>
      </c>
      <c r="H9866" t="s">
        <v>92</v>
      </c>
    </row>
    <row r="9867" spans="1:8">
      <c r="A9867" t="s">
        <v>78</v>
      </c>
      <c r="B9867" s="1">
        <v>46228</v>
      </c>
      <c r="C9867">
        <v>421003</v>
      </c>
      <c r="D9867">
        <v>8474.1049999999996</v>
      </c>
      <c r="E9867" t="s">
        <v>52</v>
      </c>
      <c r="F9867" t="s">
        <v>24</v>
      </c>
      <c r="G9867" t="s">
        <v>54</v>
      </c>
      <c r="H9867" t="s">
        <v>94</v>
      </c>
    </row>
    <row r="9868" spans="1:8">
      <c r="A9868" t="s">
        <v>78</v>
      </c>
      <c r="B9868" s="1">
        <v>46228</v>
      </c>
      <c r="C9868">
        <v>421007</v>
      </c>
      <c r="D9868">
        <v>25.556000000000001</v>
      </c>
      <c r="E9868" t="s">
        <v>52</v>
      </c>
      <c r="F9868" t="s">
        <v>24</v>
      </c>
      <c r="G9868" t="s">
        <v>54</v>
      </c>
      <c r="H9868" t="s">
        <v>94</v>
      </c>
    </row>
    <row r="9869" spans="1:8">
      <c r="A9869" t="s">
        <v>78</v>
      </c>
      <c r="B9869" s="1">
        <v>46228</v>
      </c>
      <c r="C9869">
        <v>423012</v>
      </c>
      <c r="D9869">
        <v>-1093.75</v>
      </c>
      <c r="E9869" t="s">
        <v>52</v>
      </c>
      <c r="F9869" t="s">
        <v>24</v>
      </c>
      <c r="G9869" t="s">
        <v>54</v>
      </c>
      <c r="H9869" t="s">
        <v>94</v>
      </c>
    </row>
    <row r="9870" spans="1:8">
      <c r="A9870" t="s">
        <v>78</v>
      </c>
      <c r="B9870" s="1">
        <v>46228</v>
      </c>
      <c r="C9870">
        <v>510002</v>
      </c>
      <c r="D9870">
        <v>1749983.6170000001</v>
      </c>
      <c r="E9870" t="s">
        <v>52</v>
      </c>
      <c r="F9870" t="s">
        <v>120</v>
      </c>
      <c r="G9870" t="s">
        <v>54</v>
      </c>
      <c r="H9870" t="s">
        <v>95</v>
      </c>
    </row>
    <row r="9871" spans="1:8">
      <c r="A9871" t="s">
        <v>78</v>
      </c>
      <c r="B9871" s="1">
        <v>46228</v>
      </c>
      <c r="C9871">
        <v>510005</v>
      </c>
      <c r="D9871">
        <v>73631.676000000007</v>
      </c>
      <c r="E9871" t="s">
        <v>52</v>
      </c>
      <c r="F9871" t="s">
        <v>120</v>
      </c>
      <c r="G9871" t="s">
        <v>54</v>
      </c>
      <c r="H9871" t="s">
        <v>95</v>
      </c>
    </row>
    <row r="9872" spans="1:8">
      <c r="A9872" t="s">
        <v>78</v>
      </c>
      <c r="B9872" s="1">
        <v>46228</v>
      </c>
      <c r="C9872">
        <v>510007</v>
      </c>
      <c r="D9872">
        <v>129656.144</v>
      </c>
      <c r="E9872" t="s">
        <v>52</v>
      </c>
      <c r="F9872" t="s">
        <v>120</v>
      </c>
      <c r="G9872" t="s">
        <v>54</v>
      </c>
      <c r="H9872" t="s">
        <v>95</v>
      </c>
    </row>
    <row r="9873" spans="1:8">
      <c r="A9873" t="s">
        <v>78</v>
      </c>
      <c r="B9873" s="1">
        <v>46228</v>
      </c>
      <c r="C9873">
        <v>510008</v>
      </c>
      <c r="D9873">
        <v>2159.067</v>
      </c>
      <c r="E9873" t="s">
        <v>52</v>
      </c>
      <c r="F9873" t="s">
        <v>120</v>
      </c>
      <c r="G9873" t="s">
        <v>54</v>
      </c>
      <c r="H9873" t="s">
        <v>95</v>
      </c>
    </row>
    <row r="9874" spans="1:8">
      <c r="A9874" t="s">
        <v>78</v>
      </c>
      <c r="B9874" s="1">
        <v>46228</v>
      </c>
      <c r="C9874">
        <v>510010</v>
      </c>
      <c r="D9874">
        <v>21199.69</v>
      </c>
      <c r="E9874" t="s">
        <v>52</v>
      </c>
      <c r="F9874" t="s">
        <v>120</v>
      </c>
      <c r="G9874" t="s">
        <v>54</v>
      </c>
      <c r="H9874" t="s">
        <v>95</v>
      </c>
    </row>
    <row r="9875" spans="1:8">
      <c r="A9875" t="s">
        <v>78</v>
      </c>
      <c r="B9875" s="1">
        <v>46228</v>
      </c>
      <c r="C9875">
        <v>510012</v>
      </c>
      <c r="D9875">
        <v>29667.894</v>
      </c>
      <c r="E9875" t="s">
        <v>52</v>
      </c>
      <c r="F9875" t="s">
        <v>120</v>
      </c>
      <c r="G9875" t="s">
        <v>54</v>
      </c>
      <c r="H9875" t="s">
        <v>95</v>
      </c>
    </row>
    <row r="9876" spans="1:8">
      <c r="A9876" t="s">
        <v>78</v>
      </c>
      <c r="B9876" s="1">
        <v>46228</v>
      </c>
      <c r="C9876">
        <v>510015</v>
      </c>
      <c r="D9876">
        <v>153867.728</v>
      </c>
      <c r="E9876" t="s">
        <v>52</v>
      </c>
      <c r="F9876" t="s">
        <v>120</v>
      </c>
      <c r="G9876" t="s">
        <v>54</v>
      </c>
      <c r="H9876" t="s">
        <v>95</v>
      </c>
    </row>
    <row r="9877" spans="1:8">
      <c r="A9877" t="s">
        <v>78</v>
      </c>
      <c r="B9877" s="1">
        <v>46228</v>
      </c>
      <c r="C9877">
        <v>510018</v>
      </c>
      <c r="D9877">
        <v>140548.01300000001</v>
      </c>
      <c r="E9877" t="s">
        <v>52</v>
      </c>
      <c r="F9877" t="s">
        <v>120</v>
      </c>
      <c r="G9877" t="s">
        <v>54</v>
      </c>
      <c r="H9877" t="s">
        <v>95</v>
      </c>
    </row>
    <row r="9878" spans="1:8">
      <c r="A9878" t="s">
        <v>78</v>
      </c>
      <c r="B9878" s="1">
        <v>46228</v>
      </c>
      <c r="C9878">
        <v>510048</v>
      </c>
      <c r="D9878">
        <v>819.91600000000005</v>
      </c>
      <c r="E9878" t="s">
        <v>52</v>
      </c>
      <c r="F9878" t="s">
        <v>127</v>
      </c>
      <c r="G9878" t="s">
        <v>54</v>
      </c>
      <c r="H9878" t="s">
        <v>103</v>
      </c>
    </row>
    <row r="9879" spans="1:8">
      <c r="A9879" t="s">
        <v>78</v>
      </c>
      <c r="B9879" s="1">
        <v>46228</v>
      </c>
      <c r="C9879">
        <v>510059</v>
      </c>
      <c r="D9879">
        <v>15588.79</v>
      </c>
      <c r="E9879" t="s">
        <v>52</v>
      </c>
      <c r="F9879" t="s">
        <v>120</v>
      </c>
      <c r="G9879" t="s">
        <v>54</v>
      </c>
      <c r="H9879" t="s">
        <v>95</v>
      </c>
    </row>
    <row r="9880" spans="1:8">
      <c r="A9880" t="s">
        <v>78</v>
      </c>
      <c r="B9880" s="1">
        <v>46228</v>
      </c>
      <c r="C9880">
        <v>510062</v>
      </c>
      <c r="D9880">
        <v>26735.482</v>
      </c>
      <c r="E9880" t="s">
        <v>52</v>
      </c>
      <c r="F9880" t="s">
        <v>120</v>
      </c>
      <c r="G9880" t="s">
        <v>54</v>
      </c>
      <c r="H9880" t="s">
        <v>95</v>
      </c>
    </row>
    <row r="9881" spans="1:8">
      <c r="A9881" t="s">
        <v>78</v>
      </c>
      <c r="B9881" s="1">
        <v>46228</v>
      </c>
      <c r="C9881">
        <v>510064</v>
      </c>
      <c r="D9881">
        <v>355.67399999999998</v>
      </c>
      <c r="E9881" t="s">
        <v>52</v>
      </c>
      <c r="F9881" t="s">
        <v>120</v>
      </c>
      <c r="G9881" t="s">
        <v>54</v>
      </c>
      <c r="H9881" t="s">
        <v>95</v>
      </c>
    </row>
    <row r="9882" spans="1:8">
      <c r="A9882" t="s">
        <v>78</v>
      </c>
      <c r="B9882" s="1">
        <v>46228</v>
      </c>
      <c r="C9882">
        <v>510065</v>
      </c>
      <c r="D9882">
        <v>40601.707999999999</v>
      </c>
      <c r="E9882" t="s">
        <v>52</v>
      </c>
      <c r="F9882" t="s">
        <v>120</v>
      </c>
      <c r="G9882" t="s">
        <v>54</v>
      </c>
      <c r="H9882" t="s">
        <v>95</v>
      </c>
    </row>
    <row r="9883" spans="1:8">
      <c r="A9883" t="s">
        <v>78</v>
      </c>
      <c r="B9883" s="1">
        <v>46228</v>
      </c>
      <c r="C9883">
        <v>520020</v>
      </c>
      <c r="D9883">
        <v>457.315</v>
      </c>
      <c r="E9883" t="s">
        <v>52</v>
      </c>
      <c r="F9883" t="s">
        <v>120</v>
      </c>
      <c r="G9883" t="s">
        <v>54</v>
      </c>
      <c r="H9883" t="s">
        <v>95</v>
      </c>
    </row>
    <row r="9884" spans="1:8">
      <c r="A9884" t="s">
        <v>78</v>
      </c>
      <c r="B9884" s="1">
        <v>46228</v>
      </c>
      <c r="C9884">
        <v>520021</v>
      </c>
      <c r="D9884">
        <v>3712.5839999999998</v>
      </c>
      <c r="E9884" t="s">
        <v>52</v>
      </c>
      <c r="F9884" t="s">
        <v>126</v>
      </c>
      <c r="G9884" t="s">
        <v>54</v>
      </c>
      <c r="H9884" t="s">
        <v>102</v>
      </c>
    </row>
    <row r="9885" spans="1:8">
      <c r="A9885" t="s">
        <v>78</v>
      </c>
      <c r="B9885" s="1">
        <v>46228</v>
      </c>
      <c r="C9885">
        <v>530012</v>
      </c>
      <c r="D9885">
        <v>23503.942999999999</v>
      </c>
      <c r="E9885" t="s">
        <v>52</v>
      </c>
      <c r="F9885" t="s">
        <v>120</v>
      </c>
      <c r="G9885" t="s">
        <v>54</v>
      </c>
      <c r="H9885" t="s">
        <v>95</v>
      </c>
    </row>
    <row r="9886" spans="1:8">
      <c r="A9886" t="s">
        <v>78</v>
      </c>
      <c r="B9886" s="1">
        <v>46228</v>
      </c>
      <c r="C9886">
        <v>540004</v>
      </c>
      <c r="D9886">
        <v>223.49100000000001</v>
      </c>
      <c r="E9886" t="s">
        <v>52</v>
      </c>
      <c r="F9886" t="s">
        <v>29</v>
      </c>
      <c r="G9886" t="s">
        <v>54</v>
      </c>
      <c r="H9886" t="s">
        <v>109</v>
      </c>
    </row>
    <row r="9887" spans="1:8">
      <c r="A9887" t="s">
        <v>78</v>
      </c>
      <c r="B9887" s="1">
        <v>46228</v>
      </c>
      <c r="C9887">
        <v>541002</v>
      </c>
      <c r="D9887">
        <v>22123.219000000001</v>
      </c>
      <c r="E9887" t="s">
        <v>52</v>
      </c>
      <c r="F9887" t="s">
        <v>127</v>
      </c>
      <c r="G9887" t="s">
        <v>54</v>
      </c>
      <c r="H9887" t="s">
        <v>103</v>
      </c>
    </row>
    <row r="9888" spans="1:8">
      <c r="A9888" t="s">
        <v>78</v>
      </c>
      <c r="B9888" s="1">
        <v>46228</v>
      </c>
      <c r="C9888">
        <v>541004</v>
      </c>
      <c r="D9888">
        <v>4450.8410000000003</v>
      </c>
      <c r="E9888" t="s">
        <v>52</v>
      </c>
      <c r="F9888" t="s">
        <v>127</v>
      </c>
      <c r="G9888" t="s">
        <v>54</v>
      </c>
      <c r="H9888" t="s">
        <v>103</v>
      </c>
    </row>
    <row r="9889" spans="1:8">
      <c r="A9889" t="s">
        <v>78</v>
      </c>
      <c r="B9889" s="1">
        <v>46228</v>
      </c>
      <c r="C9889">
        <v>541009</v>
      </c>
      <c r="D9889">
        <v>4600.8739999999998</v>
      </c>
      <c r="E9889" t="s">
        <v>52</v>
      </c>
      <c r="F9889" t="s">
        <v>127</v>
      </c>
      <c r="G9889" t="s">
        <v>54</v>
      </c>
      <c r="H9889" t="s">
        <v>103</v>
      </c>
    </row>
    <row r="9890" spans="1:8">
      <c r="A9890" t="s">
        <v>78</v>
      </c>
      <c r="B9890" s="1">
        <v>46228</v>
      </c>
      <c r="C9890">
        <v>541010</v>
      </c>
      <c r="D9890">
        <v>18696.504000000001</v>
      </c>
      <c r="E9890" t="s">
        <v>52</v>
      </c>
      <c r="F9890" t="s">
        <v>127</v>
      </c>
      <c r="G9890" t="s">
        <v>54</v>
      </c>
      <c r="H9890" t="s">
        <v>103</v>
      </c>
    </row>
    <row r="9891" spans="1:8">
      <c r="A9891" t="s">
        <v>78</v>
      </c>
      <c r="B9891" s="1">
        <v>46228</v>
      </c>
      <c r="C9891">
        <v>541012</v>
      </c>
      <c r="D9891">
        <v>114.93899999999999</v>
      </c>
      <c r="E9891" t="s">
        <v>52</v>
      </c>
      <c r="F9891" t="s">
        <v>127</v>
      </c>
      <c r="G9891" t="s">
        <v>54</v>
      </c>
      <c r="H9891" t="s">
        <v>103</v>
      </c>
    </row>
    <row r="9892" spans="1:8">
      <c r="A9892" t="s">
        <v>78</v>
      </c>
      <c r="B9892" s="1">
        <v>46228</v>
      </c>
      <c r="C9892">
        <v>541013</v>
      </c>
      <c r="D9892">
        <v>1227.3800000000001</v>
      </c>
      <c r="E9892" t="s">
        <v>52</v>
      </c>
      <c r="F9892" t="s">
        <v>127</v>
      </c>
      <c r="G9892" t="s">
        <v>54</v>
      </c>
      <c r="H9892" t="s">
        <v>103</v>
      </c>
    </row>
    <row r="9893" spans="1:8">
      <c r="A9893" t="s">
        <v>78</v>
      </c>
      <c r="B9893" s="1">
        <v>46228</v>
      </c>
      <c r="C9893">
        <v>541021</v>
      </c>
      <c r="D9893">
        <v>-246.09100000000001</v>
      </c>
      <c r="E9893" t="s">
        <v>52</v>
      </c>
      <c r="F9893" t="s">
        <v>127</v>
      </c>
      <c r="G9893" t="s">
        <v>54</v>
      </c>
      <c r="H9893" t="s">
        <v>103</v>
      </c>
    </row>
    <row r="9894" spans="1:8">
      <c r="A9894" t="s">
        <v>78</v>
      </c>
      <c r="B9894" s="1">
        <v>46228</v>
      </c>
      <c r="C9894">
        <v>544006</v>
      </c>
      <c r="D9894">
        <v>11183.857</v>
      </c>
      <c r="E9894" t="s">
        <v>52</v>
      </c>
      <c r="F9894" t="s">
        <v>127</v>
      </c>
      <c r="G9894" t="s">
        <v>54</v>
      </c>
      <c r="H9894" t="s">
        <v>103</v>
      </c>
    </row>
    <row r="9895" spans="1:8">
      <c r="A9895" t="s">
        <v>78</v>
      </c>
      <c r="B9895" s="1">
        <v>46228</v>
      </c>
      <c r="C9895">
        <v>546002</v>
      </c>
      <c r="D9895">
        <v>3546555.65</v>
      </c>
      <c r="E9895" t="s">
        <v>52</v>
      </c>
      <c r="F9895" t="s">
        <v>119</v>
      </c>
      <c r="G9895" t="s">
        <v>54</v>
      </c>
      <c r="H9895" t="s">
        <v>93</v>
      </c>
    </row>
    <row r="9896" spans="1:8">
      <c r="A9896" t="s">
        <v>78</v>
      </c>
      <c r="B9896" s="1">
        <v>46228</v>
      </c>
      <c r="C9896">
        <v>546005</v>
      </c>
      <c r="D9896">
        <v>6655.68</v>
      </c>
      <c r="E9896" t="s">
        <v>52</v>
      </c>
      <c r="F9896" t="s">
        <v>119</v>
      </c>
      <c r="G9896" t="s">
        <v>54</v>
      </c>
      <c r="H9896" t="s">
        <v>93</v>
      </c>
    </row>
    <row r="9897" spans="1:8">
      <c r="A9897" t="s">
        <v>78</v>
      </c>
      <c r="B9897" s="1">
        <v>46228</v>
      </c>
      <c r="C9897">
        <v>546008</v>
      </c>
      <c r="D9897">
        <v>56804.481</v>
      </c>
      <c r="E9897" t="s">
        <v>52</v>
      </c>
      <c r="F9897" t="s">
        <v>119</v>
      </c>
      <c r="G9897" t="s">
        <v>54</v>
      </c>
      <c r="H9897" t="s">
        <v>93</v>
      </c>
    </row>
    <row r="9898" spans="1:8">
      <c r="A9898" t="s">
        <v>78</v>
      </c>
      <c r="B9898" s="1">
        <v>46228</v>
      </c>
      <c r="C9898">
        <v>546012</v>
      </c>
      <c r="D9898">
        <v>4783.1509999999998</v>
      </c>
      <c r="E9898" t="s">
        <v>52</v>
      </c>
      <c r="F9898" t="s">
        <v>119</v>
      </c>
      <c r="G9898" t="s">
        <v>54</v>
      </c>
      <c r="H9898" t="s">
        <v>93</v>
      </c>
    </row>
    <row r="9899" spans="1:8">
      <c r="A9899" t="s">
        <v>78</v>
      </c>
      <c r="B9899" s="1">
        <v>46228</v>
      </c>
      <c r="C9899">
        <v>546013</v>
      </c>
      <c r="D9899">
        <v>556098.06499999994</v>
      </c>
      <c r="E9899" t="s">
        <v>52</v>
      </c>
      <c r="F9899" t="s">
        <v>119</v>
      </c>
      <c r="G9899" t="s">
        <v>54</v>
      </c>
      <c r="H9899" t="s">
        <v>93</v>
      </c>
    </row>
    <row r="9900" spans="1:8">
      <c r="A9900" t="s">
        <v>78</v>
      </c>
      <c r="B9900" s="1">
        <v>46228</v>
      </c>
      <c r="C9900">
        <v>546015</v>
      </c>
      <c r="D9900">
        <v>28023.345000000001</v>
      </c>
      <c r="E9900" t="s">
        <v>52</v>
      </c>
      <c r="F9900" t="s">
        <v>119</v>
      </c>
      <c r="G9900" t="s">
        <v>54</v>
      </c>
      <c r="H9900" t="s">
        <v>93</v>
      </c>
    </row>
    <row r="9901" spans="1:8">
      <c r="A9901" t="s">
        <v>78</v>
      </c>
      <c r="B9901" s="1">
        <v>46228</v>
      </c>
      <c r="C9901">
        <v>546016</v>
      </c>
      <c r="D9901">
        <v>57029.976000000002</v>
      </c>
      <c r="E9901" t="s">
        <v>52</v>
      </c>
      <c r="F9901" t="s">
        <v>119</v>
      </c>
      <c r="G9901" t="s">
        <v>54</v>
      </c>
      <c r="H9901" t="s">
        <v>93</v>
      </c>
    </row>
    <row r="9902" spans="1:8">
      <c r="A9902" t="s">
        <v>78</v>
      </c>
      <c r="B9902" s="1">
        <v>46228</v>
      </c>
      <c r="C9902">
        <v>546018</v>
      </c>
      <c r="D9902">
        <v>1483.5940000000001</v>
      </c>
      <c r="E9902" t="s">
        <v>52</v>
      </c>
      <c r="F9902" t="s">
        <v>119</v>
      </c>
      <c r="G9902" t="s">
        <v>54</v>
      </c>
      <c r="H9902" t="s">
        <v>93</v>
      </c>
    </row>
    <row r="9903" spans="1:8">
      <c r="A9903" t="s">
        <v>78</v>
      </c>
      <c r="B9903" s="1">
        <v>46228</v>
      </c>
      <c r="C9903">
        <v>546024</v>
      </c>
      <c r="D9903">
        <v>2937.2959999999998</v>
      </c>
      <c r="E9903" t="s">
        <v>52</v>
      </c>
      <c r="F9903" t="s">
        <v>119</v>
      </c>
      <c r="G9903" t="s">
        <v>54</v>
      </c>
      <c r="H9903" t="s">
        <v>93</v>
      </c>
    </row>
    <row r="9904" spans="1:8">
      <c r="A9904" t="s">
        <v>78</v>
      </c>
      <c r="B9904" s="1">
        <v>46228</v>
      </c>
      <c r="C9904">
        <v>546035</v>
      </c>
      <c r="D9904">
        <v>71969.907000000007</v>
      </c>
      <c r="E9904" t="s">
        <v>52</v>
      </c>
      <c r="F9904" t="s">
        <v>119</v>
      </c>
      <c r="G9904" t="s">
        <v>54</v>
      </c>
      <c r="H9904" t="s">
        <v>93</v>
      </c>
    </row>
    <row r="9905" spans="1:8">
      <c r="A9905" t="s">
        <v>78</v>
      </c>
      <c r="B9905" s="1">
        <v>46228</v>
      </c>
      <c r="C9905">
        <v>546045</v>
      </c>
      <c r="D9905">
        <v>19150.115000000002</v>
      </c>
      <c r="E9905" t="s">
        <v>52</v>
      </c>
      <c r="F9905" t="s">
        <v>119</v>
      </c>
      <c r="G9905" t="s">
        <v>54</v>
      </c>
      <c r="H9905" t="s">
        <v>93</v>
      </c>
    </row>
    <row r="9906" spans="1:8">
      <c r="A9906" t="s">
        <v>78</v>
      </c>
      <c r="B9906" s="1">
        <v>46228</v>
      </c>
      <c r="C9906">
        <v>546047</v>
      </c>
      <c r="D9906">
        <v>4180.4179999999997</v>
      </c>
      <c r="E9906" t="s">
        <v>52</v>
      </c>
      <c r="F9906" t="s">
        <v>119</v>
      </c>
      <c r="G9906" t="s">
        <v>54</v>
      </c>
      <c r="H9906" t="s">
        <v>93</v>
      </c>
    </row>
    <row r="9907" spans="1:8">
      <c r="A9907" t="s">
        <v>78</v>
      </c>
      <c r="B9907" s="1">
        <v>46228</v>
      </c>
      <c r="C9907">
        <v>547002</v>
      </c>
      <c r="D9907">
        <v>20533.583999999999</v>
      </c>
      <c r="E9907" t="s">
        <v>52</v>
      </c>
      <c r="F9907" t="s">
        <v>121</v>
      </c>
      <c r="G9907" t="s">
        <v>54</v>
      </c>
      <c r="H9907" t="s">
        <v>96</v>
      </c>
    </row>
    <row r="9908" spans="1:8">
      <c r="A9908" t="s">
        <v>78</v>
      </c>
      <c r="B9908" s="1">
        <v>46228</v>
      </c>
      <c r="C9908">
        <v>547006</v>
      </c>
      <c r="D9908">
        <v>8890.9369999999999</v>
      </c>
      <c r="E9908" t="s">
        <v>52</v>
      </c>
      <c r="F9908" t="s">
        <v>121</v>
      </c>
      <c r="G9908" t="s">
        <v>54</v>
      </c>
      <c r="H9908" t="s">
        <v>96</v>
      </c>
    </row>
    <row r="9909" spans="1:8">
      <c r="A9909" t="s">
        <v>78</v>
      </c>
      <c r="B9909" s="1">
        <v>46228</v>
      </c>
      <c r="C9909">
        <v>550003</v>
      </c>
      <c r="D9909">
        <v>2115597.3590000002</v>
      </c>
      <c r="E9909" t="s">
        <v>52</v>
      </c>
      <c r="F9909" t="s">
        <v>128</v>
      </c>
      <c r="G9909" t="s">
        <v>54</v>
      </c>
      <c r="H9909" t="s">
        <v>104</v>
      </c>
    </row>
    <row r="9910" spans="1:8">
      <c r="A9910" t="s">
        <v>78</v>
      </c>
      <c r="B9910" s="1">
        <v>46228</v>
      </c>
      <c r="C9910">
        <v>551002</v>
      </c>
      <c r="D9910">
        <v>1480.4369999999999</v>
      </c>
      <c r="E9910" t="s">
        <v>52</v>
      </c>
      <c r="F9910" t="s">
        <v>129</v>
      </c>
      <c r="G9910" t="s">
        <v>54</v>
      </c>
      <c r="H9910" t="s">
        <v>105</v>
      </c>
    </row>
    <row r="9911" spans="1:8">
      <c r="A9911" t="s">
        <v>78</v>
      </c>
      <c r="B9911" s="1">
        <v>46228</v>
      </c>
      <c r="C9911">
        <v>551003</v>
      </c>
      <c r="D9911">
        <v>30948.850999999999</v>
      </c>
      <c r="E9911" t="s">
        <v>52</v>
      </c>
      <c r="F9911" t="s">
        <v>129</v>
      </c>
      <c r="G9911" t="s">
        <v>54</v>
      </c>
      <c r="H9911" t="s">
        <v>105</v>
      </c>
    </row>
    <row r="9912" spans="1:8">
      <c r="A9912" t="s">
        <v>78</v>
      </c>
      <c r="B9912" s="1">
        <v>46228</v>
      </c>
      <c r="C9912">
        <v>551008</v>
      </c>
      <c r="D9912">
        <v>68.418999999999997</v>
      </c>
      <c r="E9912" t="s">
        <v>52</v>
      </c>
      <c r="F9912" t="s">
        <v>129</v>
      </c>
      <c r="G9912" t="s">
        <v>54</v>
      </c>
      <c r="H9912" t="s">
        <v>105</v>
      </c>
    </row>
    <row r="9913" spans="1:8">
      <c r="A9913" t="s">
        <v>78</v>
      </c>
      <c r="B9913" s="1">
        <v>46228</v>
      </c>
      <c r="C9913">
        <v>551011</v>
      </c>
      <c r="D9913">
        <v>181.53899999999999</v>
      </c>
      <c r="E9913" t="s">
        <v>52</v>
      </c>
      <c r="F9913" t="s">
        <v>127</v>
      </c>
      <c r="G9913" t="s">
        <v>54</v>
      </c>
      <c r="H9913" t="s">
        <v>103</v>
      </c>
    </row>
    <row r="9914" spans="1:8">
      <c r="A9914" t="s">
        <v>78</v>
      </c>
      <c r="B9914" s="1">
        <v>46228</v>
      </c>
      <c r="C9914">
        <v>552002</v>
      </c>
      <c r="D9914">
        <v>738.95500000000004</v>
      </c>
      <c r="E9914" t="s">
        <v>52</v>
      </c>
      <c r="F9914" t="s">
        <v>122</v>
      </c>
      <c r="G9914" t="s">
        <v>54</v>
      </c>
      <c r="H9914" t="s">
        <v>97</v>
      </c>
    </row>
    <row r="9915" spans="1:8">
      <c r="A9915" t="s">
        <v>78</v>
      </c>
      <c r="B9915" s="1">
        <v>46228</v>
      </c>
      <c r="C9915">
        <v>552502</v>
      </c>
      <c r="D9915">
        <v>10653.271000000001</v>
      </c>
      <c r="E9915" t="s">
        <v>52</v>
      </c>
      <c r="F9915" t="s">
        <v>122</v>
      </c>
      <c r="G9915" t="s">
        <v>54</v>
      </c>
      <c r="H9915" t="s">
        <v>97</v>
      </c>
    </row>
    <row r="9916" spans="1:8">
      <c r="A9916" t="s">
        <v>78</v>
      </c>
      <c r="B9916" s="1">
        <v>46228</v>
      </c>
      <c r="C9916">
        <v>552504</v>
      </c>
      <c r="D9916">
        <v>517.13199999999995</v>
      </c>
      <c r="E9916" t="s">
        <v>52</v>
      </c>
      <c r="F9916" t="s">
        <v>122</v>
      </c>
      <c r="G9916" t="s">
        <v>54</v>
      </c>
      <c r="H9916" t="s">
        <v>97</v>
      </c>
    </row>
    <row r="9917" spans="1:8">
      <c r="A9917" t="s">
        <v>78</v>
      </c>
      <c r="B9917" s="1">
        <v>46228</v>
      </c>
      <c r="C9917">
        <v>554003</v>
      </c>
      <c r="D9917">
        <v>1039.655</v>
      </c>
      <c r="E9917" t="s">
        <v>52</v>
      </c>
      <c r="F9917" t="s">
        <v>122</v>
      </c>
      <c r="G9917" t="s">
        <v>54</v>
      </c>
      <c r="H9917" t="s">
        <v>97</v>
      </c>
    </row>
    <row r="9918" spans="1:8">
      <c r="A9918" t="s">
        <v>78</v>
      </c>
      <c r="B9918" s="1">
        <v>46228</v>
      </c>
      <c r="C9918">
        <v>554006</v>
      </c>
      <c r="D9918">
        <v>243.048</v>
      </c>
      <c r="E9918" t="s">
        <v>52</v>
      </c>
      <c r="F9918" t="s">
        <v>122</v>
      </c>
      <c r="G9918" t="s">
        <v>54</v>
      </c>
      <c r="H9918" t="s">
        <v>97</v>
      </c>
    </row>
    <row r="9919" spans="1:8">
      <c r="A9919" t="s">
        <v>78</v>
      </c>
      <c r="B9919" s="1">
        <v>46228</v>
      </c>
      <c r="C9919">
        <v>555502</v>
      </c>
      <c r="D9919">
        <v>15595.282999999999</v>
      </c>
      <c r="E9919" t="s">
        <v>52</v>
      </c>
      <c r="F9919" t="s">
        <v>122</v>
      </c>
      <c r="G9919" t="s">
        <v>54</v>
      </c>
      <c r="H9919" t="s">
        <v>97</v>
      </c>
    </row>
    <row r="9920" spans="1:8">
      <c r="A9920" t="s">
        <v>78</v>
      </c>
      <c r="B9920" s="1">
        <v>46228</v>
      </c>
      <c r="C9920">
        <v>555508</v>
      </c>
      <c r="D9920">
        <v>1408.568</v>
      </c>
      <c r="E9920" t="s">
        <v>52</v>
      </c>
      <c r="F9920" t="s">
        <v>122</v>
      </c>
      <c r="G9920" t="s">
        <v>54</v>
      </c>
      <c r="H9920" t="s">
        <v>97</v>
      </c>
    </row>
    <row r="9921" spans="1:8">
      <c r="A9921" t="s">
        <v>78</v>
      </c>
      <c r="B9921" s="1">
        <v>46228</v>
      </c>
      <c r="C9921">
        <v>556002</v>
      </c>
      <c r="D9921">
        <v>2309.462</v>
      </c>
      <c r="E9921" t="s">
        <v>52</v>
      </c>
      <c r="F9921" t="s">
        <v>126</v>
      </c>
      <c r="G9921" t="s">
        <v>54</v>
      </c>
      <c r="H9921" t="s">
        <v>102</v>
      </c>
    </row>
    <row r="9922" spans="1:8">
      <c r="A9922" t="s">
        <v>78</v>
      </c>
      <c r="B9922" s="1">
        <v>46228</v>
      </c>
      <c r="C9922">
        <v>557002</v>
      </c>
      <c r="D9922">
        <v>24666.238000000001</v>
      </c>
      <c r="E9922" t="s">
        <v>52</v>
      </c>
      <c r="F9922" t="s">
        <v>123</v>
      </c>
      <c r="G9922" t="s">
        <v>54</v>
      </c>
      <c r="H9922" t="s">
        <v>98</v>
      </c>
    </row>
    <row r="9923" spans="1:8">
      <c r="A9923" t="s">
        <v>78</v>
      </c>
      <c r="B9923" s="1">
        <v>46228</v>
      </c>
      <c r="C9923">
        <v>557003</v>
      </c>
      <c r="D9923">
        <v>1673.636</v>
      </c>
      <c r="E9923" t="s">
        <v>52</v>
      </c>
      <c r="F9923" t="s">
        <v>123</v>
      </c>
      <c r="G9923" t="s">
        <v>54</v>
      </c>
      <c r="H9923" t="s">
        <v>98</v>
      </c>
    </row>
    <row r="9924" spans="1:8">
      <c r="A9924" t="s">
        <v>78</v>
      </c>
      <c r="B9924" s="1">
        <v>46228</v>
      </c>
      <c r="C9924">
        <v>558003</v>
      </c>
      <c r="D9924">
        <v>30333.030999999999</v>
      </c>
      <c r="E9924" t="s">
        <v>52</v>
      </c>
      <c r="F9924" t="s">
        <v>124</v>
      </c>
      <c r="G9924" t="s">
        <v>54</v>
      </c>
      <c r="H9924" t="s">
        <v>99</v>
      </c>
    </row>
    <row r="9925" spans="1:8">
      <c r="A9925" t="s">
        <v>78</v>
      </c>
      <c r="B9925" s="1">
        <v>46228</v>
      </c>
      <c r="C9925">
        <v>558006</v>
      </c>
      <c r="D9925">
        <v>20752.561000000002</v>
      </c>
      <c r="E9925" t="s">
        <v>52</v>
      </c>
      <c r="F9925" t="s">
        <v>124</v>
      </c>
      <c r="G9925" t="s">
        <v>54</v>
      </c>
      <c r="H9925" t="s">
        <v>99</v>
      </c>
    </row>
    <row r="9926" spans="1:8">
      <c r="A9926" t="s">
        <v>78</v>
      </c>
      <c r="B9926" s="1">
        <v>46228</v>
      </c>
      <c r="C9926">
        <v>558007</v>
      </c>
      <c r="D9926">
        <v>33.877000000000002</v>
      </c>
      <c r="E9926" t="s">
        <v>52</v>
      </c>
      <c r="F9926" t="s">
        <v>126</v>
      </c>
      <c r="G9926" t="s">
        <v>54</v>
      </c>
      <c r="H9926" t="s">
        <v>102</v>
      </c>
    </row>
    <row r="9927" spans="1:8">
      <c r="A9927" t="s">
        <v>78</v>
      </c>
      <c r="B9927" s="1">
        <v>46228</v>
      </c>
      <c r="C9927">
        <v>558011</v>
      </c>
      <c r="D9927">
        <v>3474.4690000000001</v>
      </c>
      <c r="E9927" t="s">
        <v>52</v>
      </c>
      <c r="F9927" t="s">
        <v>124</v>
      </c>
      <c r="G9927" t="s">
        <v>54</v>
      </c>
      <c r="H9927" t="s">
        <v>99</v>
      </c>
    </row>
    <row r="9928" spans="1:8">
      <c r="A9928" t="s">
        <v>78</v>
      </c>
      <c r="B9928" s="1">
        <v>46228</v>
      </c>
      <c r="C9928">
        <v>558012</v>
      </c>
      <c r="D9928">
        <v>3512.991</v>
      </c>
      <c r="E9928" t="s">
        <v>52</v>
      </c>
      <c r="F9928" t="s">
        <v>126</v>
      </c>
      <c r="G9928" t="s">
        <v>54</v>
      </c>
      <c r="H9928" t="s">
        <v>102</v>
      </c>
    </row>
    <row r="9929" spans="1:8">
      <c r="A9929" t="s">
        <v>78</v>
      </c>
      <c r="B9929" s="1">
        <v>46228</v>
      </c>
      <c r="C9929">
        <v>559002</v>
      </c>
      <c r="D9929">
        <v>27.387</v>
      </c>
      <c r="E9929" t="s">
        <v>52</v>
      </c>
      <c r="F9929" t="s">
        <v>126</v>
      </c>
      <c r="G9929" t="s">
        <v>54</v>
      </c>
      <c r="H9929" t="s">
        <v>102</v>
      </c>
    </row>
    <row r="9930" spans="1:8">
      <c r="A9930" t="s">
        <v>78</v>
      </c>
      <c r="B9930" s="1">
        <v>46228</v>
      </c>
      <c r="C9930">
        <v>564004</v>
      </c>
      <c r="D9930">
        <v>147551.43100000001</v>
      </c>
      <c r="E9930" t="s">
        <v>52</v>
      </c>
      <c r="F9930" t="s">
        <v>119</v>
      </c>
      <c r="G9930" t="s">
        <v>54</v>
      </c>
      <c r="H9930" t="s">
        <v>93</v>
      </c>
    </row>
    <row r="9931" spans="1:8">
      <c r="A9931" t="s">
        <v>78</v>
      </c>
      <c r="B9931" s="1">
        <v>46228</v>
      </c>
      <c r="C9931">
        <v>564006</v>
      </c>
      <c r="D9931">
        <v>-5.7000000000000002E-2</v>
      </c>
      <c r="E9931" t="s">
        <v>52</v>
      </c>
      <c r="F9931" t="s">
        <v>124</v>
      </c>
      <c r="G9931" t="s">
        <v>54</v>
      </c>
      <c r="H9931" t="s">
        <v>99</v>
      </c>
    </row>
    <row r="9932" spans="1:8">
      <c r="A9932" t="s">
        <v>78</v>
      </c>
      <c r="B9932" s="1">
        <v>46228</v>
      </c>
      <c r="C9932">
        <v>564008</v>
      </c>
      <c r="D9932">
        <v>585.25099999999998</v>
      </c>
      <c r="E9932" t="s">
        <v>52</v>
      </c>
      <c r="F9932" t="s">
        <v>122</v>
      </c>
      <c r="G9932" t="s">
        <v>54</v>
      </c>
      <c r="H9932" t="s">
        <v>97</v>
      </c>
    </row>
    <row r="9933" spans="1:8">
      <c r="A9933" t="s">
        <v>78</v>
      </c>
      <c r="B9933" s="1">
        <v>46228</v>
      </c>
      <c r="C9933">
        <v>564020</v>
      </c>
      <c r="D9933">
        <v>584.73400000000004</v>
      </c>
      <c r="E9933" t="s">
        <v>52</v>
      </c>
      <c r="F9933" t="s">
        <v>124</v>
      </c>
      <c r="G9933" t="s">
        <v>54</v>
      </c>
      <c r="H9933" t="s">
        <v>99</v>
      </c>
    </row>
    <row r="9934" spans="1:8">
      <c r="A9934" t="s">
        <v>78</v>
      </c>
      <c r="B9934" s="1">
        <v>46228</v>
      </c>
      <c r="C9934">
        <v>564022</v>
      </c>
      <c r="D9934">
        <v>12233.768</v>
      </c>
      <c r="E9934" t="s">
        <v>52</v>
      </c>
      <c r="F9934" t="s">
        <v>29</v>
      </c>
      <c r="G9934" t="s">
        <v>54</v>
      </c>
      <c r="H9934" t="s">
        <v>109</v>
      </c>
    </row>
    <row r="9935" spans="1:8">
      <c r="A9935" t="s">
        <v>78</v>
      </c>
      <c r="B9935" s="1">
        <v>46228</v>
      </c>
      <c r="C9935">
        <v>570002</v>
      </c>
      <c r="D9935">
        <v>1592.13</v>
      </c>
      <c r="E9935" t="s">
        <v>52</v>
      </c>
      <c r="F9935" t="s">
        <v>132</v>
      </c>
      <c r="G9935" t="s">
        <v>54</v>
      </c>
      <c r="H9935" t="s">
        <v>108</v>
      </c>
    </row>
    <row r="9936" spans="1:8">
      <c r="A9936" t="s">
        <v>78</v>
      </c>
      <c r="B9936" s="1">
        <v>46228</v>
      </c>
      <c r="C9936">
        <v>580002</v>
      </c>
      <c r="D9936">
        <v>173804.75200000001</v>
      </c>
      <c r="E9936" t="s">
        <v>52</v>
      </c>
      <c r="F9936" t="s">
        <v>130</v>
      </c>
      <c r="G9936" t="s">
        <v>54</v>
      </c>
      <c r="H9936" t="s">
        <v>106</v>
      </c>
    </row>
    <row r="9937" spans="1:8">
      <c r="A9937" t="s">
        <v>78</v>
      </c>
      <c r="B9937" s="1">
        <v>46228</v>
      </c>
      <c r="C9937">
        <v>580003</v>
      </c>
      <c r="D9937">
        <v>12393.227000000001</v>
      </c>
      <c r="E9937" t="s">
        <v>52</v>
      </c>
      <c r="F9937" t="s">
        <v>130</v>
      </c>
      <c r="G9937" t="s">
        <v>54</v>
      </c>
      <c r="H9937" t="s">
        <v>106</v>
      </c>
    </row>
    <row r="9938" spans="1:8">
      <c r="A9938" t="s">
        <v>78</v>
      </c>
      <c r="B9938" s="1">
        <v>46228</v>
      </c>
      <c r="C9938">
        <v>580005</v>
      </c>
      <c r="D9938">
        <v>3677.0859999999998</v>
      </c>
      <c r="E9938" t="s">
        <v>52</v>
      </c>
      <c r="F9938" t="s">
        <v>130</v>
      </c>
      <c r="G9938" t="s">
        <v>54</v>
      </c>
      <c r="H9938" t="s">
        <v>106</v>
      </c>
    </row>
    <row r="9939" spans="1:8">
      <c r="A9939" t="s">
        <v>79</v>
      </c>
      <c r="B9939" s="1">
        <v>46228</v>
      </c>
      <c r="C9939">
        <v>210002</v>
      </c>
      <c r="D9939">
        <v>-989375.63</v>
      </c>
      <c r="E9939" t="s">
        <v>50</v>
      </c>
      <c r="F9939" t="s">
        <v>14</v>
      </c>
      <c r="G9939" t="s">
        <v>54</v>
      </c>
      <c r="H9939" t="s">
        <v>84</v>
      </c>
    </row>
    <row r="9940" spans="1:8">
      <c r="A9940" t="s">
        <v>79</v>
      </c>
      <c r="B9940" s="1">
        <v>46228</v>
      </c>
      <c r="C9940">
        <v>220006</v>
      </c>
      <c r="D9940">
        <v>1721212.2960000001</v>
      </c>
      <c r="E9940" t="s">
        <v>50</v>
      </c>
      <c r="F9940" t="s">
        <v>14</v>
      </c>
      <c r="G9940" t="s">
        <v>54</v>
      </c>
      <c r="H9940" t="s">
        <v>84</v>
      </c>
    </row>
    <row r="9941" spans="1:8">
      <c r="A9941" t="s">
        <v>79</v>
      </c>
      <c r="B9941" s="1">
        <v>46228</v>
      </c>
      <c r="C9941">
        <v>300005</v>
      </c>
      <c r="D9941">
        <v>5457.9049999999997</v>
      </c>
      <c r="E9941" t="s">
        <v>50</v>
      </c>
      <c r="F9941" t="s">
        <v>131</v>
      </c>
      <c r="G9941" t="s">
        <v>54</v>
      </c>
      <c r="H9941" t="s">
        <v>107</v>
      </c>
    </row>
    <row r="9942" spans="1:8">
      <c r="A9942" t="s">
        <v>79</v>
      </c>
      <c r="B9942" s="1">
        <v>46228</v>
      </c>
      <c r="C9942">
        <v>300008</v>
      </c>
      <c r="D9942">
        <v>11658.950999999999</v>
      </c>
      <c r="E9942" t="s">
        <v>50</v>
      </c>
      <c r="F9942" t="s">
        <v>131</v>
      </c>
      <c r="G9942" t="s">
        <v>54</v>
      </c>
      <c r="H9942" t="s">
        <v>107</v>
      </c>
    </row>
    <row r="9943" spans="1:8">
      <c r="A9943" t="s">
        <v>79</v>
      </c>
      <c r="B9943" s="1">
        <v>46228</v>
      </c>
      <c r="C9943">
        <v>300505</v>
      </c>
      <c r="D9943">
        <v>-5457.9049999999997</v>
      </c>
      <c r="E9943" t="s">
        <v>50</v>
      </c>
      <c r="F9943" t="s">
        <v>131</v>
      </c>
      <c r="G9943" t="s">
        <v>54</v>
      </c>
      <c r="H9943" t="s">
        <v>107</v>
      </c>
    </row>
    <row r="9944" spans="1:8">
      <c r="A9944" t="s">
        <v>79</v>
      </c>
      <c r="B9944" s="1">
        <v>46228</v>
      </c>
      <c r="C9944">
        <v>300508</v>
      </c>
      <c r="D9944">
        <v>-11658.950999999999</v>
      </c>
      <c r="E9944" t="s">
        <v>50</v>
      </c>
      <c r="F9944" t="s">
        <v>131</v>
      </c>
      <c r="G9944" t="s">
        <v>54</v>
      </c>
      <c r="H9944" t="s">
        <v>107</v>
      </c>
    </row>
    <row r="9945" spans="1:8">
      <c r="A9945" t="s">
        <v>79</v>
      </c>
      <c r="B9945" s="1">
        <v>46228</v>
      </c>
      <c r="C9945">
        <v>301002</v>
      </c>
      <c r="D9945">
        <v>459065.19099999999</v>
      </c>
      <c r="E9945" t="s">
        <v>50</v>
      </c>
      <c r="F9945" t="s">
        <v>133</v>
      </c>
      <c r="G9945" t="s">
        <v>54</v>
      </c>
      <c r="H9945" t="s">
        <v>110</v>
      </c>
    </row>
    <row r="9946" spans="1:8">
      <c r="A9946" t="s">
        <v>79</v>
      </c>
      <c r="B9946" s="1">
        <v>46228</v>
      </c>
      <c r="C9946">
        <v>301502</v>
      </c>
      <c r="D9946">
        <v>-382670.73599999998</v>
      </c>
      <c r="E9946" t="s">
        <v>50</v>
      </c>
      <c r="F9946" t="s">
        <v>133</v>
      </c>
      <c r="G9946" t="s">
        <v>54</v>
      </c>
      <c r="H9946" t="s">
        <v>110</v>
      </c>
    </row>
    <row r="9947" spans="1:8">
      <c r="A9947" t="s">
        <v>79</v>
      </c>
      <c r="B9947" s="1">
        <v>46228</v>
      </c>
      <c r="C9947">
        <v>330123</v>
      </c>
      <c r="D9947">
        <v>-918687.61199999996</v>
      </c>
      <c r="E9947" t="s">
        <v>50</v>
      </c>
      <c r="F9947" t="s">
        <v>113</v>
      </c>
      <c r="G9947" t="s">
        <v>54</v>
      </c>
      <c r="H9947" t="s">
        <v>85</v>
      </c>
    </row>
    <row r="9948" spans="1:8">
      <c r="A9948" t="s">
        <v>79</v>
      </c>
      <c r="B9948" s="1">
        <v>46228</v>
      </c>
      <c r="C9948">
        <v>340258</v>
      </c>
      <c r="D9948">
        <v>180.20400000000001</v>
      </c>
      <c r="E9948" t="s">
        <v>50</v>
      </c>
      <c r="F9948" t="s">
        <v>116</v>
      </c>
      <c r="G9948" t="s">
        <v>54</v>
      </c>
      <c r="H9948" t="s">
        <v>89</v>
      </c>
    </row>
    <row r="9949" spans="1:8">
      <c r="A9949" t="s">
        <v>79</v>
      </c>
      <c r="B9949" s="1">
        <v>46228</v>
      </c>
      <c r="C9949">
        <v>364502</v>
      </c>
      <c r="D9949">
        <v>94921.83</v>
      </c>
      <c r="E9949" t="s">
        <v>50</v>
      </c>
      <c r="F9949" t="s">
        <v>125</v>
      </c>
      <c r="G9949" t="s">
        <v>54</v>
      </c>
      <c r="H9949" t="s">
        <v>100</v>
      </c>
    </row>
    <row r="9950" spans="1:8">
      <c r="A9950" t="s">
        <v>79</v>
      </c>
      <c r="B9950" s="1">
        <v>46228</v>
      </c>
      <c r="C9950">
        <v>564006</v>
      </c>
      <c r="D9950">
        <v>5.2999999999999999E-2</v>
      </c>
      <c r="E9950" t="s">
        <v>52</v>
      </c>
      <c r="F9950" t="s">
        <v>124</v>
      </c>
      <c r="G9950" t="s">
        <v>54</v>
      </c>
      <c r="H9950" t="s">
        <v>99</v>
      </c>
    </row>
    <row r="9951" spans="1:8">
      <c r="A9951" t="s">
        <v>79</v>
      </c>
      <c r="B9951" s="1">
        <v>46228</v>
      </c>
      <c r="C9951">
        <v>570003</v>
      </c>
      <c r="D9951">
        <v>15138.58</v>
      </c>
      <c r="E9951" t="s">
        <v>52</v>
      </c>
      <c r="F9951" t="s">
        <v>132</v>
      </c>
      <c r="G9951" t="s">
        <v>54</v>
      </c>
      <c r="H9951" t="s">
        <v>108</v>
      </c>
    </row>
    <row r="9952" spans="1:8">
      <c r="A9952" t="s">
        <v>80</v>
      </c>
      <c r="B9952" s="1">
        <v>46228</v>
      </c>
      <c r="C9952">
        <v>210002</v>
      </c>
      <c r="D9952">
        <v>-95502.921000000002</v>
      </c>
      <c r="E9952" t="s">
        <v>50</v>
      </c>
      <c r="F9952" t="s">
        <v>14</v>
      </c>
      <c r="G9952" t="s">
        <v>54</v>
      </c>
      <c r="H9952" t="s">
        <v>84</v>
      </c>
    </row>
    <row r="9953" spans="1:8">
      <c r="A9953" t="s">
        <v>80</v>
      </c>
      <c r="B9953" s="1">
        <v>46228</v>
      </c>
      <c r="C9953">
        <v>220006</v>
      </c>
      <c r="D9953">
        <v>-95630.606</v>
      </c>
      <c r="E9953" t="s">
        <v>50</v>
      </c>
      <c r="F9953" t="s">
        <v>14</v>
      </c>
      <c r="G9953" t="s">
        <v>54</v>
      </c>
      <c r="H9953" t="s">
        <v>84</v>
      </c>
    </row>
    <row r="9954" spans="1:8">
      <c r="A9954" t="s">
        <v>80</v>
      </c>
      <c r="B9954" s="1">
        <v>46228</v>
      </c>
      <c r="C9954">
        <v>234003</v>
      </c>
      <c r="D9954">
        <v>-21388.46</v>
      </c>
      <c r="E9954" t="s">
        <v>50</v>
      </c>
      <c r="F9954" t="s">
        <v>113</v>
      </c>
      <c r="G9954" t="s">
        <v>54</v>
      </c>
      <c r="H9954" t="s">
        <v>85</v>
      </c>
    </row>
    <row r="9955" spans="1:8">
      <c r="A9955" t="s">
        <v>80</v>
      </c>
      <c r="B9955" s="1">
        <v>46228</v>
      </c>
      <c r="C9955">
        <v>240002</v>
      </c>
      <c r="D9955">
        <v>-1716.643</v>
      </c>
      <c r="E9955" t="s">
        <v>50</v>
      </c>
      <c r="F9955" t="s">
        <v>113</v>
      </c>
      <c r="G9955" t="s">
        <v>54</v>
      </c>
      <c r="H9955" t="s">
        <v>85</v>
      </c>
    </row>
    <row r="9956" spans="1:8">
      <c r="A9956" t="s">
        <v>80</v>
      </c>
      <c r="B9956" s="1">
        <v>46228</v>
      </c>
      <c r="C9956">
        <v>243002</v>
      </c>
      <c r="D9956">
        <v>-612.56700000000001</v>
      </c>
      <c r="E9956" t="s">
        <v>50</v>
      </c>
      <c r="F9956" t="s">
        <v>113</v>
      </c>
      <c r="G9956" t="s">
        <v>54</v>
      </c>
      <c r="H9956" t="s">
        <v>85</v>
      </c>
    </row>
    <row r="9957" spans="1:8">
      <c r="A9957" t="s">
        <v>80</v>
      </c>
      <c r="B9957" s="1">
        <v>46228</v>
      </c>
      <c r="C9957">
        <v>243003</v>
      </c>
      <c r="D9957">
        <v>-39581.343000000001</v>
      </c>
      <c r="E9957" t="s">
        <v>50</v>
      </c>
      <c r="F9957" t="s">
        <v>113</v>
      </c>
      <c r="G9957" t="s">
        <v>54</v>
      </c>
      <c r="H9957" t="s">
        <v>85</v>
      </c>
    </row>
    <row r="9958" spans="1:8">
      <c r="A9958" t="s">
        <v>80</v>
      </c>
      <c r="B9958" s="1">
        <v>46228</v>
      </c>
      <c r="C9958">
        <v>245010</v>
      </c>
      <c r="D9958">
        <v>-25685.001</v>
      </c>
      <c r="E9958" t="s">
        <v>50</v>
      </c>
      <c r="F9958" t="s">
        <v>20</v>
      </c>
      <c r="G9958" t="s">
        <v>54</v>
      </c>
      <c r="H9958" t="s">
        <v>86</v>
      </c>
    </row>
    <row r="9959" spans="1:8">
      <c r="A9959" t="s">
        <v>80</v>
      </c>
      <c r="B9959" s="1">
        <v>46228</v>
      </c>
      <c r="C9959">
        <v>245044</v>
      </c>
      <c r="D9959">
        <v>-11234.298000000001</v>
      </c>
      <c r="E9959" t="s">
        <v>50</v>
      </c>
      <c r="F9959" t="s">
        <v>113</v>
      </c>
      <c r="G9959" t="s">
        <v>54</v>
      </c>
      <c r="H9959" t="s">
        <v>85</v>
      </c>
    </row>
    <row r="9960" spans="1:8">
      <c r="A9960" t="s">
        <v>80</v>
      </c>
      <c r="B9960" s="1">
        <v>46228</v>
      </c>
      <c r="C9960">
        <v>251002</v>
      </c>
      <c r="D9960">
        <v>-9313.6329999999998</v>
      </c>
      <c r="E9960" t="s">
        <v>50</v>
      </c>
      <c r="F9960" t="s">
        <v>114</v>
      </c>
      <c r="G9960" t="s">
        <v>54</v>
      </c>
      <c r="H9960" t="s">
        <v>87</v>
      </c>
    </row>
    <row r="9961" spans="1:8">
      <c r="A9961" t="s">
        <v>80</v>
      </c>
      <c r="B9961" s="1">
        <v>46228</v>
      </c>
      <c r="C9961">
        <v>257022</v>
      </c>
      <c r="D9961">
        <v>-4055.701</v>
      </c>
      <c r="E9961" t="s">
        <v>50</v>
      </c>
      <c r="F9961" t="s">
        <v>114</v>
      </c>
      <c r="G9961" t="s">
        <v>54</v>
      </c>
      <c r="H9961" t="s">
        <v>87</v>
      </c>
    </row>
    <row r="9962" spans="1:8">
      <c r="A9962" t="s">
        <v>80</v>
      </c>
      <c r="B9962" s="1">
        <v>46228</v>
      </c>
      <c r="C9962">
        <v>257030</v>
      </c>
      <c r="D9962">
        <v>-6028.1229999999996</v>
      </c>
      <c r="E9962" t="s">
        <v>50</v>
      </c>
      <c r="F9962" t="s">
        <v>114</v>
      </c>
      <c r="G9962" t="s">
        <v>54</v>
      </c>
      <c r="H9962" t="s">
        <v>87</v>
      </c>
    </row>
    <row r="9963" spans="1:8">
      <c r="A9963" t="s">
        <v>80</v>
      </c>
      <c r="B9963" s="1">
        <v>46228</v>
      </c>
      <c r="C9963">
        <v>270024</v>
      </c>
      <c r="D9963">
        <v>-21471.595000000001</v>
      </c>
      <c r="E9963" t="s">
        <v>50</v>
      </c>
      <c r="F9963" t="s">
        <v>125</v>
      </c>
      <c r="G9963" t="s">
        <v>54</v>
      </c>
      <c r="H9963" t="s">
        <v>100</v>
      </c>
    </row>
    <row r="9964" spans="1:8">
      <c r="A9964" t="s">
        <v>80</v>
      </c>
      <c r="B9964" s="1">
        <v>46228</v>
      </c>
      <c r="C9964">
        <v>300012</v>
      </c>
      <c r="D9964">
        <v>6369.0460000000003</v>
      </c>
      <c r="E9964" t="s">
        <v>50</v>
      </c>
      <c r="F9964" t="s">
        <v>131</v>
      </c>
      <c r="G9964" t="s">
        <v>54</v>
      </c>
      <c r="H9964" t="s">
        <v>107</v>
      </c>
    </row>
    <row r="9965" spans="1:8">
      <c r="A9965" t="s">
        <v>80</v>
      </c>
      <c r="B9965" s="1">
        <v>46228</v>
      </c>
      <c r="C9965">
        <v>300013</v>
      </c>
      <c r="D9965">
        <v>1622.2619999999999</v>
      </c>
      <c r="E9965" t="s">
        <v>50</v>
      </c>
      <c r="F9965" t="s">
        <v>131</v>
      </c>
      <c r="G9965" t="s">
        <v>54</v>
      </c>
      <c r="H9965" t="s">
        <v>107</v>
      </c>
    </row>
    <row r="9966" spans="1:8">
      <c r="A9966" t="s">
        <v>80</v>
      </c>
      <c r="B9966" s="1">
        <v>46228</v>
      </c>
      <c r="C9966">
        <v>300512</v>
      </c>
      <c r="D9966">
        <v>-3795.7049999999999</v>
      </c>
      <c r="E9966" t="s">
        <v>50</v>
      </c>
      <c r="F9966" t="s">
        <v>131</v>
      </c>
      <c r="G9966" t="s">
        <v>54</v>
      </c>
      <c r="H9966" t="s">
        <v>107</v>
      </c>
    </row>
    <row r="9967" spans="1:8">
      <c r="A9967" t="s">
        <v>80</v>
      </c>
      <c r="B9967" s="1">
        <v>46228</v>
      </c>
      <c r="C9967">
        <v>300513</v>
      </c>
      <c r="D9967">
        <v>-711.34199999999998</v>
      </c>
      <c r="E9967" t="s">
        <v>50</v>
      </c>
      <c r="F9967" t="s">
        <v>131</v>
      </c>
      <c r="G9967" t="s">
        <v>54</v>
      </c>
      <c r="H9967" t="s">
        <v>107</v>
      </c>
    </row>
    <row r="9968" spans="1:8">
      <c r="A9968" t="s">
        <v>80</v>
      </c>
      <c r="B9968" s="1">
        <v>46228</v>
      </c>
      <c r="C9968">
        <v>304002</v>
      </c>
      <c r="D9968">
        <v>24838.216</v>
      </c>
      <c r="E9968" t="s">
        <v>50</v>
      </c>
      <c r="F9968" t="s">
        <v>131</v>
      </c>
      <c r="G9968" t="s">
        <v>54</v>
      </c>
      <c r="H9968" t="s">
        <v>107</v>
      </c>
    </row>
    <row r="9969" spans="1:8">
      <c r="A9969" t="s">
        <v>80</v>
      </c>
      <c r="B9969" s="1">
        <v>46228</v>
      </c>
      <c r="C9969">
        <v>304502</v>
      </c>
      <c r="D9969">
        <v>-3449.7559999999999</v>
      </c>
      <c r="E9969" t="s">
        <v>50</v>
      </c>
      <c r="F9969" t="s">
        <v>131</v>
      </c>
      <c r="G9969" t="s">
        <v>54</v>
      </c>
      <c r="H9969" t="s">
        <v>107</v>
      </c>
    </row>
    <row r="9970" spans="1:8">
      <c r="A9970" t="s">
        <v>80</v>
      </c>
      <c r="B9970" s="1">
        <v>46228</v>
      </c>
      <c r="C9970">
        <v>320002</v>
      </c>
      <c r="D9970">
        <v>10552.281000000001</v>
      </c>
      <c r="E9970" t="s">
        <v>50</v>
      </c>
      <c r="F9970" t="s">
        <v>115</v>
      </c>
      <c r="G9970" t="s">
        <v>54</v>
      </c>
      <c r="H9970" t="s">
        <v>88</v>
      </c>
    </row>
    <row r="9971" spans="1:8">
      <c r="A9971" t="s">
        <v>80</v>
      </c>
      <c r="B9971" s="1">
        <v>46228</v>
      </c>
      <c r="C9971">
        <v>320003</v>
      </c>
      <c r="D9971">
        <v>95956.104999999996</v>
      </c>
      <c r="E9971" t="s">
        <v>50</v>
      </c>
      <c r="F9971" t="s">
        <v>115</v>
      </c>
      <c r="G9971" t="s">
        <v>54</v>
      </c>
      <c r="H9971" t="s">
        <v>88</v>
      </c>
    </row>
    <row r="9972" spans="1:8">
      <c r="A9972" t="s">
        <v>80</v>
      </c>
      <c r="B9972" s="1">
        <v>46228</v>
      </c>
      <c r="C9972">
        <v>321002</v>
      </c>
      <c r="D9972">
        <v>10185.636</v>
      </c>
      <c r="E9972" t="s">
        <v>50</v>
      </c>
      <c r="F9972" t="s">
        <v>115</v>
      </c>
      <c r="G9972" t="s">
        <v>54</v>
      </c>
      <c r="H9972" t="s">
        <v>88</v>
      </c>
    </row>
    <row r="9973" spans="1:8">
      <c r="A9973" t="s">
        <v>80</v>
      </c>
      <c r="B9973" s="1">
        <v>46228</v>
      </c>
      <c r="C9973">
        <v>321025</v>
      </c>
      <c r="D9973">
        <v>10297.632</v>
      </c>
      <c r="E9973" t="s">
        <v>50</v>
      </c>
      <c r="F9973" t="s">
        <v>115</v>
      </c>
      <c r="G9973" t="s">
        <v>54</v>
      </c>
      <c r="H9973" t="s">
        <v>88</v>
      </c>
    </row>
    <row r="9974" spans="1:8">
      <c r="A9974" t="s">
        <v>80</v>
      </c>
      <c r="B9974" s="1">
        <v>46228</v>
      </c>
      <c r="C9974">
        <v>340008</v>
      </c>
      <c r="D9974">
        <v>136317.25099999999</v>
      </c>
      <c r="E9974" t="s">
        <v>50</v>
      </c>
      <c r="F9974" t="s">
        <v>116</v>
      </c>
      <c r="G9974" t="s">
        <v>54</v>
      </c>
      <c r="H9974" t="s">
        <v>89</v>
      </c>
    </row>
    <row r="9975" spans="1:8">
      <c r="A9975" t="s">
        <v>80</v>
      </c>
      <c r="B9975" s="1">
        <v>46228</v>
      </c>
      <c r="C9975">
        <v>350002</v>
      </c>
      <c r="D9975">
        <v>5056.0940000000001</v>
      </c>
      <c r="E9975" t="s">
        <v>50</v>
      </c>
      <c r="F9975" t="s">
        <v>118</v>
      </c>
      <c r="G9975" t="s">
        <v>54</v>
      </c>
      <c r="H9975" t="s">
        <v>91</v>
      </c>
    </row>
    <row r="9976" spans="1:8">
      <c r="A9976" t="s">
        <v>80</v>
      </c>
      <c r="B9976" s="1">
        <v>46228</v>
      </c>
      <c r="C9976">
        <v>350006</v>
      </c>
      <c r="D9976">
        <v>552.91200000000003</v>
      </c>
      <c r="E9976" t="s">
        <v>50</v>
      </c>
      <c r="F9976" t="s">
        <v>113</v>
      </c>
      <c r="G9976" t="s">
        <v>54</v>
      </c>
      <c r="H9976" t="s">
        <v>85</v>
      </c>
    </row>
    <row r="9977" spans="1:8">
      <c r="A9977" t="s">
        <v>80</v>
      </c>
      <c r="B9977" s="1">
        <v>46228</v>
      </c>
      <c r="C9977">
        <v>352004</v>
      </c>
      <c r="D9977">
        <v>478.58600000000001</v>
      </c>
      <c r="E9977" t="s">
        <v>50</v>
      </c>
      <c r="F9977" t="s">
        <v>117</v>
      </c>
      <c r="G9977" t="s">
        <v>54</v>
      </c>
      <c r="H9977" t="s">
        <v>90</v>
      </c>
    </row>
    <row r="9978" spans="1:8">
      <c r="A9978" t="s">
        <v>80</v>
      </c>
      <c r="B9978" s="1">
        <v>46228</v>
      </c>
      <c r="C9978">
        <v>354014</v>
      </c>
      <c r="D9978">
        <v>37529.915000000001</v>
      </c>
      <c r="E9978" t="s">
        <v>50</v>
      </c>
      <c r="F9978" t="s">
        <v>115</v>
      </c>
      <c r="G9978" t="s">
        <v>54</v>
      </c>
      <c r="H9978" t="s">
        <v>88</v>
      </c>
    </row>
    <row r="9979" spans="1:8">
      <c r="A9979" t="s">
        <v>80</v>
      </c>
      <c r="B9979" s="1">
        <v>46228</v>
      </c>
      <c r="C9979">
        <v>355002</v>
      </c>
      <c r="D9979">
        <v>0</v>
      </c>
      <c r="E9979" t="s">
        <v>50</v>
      </c>
      <c r="F9979" t="s">
        <v>118</v>
      </c>
      <c r="G9979" t="s">
        <v>54</v>
      </c>
      <c r="H9979" t="s">
        <v>91</v>
      </c>
    </row>
    <row r="9980" spans="1:8">
      <c r="A9980" t="s">
        <v>80</v>
      </c>
      <c r="B9980" s="1">
        <v>46228</v>
      </c>
      <c r="C9980">
        <v>360012</v>
      </c>
      <c r="D9980">
        <v>5522.89</v>
      </c>
      <c r="E9980" t="s">
        <v>50</v>
      </c>
      <c r="F9980" t="s">
        <v>125</v>
      </c>
      <c r="G9980" t="s">
        <v>54</v>
      </c>
      <c r="H9980" t="s">
        <v>100</v>
      </c>
    </row>
    <row r="9981" spans="1:8">
      <c r="A9981" t="s">
        <v>80</v>
      </c>
      <c r="B9981" s="1">
        <v>46228</v>
      </c>
      <c r="C9981">
        <v>360019</v>
      </c>
      <c r="D9981">
        <v>3417.373</v>
      </c>
      <c r="E9981" t="s">
        <v>50</v>
      </c>
      <c r="F9981" t="s">
        <v>125</v>
      </c>
      <c r="G9981" t="s">
        <v>54</v>
      </c>
      <c r="H9981" t="s">
        <v>100</v>
      </c>
    </row>
    <row r="9982" spans="1:8">
      <c r="A9982" t="s">
        <v>80</v>
      </c>
      <c r="B9982" s="1">
        <v>46228</v>
      </c>
      <c r="C9982">
        <v>360026</v>
      </c>
      <c r="D9982">
        <v>26469.704000000002</v>
      </c>
      <c r="E9982" t="s">
        <v>50</v>
      </c>
      <c r="F9982" t="s">
        <v>125</v>
      </c>
      <c r="G9982" t="s">
        <v>54</v>
      </c>
      <c r="H9982" t="s">
        <v>100</v>
      </c>
    </row>
    <row r="9983" spans="1:8">
      <c r="A9983" t="s">
        <v>80</v>
      </c>
      <c r="B9983" s="1">
        <v>46228</v>
      </c>
      <c r="C9983">
        <v>364502</v>
      </c>
      <c r="D9983">
        <v>17311.223000000002</v>
      </c>
      <c r="E9983" t="s">
        <v>50</v>
      </c>
      <c r="F9983" t="s">
        <v>125</v>
      </c>
      <c r="G9983" t="s">
        <v>54</v>
      </c>
      <c r="H9983" t="s">
        <v>100</v>
      </c>
    </row>
    <row r="9984" spans="1:8">
      <c r="A9984" t="s">
        <v>80</v>
      </c>
      <c r="B9984" s="1">
        <v>46228</v>
      </c>
      <c r="C9984">
        <v>400002</v>
      </c>
      <c r="D9984">
        <v>-14800.325000000001</v>
      </c>
      <c r="E9984" t="s">
        <v>52</v>
      </c>
      <c r="F9984" t="s">
        <v>23</v>
      </c>
      <c r="G9984" t="s">
        <v>54</v>
      </c>
      <c r="H9984" t="s">
        <v>92</v>
      </c>
    </row>
    <row r="9985" spans="1:8">
      <c r="A9985" t="s">
        <v>80</v>
      </c>
      <c r="B9985" s="1">
        <v>46228</v>
      </c>
      <c r="C9985">
        <v>410002</v>
      </c>
      <c r="D9985">
        <v>-45823.203999999998</v>
      </c>
      <c r="E9985" t="s">
        <v>52</v>
      </c>
      <c r="F9985" t="s">
        <v>119</v>
      </c>
      <c r="G9985" t="s">
        <v>54</v>
      </c>
      <c r="H9985" t="s">
        <v>93</v>
      </c>
    </row>
    <row r="9986" spans="1:8">
      <c r="A9986" t="s">
        <v>80</v>
      </c>
      <c r="B9986" s="1">
        <v>46228</v>
      </c>
      <c r="C9986">
        <v>410032</v>
      </c>
      <c r="D9986">
        <v>-14513.243</v>
      </c>
      <c r="E9986" t="s">
        <v>52</v>
      </c>
      <c r="F9986" t="s">
        <v>119</v>
      </c>
      <c r="G9986" t="s">
        <v>54</v>
      </c>
      <c r="H9986" t="s">
        <v>93</v>
      </c>
    </row>
    <row r="9987" spans="1:8">
      <c r="A9987" t="s">
        <v>80</v>
      </c>
      <c r="B9987" s="1">
        <v>46228</v>
      </c>
      <c r="C9987">
        <v>415002</v>
      </c>
      <c r="D9987">
        <v>-258902.80100000001</v>
      </c>
      <c r="E9987" t="s">
        <v>52</v>
      </c>
      <c r="F9987" t="s">
        <v>23</v>
      </c>
      <c r="G9987" t="s">
        <v>54</v>
      </c>
      <c r="H9987" t="s">
        <v>92</v>
      </c>
    </row>
    <row r="9988" spans="1:8">
      <c r="A9988" t="s">
        <v>80</v>
      </c>
      <c r="B9988" s="1">
        <v>46228</v>
      </c>
      <c r="C9988">
        <v>420002</v>
      </c>
      <c r="D9988">
        <v>-716.87900000000002</v>
      </c>
      <c r="E9988" t="s">
        <v>52</v>
      </c>
      <c r="F9988" t="s">
        <v>24</v>
      </c>
      <c r="G9988" t="s">
        <v>54</v>
      </c>
      <c r="H9988" t="s">
        <v>94</v>
      </c>
    </row>
    <row r="9989" spans="1:8">
      <c r="A9989" t="s">
        <v>80</v>
      </c>
      <c r="B9989" s="1">
        <v>46228</v>
      </c>
      <c r="C9989">
        <v>421002</v>
      </c>
      <c r="D9989">
        <v>-1773.7349999999999</v>
      </c>
      <c r="E9989" t="s">
        <v>52</v>
      </c>
      <c r="F9989" t="s">
        <v>24</v>
      </c>
      <c r="G9989" t="s">
        <v>54</v>
      </c>
      <c r="H9989" t="s">
        <v>94</v>
      </c>
    </row>
    <row r="9990" spans="1:8">
      <c r="A9990" t="s">
        <v>80</v>
      </c>
      <c r="B9990" s="1">
        <v>46228</v>
      </c>
      <c r="C9990">
        <v>510002</v>
      </c>
      <c r="D9990">
        <v>36803.597000000002</v>
      </c>
      <c r="E9990" t="s">
        <v>52</v>
      </c>
      <c r="F9990" t="s">
        <v>120</v>
      </c>
      <c r="G9990" t="s">
        <v>54</v>
      </c>
      <c r="H9990" t="s">
        <v>95</v>
      </c>
    </row>
    <row r="9991" spans="1:8">
      <c r="A9991" t="s">
        <v>80</v>
      </c>
      <c r="B9991" s="1">
        <v>46228</v>
      </c>
      <c r="C9991">
        <v>510004</v>
      </c>
      <c r="D9991">
        <v>4221.6859999999997</v>
      </c>
      <c r="E9991" t="s">
        <v>52</v>
      </c>
      <c r="F9991" t="s">
        <v>120</v>
      </c>
      <c r="G9991" t="s">
        <v>54</v>
      </c>
      <c r="H9991" t="s">
        <v>95</v>
      </c>
    </row>
    <row r="9992" spans="1:8">
      <c r="A9992" t="s">
        <v>80</v>
      </c>
      <c r="B9992" s="1">
        <v>46228</v>
      </c>
      <c r="C9992">
        <v>510005</v>
      </c>
      <c r="D9992">
        <v>8136.3490000000002</v>
      </c>
      <c r="E9992" t="s">
        <v>52</v>
      </c>
      <c r="F9992" t="s">
        <v>120</v>
      </c>
      <c r="G9992" t="s">
        <v>54</v>
      </c>
      <c r="H9992" t="s">
        <v>95</v>
      </c>
    </row>
    <row r="9993" spans="1:8">
      <c r="A9993" t="s">
        <v>80</v>
      </c>
      <c r="B9993" s="1">
        <v>46228</v>
      </c>
      <c r="C9993">
        <v>510007</v>
      </c>
      <c r="D9993">
        <v>1986.7860000000001</v>
      </c>
      <c r="E9993" t="s">
        <v>52</v>
      </c>
      <c r="F9993" t="s">
        <v>120</v>
      </c>
      <c r="G9993" t="s">
        <v>54</v>
      </c>
      <c r="H9993" t="s">
        <v>95</v>
      </c>
    </row>
    <row r="9994" spans="1:8">
      <c r="A9994" t="s">
        <v>80</v>
      </c>
      <c r="B9994" s="1">
        <v>46228</v>
      </c>
      <c r="C9994">
        <v>510015</v>
      </c>
      <c r="D9994">
        <v>14983.138000000001</v>
      </c>
      <c r="E9994" t="s">
        <v>52</v>
      </c>
      <c r="F9994" t="s">
        <v>120</v>
      </c>
      <c r="G9994" t="s">
        <v>54</v>
      </c>
      <c r="H9994" t="s">
        <v>95</v>
      </c>
    </row>
    <row r="9995" spans="1:8">
      <c r="A9995" t="s">
        <v>80</v>
      </c>
      <c r="B9995" s="1">
        <v>46228</v>
      </c>
      <c r="C9995">
        <v>520021</v>
      </c>
      <c r="D9995">
        <v>50.49</v>
      </c>
      <c r="E9995" t="s">
        <v>52</v>
      </c>
      <c r="F9995" t="s">
        <v>126</v>
      </c>
      <c r="G9995" t="s">
        <v>54</v>
      </c>
      <c r="H9995" t="s">
        <v>102</v>
      </c>
    </row>
    <row r="9996" spans="1:8">
      <c r="A9996" t="s">
        <v>80</v>
      </c>
      <c r="B9996" s="1">
        <v>46228</v>
      </c>
      <c r="C9996">
        <v>530012</v>
      </c>
      <c r="D9996">
        <v>10583.393</v>
      </c>
      <c r="E9996" t="s">
        <v>52</v>
      </c>
      <c r="F9996" t="s">
        <v>120</v>
      </c>
      <c r="G9996" t="s">
        <v>54</v>
      </c>
      <c r="H9996" t="s">
        <v>95</v>
      </c>
    </row>
    <row r="9997" spans="1:8">
      <c r="A9997" t="s">
        <v>80</v>
      </c>
      <c r="B9997" s="1">
        <v>46228</v>
      </c>
      <c r="C9997">
        <v>540004</v>
      </c>
      <c r="D9997">
        <v>1.4999999999999999E-2</v>
      </c>
      <c r="E9997" t="s">
        <v>52</v>
      </c>
      <c r="F9997" t="s">
        <v>29</v>
      </c>
      <c r="G9997" t="s">
        <v>54</v>
      </c>
      <c r="H9997" t="s">
        <v>109</v>
      </c>
    </row>
    <row r="9998" spans="1:8">
      <c r="A9998" t="s">
        <v>80</v>
      </c>
      <c r="B9998" s="1">
        <v>46228</v>
      </c>
      <c r="C9998">
        <v>541022</v>
      </c>
      <c r="D9998">
        <v>884.64800000000002</v>
      </c>
      <c r="E9998" t="s">
        <v>52</v>
      </c>
      <c r="F9998" t="s">
        <v>127</v>
      </c>
      <c r="G9998" t="s">
        <v>54</v>
      </c>
      <c r="H9998" t="s">
        <v>103</v>
      </c>
    </row>
    <row r="9999" spans="1:8">
      <c r="A9999" t="s">
        <v>80</v>
      </c>
      <c r="B9999" s="1">
        <v>46228</v>
      </c>
      <c r="C9999">
        <v>544002</v>
      </c>
      <c r="D9999">
        <v>120.28100000000001</v>
      </c>
      <c r="E9999" t="s">
        <v>52</v>
      </c>
      <c r="F9999" t="s">
        <v>127</v>
      </c>
      <c r="G9999" t="s">
        <v>54</v>
      </c>
      <c r="H9999" t="s">
        <v>103</v>
      </c>
    </row>
    <row r="10000" spans="1:8">
      <c r="A10000" t="s">
        <v>80</v>
      </c>
      <c r="B10000" s="1">
        <v>46228</v>
      </c>
      <c r="C10000">
        <v>547002</v>
      </c>
      <c r="D10000">
        <v>299.92399999999998</v>
      </c>
      <c r="E10000" t="s">
        <v>52</v>
      </c>
      <c r="F10000" t="s">
        <v>121</v>
      </c>
      <c r="G10000" t="s">
        <v>54</v>
      </c>
      <c r="H10000" t="s">
        <v>96</v>
      </c>
    </row>
    <row r="10001" spans="1:8">
      <c r="A10001" t="s">
        <v>80</v>
      </c>
      <c r="B10001" s="1">
        <v>46228</v>
      </c>
      <c r="C10001">
        <v>550002</v>
      </c>
      <c r="D10001">
        <v>176464.815</v>
      </c>
      <c r="E10001" t="s">
        <v>52</v>
      </c>
      <c r="F10001" t="s">
        <v>128</v>
      </c>
      <c r="G10001" t="s">
        <v>54</v>
      </c>
      <c r="H10001" t="s">
        <v>104</v>
      </c>
    </row>
    <row r="10002" spans="1:8">
      <c r="A10002" t="s">
        <v>80</v>
      </c>
      <c r="B10002" s="1">
        <v>46228</v>
      </c>
      <c r="C10002">
        <v>552502</v>
      </c>
      <c r="D10002">
        <v>2383.8389999999999</v>
      </c>
      <c r="E10002" t="s">
        <v>52</v>
      </c>
      <c r="F10002" t="s">
        <v>122</v>
      </c>
      <c r="G10002" t="s">
        <v>54</v>
      </c>
      <c r="H10002" t="s">
        <v>97</v>
      </c>
    </row>
    <row r="10003" spans="1:8">
      <c r="A10003" t="s">
        <v>80</v>
      </c>
      <c r="B10003" s="1">
        <v>46228</v>
      </c>
      <c r="C10003">
        <v>555508</v>
      </c>
      <c r="D10003">
        <v>45.094000000000001</v>
      </c>
      <c r="E10003" t="s">
        <v>52</v>
      </c>
      <c r="F10003" t="s">
        <v>122</v>
      </c>
      <c r="G10003" t="s">
        <v>54</v>
      </c>
      <c r="H10003" t="s">
        <v>97</v>
      </c>
    </row>
    <row r="10004" spans="1:8">
      <c r="A10004" t="s">
        <v>80</v>
      </c>
      <c r="B10004" s="1">
        <v>46228</v>
      </c>
      <c r="C10004">
        <v>556002</v>
      </c>
      <c r="D10004">
        <v>182.458</v>
      </c>
      <c r="E10004" t="s">
        <v>52</v>
      </c>
      <c r="F10004" t="s">
        <v>126</v>
      </c>
      <c r="G10004" t="s">
        <v>54</v>
      </c>
      <c r="H10004" t="s">
        <v>102</v>
      </c>
    </row>
    <row r="10005" spans="1:8">
      <c r="A10005" t="s">
        <v>80</v>
      </c>
      <c r="B10005" s="1">
        <v>46228</v>
      </c>
      <c r="C10005">
        <v>557002</v>
      </c>
      <c r="D10005">
        <v>2143.547</v>
      </c>
      <c r="E10005" t="s">
        <v>52</v>
      </c>
      <c r="F10005" t="s">
        <v>123</v>
      </c>
      <c r="G10005" t="s">
        <v>54</v>
      </c>
      <c r="H10005" t="s">
        <v>98</v>
      </c>
    </row>
    <row r="10006" spans="1:8">
      <c r="A10006" t="s">
        <v>80</v>
      </c>
      <c r="B10006" s="1">
        <v>46228</v>
      </c>
      <c r="C10006">
        <v>557003</v>
      </c>
      <c r="D10006">
        <v>1506.527</v>
      </c>
      <c r="E10006" t="s">
        <v>52</v>
      </c>
      <c r="F10006" t="s">
        <v>123</v>
      </c>
      <c r="G10006" t="s">
        <v>54</v>
      </c>
      <c r="H10006" t="s">
        <v>98</v>
      </c>
    </row>
    <row r="10007" spans="1:8">
      <c r="A10007" t="s">
        <v>80</v>
      </c>
      <c r="B10007" s="1">
        <v>46228</v>
      </c>
      <c r="C10007">
        <v>558003</v>
      </c>
      <c r="D10007">
        <v>167.792</v>
      </c>
      <c r="E10007" t="s">
        <v>52</v>
      </c>
      <c r="F10007" t="s">
        <v>124</v>
      </c>
      <c r="G10007" t="s">
        <v>54</v>
      </c>
      <c r="H10007" t="s">
        <v>99</v>
      </c>
    </row>
    <row r="10008" spans="1:8">
      <c r="A10008" t="s">
        <v>80</v>
      </c>
      <c r="B10008" s="1">
        <v>46228</v>
      </c>
      <c r="C10008">
        <v>558007</v>
      </c>
      <c r="D10008">
        <v>905.16099999999994</v>
      </c>
      <c r="E10008" t="s">
        <v>52</v>
      </c>
      <c r="F10008" t="s">
        <v>126</v>
      </c>
      <c r="G10008" t="s">
        <v>54</v>
      </c>
      <c r="H10008" t="s">
        <v>102</v>
      </c>
    </row>
    <row r="10009" spans="1:8">
      <c r="A10009" t="s">
        <v>80</v>
      </c>
      <c r="B10009" s="1">
        <v>46228</v>
      </c>
      <c r="C10009">
        <v>564008</v>
      </c>
      <c r="D10009">
        <v>488.65</v>
      </c>
      <c r="E10009" t="s">
        <v>52</v>
      </c>
      <c r="F10009" t="s">
        <v>122</v>
      </c>
      <c r="G10009" t="s">
        <v>54</v>
      </c>
      <c r="H10009" t="s">
        <v>97</v>
      </c>
    </row>
    <row r="10010" spans="1:8">
      <c r="A10010" t="s">
        <v>80</v>
      </c>
      <c r="B10010" s="1">
        <v>46228</v>
      </c>
      <c r="C10010">
        <v>564020</v>
      </c>
      <c r="D10010">
        <v>69.483000000000004</v>
      </c>
      <c r="E10010" t="s">
        <v>52</v>
      </c>
      <c r="F10010" t="s">
        <v>124</v>
      </c>
      <c r="G10010" t="s">
        <v>54</v>
      </c>
      <c r="H10010" t="s">
        <v>99</v>
      </c>
    </row>
    <row r="10011" spans="1:8">
      <c r="A10011" t="s">
        <v>80</v>
      </c>
      <c r="B10011" s="1">
        <v>46228</v>
      </c>
      <c r="C10011">
        <v>570002</v>
      </c>
      <c r="D10011">
        <v>189.304</v>
      </c>
      <c r="E10011" t="s">
        <v>52</v>
      </c>
      <c r="F10011" t="s">
        <v>132</v>
      </c>
      <c r="G10011" t="s">
        <v>54</v>
      </c>
      <c r="H10011" t="s">
        <v>108</v>
      </c>
    </row>
    <row r="10012" spans="1:8">
      <c r="A10012" t="s">
        <v>80</v>
      </c>
      <c r="B10012" s="1">
        <v>46228</v>
      </c>
      <c r="C10012">
        <v>580002</v>
      </c>
      <c r="D10012">
        <v>17404.593000000001</v>
      </c>
      <c r="E10012" t="s">
        <v>52</v>
      </c>
      <c r="F10012" t="s">
        <v>130</v>
      </c>
      <c r="G10012" t="s">
        <v>54</v>
      </c>
      <c r="H10012" t="s">
        <v>106</v>
      </c>
    </row>
    <row r="10013" spans="1:8">
      <c r="A10013" t="s">
        <v>80</v>
      </c>
      <c r="B10013" s="1">
        <v>46228</v>
      </c>
      <c r="C10013">
        <v>580003</v>
      </c>
      <c r="D10013">
        <v>-2451.5320000000002</v>
      </c>
      <c r="E10013" t="s">
        <v>52</v>
      </c>
      <c r="F10013" t="s">
        <v>130</v>
      </c>
      <c r="G10013" t="s">
        <v>54</v>
      </c>
      <c r="H10013" t="s">
        <v>106</v>
      </c>
    </row>
    <row r="10014" spans="1:8">
      <c r="A10014" t="s">
        <v>80</v>
      </c>
      <c r="B10014" s="1">
        <v>46228</v>
      </c>
      <c r="C10014">
        <v>510006</v>
      </c>
      <c r="D10014">
        <v>5932.6279999999997</v>
      </c>
      <c r="E10014" t="s">
        <v>52</v>
      </c>
      <c r="F10014" t="s">
        <v>120</v>
      </c>
      <c r="G10014" t="s">
        <v>54</v>
      </c>
      <c r="H10014" t="s">
        <v>95</v>
      </c>
    </row>
    <row r="10015" spans="1:8">
      <c r="A10015" t="s">
        <v>80</v>
      </c>
      <c r="B10015" s="1">
        <v>46228</v>
      </c>
      <c r="C10015">
        <v>560008</v>
      </c>
      <c r="D10015">
        <v>0</v>
      </c>
      <c r="E10015" t="s">
        <v>52</v>
      </c>
      <c r="F10015" t="s">
        <v>123</v>
      </c>
      <c r="G10015" t="s">
        <v>54</v>
      </c>
      <c r="H10015" t="s">
        <v>98</v>
      </c>
    </row>
    <row r="10016" spans="1:8">
      <c r="A10016" t="s">
        <v>75</v>
      </c>
      <c r="B10016" s="1">
        <v>46228</v>
      </c>
      <c r="C10016">
        <v>220007</v>
      </c>
      <c r="D10016">
        <v>-489.327</v>
      </c>
      <c r="E10016" t="s">
        <v>50</v>
      </c>
      <c r="F10016" t="s">
        <v>14</v>
      </c>
      <c r="G10016" t="s">
        <v>54</v>
      </c>
      <c r="H10016" t="s">
        <v>84</v>
      </c>
    </row>
    <row r="10017" spans="1:8">
      <c r="A10017" t="s">
        <v>76</v>
      </c>
      <c r="B10017" s="1">
        <v>46228</v>
      </c>
      <c r="C10017">
        <v>220007</v>
      </c>
      <c r="D10017">
        <v>684.50099999999998</v>
      </c>
      <c r="E10017" t="s">
        <v>50</v>
      </c>
      <c r="F10017" t="s">
        <v>14</v>
      </c>
      <c r="G10017" t="s">
        <v>54</v>
      </c>
      <c r="H10017" t="s">
        <v>84</v>
      </c>
    </row>
    <row r="10018" spans="1:8">
      <c r="A10018" t="s">
        <v>77</v>
      </c>
      <c r="B10018" s="1">
        <v>46228</v>
      </c>
      <c r="C10018">
        <v>220007</v>
      </c>
      <c r="D10018">
        <v>745.09699999999998</v>
      </c>
      <c r="E10018" t="s">
        <v>50</v>
      </c>
      <c r="F10018" t="s">
        <v>14</v>
      </c>
      <c r="G10018" t="s">
        <v>54</v>
      </c>
      <c r="H10018" t="s">
        <v>84</v>
      </c>
    </row>
    <row r="10019" spans="1:8">
      <c r="A10019" t="s">
        <v>78</v>
      </c>
      <c r="B10019" s="1">
        <v>46228</v>
      </c>
      <c r="C10019">
        <v>220007</v>
      </c>
      <c r="D10019">
        <v>-7540.6220000000003</v>
      </c>
      <c r="E10019" t="s">
        <v>50</v>
      </c>
      <c r="F10019" t="s">
        <v>14</v>
      </c>
      <c r="G10019" t="s">
        <v>54</v>
      </c>
      <c r="H10019" t="s">
        <v>84</v>
      </c>
    </row>
    <row r="10020" spans="1:8">
      <c r="A10020" t="s">
        <v>79</v>
      </c>
      <c r="B10020" s="1">
        <v>46228</v>
      </c>
      <c r="C10020">
        <v>220007</v>
      </c>
      <c r="D10020">
        <v>215.82400000000001</v>
      </c>
      <c r="E10020" t="s">
        <v>50</v>
      </c>
      <c r="F10020" t="s">
        <v>14</v>
      </c>
      <c r="G10020" t="s">
        <v>54</v>
      </c>
      <c r="H10020" t="s">
        <v>84</v>
      </c>
    </row>
    <row r="10021" spans="1:8">
      <c r="A10021" t="s">
        <v>53</v>
      </c>
      <c r="B10021" s="1">
        <v>46228</v>
      </c>
      <c r="C10021">
        <v>220007</v>
      </c>
      <c r="D10021">
        <v>682.15</v>
      </c>
      <c r="E10021" t="s">
        <v>50</v>
      </c>
      <c r="F10021" t="s">
        <v>14</v>
      </c>
      <c r="G10021" t="s">
        <v>54</v>
      </c>
      <c r="H10021" t="s">
        <v>84</v>
      </c>
    </row>
    <row r="10022" spans="1:8">
      <c r="A10022" t="s">
        <v>80</v>
      </c>
      <c r="B10022" s="1">
        <v>46228</v>
      </c>
      <c r="C10022">
        <v>220007</v>
      </c>
      <c r="D10022">
        <v>728.08799999999997</v>
      </c>
      <c r="E10022" t="s">
        <v>50</v>
      </c>
      <c r="F10022" t="s">
        <v>14</v>
      </c>
      <c r="G10022" t="s">
        <v>54</v>
      </c>
      <c r="H10022" t="s">
        <v>84</v>
      </c>
    </row>
    <row r="10023" spans="1:8">
      <c r="A10023" t="s">
        <v>73</v>
      </c>
      <c r="B10023" s="1">
        <v>46228</v>
      </c>
      <c r="C10023">
        <v>220007</v>
      </c>
      <c r="D10023">
        <v>-15.247999999999999</v>
      </c>
      <c r="E10023" t="s">
        <v>50</v>
      </c>
      <c r="F10023" t="s">
        <v>14</v>
      </c>
      <c r="G10023" t="s">
        <v>56</v>
      </c>
      <c r="H10023" t="s">
        <v>84</v>
      </c>
    </row>
    <row r="10024" spans="1:8">
      <c r="A10024" t="s">
        <v>74</v>
      </c>
      <c r="B10024" s="1">
        <v>46228</v>
      </c>
      <c r="C10024">
        <v>220007</v>
      </c>
      <c r="D10024">
        <v>-8.9659999999999993</v>
      </c>
      <c r="E10024" t="s">
        <v>50</v>
      </c>
      <c r="F10024" t="s">
        <v>14</v>
      </c>
      <c r="G10024" t="s">
        <v>56</v>
      </c>
      <c r="H10024" t="s">
        <v>84</v>
      </c>
    </row>
    <row r="10025" spans="1:8">
      <c r="A10025" t="s">
        <v>58</v>
      </c>
      <c r="B10025" s="1">
        <v>46228</v>
      </c>
      <c r="C10025">
        <v>220007</v>
      </c>
      <c r="D10025">
        <v>735.00699999999995</v>
      </c>
      <c r="E10025" t="s">
        <v>50</v>
      </c>
      <c r="F10025" t="s">
        <v>14</v>
      </c>
      <c r="G10025" t="s">
        <v>56</v>
      </c>
      <c r="H10025" t="s">
        <v>84</v>
      </c>
    </row>
    <row r="10026" spans="1:8">
      <c r="A10026" t="s">
        <v>81</v>
      </c>
      <c r="B10026" s="1">
        <v>46228</v>
      </c>
      <c r="C10026">
        <v>220007</v>
      </c>
      <c r="D10026">
        <v>0</v>
      </c>
      <c r="E10026" t="s">
        <v>50</v>
      </c>
      <c r="F10026" t="s">
        <v>14</v>
      </c>
      <c r="G10026" t="s">
        <v>56</v>
      </c>
      <c r="H10026" t="s">
        <v>84</v>
      </c>
    </row>
    <row r="10027" spans="1:8">
      <c r="A10027" t="s">
        <v>65</v>
      </c>
      <c r="B10027" s="1">
        <v>46228</v>
      </c>
      <c r="C10027">
        <v>220007</v>
      </c>
      <c r="D10027">
        <v>-51.356000000000002</v>
      </c>
      <c r="E10027" t="s">
        <v>50</v>
      </c>
      <c r="F10027" t="s">
        <v>14</v>
      </c>
      <c r="G10027" t="s">
        <v>56</v>
      </c>
      <c r="H10027" t="s">
        <v>84</v>
      </c>
    </row>
    <row r="10028" spans="1:8">
      <c r="A10028" t="s">
        <v>57</v>
      </c>
      <c r="B10028" s="1">
        <v>46228</v>
      </c>
      <c r="C10028">
        <v>220007</v>
      </c>
      <c r="D10028">
        <v>573.12900000000002</v>
      </c>
      <c r="E10028" t="s">
        <v>50</v>
      </c>
      <c r="F10028" t="s">
        <v>14</v>
      </c>
      <c r="G10028" t="s">
        <v>56</v>
      </c>
      <c r="H10028" t="s">
        <v>84</v>
      </c>
    </row>
    <row r="10029" spans="1:8">
      <c r="A10029" t="s">
        <v>71</v>
      </c>
      <c r="B10029" s="1">
        <v>46228</v>
      </c>
      <c r="C10029">
        <v>421005</v>
      </c>
      <c r="D10029">
        <v>-0.36799999999999999</v>
      </c>
      <c r="E10029" t="s">
        <v>52</v>
      </c>
      <c r="F10029" t="s">
        <v>24</v>
      </c>
      <c r="G10029" t="s">
        <v>56</v>
      </c>
      <c r="H10029" t="s">
        <v>94</v>
      </c>
    </row>
    <row r="10030" spans="1:8">
      <c r="A10030" t="s">
        <v>72</v>
      </c>
      <c r="B10030" s="1">
        <v>46228</v>
      </c>
      <c r="C10030">
        <v>421005</v>
      </c>
      <c r="D10030">
        <v>-90.48</v>
      </c>
      <c r="E10030" t="s">
        <v>52</v>
      </c>
      <c r="F10030" t="s">
        <v>24</v>
      </c>
      <c r="G10030" t="s">
        <v>56</v>
      </c>
      <c r="H10030" t="s">
        <v>94</v>
      </c>
    </row>
    <row r="10031" spans="1:8">
      <c r="A10031" t="s">
        <v>67</v>
      </c>
      <c r="B10031" s="1">
        <v>46228</v>
      </c>
      <c r="C10031">
        <v>421005</v>
      </c>
      <c r="D10031">
        <v>-12.58</v>
      </c>
      <c r="E10031" t="s">
        <v>52</v>
      </c>
      <c r="F10031" t="s">
        <v>24</v>
      </c>
      <c r="G10031" t="s">
        <v>56</v>
      </c>
      <c r="H10031" t="s">
        <v>94</v>
      </c>
    </row>
    <row r="10032" spans="1:8">
      <c r="A10032" t="s">
        <v>59</v>
      </c>
      <c r="B10032" s="1">
        <v>46228</v>
      </c>
      <c r="C10032">
        <v>220007</v>
      </c>
      <c r="D10032">
        <v>0</v>
      </c>
      <c r="E10032" t="s">
        <v>50</v>
      </c>
      <c r="F10032" t="s">
        <v>14</v>
      </c>
      <c r="G10032" t="s">
        <v>51</v>
      </c>
      <c r="H10032" t="s">
        <v>84</v>
      </c>
    </row>
    <row r="10033" spans="1:8">
      <c r="A10033" t="s">
        <v>62</v>
      </c>
      <c r="B10033" s="1">
        <v>46228</v>
      </c>
      <c r="C10033">
        <v>220007</v>
      </c>
      <c r="D10033">
        <v>131.15299999999999</v>
      </c>
      <c r="E10033" t="s">
        <v>50</v>
      </c>
      <c r="F10033" t="s">
        <v>14</v>
      </c>
      <c r="G10033" t="s">
        <v>51</v>
      </c>
      <c r="H10033" t="s">
        <v>84</v>
      </c>
    </row>
    <row r="10034" spans="1:8">
      <c r="A10034" t="s">
        <v>49</v>
      </c>
      <c r="B10034" s="1">
        <v>46228</v>
      </c>
      <c r="C10034">
        <v>220007</v>
      </c>
      <c r="D10034">
        <v>122.514</v>
      </c>
      <c r="E10034" t="s">
        <v>50</v>
      </c>
      <c r="F10034" t="s">
        <v>14</v>
      </c>
      <c r="G10034" t="s">
        <v>51</v>
      </c>
      <c r="H10034" t="s">
        <v>84</v>
      </c>
    </row>
    <row r="10035" spans="1:8">
      <c r="A10035" t="s">
        <v>61</v>
      </c>
      <c r="B10035" s="1">
        <v>46228</v>
      </c>
      <c r="C10035">
        <v>220007</v>
      </c>
      <c r="D10035">
        <v>12.760999999999999</v>
      </c>
      <c r="E10035" t="s">
        <v>50</v>
      </c>
      <c r="F10035" t="s">
        <v>14</v>
      </c>
      <c r="G10035" t="s">
        <v>51</v>
      </c>
      <c r="H10035" t="s">
        <v>84</v>
      </c>
    </row>
    <row r="10036" spans="1:8">
      <c r="A10036" t="s">
        <v>69</v>
      </c>
      <c r="B10036" s="1">
        <v>46228</v>
      </c>
      <c r="C10036">
        <v>421005</v>
      </c>
      <c r="D10036">
        <v>372.16899999999998</v>
      </c>
      <c r="E10036" t="s">
        <v>52</v>
      </c>
      <c r="F10036" t="s">
        <v>24</v>
      </c>
      <c r="G10036" t="s">
        <v>51</v>
      </c>
      <c r="H10036" t="s">
        <v>94</v>
      </c>
    </row>
    <row r="10037" spans="1:8">
      <c r="A10037" t="s">
        <v>63</v>
      </c>
      <c r="B10037" s="1">
        <v>46228</v>
      </c>
      <c r="C10037">
        <v>220007</v>
      </c>
      <c r="D10037">
        <v>-1.657</v>
      </c>
      <c r="E10037" t="s">
        <v>50</v>
      </c>
      <c r="F10037" t="s">
        <v>14</v>
      </c>
      <c r="G10037" t="s">
        <v>51</v>
      </c>
      <c r="H10037" t="s">
        <v>84</v>
      </c>
    </row>
    <row r="10038" spans="1:8">
      <c r="A10038" t="s">
        <v>64</v>
      </c>
      <c r="B10038" s="1">
        <v>46228</v>
      </c>
      <c r="C10038">
        <v>220007</v>
      </c>
      <c r="D10038">
        <v>138.20400000000001</v>
      </c>
      <c r="E10038" t="s">
        <v>50</v>
      </c>
      <c r="F10038" t="s">
        <v>14</v>
      </c>
      <c r="G10038" t="s">
        <v>54</v>
      </c>
      <c r="H10038" t="s">
        <v>84</v>
      </c>
    </row>
    <row r="10039" spans="1:8">
      <c r="A10039" t="s">
        <v>68</v>
      </c>
      <c r="B10039" s="1">
        <v>46228</v>
      </c>
      <c r="C10039">
        <v>421005</v>
      </c>
      <c r="D10039">
        <v>-1.546</v>
      </c>
      <c r="E10039" t="s">
        <v>52</v>
      </c>
      <c r="F10039" t="s">
        <v>24</v>
      </c>
      <c r="G10039" t="s">
        <v>51</v>
      </c>
      <c r="H10039" t="s">
        <v>94</v>
      </c>
    </row>
    <row r="10040" spans="1:8">
      <c r="A10040" t="s">
        <v>82</v>
      </c>
      <c r="B10040" s="1">
        <v>46228</v>
      </c>
      <c r="C10040">
        <v>220007</v>
      </c>
      <c r="D10040">
        <v>0</v>
      </c>
      <c r="E10040" t="s">
        <v>50</v>
      </c>
      <c r="F10040" t="s">
        <v>14</v>
      </c>
      <c r="G10040" t="s">
        <v>51</v>
      </c>
      <c r="H10040" t="s">
        <v>84</v>
      </c>
    </row>
    <row r="10041" spans="1:8">
      <c r="A10041" t="s">
        <v>83</v>
      </c>
      <c r="B10041" s="1">
        <v>46228</v>
      </c>
      <c r="C10041">
        <v>421005</v>
      </c>
      <c r="D10041">
        <v>0</v>
      </c>
      <c r="E10041" t="s">
        <v>52</v>
      </c>
      <c r="F10041" t="s">
        <v>24</v>
      </c>
      <c r="G10041" t="s">
        <v>51</v>
      </c>
      <c r="H10041" t="s">
        <v>94</v>
      </c>
    </row>
    <row r="10042" spans="1:8">
      <c r="A10042" t="s">
        <v>70</v>
      </c>
      <c r="B10042" s="1">
        <v>46228</v>
      </c>
      <c r="C10042">
        <v>220007</v>
      </c>
      <c r="D10042">
        <v>-2.79</v>
      </c>
      <c r="E10042" t="s">
        <v>50</v>
      </c>
      <c r="F10042" t="s">
        <v>14</v>
      </c>
      <c r="G10042" t="s">
        <v>56</v>
      </c>
      <c r="H10042" t="s">
        <v>84</v>
      </c>
    </row>
    <row r="10043" spans="1:8">
      <c r="A10043" t="s">
        <v>55</v>
      </c>
      <c r="B10043" s="1">
        <v>46228</v>
      </c>
      <c r="C10043">
        <v>220007</v>
      </c>
      <c r="D10043">
        <v>15.475</v>
      </c>
      <c r="E10043" t="s">
        <v>50</v>
      </c>
      <c r="F10043" t="s">
        <v>14</v>
      </c>
      <c r="G10043" t="s">
        <v>56</v>
      </c>
      <c r="H10043" t="s">
        <v>84</v>
      </c>
    </row>
    <row r="10044" spans="1:8">
      <c r="A10044" t="s">
        <v>66</v>
      </c>
      <c r="B10044" s="1">
        <v>46228</v>
      </c>
      <c r="C10044">
        <v>220007</v>
      </c>
      <c r="D10044">
        <v>31.274999999999999</v>
      </c>
      <c r="E10044" t="s">
        <v>50</v>
      </c>
      <c r="F10044" t="s">
        <v>14</v>
      </c>
      <c r="G10044" t="s">
        <v>51</v>
      </c>
      <c r="H10044" t="s">
        <v>84</v>
      </c>
    </row>
    <row r="10045" spans="1:8">
      <c r="A10045" t="s">
        <v>49</v>
      </c>
      <c r="B10045" s="1">
        <v>46259</v>
      </c>
      <c r="C10045">
        <v>220006</v>
      </c>
      <c r="D10045">
        <v>72714.053</v>
      </c>
      <c r="E10045" t="s">
        <v>50</v>
      </c>
      <c r="F10045" t="s">
        <v>14</v>
      </c>
      <c r="G10045" t="s">
        <v>51</v>
      </c>
      <c r="H10045" t="s">
        <v>84</v>
      </c>
    </row>
    <row r="10046" spans="1:8">
      <c r="A10046" t="s">
        <v>49</v>
      </c>
      <c r="B10046" s="1">
        <v>46259</v>
      </c>
      <c r="C10046">
        <v>240002</v>
      </c>
      <c r="D10046">
        <v>-0.65100000000000002</v>
      </c>
      <c r="E10046" t="s">
        <v>50</v>
      </c>
      <c r="F10046" t="s">
        <v>113</v>
      </c>
      <c r="G10046" t="s">
        <v>51</v>
      </c>
      <c r="H10046" t="s">
        <v>85</v>
      </c>
    </row>
    <row r="10047" spans="1:8">
      <c r="A10047" t="s">
        <v>49</v>
      </c>
      <c r="B10047" s="1">
        <v>46259</v>
      </c>
      <c r="C10047">
        <v>242003</v>
      </c>
      <c r="D10047">
        <v>-11917.295</v>
      </c>
      <c r="E10047" t="s">
        <v>50</v>
      </c>
      <c r="F10047" t="s">
        <v>113</v>
      </c>
      <c r="G10047" t="s">
        <v>51</v>
      </c>
      <c r="H10047" t="s">
        <v>85</v>
      </c>
    </row>
    <row r="10048" spans="1:8">
      <c r="A10048" t="s">
        <v>49</v>
      </c>
      <c r="B10048" s="1">
        <v>46259</v>
      </c>
      <c r="C10048">
        <v>242041</v>
      </c>
      <c r="D10048">
        <v>-101.83</v>
      </c>
      <c r="E10048" t="s">
        <v>50</v>
      </c>
      <c r="F10048" t="s">
        <v>113</v>
      </c>
      <c r="G10048" t="s">
        <v>51</v>
      </c>
      <c r="H10048" t="s">
        <v>85</v>
      </c>
    </row>
    <row r="10049" spans="1:8">
      <c r="A10049" t="s">
        <v>49</v>
      </c>
      <c r="B10049" s="1">
        <v>46259</v>
      </c>
      <c r="C10049">
        <v>243002</v>
      </c>
      <c r="D10049">
        <v>-1815.415</v>
      </c>
      <c r="E10049" t="s">
        <v>50</v>
      </c>
      <c r="F10049" t="s">
        <v>113</v>
      </c>
      <c r="G10049" t="s">
        <v>51</v>
      </c>
      <c r="H10049" t="s">
        <v>85</v>
      </c>
    </row>
    <row r="10050" spans="1:8">
      <c r="A10050" t="s">
        <v>49</v>
      </c>
      <c r="B10050" s="1">
        <v>46259</v>
      </c>
      <c r="C10050">
        <v>245010</v>
      </c>
      <c r="D10050">
        <v>-370.39699999999999</v>
      </c>
      <c r="E10050" t="s">
        <v>50</v>
      </c>
      <c r="F10050" t="s">
        <v>20</v>
      </c>
      <c r="G10050" t="s">
        <v>51</v>
      </c>
      <c r="H10050" t="s">
        <v>86</v>
      </c>
    </row>
    <row r="10051" spans="1:8">
      <c r="A10051" t="s">
        <v>49</v>
      </c>
      <c r="B10051" s="1">
        <v>46259</v>
      </c>
      <c r="C10051">
        <v>245062</v>
      </c>
      <c r="D10051">
        <v>-619.43299999999999</v>
      </c>
      <c r="E10051" t="s">
        <v>50</v>
      </c>
      <c r="F10051" t="s">
        <v>113</v>
      </c>
      <c r="G10051" t="s">
        <v>51</v>
      </c>
      <c r="H10051" t="s">
        <v>85</v>
      </c>
    </row>
    <row r="10052" spans="1:8">
      <c r="A10052" t="s">
        <v>49</v>
      </c>
      <c r="B10052" s="1">
        <v>46259</v>
      </c>
      <c r="C10052">
        <v>257010</v>
      </c>
      <c r="D10052">
        <v>-1314.4349999999999</v>
      </c>
      <c r="E10052" t="s">
        <v>50</v>
      </c>
      <c r="F10052" t="s">
        <v>114</v>
      </c>
      <c r="G10052" t="s">
        <v>51</v>
      </c>
      <c r="H10052" t="s">
        <v>87</v>
      </c>
    </row>
    <row r="10053" spans="1:8">
      <c r="A10053" t="s">
        <v>49</v>
      </c>
      <c r="B10053" s="1">
        <v>46259</v>
      </c>
      <c r="C10053">
        <v>257030</v>
      </c>
      <c r="D10053">
        <v>-1949.6289999999999</v>
      </c>
      <c r="E10053" t="s">
        <v>50</v>
      </c>
      <c r="F10053" t="s">
        <v>114</v>
      </c>
      <c r="G10053" t="s">
        <v>51</v>
      </c>
      <c r="H10053" t="s">
        <v>87</v>
      </c>
    </row>
    <row r="10054" spans="1:8">
      <c r="A10054" t="s">
        <v>49</v>
      </c>
      <c r="B10054" s="1">
        <v>46259</v>
      </c>
      <c r="C10054">
        <v>260004</v>
      </c>
      <c r="D10054">
        <v>-623.97799999999995</v>
      </c>
      <c r="E10054" t="s">
        <v>50</v>
      </c>
      <c r="F10054" t="s">
        <v>114</v>
      </c>
      <c r="G10054" t="s">
        <v>51</v>
      </c>
      <c r="H10054" t="s">
        <v>87</v>
      </c>
    </row>
    <row r="10055" spans="1:8">
      <c r="A10055" t="s">
        <v>49</v>
      </c>
      <c r="B10055" s="1">
        <v>46259</v>
      </c>
      <c r="C10055">
        <v>320002</v>
      </c>
      <c r="D10055">
        <v>388.70499999999998</v>
      </c>
      <c r="E10055" t="s">
        <v>50</v>
      </c>
      <c r="F10055" t="s">
        <v>115</v>
      </c>
      <c r="G10055" t="s">
        <v>51</v>
      </c>
      <c r="H10055" t="s">
        <v>88</v>
      </c>
    </row>
    <row r="10056" spans="1:8">
      <c r="A10056" t="s">
        <v>49</v>
      </c>
      <c r="B10056" s="1">
        <v>46259</v>
      </c>
      <c r="C10056">
        <v>320003</v>
      </c>
      <c r="D10056">
        <v>8382.5020000000004</v>
      </c>
      <c r="E10056" t="s">
        <v>50</v>
      </c>
      <c r="F10056" t="s">
        <v>115</v>
      </c>
      <c r="G10056" t="s">
        <v>51</v>
      </c>
      <c r="H10056" t="s">
        <v>88</v>
      </c>
    </row>
    <row r="10057" spans="1:8">
      <c r="A10057" t="s">
        <v>49</v>
      </c>
      <c r="B10057" s="1">
        <v>46259</v>
      </c>
      <c r="C10057">
        <v>320004</v>
      </c>
      <c r="D10057">
        <v>177.91200000000001</v>
      </c>
      <c r="E10057" t="s">
        <v>50</v>
      </c>
      <c r="F10057" t="s">
        <v>115</v>
      </c>
      <c r="G10057" t="s">
        <v>51</v>
      </c>
      <c r="H10057" t="s">
        <v>88</v>
      </c>
    </row>
    <row r="10058" spans="1:8">
      <c r="A10058" t="s">
        <v>49</v>
      </c>
      <c r="B10058" s="1">
        <v>46259</v>
      </c>
      <c r="C10058">
        <v>320006</v>
      </c>
      <c r="D10058">
        <v>317.91300000000001</v>
      </c>
      <c r="E10058" t="s">
        <v>50</v>
      </c>
      <c r="F10058" t="s">
        <v>115</v>
      </c>
      <c r="G10058" t="s">
        <v>51</v>
      </c>
      <c r="H10058" t="s">
        <v>88</v>
      </c>
    </row>
    <row r="10059" spans="1:8">
      <c r="A10059" t="s">
        <v>49</v>
      </c>
      <c r="B10059" s="1">
        <v>46259</v>
      </c>
      <c r="C10059">
        <v>320023</v>
      </c>
      <c r="D10059">
        <v>-380.113</v>
      </c>
      <c r="E10059" t="s">
        <v>50</v>
      </c>
      <c r="F10059" t="s">
        <v>115</v>
      </c>
      <c r="G10059" t="s">
        <v>51</v>
      </c>
      <c r="H10059" t="s">
        <v>88</v>
      </c>
    </row>
    <row r="10060" spans="1:8">
      <c r="A10060" t="s">
        <v>49</v>
      </c>
      <c r="B10060" s="1">
        <v>46259</v>
      </c>
      <c r="C10060">
        <v>321002</v>
      </c>
      <c r="D10060">
        <v>6131.4570000000003</v>
      </c>
      <c r="E10060" t="s">
        <v>50</v>
      </c>
      <c r="F10060" t="s">
        <v>115</v>
      </c>
      <c r="G10060" t="s">
        <v>51</v>
      </c>
      <c r="H10060" t="s">
        <v>88</v>
      </c>
    </row>
    <row r="10061" spans="1:8">
      <c r="A10061" t="s">
        <v>49</v>
      </c>
      <c r="B10061" s="1">
        <v>46259</v>
      </c>
      <c r="C10061">
        <v>321010</v>
      </c>
      <c r="D10061">
        <v>-5821.7219999999998</v>
      </c>
      <c r="E10061" t="s">
        <v>50</v>
      </c>
      <c r="F10061" t="s">
        <v>115</v>
      </c>
      <c r="G10061" t="s">
        <v>51</v>
      </c>
      <c r="H10061" t="s">
        <v>88</v>
      </c>
    </row>
    <row r="10062" spans="1:8">
      <c r="A10062" t="s">
        <v>49</v>
      </c>
      <c r="B10062" s="1">
        <v>46259</v>
      </c>
      <c r="C10062">
        <v>321042</v>
      </c>
      <c r="D10062">
        <v>-2012.288</v>
      </c>
      <c r="E10062" t="s">
        <v>50</v>
      </c>
      <c r="F10062" t="s">
        <v>115</v>
      </c>
      <c r="G10062" t="s">
        <v>51</v>
      </c>
      <c r="H10062" t="s">
        <v>88</v>
      </c>
    </row>
    <row r="10063" spans="1:8">
      <c r="A10063" t="s">
        <v>49</v>
      </c>
      <c r="B10063" s="1">
        <v>46259</v>
      </c>
      <c r="C10063">
        <v>321045</v>
      </c>
      <c r="D10063">
        <v>33499.139000000003</v>
      </c>
      <c r="E10063" t="s">
        <v>50</v>
      </c>
      <c r="F10063" t="s">
        <v>115</v>
      </c>
      <c r="G10063" t="s">
        <v>51</v>
      </c>
      <c r="H10063" t="s">
        <v>88</v>
      </c>
    </row>
    <row r="10064" spans="1:8">
      <c r="A10064" t="s">
        <v>49</v>
      </c>
      <c r="B10064" s="1">
        <v>46259</v>
      </c>
      <c r="C10064">
        <v>330049</v>
      </c>
      <c r="D10064">
        <v>-167851.67499999999</v>
      </c>
      <c r="E10064" t="s">
        <v>50</v>
      </c>
      <c r="F10064" t="s">
        <v>113</v>
      </c>
      <c r="G10064" t="s">
        <v>51</v>
      </c>
      <c r="H10064" t="s">
        <v>85</v>
      </c>
    </row>
    <row r="10065" spans="1:8">
      <c r="A10065" t="s">
        <v>49</v>
      </c>
      <c r="B10065" s="1">
        <v>46259</v>
      </c>
      <c r="C10065">
        <v>330055</v>
      </c>
      <c r="D10065">
        <v>133.86500000000001</v>
      </c>
      <c r="E10065" t="s">
        <v>50</v>
      </c>
      <c r="F10065" t="s">
        <v>113</v>
      </c>
      <c r="G10065" t="s">
        <v>51</v>
      </c>
      <c r="H10065" t="s">
        <v>85</v>
      </c>
    </row>
    <row r="10066" spans="1:8">
      <c r="A10066" t="s">
        <v>49</v>
      </c>
      <c r="B10066" s="1">
        <v>46259</v>
      </c>
      <c r="C10066">
        <v>340041</v>
      </c>
      <c r="D10066">
        <v>45427.328000000001</v>
      </c>
      <c r="E10066" t="s">
        <v>50</v>
      </c>
      <c r="F10066" t="s">
        <v>116</v>
      </c>
      <c r="G10066" t="s">
        <v>51</v>
      </c>
      <c r="H10066" t="s">
        <v>89</v>
      </c>
    </row>
    <row r="10067" spans="1:8">
      <c r="A10067" t="s">
        <v>49</v>
      </c>
      <c r="B10067" s="1">
        <v>46259</v>
      </c>
      <c r="C10067">
        <v>352002</v>
      </c>
      <c r="D10067">
        <v>17.673999999999999</v>
      </c>
      <c r="E10067" t="s">
        <v>50</v>
      </c>
      <c r="F10067" t="s">
        <v>117</v>
      </c>
      <c r="G10067" t="s">
        <v>51</v>
      </c>
      <c r="H10067" t="s">
        <v>90</v>
      </c>
    </row>
    <row r="10068" spans="1:8">
      <c r="A10068" t="s">
        <v>49</v>
      </c>
      <c r="B10068" s="1">
        <v>46259</v>
      </c>
      <c r="C10068">
        <v>354015</v>
      </c>
      <c r="D10068">
        <v>3142.3449999999998</v>
      </c>
      <c r="E10068" t="s">
        <v>50</v>
      </c>
      <c r="F10068" t="s">
        <v>115</v>
      </c>
      <c r="G10068" t="s">
        <v>51</v>
      </c>
      <c r="H10068" t="s">
        <v>88</v>
      </c>
    </row>
    <row r="10069" spans="1:8">
      <c r="A10069" t="s">
        <v>49</v>
      </c>
      <c r="B10069" s="1">
        <v>46259</v>
      </c>
      <c r="C10069">
        <v>355002</v>
      </c>
      <c r="D10069">
        <v>34.502000000000002</v>
      </c>
      <c r="E10069" t="s">
        <v>50</v>
      </c>
      <c r="F10069" t="s">
        <v>118</v>
      </c>
      <c r="G10069" t="s">
        <v>51</v>
      </c>
      <c r="H10069" t="s">
        <v>91</v>
      </c>
    </row>
    <row r="10070" spans="1:8">
      <c r="A10070" t="s">
        <v>49</v>
      </c>
      <c r="B10070" s="1">
        <v>46259</v>
      </c>
      <c r="C10070">
        <v>355013</v>
      </c>
      <c r="D10070">
        <v>11218.93</v>
      </c>
      <c r="E10070" t="s">
        <v>50</v>
      </c>
      <c r="F10070" t="s">
        <v>118</v>
      </c>
      <c r="G10070" t="s">
        <v>51</v>
      </c>
      <c r="H10070" t="s">
        <v>91</v>
      </c>
    </row>
    <row r="10071" spans="1:8">
      <c r="A10071" t="s">
        <v>49</v>
      </c>
      <c r="B10071" s="1">
        <v>46259</v>
      </c>
      <c r="C10071">
        <v>372004</v>
      </c>
      <c r="D10071">
        <v>7.9740000000000002</v>
      </c>
      <c r="E10071" t="s">
        <v>50</v>
      </c>
      <c r="F10071" t="s">
        <v>114</v>
      </c>
      <c r="G10071" t="s">
        <v>51</v>
      </c>
      <c r="H10071" t="s">
        <v>87</v>
      </c>
    </row>
    <row r="10072" spans="1:8">
      <c r="A10072" t="s">
        <v>49</v>
      </c>
      <c r="B10072" s="1">
        <v>46259</v>
      </c>
      <c r="C10072">
        <v>400002</v>
      </c>
      <c r="D10072">
        <v>556.80899999999997</v>
      </c>
      <c r="E10072" t="s">
        <v>52</v>
      </c>
      <c r="F10072" t="s">
        <v>23</v>
      </c>
      <c r="G10072" t="s">
        <v>51</v>
      </c>
      <c r="H10072" t="s">
        <v>92</v>
      </c>
    </row>
    <row r="10073" spans="1:8">
      <c r="A10073" t="s">
        <v>49</v>
      </c>
      <c r="B10073" s="1">
        <v>46259</v>
      </c>
      <c r="C10073">
        <v>400004</v>
      </c>
      <c r="D10073">
        <v>-15448.539000000001</v>
      </c>
      <c r="E10073" t="s">
        <v>52</v>
      </c>
      <c r="F10073" t="s">
        <v>23</v>
      </c>
      <c r="G10073" t="s">
        <v>51</v>
      </c>
      <c r="H10073" t="s">
        <v>92</v>
      </c>
    </row>
    <row r="10074" spans="1:8">
      <c r="A10074" t="s">
        <v>49</v>
      </c>
      <c r="B10074" s="1">
        <v>46259</v>
      </c>
      <c r="C10074">
        <v>410002</v>
      </c>
      <c r="D10074">
        <v>-7051.5259999999998</v>
      </c>
      <c r="E10074" t="s">
        <v>52</v>
      </c>
      <c r="F10074" t="s">
        <v>119</v>
      </c>
      <c r="G10074" t="s">
        <v>51</v>
      </c>
      <c r="H10074" t="s">
        <v>93</v>
      </c>
    </row>
    <row r="10075" spans="1:8">
      <c r="A10075" t="s">
        <v>49</v>
      </c>
      <c r="B10075" s="1">
        <v>46259</v>
      </c>
      <c r="C10075">
        <v>410037</v>
      </c>
      <c r="D10075">
        <v>-1374.453</v>
      </c>
      <c r="E10075" t="s">
        <v>52</v>
      </c>
      <c r="F10075" t="s">
        <v>119</v>
      </c>
      <c r="G10075" t="s">
        <v>51</v>
      </c>
      <c r="H10075" t="s">
        <v>93</v>
      </c>
    </row>
    <row r="10076" spans="1:8">
      <c r="A10076" t="s">
        <v>49</v>
      </c>
      <c r="B10076" s="1">
        <v>46259</v>
      </c>
      <c r="C10076">
        <v>410049</v>
      </c>
      <c r="D10076">
        <v>-615.23699999999997</v>
      </c>
      <c r="E10076" t="s">
        <v>52</v>
      </c>
      <c r="F10076" t="s">
        <v>119</v>
      </c>
      <c r="G10076" t="s">
        <v>51</v>
      </c>
      <c r="H10076" t="s">
        <v>93</v>
      </c>
    </row>
    <row r="10077" spans="1:8">
      <c r="A10077" t="s">
        <v>49</v>
      </c>
      <c r="B10077" s="1">
        <v>46259</v>
      </c>
      <c r="C10077">
        <v>415002</v>
      </c>
      <c r="D10077">
        <v>0.57299999999999995</v>
      </c>
      <c r="E10077" t="s">
        <v>52</v>
      </c>
      <c r="F10077" t="s">
        <v>23</v>
      </c>
      <c r="G10077" t="s">
        <v>51</v>
      </c>
      <c r="H10077" t="s">
        <v>92</v>
      </c>
    </row>
    <row r="10078" spans="1:8">
      <c r="A10078" t="s">
        <v>49</v>
      </c>
      <c r="B10078" s="1">
        <v>46259</v>
      </c>
      <c r="C10078">
        <v>415004</v>
      </c>
      <c r="D10078">
        <v>-1274.954</v>
      </c>
      <c r="E10078" t="s">
        <v>52</v>
      </c>
      <c r="F10078" t="s">
        <v>23</v>
      </c>
      <c r="G10078" t="s">
        <v>51</v>
      </c>
      <c r="H10078" t="s">
        <v>92</v>
      </c>
    </row>
    <row r="10079" spans="1:8">
      <c r="A10079" t="s">
        <v>49</v>
      </c>
      <c r="B10079" s="1">
        <v>46259</v>
      </c>
      <c r="C10079">
        <v>421002</v>
      </c>
      <c r="D10079">
        <v>-1057.8119999999999</v>
      </c>
      <c r="E10079" t="s">
        <v>52</v>
      </c>
      <c r="F10079" t="s">
        <v>24</v>
      </c>
      <c r="G10079" t="s">
        <v>51</v>
      </c>
      <c r="H10079" t="s">
        <v>94</v>
      </c>
    </row>
    <row r="10080" spans="1:8">
      <c r="A10080" t="s">
        <v>49</v>
      </c>
      <c r="B10080" s="1">
        <v>46259</v>
      </c>
      <c r="C10080">
        <v>421003</v>
      </c>
      <c r="D10080">
        <v>14270.433000000001</v>
      </c>
      <c r="E10080" t="s">
        <v>52</v>
      </c>
      <c r="F10080" t="s">
        <v>24</v>
      </c>
      <c r="G10080" t="s">
        <v>51</v>
      </c>
      <c r="H10080" t="s">
        <v>94</v>
      </c>
    </row>
    <row r="10081" spans="1:8">
      <c r="A10081" t="s">
        <v>49</v>
      </c>
      <c r="B10081" s="1">
        <v>46259</v>
      </c>
      <c r="C10081">
        <v>421007</v>
      </c>
      <c r="D10081">
        <v>679.58699999999999</v>
      </c>
      <c r="E10081" t="s">
        <v>52</v>
      </c>
      <c r="F10081" t="s">
        <v>24</v>
      </c>
      <c r="G10081" t="s">
        <v>51</v>
      </c>
      <c r="H10081" t="s">
        <v>94</v>
      </c>
    </row>
    <row r="10082" spans="1:8">
      <c r="A10082" t="s">
        <v>49</v>
      </c>
      <c r="B10082" s="1">
        <v>46259</v>
      </c>
      <c r="C10082">
        <v>510002</v>
      </c>
      <c r="D10082">
        <v>5265.3739999999998</v>
      </c>
      <c r="E10082" t="s">
        <v>52</v>
      </c>
      <c r="F10082" t="s">
        <v>120</v>
      </c>
      <c r="G10082" t="s">
        <v>51</v>
      </c>
      <c r="H10082" t="s">
        <v>95</v>
      </c>
    </row>
    <row r="10083" spans="1:8">
      <c r="A10083" t="s">
        <v>49</v>
      </c>
      <c r="B10083" s="1">
        <v>46259</v>
      </c>
      <c r="C10083">
        <v>510005</v>
      </c>
      <c r="D10083">
        <v>-67.497</v>
      </c>
      <c r="E10083" t="s">
        <v>52</v>
      </c>
      <c r="F10083" t="s">
        <v>120</v>
      </c>
      <c r="G10083" t="s">
        <v>51</v>
      </c>
      <c r="H10083" t="s">
        <v>95</v>
      </c>
    </row>
    <row r="10084" spans="1:8">
      <c r="A10084" t="s">
        <v>49</v>
      </c>
      <c r="B10084" s="1">
        <v>46259</v>
      </c>
      <c r="C10084">
        <v>510007</v>
      </c>
      <c r="D10084">
        <v>85.468000000000004</v>
      </c>
      <c r="E10084" t="s">
        <v>52</v>
      </c>
      <c r="F10084" t="s">
        <v>120</v>
      </c>
      <c r="G10084" t="s">
        <v>51</v>
      </c>
      <c r="H10084" t="s">
        <v>95</v>
      </c>
    </row>
    <row r="10085" spans="1:8">
      <c r="A10085" t="s">
        <v>49</v>
      </c>
      <c r="B10085" s="1">
        <v>46259</v>
      </c>
      <c r="C10085">
        <v>510015</v>
      </c>
      <c r="D10085">
        <v>655.21400000000006</v>
      </c>
      <c r="E10085" t="s">
        <v>52</v>
      </c>
      <c r="F10085" t="s">
        <v>120</v>
      </c>
      <c r="G10085" t="s">
        <v>51</v>
      </c>
      <c r="H10085" t="s">
        <v>95</v>
      </c>
    </row>
    <row r="10086" spans="1:8">
      <c r="A10086" t="s">
        <v>49</v>
      </c>
      <c r="B10086" s="1">
        <v>46259</v>
      </c>
      <c r="C10086">
        <v>510065</v>
      </c>
      <c r="D10086">
        <v>10.513999999999999</v>
      </c>
      <c r="E10086" t="s">
        <v>52</v>
      </c>
      <c r="F10086" t="s">
        <v>120</v>
      </c>
      <c r="G10086" t="s">
        <v>51</v>
      </c>
      <c r="H10086" t="s">
        <v>95</v>
      </c>
    </row>
    <row r="10087" spans="1:8">
      <c r="A10087" t="s">
        <v>49</v>
      </c>
      <c r="B10087" s="1">
        <v>46259</v>
      </c>
      <c r="C10087">
        <v>546002</v>
      </c>
      <c r="D10087">
        <v>14716.674000000001</v>
      </c>
      <c r="E10087" t="s">
        <v>52</v>
      </c>
      <c r="F10087" t="s">
        <v>119</v>
      </c>
      <c r="G10087" t="s">
        <v>51</v>
      </c>
      <c r="H10087" t="s">
        <v>93</v>
      </c>
    </row>
    <row r="10088" spans="1:8">
      <c r="A10088" t="s">
        <v>49</v>
      </c>
      <c r="B10088" s="1">
        <v>46259</v>
      </c>
      <c r="C10088">
        <v>547002</v>
      </c>
      <c r="D10088">
        <v>2651.7719999999999</v>
      </c>
      <c r="E10088" t="s">
        <v>52</v>
      </c>
      <c r="F10088" t="s">
        <v>121</v>
      </c>
      <c r="G10088" t="s">
        <v>51</v>
      </c>
      <c r="H10088" t="s">
        <v>96</v>
      </c>
    </row>
    <row r="10089" spans="1:8">
      <c r="A10089" t="s">
        <v>49</v>
      </c>
      <c r="B10089" s="1">
        <v>46259</v>
      </c>
      <c r="C10089">
        <v>547011</v>
      </c>
      <c r="D10089">
        <v>185.637</v>
      </c>
      <c r="E10089" t="s">
        <v>52</v>
      </c>
      <c r="F10089" t="s">
        <v>121</v>
      </c>
      <c r="G10089" t="s">
        <v>51</v>
      </c>
      <c r="H10089" t="s">
        <v>96</v>
      </c>
    </row>
    <row r="10090" spans="1:8">
      <c r="A10090" t="s">
        <v>49</v>
      </c>
      <c r="B10090" s="1">
        <v>46259</v>
      </c>
      <c r="C10090">
        <v>552502</v>
      </c>
      <c r="D10090">
        <v>69.325999999999993</v>
      </c>
      <c r="E10090" t="s">
        <v>52</v>
      </c>
      <c r="F10090" t="s">
        <v>122</v>
      </c>
      <c r="G10090" t="s">
        <v>51</v>
      </c>
      <c r="H10090" t="s">
        <v>97</v>
      </c>
    </row>
    <row r="10091" spans="1:8">
      <c r="A10091" t="s">
        <v>49</v>
      </c>
      <c r="B10091" s="1">
        <v>46259</v>
      </c>
      <c r="C10091">
        <v>556002</v>
      </c>
      <c r="D10091">
        <v>8.3260000000000005</v>
      </c>
      <c r="E10091" t="s">
        <v>52</v>
      </c>
      <c r="F10091" t="s">
        <v>126</v>
      </c>
      <c r="G10091" t="s">
        <v>51</v>
      </c>
      <c r="H10091" t="s">
        <v>102</v>
      </c>
    </row>
    <row r="10092" spans="1:8">
      <c r="A10092" t="s">
        <v>49</v>
      </c>
      <c r="B10092" s="1">
        <v>46259</v>
      </c>
      <c r="C10092">
        <v>557002</v>
      </c>
      <c r="D10092">
        <v>915.34500000000003</v>
      </c>
      <c r="E10092" t="s">
        <v>52</v>
      </c>
      <c r="F10092" t="s">
        <v>123</v>
      </c>
      <c r="G10092" t="s">
        <v>51</v>
      </c>
      <c r="H10092" t="s">
        <v>98</v>
      </c>
    </row>
    <row r="10093" spans="1:8">
      <c r="A10093" t="s">
        <v>49</v>
      </c>
      <c r="B10093" s="1">
        <v>46259</v>
      </c>
      <c r="C10093">
        <v>564004</v>
      </c>
      <c r="D10093">
        <v>3.1429999999999998</v>
      </c>
      <c r="E10093" t="s">
        <v>52</v>
      </c>
      <c r="F10093" t="s">
        <v>119</v>
      </c>
      <c r="G10093" t="s">
        <v>51</v>
      </c>
      <c r="H10093" t="s">
        <v>93</v>
      </c>
    </row>
    <row r="10094" spans="1:8">
      <c r="A10094" t="s">
        <v>49</v>
      </c>
      <c r="B10094" s="1">
        <v>46259</v>
      </c>
      <c r="C10094">
        <v>564006</v>
      </c>
      <c r="D10094">
        <v>1.2E-2</v>
      </c>
      <c r="E10094" t="s">
        <v>52</v>
      </c>
      <c r="F10094" t="s">
        <v>124</v>
      </c>
      <c r="G10094" t="s">
        <v>51</v>
      </c>
      <c r="H10094" t="s">
        <v>99</v>
      </c>
    </row>
    <row r="10095" spans="1:8">
      <c r="A10095" t="s">
        <v>49</v>
      </c>
      <c r="B10095" s="1">
        <v>46259</v>
      </c>
      <c r="C10095">
        <v>564021</v>
      </c>
      <c r="D10095">
        <v>61.875999999999998</v>
      </c>
      <c r="E10095" t="s">
        <v>52</v>
      </c>
      <c r="F10095" t="s">
        <v>124</v>
      </c>
      <c r="G10095" t="s">
        <v>51</v>
      </c>
      <c r="H10095" t="s">
        <v>99</v>
      </c>
    </row>
    <row r="10096" spans="1:8">
      <c r="A10096" t="s">
        <v>53</v>
      </c>
      <c r="B10096" s="1">
        <v>46259</v>
      </c>
      <c r="C10096">
        <v>210002</v>
      </c>
      <c r="D10096">
        <v>-9.4E-2</v>
      </c>
      <c r="E10096" t="s">
        <v>50</v>
      </c>
      <c r="F10096" t="s">
        <v>14</v>
      </c>
      <c r="G10096" t="s">
        <v>54</v>
      </c>
      <c r="H10096" t="s">
        <v>84</v>
      </c>
    </row>
    <row r="10097" spans="1:8">
      <c r="A10097" t="s">
        <v>53</v>
      </c>
      <c r="B10097" s="1">
        <v>46259</v>
      </c>
      <c r="C10097">
        <v>220006</v>
      </c>
      <c r="D10097">
        <v>-1746227.26</v>
      </c>
      <c r="E10097" t="s">
        <v>50</v>
      </c>
      <c r="F10097" t="s">
        <v>14</v>
      </c>
      <c r="G10097" t="s">
        <v>54</v>
      </c>
      <c r="H10097" t="s">
        <v>84</v>
      </c>
    </row>
    <row r="10098" spans="1:8">
      <c r="A10098" t="s">
        <v>53</v>
      </c>
      <c r="B10098" s="1">
        <v>46259</v>
      </c>
      <c r="C10098">
        <v>240002</v>
      </c>
      <c r="D10098">
        <v>-782.13699999999994</v>
      </c>
      <c r="E10098" t="s">
        <v>50</v>
      </c>
      <c r="F10098" t="s">
        <v>113</v>
      </c>
      <c r="G10098" t="s">
        <v>54</v>
      </c>
      <c r="H10098" t="s">
        <v>85</v>
      </c>
    </row>
    <row r="10099" spans="1:8">
      <c r="A10099" t="s">
        <v>53</v>
      </c>
      <c r="B10099" s="1">
        <v>46259</v>
      </c>
      <c r="C10099">
        <v>240003</v>
      </c>
      <c r="D10099">
        <v>-72.471000000000004</v>
      </c>
      <c r="E10099" t="s">
        <v>50</v>
      </c>
      <c r="F10099" t="s">
        <v>113</v>
      </c>
      <c r="G10099" t="s">
        <v>54</v>
      </c>
      <c r="H10099" t="s">
        <v>85</v>
      </c>
    </row>
    <row r="10100" spans="1:8">
      <c r="A10100" t="s">
        <v>53</v>
      </c>
      <c r="B10100" s="1">
        <v>46259</v>
      </c>
      <c r="C10100">
        <v>240009</v>
      </c>
      <c r="D10100">
        <v>-943.96</v>
      </c>
      <c r="E10100" t="s">
        <v>50</v>
      </c>
      <c r="F10100" t="s">
        <v>113</v>
      </c>
      <c r="G10100" t="s">
        <v>54</v>
      </c>
      <c r="H10100" t="s">
        <v>85</v>
      </c>
    </row>
    <row r="10101" spans="1:8">
      <c r="A10101" t="s">
        <v>53</v>
      </c>
      <c r="B10101" s="1">
        <v>46259</v>
      </c>
      <c r="C10101">
        <v>242003</v>
      </c>
      <c r="D10101">
        <v>-81790.986999999994</v>
      </c>
      <c r="E10101" t="s">
        <v>50</v>
      </c>
      <c r="F10101" t="s">
        <v>113</v>
      </c>
      <c r="G10101" t="s">
        <v>54</v>
      </c>
      <c r="H10101" t="s">
        <v>85</v>
      </c>
    </row>
    <row r="10102" spans="1:8">
      <c r="A10102" t="s">
        <v>53</v>
      </c>
      <c r="B10102" s="1">
        <v>46259</v>
      </c>
      <c r="C10102">
        <v>242011</v>
      </c>
      <c r="D10102">
        <v>-43083.319000000003</v>
      </c>
      <c r="E10102" t="s">
        <v>50</v>
      </c>
      <c r="F10102" t="s">
        <v>113</v>
      </c>
      <c r="G10102" t="s">
        <v>54</v>
      </c>
      <c r="H10102" t="s">
        <v>85</v>
      </c>
    </row>
    <row r="10103" spans="1:8">
      <c r="A10103" t="s">
        <v>53</v>
      </c>
      <c r="B10103" s="1">
        <v>46259</v>
      </c>
      <c r="C10103">
        <v>242012</v>
      </c>
      <c r="D10103">
        <v>-9178.9719999999998</v>
      </c>
      <c r="E10103" t="s">
        <v>50</v>
      </c>
      <c r="F10103" t="s">
        <v>113</v>
      </c>
      <c r="G10103" t="s">
        <v>54</v>
      </c>
      <c r="H10103" t="s">
        <v>85</v>
      </c>
    </row>
    <row r="10104" spans="1:8">
      <c r="A10104" t="s">
        <v>53</v>
      </c>
      <c r="B10104" s="1">
        <v>46259</v>
      </c>
      <c r="C10104">
        <v>242013</v>
      </c>
      <c r="D10104">
        <v>-11652.012000000001</v>
      </c>
      <c r="E10104" t="s">
        <v>50</v>
      </c>
      <c r="F10104" t="s">
        <v>113</v>
      </c>
      <c r="G10104" t="s">
        <v>54</v>
      </c>
      <c r="H10104" t="s">
        <v>85</v>
      </c>
    </row>
    <row r="10105" spans="1:8">
      <c r="A10105" t="s">
        <v>53</v>
      </c>
      <c r="B10105" s="1">
        <v>46259</v>
      </c>
      <c r="C10105">
        <v>242018</v>
      </c>
      <c r="D10105">
        <v>-10182.107</v>
      </c>
      <c r="E10105" t="s">
        <v>50</v>
      </c>
      <c r="F10105" t="s">
        <v>113</v>
      </c>
      <c r="G10105" t="s">
        <v>54</v>
      </c>
      <c r="H10105" t="s">
        <v>85</v>
      </c>
    </row>
    <row r="10106" spans="1:8">
      <c r="A10106" t="s">
        <v>53</v>
      </c>
      <c r="B10106" s="1">
        <v>46259</v>
      </c>
      <c r="C10106">
        <v>242023</v>
      </c>
      <c r="D10106">
        <v>-3772.3539999999998</v>
      </c>
      <c r="E10106" t="s">
        <v>50</v>
      </c>
      <c r="F10106" t="s">
        <v>113</v>
      </c>
      <c r="G10106" t="s">
        <v>54</v>
      </c>
      <c r="H10106" t="s">
        <v>85</v>
      </c>
    </row>
    <row r="10107" spans="1:8">
      <c r="A10107" t="s">
        <v>53</v>
      </c>
      <c r="B10107" s="1">
        <v>46259</v>
      </c>
      <c r="C10107">
        <v>242027</v>
      </c>
      <c r="D10107">
        <v>-6203.4579999999996</v>
      </c>
      <c r="E10107" t="s">
        <v>50</v>
      </c>
      <c r="F10107" t="s">
        <v>113</v>
      </c>
      <c r="G10107" t="s">
        <v>54</v>
      </c>
      <c r="H10107" t="s">
        <v>85</v>
      </c>
    </row>
    <row r="10108" spans="1:8">
      <c r="A10108" t="s">
        <v>53</v>
      </c>
      <c r="B10108" s="1">
        <v>46259</v>
      </c>
      <c r="C10108">
        <v>242030</v>
      </c>
      <c r="D10108">
        <v>-19641.955000000002</v>
      </c>
      <c r="E10108" t="s">
        <v>50</v>
      </c>
      <c r="F10108" t="s">
        <v>113</v>
      </c>
      <c r="G10108" t="s">
        <v>54</v>
      </c>
      <c r="H10108" t="s">
        <v>85</v>
      </c>
    </row>
    <row r="10109" spans="1:8">
      <c r="A10109" t="s">
        <v>53</v>
      </c>
      <c r="B10109" s="1">
        <v>46259</v>
      </c>
      <c r="C10109">
        <v>242038</v>
      </c>
      <c r="D10109">
        <v>-2.6059999999999999</v>
      </c>
      <c r="E10109" t="s">
        <v>50</v>
      </c>
      <c r="F10109" t="s">
        <v>113</v>
      </c>
      <c r="G10109" t="s">
        <v>54</v>
      </c>
      <c r="H10109" t="s">
        <v>85</v>
      </c>
    </row>
    <row r="10110" spans="1:8">
      <c r="A10110" t="s">
        <v>53</v>
      </c>
      <c r="B10110" s="1">
        <v>46259</v>
      </c>
      <c r="C10110">
        <v>242039</v>
      </c>
      <c r="D10110">
        <v>-260.548</v>
      </c>
      <c r="E10110" t="s">
        <v>50</v>
      </c>
      <c r="F10110" t="s">
        <v>113</v>
      </c>
      <c r="G10110" t="s">
        <v>54</v>
      </c>
      <c r="H10110" t="s">
        <v>85</v>
      </c>
    </row>
    <row r="10111" spans="1:8">
      <c r="A10111" t="s">
        <v>53</v>
      </c>
      <c r="B10111" s="1">
        <v>46259</v>
      </c>
      <c r="C10111">
        <v>242041</v>
      </c>
      <c r="D10111">
        <v>-2130.5149999999999</v>
      </c>
      <c r="E10111" t="s">
        <v>50</v>
      </c>
      <c r="F10111" t="s">
        <v>113</v>
      </c>
      <c r="G10111" t="s">
        <v>54</v>
      </c>
      <c r="H10111" t="s">
        <v>85</v>
      </c>
    </row>
    <row r="10112" spans="1:8">
      <c r="A10112" t="s">
        <v>53</v>
      </c>
      <c r="B10112" s="1">
        <v>46259</v>
      </c>
      <c r="C10112">
        <v>243002</v>
      </c>
      <c r="D10112">
        <v>-11809.723</v>
      </c>
      <c r="E10112" t="s">
        <v>50</v>
      </c>
      <c r="F10112" t="s">
        <v>113</v>
      </c>
      <c r="G10112" t="s">
        <v>54</v>
      </c>
      <c r="H10112" t="s">
        <v>85</v>
      </c>
    </row>
    <row r="10113" spans="1:8">
      <c r="A10113" t="s">
        <v>53</v>
      </c>
      <c r="B10113" s="1">
        <v>46259</v>
      </c>
      <c r="C10113">
        <v>243003</v>
      </c>
      <c r="D10113">
        <v>-4616.8869999999997</v>
      </c>
      <c r="E10113" t="s">
        <v>50</v>
      </c>
      <c r="F10113" t="s">
        <v>113</v>
      </c>
      <c r="G10113" t="s">
        <v>54</v>
      </c>
      <c r="H10113" t="s">
        <v>85</v>
      </c>
    </row>
    <row r="10114" spans="1:8">
      <c r="A10114" t="s">
        <v>53</v>
      </c>
      <c r="B10114" s="1">
        <v>46259</v>
      </c>
      <c r="C10114">
        <v>243010</v>
      </c>
      <c r="D10114">
        <v>-2377.8939999999998</v>
      </c>
      <c r="E10114" t="s">
        <v>50</v>
      </c>
      <c r="F10114" t="s">
        <v>113</v>
      </c>
      <c r="G10114" t="s">
        <v>54</v>
      </c>
      <c r="H10114" t="s">
        <v>85</v>
      </c>
    </row>
    <row r="10115" spans="1:8">
      <c r="A10115" t="s">
        <v>53</v>
      </c>
      <c r="B10115" s="1">
        <v>46259</v>
      </c>
      <c r="C10115">
        <v>245010</v>
      </c>
      <c r="D10115">
        <v>-23225.097000000002</v>
      </c>
      <c r="E10115" t="s">
        <v>50</v>
      </c>
      <c r="F10115" t="s">
        <v>20</v>
      </c>
      <c r="G10115" t="s">
        <v>54</v>
      </c>
      <c r="H10115" t="s">
        <v>86</v>
      </c>
    </row>
    <row r="10116" spans="1:8">
      <c r="A10116" t="s">
        <v>53</v>
      </c>
      <c r="B10116" s="1">
        <v>46259</v>
      </c>
      <c r="C10116">
        <v>245018</v>
      </c>
      <c r="D10116">
        <v>-2980.5030000000002</v>
      </c>
      <c r="E10116" t="s">
        <v>50</v>
      </c>
      <c r="F10116" t="s">
        <v>113</v>
      </c>
      <c r="G10116" t="s">
        <v>54</v>
      </c>
      <c r="H10116" t="s">
        <v>85</v>
      </c>
    </row>
    <row r="10117" spans="1:8">
      <c r="A10117" t="s">
        <v>53</v>
      </c>
      <c r="B10117" s="1">
        <v>46259</v>
      </c>
      <c r="C10117">
        <v>245055</v>
      </c>
      <c r="D10117">
        <v>-2029.9179999999999</v>
      </c>
      <c r="E10117" t="s">
        <v>50</v>
      </c>
      <c r="F10117" t="s">
        <v>113</v>
      </c>
      <c r="G10117" t="s">
        <v>54</v>
      </c>
      <c r="H10117" t="s">
        <v>85</v>
      </c>
    </row>
    <row r="10118" spans="1:8">
      <c r="A10118" t="s">
        <v>53</v>
      </c>
      <c r="B10118" s="1">
        <v>46259</v>
      </c>
      <c r="C10118">
        <v>245056</v>
      </c>
      <c r="D10118">
        <v>-466.34800000000001</v>
      </c>
      <c r="E10118" t="s">
        <v>50</v>
      </c>
      <c r="F10118" t="s">
        <v>118</v>
      </c>
      <c r="G10118" t="s">
        <v>54</v>
      </c>
      <c r="H10118" t="s">
        <v>91</v>
      </c>
    </row>
    <row r="10119" spans="1:8">
      <c r="A10119" t="s">
        <v>53</v>
      </c>
      <c r="B10119" s="1">
        <v>46259</v>
      </c>
      <c r="C10119">
        <v>245062</v>
      </c>
      <c r="D10119">
        <v>-24056.572</v>
      </c>
      <c r="E10119" t="s">
        <v>50</v>
      </c>
      <c r="F10119" t="s">
        <v>113</v>
      </c>
      <c r="G10119" t="s">
        <v>54</v>
      </c>
      <c r="H10119" t="s">
        <v>85</v>
      </c>
    </row>
    <row r="10120" spans="1:8">
      <c r="A10120" t="s">
        <v>53</v>
      </c>
      <c r="B10120" s="1">
        <v>46259</v>
      </c>
      <c r="C10120">
        <v>250003</v>
      </c>
      <c r="D10120">
        <v>-1570.0450000000001</v>
      </c>
      <c r="E10120" t="s">
        <v>50</v>
      </c>
      <c r="F10120" t="s">
        <v>114</v>
      </c>
      <c r="G10120" t="s">
        <v>54</v>
      </c>
      <c r="H10120" t="s">
        <v>87</v>
      </c>
    </row>
    <row r="10121" spans="1:8">
      <c r="A10121" t="s">
        <v>53</v>
      </c>
      <c r="B10121" s="1">
        <v>46259</v>
      </c>
      <c r="C10121">
        <v>251002</v>
      </c>
      <c r="D10121">
        <v>-999.00599999999997</v>
      </c>
      <c r="E10121" t="s">
        <v>50</v>
      </c>
      <c r="F10121" t="s">
        <v>114</v>
      </c>
      <c r="G10121" t="s">
        <v>54</v>
      </c>
      <c r="H10121" t="s">
        <v>87</v>
      </c>
    </row>
    <row r="10122" spans="1:8">
      <c r="A10122" t="s">
        <v>53</v>
      </c>
      <c r="B10122" s="1">
        <v>46259</v>
      </c>
      <c r="C10122">
        <v>251003</v>
      </c>
      <c r="D10122">
        <v>18400.598999999998</v>
      </c>
      <c r="E10122" t="s">
        <v>50</v>
      </c>
      <c r="F10122" t="s">
        <v>114</v>
      </c>
      <c r="G10122" t="s">
        <v>54</v>
      </c>
      <c r="H10122" t="s">
        <v>87</v>
      </c>
    </row>
    <row r="10123" spans="1:8">
      <c r="A10123" t="s">
        <v>53</v>
      </c>
      <c r="B10123" s="1">
        <v>46259</v>
      </c>
      <c r="C10123">
        <v>256040</v>
      </c>
      <c r="D10123">
        <v>1006160.452</v>
      </c>
      <c r="E10123" t="s">
        <v>50</v>
      </c>
      <c r="F10123" t="s">
        <v>113</v>
      </c>
      <c r="G10123" t="s">
        <v>54</v>
      </c>
      <c r="H10123" t="s">
        <v>85</v>
      </c>
    </row>
    <row r="10124" spans="1:8">
      <c r="A10124" t="s">
        <v>53</v>
      </c>
      <c r="B10124" s="1">
        <v>46259</v>
      </c>
      <c r="C10124">
        <v>256041</v>
      </c>
      <c r="D10124">
        <v>11738.538</v>
      </c>
      <c r="E10124" t="s">
        <v>50</v>
      </c>
      <c r="F10124" t="s">
        <v>113</v>
      </c>
      <c r="G10124" t="s">
        <v>54</v>
      </c>
      <c r="H10124" t="s">
        <v>85</v>
      </c>
    </row>
    <row r="10125" spans="1:8">
      <c r="A10125" t="s">
        <v>53</v>
      </c>
      <c r="B10125" s="1">
        <v>46259</v>
      </c>
      <c r="C10125">
        <v>263002</v>
      </c>
      <c r="D10125">
        <v>-38111.998</v>
      </c>
      <c r="E10125" t="s">
        <v>50</v>
      </c>
      <c r="F10125" t="s">
        <v>114</v>
      </c>
      <c r="G10125" t="s">
        <v>54</v>
      </c>
      <c r="H10125" t="s">
        <v>87</v>
      </c>
    </row>
    <row r="10126" spans="1:8">
      <c r="A10126" t="s">
        <v>53</v>
      </c>
      <c r="B10126" s="1">
        <v>46259</v>
      </c>
      <c r="C10126">
        <v>263003</v>
      </c>
      <c r="D10126">
        <v>-196.209</v>
      </c>
      <c r="E10126" t="s">
        <v>50</v>
      </c>
      <c r="F10126" t="s">
        <v>114</v>
      </c>
      <c r="G10126" t="s">
        <v>54</v>
      </c>
      <c r="H10126" t="s">
        <v>87</v>
      </c>
    </row>
    <row r="10127" spans="1:8">
      <c r="A10127" t="s">
        <v>53</v>
      </c>
      <c r="B10127" s="1">
        <v>46259</v>
      </c>
      <c r="C10127">
        <v>263005</v>
      </c>
      <c r="D10127">
        <v>397.55900000000003</v>
      </c>
      <c r="E10127" t="s">
        <v>50</v>
      </c>
      <c r="F10127" t="s">
        <v>114</v>
      </c>
      <c r="G10127" t="s">
        <v>54</v>
      </c>
      <c r="H10127" t="s">
        <v>87</v>
      </c>
    </row>
    <row r="10128" spans="1:8">
      <c r="A10128" t="s">
        <v>53</v>
      </c>
      <c r="B10128" s="1">
        <v>46259</v>
      </c>
      <c r="C10128">
        <v>270026</v>
      </c>
      <c r="D10128">
        <v>-66556.187000000005</v>
      </c>
      <c r="E10128" t="s">
        <v>50</v>
      </c>
      <c r="F10128" t="s">
        <v>125</v>
      </c>
      <c r="G10128" t="s">
        <v>54</v>
      </c>
      <c r="H10128" t="s">
        <v>100</v>
      </c>
    </row>
    <row r="10129" spans="1:8">
      <c r="A10129" t="s">
        <v>53</v>
      </c>
      <c r="B10129" s="1">
        <v>46259</v>
      </c>
      <c r="C10129">
        <v>320003</v>
      </c>
      <c r="D10129">
        <v>215651.337</v>
      </c>
      <c r="E10129" t="s">
        <v>50</v>
      </c>
      <c r="F10129" t="s">
        <v>115</v>
      </c>
      <c r="G10129" t="s">
        <v>54</v>
      </c>
      <c r="H10129" t="s">
        <v>88</v>
      </c>
    </row>
    <row r="10130" spans="1:8">
      <c r="A10130" t="s">
        <v>53</v>
      </c>
      <c r="B10130" s="1">
        <v>46259</v>
      </c>
      <c r="C10130">
        <v>320004</v>
      </c>
      <c r="D10130">
        <v>1385.3430000000001</v>
      </c>
      <c r="E10130" t="s">
        <v>50</v>
      </c>
      <c r="F10130" t="s">
        <v>115</v>
      </c>
      <c r="G10130" t="s">
        <v>54</v>
      </c>
      <c r="H10130" t="s">
        <v>88</v>
      </c>
    </row>
    <row r="10131" spans="1:8">
      <c r="A10131" t="s">
        <v>53</v>
      </c>
      <c r="B10131" s="1">
        <v>46259</v>
      </c>
      <c r="C10131">
        <v>320023</v>
      </c>
      <c r="D10131">
        <v>-3831.7159999999999</v>
      </c>
      <c r="E10131" t="s">
        <v>50</v>
      </c>
      <c r="F10131" t="s">
        <v>115</v>
      </c>
      <c r="G10131" t="s">
        <v>54</v>
      </c>
      <c r="H10131" t="s">
        <v>88</v>
      </c>
    </row>
    <row r="10132" spans="1:8">
      <c r="A10132" t="s">
        <v>53</v>
      </c>
      <c r="B10132" s="1">
        <v>46259</v>
      </c>
      <c r="C10132">
        <v>321002</v>
      </c>
      <c r="D10132">
        <v>285901.90399999998</v>
      </c>
      <c r="E10132" t="s">
        <v>50</v>
      </c>
      <c r="F10132" t="s">
        <v>115</v>
      </c>
      <c r="G10132" t="s">
        <v>54</v>
      </c>
      <c r="H10132" t="s">
        <v>88</v>
      </c>
    </row>
    <row r="10133" spans="1:8">
      <c r="A10133" t="s">
        <v>53</v>
      </c>
      <c r="B10133" s="1">
        <v>46259</v>
      </c>
      <c r="C10133">
        <v>321010</v>
      </c>
      <c r="D10133">
        <v>11.311999999999999</v>
      </c>
      <c r="E10133" t="s">
        <v>50</v>
      </c>
      <c r="F10133" t="s">
        <v>115</v>
      </c>
      <c r="G10133" t="s">
        <v>54</v>
      </c>
      <c r="H10133" t="s">
        <v>88</v>
      </c>
    </row>
    <row r="10134" spans="1:8">
      <c r="A10134" t="s">
        <v>53</v>
      </c>
      <c r="B10134" s="1">
        <v>46259</v>
      </c>
      <c r="C10134">
        <v>321012</v>
      </c>
      <c r="D10134">
        <v>21104.411</v>
      </c>
      <c r="E10134" t="s">
        <v>50</v>
      </c>
      <c r="F10134" t="s">
        <v>115</v>
      </c>
      <c r="G10134" t="s">
        <v>54</v>
      </c>
      <c r="H10134" t="s">
        <v>88</v>
      </c>
    </row>
    <row r="10135" spans="1:8">
      <c r="A10135" t="s">
        <v>53</v>
      </c>
      <c r="B10135" s="1">
        <v>46259</v>
      </c>
      <c r="C10135">
        <v>321013</v>
      </c>
      <c r="D10135">
        <v>26705.365000000002</v>
      </c>
      <c r="E10135" t="s">
        <v>50</v>
      </c>
      <c r="F10135" t="s">
        <v>115</v>
      </c>
      <c r="G10135" t="s">
        <v>54</v>
      </c>
      <c r="H10135" t="s">
        <v>88</v>
      </c>
    </row>
    <row r="10136" spans="1:8">
      <c r="A10136" t="s">
        <v>53</v>
      </c>
      <c r="B10136" s="1">
        <v>46259</v>
      </c>
      <c r="C10136">
        <v>321021</v>
      </c>
      <c r="D10136">
        <v>28082.937000000002</v>
      </c>
      <c r="E10136" t="s">
        <v>50</v>
      </c>
      <c r="F10136" t="s">
        <v>115</v>
      </c>
      <c r="G10136" t="s">
        <v>54</v>
      </c>
      <c r="H10136" t="s">
        <v>88</v>
      </c>
    </row>
    <row r="10137" spans="1:8">
      <c r="A10137" t="s">
        <v>53</v>
      </c>
      <c r="B10137" s="1">
        <v>46259</v>
      </c>
      <c r="C10137">
        <v>321025</v>
      </c>
      <c r="D10137">
        <v>23379.121999999999</v>
      </c>
      <c r="E10137" t="s">
        <v>50</v>
      </c>
      <c r="F10137" t="s">
        <v>115</v>
      </c>
      <c r="G10137" t="s">
        <v>54</v>
      </c>
      <c r="H10137" t="s">
        <v>88</v>
      </c>
    </row>
    <row r="10138" spans="1:8">
      <c r="A10138" t="s">
        <v>53</v>
      </c>
      <c r="B10138" s="1">
        <v>46259</v>
      </c>
      <c r="C10138">
        <v>321029</v>
      </c>
      <c r="D10138">
        <v>27862.516</v>
      </c>
      <c r="E10138" t="s">
        <v>50</v>
      </c>
      <c r="F10138" t="s">
        <v>115</v>
      </c>
      <c r="G10138" t="s">
        <v>54</v>
      </c>
      <c r="H10138" t="s">
        <v>88</v>
      </c>
    </row>
    <row r="10139" spans="1:8">
      <c r="A10139" t="s">
        <v>53</v>
      </c>
      <c r="B10139" s="1">
        <v>46259</v>
      </c>
      <c r="C10139">
        <v>321031</v>
      </c>
      <c r="D10139">
        <v>11.311999999999999</v>
      </c>
      <c r="E10139" t="s">
        <v>50</v>
      </c>
      <c r="F10139" t="s">
        <v>115</v>
      </c>
      <c r="G10139" t="s">
        <v>54</v>
      </c>
      <c r="H10139" t="s">
        <v>88</v>
      </c>
    </row>
    <row r="10140" spans="1:8">
      <c r="A10140" t="s">
        <v>53</v>
      </c>
      <c r="B10140" s="1">
        <v>46259</v>
      </c>
      <c r="C10140">
        <v>321041</v>
      </c>
      <c r="D10140">
        <v>5615.924</v>
      </c>
      <c r="E10140" t="s">
        <v>50</v>
      </c>
      <c r="F10140" t="s">
        <v>115</v>
      </c>
      <c r="G10140" t="s">
        <v>54</v>
      </c>
      <c r="H10140" t="s">
        <v>88</v>
      </c>
    </row>
    <row r="10141" spans="1:8">
      <c r="A10141" t="s">
        <v>53</v>
      </c>
      <c r="B10141" s="1">
        <v>46259</v>
      </c>
      <c r="C10141">
        <v>321042</v>
      </c>
      <c r="D10141">
        <v>396.29399999999998</v>
      </c>
      <c r="E10141" t="s">
        <v>50</v>
      </c>
      <c r="F10141" t="s">
        <v>115</v>
      </c>
      <c r="G10141" t="s">
        <v>54</v>
      </c>
      <c r="H10141" t="s">
        <v>88</v>
      </c>
    </row>
    <row r="10142" spans="1:8">
      <c r="A10142" t="s">
        <v>53</v>
      </c>
      <c r="B10142" s="1">
        <v>46259</v>
      </c>
      <c r="C10142">
        <v>330033</v>
      </c>
      <c r="D10142">
        <v>-32.433999999999997</v>
      </c>
      <c r="E10142" t="s">
        <v>50</v>
      </c>
      <c r="F10142" t="s">
        <v>113</v>
      </c>
      <c r="G10142" t="s">
        <v>54</v>
      </c>
      <c r="H10142" t="s">
        <v>85</v>
      </c>
    </row>
    <row r="10143" spans="1:8">
      <c r="A10143" t="s">
        <v>53</v>
      </c>
      <c r="B10143" s="1">
        <v>46259</v>
      </c>
      <c r="C10143">
        <v>330054</v>
      </c>
      <c r="D10143">
        <v>-1737.838</v>
      </c>
      <c r="E10143" t="s">
        <v>50</v>
      </c>
      <c r="F10143" t="s">
        <v>113</v>
      </c>
      <c r="G10143" t="s">
        <v>54</v>
      </c>
      <c r="H10143" t="s">
        <v>85</v>
      </c>
    </row>
    <row r="10144" spans="1:8">
      <c r="A10144" t="s">
        <v>53</v>
      </c>
      <c r="B10144" s="1">
        <v>46259</v>
      </c>
      <c r="C10144">
        <v>330106</v>
      </c>
      <c r="D10144">
        <v>3972.777</v>
      </c>
      <c r="E10144" t="s">
        <v>50</v>
      </c>
      <c r="F10144" t="s">
        <v>113</v>
      </c>
      <c r="G10144" t="s">
        <v>54</v>
      </c>
      <c r="H10144" t="s">
        <v>85</v>
      </c>
    </row>
    <row r="10145" spans="1:8">
      <c r="A10145" t="s">
        <v>53</v>
      </c>
      <c r="B10145" s="1">
        <v>46259</v>
      </c>
      <c r="C10145">
        <v>340096</v>
      </c>
      <c r="D10145">
        <v>486326.59700000001</v>
      </c>
      <c r="E10145" t="s">
        <v>50</v>
      </c>
      <c r="F10145" t="s">
        <v>116</v>
      </c>
      <c r="G10145" t="s">
        <v>54</v>
      </c>
      <c r="H10145" t="s">
        <v>89</v>
      </c>
    </row>
    <row r="10146" spans="1:8">
      <c r="A10146" t="s">
        <v>53</v>
      </c>
      <c r="B10146" s="1">
        <v>46259</v>
      </c>
      <c r="C10146">
        <v>340111</v>
      </c>
      <c r="D10146">
        <v>154800.44099999999</v>
      </c>
      <c r="E10146" t="s">
        <v>50</v>
      </c>
      <c r="F10146" t="s">
        <v>116</v>
      </c>
      <c r="G10146" t="s">
        <v>54</v>
      </c>
      <c r="H10146" t="s">
        <v>89</v>
      </c>
    </row>
    <row r="10147" spans="1:8">
      <c r="A10147" t="s">
        <v>53</v>
      </c>
      <c r="B10147" s="1">
        <v>46259</v>
      </c>
      <c r="C10147">
        <v>340133</v>
      </c>
      <c r="D10147">
        <v>7568053.2300000004</v>
      </c>
      <c r="E10147" t="s">
        <v>50</v>
      </c>
      <c r="F10147" t="s">
        <v>116</v>
      </c>
      <c r="G10147" t="s">
        <v>54</v>
      </c>
      <c r="H10147" t="s">
        <v>89</v>
      </c>
    </row>
    <row r="10148" spans="1:8">
      <c r="A10148" t="s">
        <v>53</v>
      </c>
      <c r="B10148" s="1">
        <v>46259</v>
      </c>
      <c r="C10148">
        <v>340134</v>
      </c>
      <c r="D10148">
        <v>-7984936.6140000001</v>
      </c>
      <c r="E10148" t="s">
        <v>50</v>
      </c>
      <c r="F10148" t="s">
        <v>116</v>
      </c>
      <c r="G10148" t="s">
        <v>54</v>
      </c>
      <c r="H10148" t="s">
        <v>89</v>
      </c>
    </row>
    <row r="10149" spans="1:8">
      <c r="A10149" t="s">
        <v>53</v>
      </c>
      <c r="B10149" s="1">
        <v>46259</v>
      </c>
      <c r="C10149">
        <v>340143</v>
      </c>
      <c r="D10149">
        <v>1287578.281</v>
      </c>
      <c r="E10149" t="s">
        <v>50</v>
      </c>
      <c r="F10149" t="s">
        <v>116</v>
      </c>
      <c r="G10149" t="s">
        <v>54</v>
      </c>
      <c r="H10149" t="s">
        <v>89</v>
      </c>
    </row>
    <row r="10150" spans="1:8">
      <c r="A10150" t="s">
        <v>53</v>
      </c>
      <c r="B10150" s="1">
        <v>46259</v>
      </c>
      <c r="C10150">
        <v>340144</v>
      </c>
      <c r="D10150">
        <v>-1441413.7520000001</v>
      </c>
      <c r="E10150" t="s">
        <v>50</v>
      </c>
      <c r="F10150" t="s">
        <v>116</v>
      </c>
      <c r="G10150" t="s">
        <v>54</v>
      </c>
      <c r="H10150" t="s">
        <v>89</v>
      </c>
    </row>
    <row r="10151" spans="1:8">
      <c r="A10151" t="s">
        <v>53</v>
      </c>
      <c r="B10151" s="1">
        <v>46259</v>
      </c>
      <c r="C10151">
        <v>340317</v>
      </c>
      <c r="D10151">
        <v>1354973.048</v>
      </c>
      <c r="E10151" t="s">
        <v>50</v>
      </c>
      <c r="F10151" t="s">
        <v>116</v>
      </c>
      <c r="G10151" t="s">
        <v>54</v>
      </c>
      <c r="H10151" t="s">
        <v>89</v>
      </c>
    </row>
    <row r="10152" spans="1:8">
      <c r="A10152" t="s">
        <v>53</v>
      </c>
      <c r="B10152" s="1">
        <v>46259</v>
      </c>
      <c r="C10152">
        <v>340318</v>
      </c>
      <c r="D10152">
        <v>-1218120.9950000001</v>
      </c>
      <c r="E10152" t="s">
        <v>50</v>
      </c>
      <c r="F10152" t="s">
        <v>116</v>
      </c>
      <c r="G10152" t="s">
        <v>54</v>
      </c>
      <c r="H10152" t="s">
        <v>89</v>
      </c>
    </row>
    <row r="10153" spans="1:8">
      <c r="A10153" t="s">
        <v>53</v>
      </c>
      <c r="B10153" s="1">
        <v>46259</v>
      </c>
      <c r="C10153">
        <v>340319</v>
      </c>
      <c r="D10153">
        <v>1425207.314</v>
      </c>
      <c r="E10153" t="s">
        <v>50</v>
      </c>
      <c r="F10153" t="s">
        <v>116</v>
      </c>
      <c r="G10153" t="s">
        <v>54</v>
      </c>
      <c r="H10153" t="s">
        <v>89</v>
      </c>
    </row>
    <row r="10154" spans="1:8">
      <c r="A10154" t="s">
        <v>53</v>
      </c>
      <c r="B10154" s="1">
        <v>46259</v>
      </c>
      <c r="C10154">
        <v>340320</v>
      </c>
      <c r="D10154">
        <v>-1368095.2649999999</v>
      </c>
      <c r="E10154" t="s">
        <v>50</v>
      </c>
      <c r="F10154" t="s">
        <v>116</v>
      </c>
      <c r="G10154" t="s">
        <v>54</v>
      </c>
      <c r="H10154" t="s">
        <v>89</v>
      </c>
    </row>
    <row r="10155" spans="1:8">
      <c r="A10155" t="s">
        <v>53</v>
      </c>
      <c r="B10155" s="1">
        <v>46259</v>
      </c>
      <c r="C10155">
        <v>345023</v>
      </c>
      <c r="D10155">
        <v>26.440999999999999</v>
      </c>
      <c r="E10155" t="s">
        <v>50</v>
      </c>
      <c r="F10155" t="s">
        <v>116</v>
      </c>
      <c r="G10155" t="s">
        <v>54</v>
      </c>
      <c r="H10155" t="s">
        <v>89</v>
      </c>
    </row>
    <row r="10156" spans="1:8">
      <c r="A10156" t="s">
        <v>53</v>
      </c>
      <c r="B10156" s="1">
        <v>46259</v>
      </c>
      <c r="C10156">
        <v>350002</v>
      </c>
      <c r="D10156">
        <v>3232.6120000000001</v>
      </c>
      <c r="E10156" t="s">
        <v>50</v>
      </c>
      <c r="F10156" t="s">
        <v>118</v>
      </c>
      <c r="G10156" t="s">
        <v>54</v>
      </c>
      <c r="H10156" t="s">
        <v>91</v>
      </c>
    </row>
    <row r="10157" spans="1:8">
      <c r="A10157" t="s">
        <v>53</v>
      </c>
      <c r="B10157" s="1">
        <v>46259</v>
      </c>
      <c r="C10157">
        <v>350003</v>
      </c>
      <c r="D10157">
        <v>-1599.761</v>
      </c>
      <c r="E10157" t="s">
        <v>50</v>
      </c>
      <c r="F10157" t="s">
        <v>118</v>
      </c>
      <c r="G10157" t="s">
        <v>54</v>
      </c>
      <c r="H10157" t="s">
        <v>91</v>
      </c>
    </row>
    <row r="10158" spans="1:8">
      <c r="A10158" t="s">
        <v>53</v>
      </c>
      <c r="B10158" s="1">
        <v>46259</v>
      </c>
      <c r="C10158">
        <v>350031</v>
      </c>
      <c r="D10158">
        <v>943.96</v>
      </c>
      <c r="E10158" t="s">
        <v>50</v>
      </c>
      <c r="F10158" t="s">
        <v>113</v>
      </c>
      <c r="G10158" t="s">
        <v>54</v>
      </c>
      <c r="H10158" t="s">
        <v>85</v>
      </c>
    </row>
    <row r="10159" spans="1:8">
      <c r="A10159" t="s">
        <v>53</v>
      </c>
      <c r="B10159" s="1">
        <v>46259</v>
      </c>
      <c r="C10159">
        <v>350034</v>
      </c>
      <c r="D10159">
        <v>466.34800000000001</v>
      </c>
      <c r="E10159" t="s">
        <v>50</v>
      </c>
      <c r="F10159" t="s">
        <v>118</v>
      </c>
      <c r="G10159" t="s">
        <v>54</v>
      </c>
      <c r="H10159" t="s">
        <v>91</v>
      </c>
    </row>
    <row r="10160" spans="1:8">
      <c r="A10160" t="s">
        <v>53</v>
      </c>
      <c r="B10160" s="1">
        <v>46259</v>
      </c>
      <c r="C10160">
        <v>352002</v>
      </c>
      <c r="D10160">
        <v>115.375</v>
      </c>
      <c r="E10160" t="s">
        <v>50</v>
      </c>
      <c r="F10160" t="s">
        <v>117</v>
      </c>
      <c r="G10160" t="s">
        <v>54</v>
      </c>
      <c r="H10160" t="s">
        <v>90</v>
      </c>
    </row>
    <row r="10161" spans="1:8">
      <c r="A10161" t="s">
        <v>53</v>
      </c>
      <c r="B10161" s="1">
        <v>46259</v>
      </c>
      <c r="C10161">
        <v>354012</v>
      </c>
      <c r="D10161">
        <v>-35031.74</v>
      </c>
      <c r="E10161" t="s">
        <v>50</v>
      </c>
      <c r="F10161" t="s">
        <v>115</v>
      </c>
      <c r="G10161" t="s">
        <v>54</v>
      </c>
      <c r="H10161" t="s">
        <v>88</v>
      </c>
    </row>
    <row r="10162" spans="1:8">
      <c r="A10162" t="s">
        <v>53</v>
      </c>
      <c r="B10162" s="1">
        <v>46259</v>
      </c>
      <c r="C10162">
        <v>354014</v>
      </c>
      <c r="D10162">
        <v>88448.307000000001</v>
      </c>
      <c r="E10162" t="s">
        <v>50</v>
      </c>
      <c r="F10162" t="s">
        <v>115</v>
      </c>
      <c r="G10162" t="s">
        <v>54</v>
      </c>
      <c r="H10162" t="s">
        <v>88</v>
      </c>
    </row>
    <row r="10163" spans="1:8">
      <c r="A10163" t="s">
        <v>53</v>
      </c>
      <c r="B10163" s="1">
        <v>46259</v>
      </c>
      <c r="C10163">
        <v>355002</v>
      </c>
      <c r="D10163">
        <v>148.06100000000001</v>
      </c>
      <c r="E10163" t="s">
        <v>50</v>
      </c>
      <c r="F10163" t="s">
        <v>118</v>
      </c>
      <c r="G10163" t="s">
        <v>54</v>
      </c>
      <c r="H10163" t="s">
        <v>91</v>
      </c>
    </row>
    <row r="10164" spans="1:8">
      <c r="A10164" t="s">
        <v>53</v>
      </c>
      <c r="B10164" s="1">
        <v>46259</v>
      </c>
      <c r="C10164">
        <v>355013</v>
      </c>
      <c r="D10164">
        <v>1106.9860000000001</v>
      </c>
      <c r="E10164" t="s">
        <v>50</v>
      </c>
      <c r="F10164" t="s">
        <v>118</v>
      </c>
      <c r="G10164" t="s">
        <v>54</v>
      </c>
      <c r="H10164" t="s">
        <v>91</v>
      </c>
    </row>
    <row r="10165" spans="1:8">
      <c r="A10165" t="s">
        <v>53</v>
      </c>
      <c r="B10165" s="1">
        <v>46259</v>
      </c>
      <c r="C10165">
        <v>355014</v>
      </c>
      <c r="D10165">
        <v>256.49799999999999</v>
      </c>
      <c r="E10165" t="s">
        <v>50</v>
      </c>
      <c r="F10165" t="s">
        <v>118</v>
      </c>
      <c r="G10165" t="s">
        <v>54</v>
      </c>
      <c r="H10165" t="s">
        <v>91</v>
      </c>
    </row>
    <row r="10166" spans="1:8">
      <c r="A10166" t="s">
        <v>53</v>
      </c>
      <c r="B10166" s="1">
        <v>46259</v>
      </c>
      <c r="C10166">
        <v>360022</v>
      </c>
      <c r="D10166">
        <v>1.7000000000000001E-2</v>
      </c>
      <c r="E10166" t="s">
        <v>50</v>
      </c>
      <c r="F10166" t="s">
        <v>125</v>
      </c>
      <c r="G10166" t="s">
        <v>54</v>
      </c>
      <c r="H10166" t="s">
        <v>100</v>
      </c>
    </row>
    <row r="10167" spans="1:8">
      <c r="A10167" t="s">
        <v>53</v>
      </c>
      <c r="B10167" s="1">
        <v>46259</v>
      </c>
      <c r="C10167">
        <v>360026</v>
      </c>
      <c r="D10167">
        <v>-105.178</v>
      </c>
      <c r="E10167" t="s">
        <v>50</v>
      </c>
      <c r="F10167" t="s">
        <v>125</v>
      </c>
      <c r="G10167" t="s">
        <v>54</v>
      </c>
      <c r="H10167" t="s">
        <v>100</v>
      </c>
    </row>
    <row r="10168" spans="1:8">
      <c r="A10168" t="s">
        <v>53</v>
      </c>
      <c r="B10168" s="1">
        <v>46259</v>
      </c>
      <c r="C10168">
        <v>360028</v>
      </c>
      <c r="D10168">
        <v>8550.2090000000007</v>
      </c>
      <c r="E10168" t="s">
        <v>50</v>
      </c>
      <c r="F10168" t="s">
        <v>125</v>
      </c>
      <c r="G10168" t="s">
        <v>54</v>
      </c>
      <c r="H10168" t="s">
        <v>100</v>
      </c>
    </row>
    <row r="10169" spans="1:8">
      <c r="A10169" t="s">
        <v>53</v>
      </c>
      <c r="B10169" s="1">
        <v>46259</v>
      </c>
      <c r="C10169">
        <v>360030</v>
      </c>
      <c r="D10169">
        <v>64760.123</v>
      </c>
      <c r="E10169" t="s">
        <v>50</v>
      </c>
      <c r="F10169" t="s">
        <v>125</v>
      </c>
      <c r="G10169" t="s">
        <v>54</v>
      </c>
      <c r="H10169" t="s">
        <v>100</v>
      </c>
    </row>
    <row r="10170" spans="1:8">
      <c r="A10170" t="s">
        <v>53</v>
      </c>
      <c r="B10170" s="1">
        <v>46259</v>
      </c>
      <c r="C10170">
        <v>360032</v>
      </c>
      <c r="D10170">
        <v>16639</v>
      </c>
      <c r="E10170" t="s">
        <v>50</v>
      </c>
      <c r="F10170" t="s">
        <v>125</v>
      </c>
      <c r="G10170" t="s">
        <v>54</v>
      </c>
      <c r="H10170" t="s">
        <v>100</v>
      </c>
    </row>
    <row r="10171" spans="1:8">
      <c r="A10171" t="s">
        <v>53</v>
      </c>
      <c r="B10171" s="1">
        <v>46259</v>
      </c>
      <c r="C10171">
        <v>364502</v>
      </c>
      <c r="D10171">
        <v>1282.5840000000001</v>
      </c>
      <c r="E10171" t="s">
        <v>50</v>
      </c>
      <c r="F10171" t="s">
        <v>125</v>
      </c>
      <c r="G10171" t="s">
        <v>54</v>
      </c>
      <c r="H10171" t="s">
        <v>100</v>
      </c>
    </row>
    <row r="10172" spans="1:8">
      <c r="A10172" t="s">
        <v>53</v>
      </c>
      <c r="B10172" s="1">
        <v>46259</v>
      </c>
      <c r="C10172">
        <v>372004</v>
      </c>
      <c r="D10172">
        <v>3467.3380000000002</v>
      </c>
      <c r="E10172" t="s">
        <v>50</v>
      </c>
      <c r="F10172" t="s">
        <v>114</v>
      </c>
      <c r="G10172" t="s">
        <v>54</v>
      </c>
      <c r="H10172" t="s">
        <v>87</v>
      </c>
    </row>
    <row r="10173" spans="1:8">
      <c r="A10173" t="s">
        <v>53</v>
      </c>
      <c r="B10173" s="1">
        <v>46259</v>
      </c>
      <c r="C10173">
        <v>410002</v>
      </c>
      <c r="D10173">
        <v>-106695.93799999999</v>
      </c>
      <c r="E10173" t="s">
        <v>52</v>
      </c>
      <c r="F10173" t="s">
        <v>119</v>
      </c>
      <c r="G10173" t="s">
        <v>54</v>
      </c>
      <c r="H10173" t="s">
        <v>93</v>
      </c>
    </row>
    <row r="10174" spans="1:8">
      <c r="A10174" t="s">
        <v>53</v>
      </c>
      <c r="B10174" s="1">
        <v>46259</v>
      </c>
      <c r="C10174">
        <v>410006</v>
      </c>
      <c r="D10174">
        <v>-3048.991</v>
      </c>
      <c r="E10174" t="s">
        <v>52</v>
      </c>
      <c r="F10174" t="s">
        <v>119</v>
      </c>
      <c r="G10174" t="s">
        <v>54</v>
      </c>
      <c r="H10174" t="s">
        <v>93</v>
      </c>
    </row>
    <row r="10175" spans="1:8">
      <c r="A10175" t="s">
        <v>53</v>
      </c>
      <c r="B10175" s="1">
        <v>46259</v>
      </c>
      <c r="C10175">
        <v>410015</v>
      </c>
      <c r="D10175">
        <v>-11083.947</v>
      </c>
      <c r="E10175" t="s">
        <v>52</v>
      </c>
      <c r="F10175" t="s">
        <v>119</v>
      </c>
      <c r="G10175" t="s">
        <v>54</v>
      </c>
      <c r="H10175" t="s">
        <v>93</v>
      </c>
    </row>
    <row r="10176" spans="1:8">
      <c r="A10176" t="s">
        <v>53</v>
      </c>
      <c r="B10176" s="1">
        <v>46259</v>
      </c>
      <c r="C10176">
        <v>410018</v>
      </c>
      <c r="D10176">
        <v>-4632.93</v>
      </c>
      <c r="E10176" t="s">
        <v>52</v>
      </c>
      <c r="F10176" t="s">
        <v>119</v>
      </c>
      <c r="G10176" t="s">
        <v>54</v>
      </c>
      <c r="H10176" t="s">
        <v>93</v>
      </c>
    </row>
    <row r="10177" spans="1:8">
      <c r="A10177" t="s">
        <v>53</v>
      </c>
      <c r="B10177" s="1">
        <v>46259</v>
      </c>
      <c r="C10177">
        <v>410019</v>
      </c>
      <c r="D10177">
        <v>-11.340999999999999</v>
      </c>
      <c r="E10177" t="s">
        <v>52</v>
      </c>
      <c r="F10177" t="s">
        <v>119</v>
      </c>
      <c r="G10177" t="s">
        <v>54</v>
      </c>
      <c r="H10177" t="s">
        <v>93</v>
      </c>
    </row>
    <row r="10178" spans="1:8">
      <c r="A10178" t="s">
        <v>53</v>
      </c>
      <c r="B10178" s="1">
        <v>46259</v>
      </c>
      <c r="C10178">
        <v>410032</v>
      </c>
      <c r="D10178">
        <v>-9006.5280000000002</v>
      </c>
      <c r="E10178" t="s">
        <v>52</v>
      </c>
      <c r="F10178" t="s">
        <v>119</v>
      </c>
      <c r="G10178" t="s">
        <v>54</v>
      </c>
      <c r="H10178" t="s">
        <v>93</v>
      </c>
    </row>
    <row r="10179" spans="1:8">
      <c r="A10179" t="s">
        <v>53</v>
      </c>
      <c r="B10179" s="1">
        <v>46259</v>
      </c>
      <c r="C10179">
        <v>410037</v>
      </c>
      <c r="D10179">
        <v>-70720.479000000007</v>
      </c>
      <c r="E10179" t="s">
        <v>52</v>
      </c>
      <c r="F10179" t="s">
        <v>119</v>
      </c>
      <c r="G10179" t="s">
        <v>54</v>
      </c>
      <c r="H10179" t="s">
        <v>93</v>
      </c>
    </row>
    <row r="10180" spans="1:8">
      <c r="A10180" t="s">
        <v>53</v>
      </c>
      <c r="B10180" s="1">
        <v>46259</v>
      </c>
      <c r="C10180">
        <v>410039</v>
      </c>
      <c r="D10180">
        <v>-11.340999999999999</v>
      </c>
      <c r="E10180" t="s">
        <v>52</v>
      </c>
      <c r="F10180" t="s">
        <v>119</v>
      </c>
      <c r="G10180" t="s">
        <v>54</v>
      </c>
      <c r="H10180" t="s">
        <v>93</v>
      </c>
    </row>
    <row r="10181" spans="1:8">
      <c r="A10181" t="s">
        <v>53</v>
      </c>
      <c r="B10181" s="1">
        <v>46259</v>
      </c>
      <c r="C10181">
        <v>410046</v>
      </c>
      <c r="D10181">
        <v>-2948.569</v>
      </c>
      <c r="E10181" t="s">
        <v>52</v>
      </c>
      <c r="F10181" t="s">
        <v>119</v>
      </c>
      <c r="G10181" t="s">
        <v>54</v>
      </c>
      <c r="H10181" t="s">
        <v>93</v>
      </c>
    </row>
    <row r="10182" spans="1:8">
      <c r="A10182" t="s">
        <v>53</v>
      </c>
      <c r="B10182" s="1">
        <v>46259</v>
      </c>
      <c r="C10182">
        <v>415002</v>
      </c>
      <c r="D10182">
        <v>-256360.14199999999</v>
      </c>
      <c r="E10182" t="s">
        <v>52</v>
      </c>
      <c r="F10182" t="s">
        <v>23</v>
      </c>
      <c r="G10182" t="s">
        <v>54</v>
      </c>
      <c r="H10182" t="s">
        <v>92</v>
      </c>
    </row>
    <row r="10183" spans="1:8">
      <c r="A10183" t="s">
        <v>53</v>
      </c>
      <c r="B10183" s="1">
        <v>46259</v>
      </c>
      <c r="C10183">
        <v>415004</v>
      </c>
      <c r="D10183">
        <v>-424464.23300000001</v>
      </c>
      <c r="E10183" t="s">
        <v>52</v>
      </c>
      <c r="F10183" t="s">
        <v>23</v>
      </c>
      <c r="G10183" t="s">
        <v>54</v>
      </c>
      <c r="H10183" t="s">
        <v>92</v>
      </c>
    </row>
    <row r="10184" spans="1:8">
      <c r="A10184" t="s">
        <v>53</v>
      </c>
      <c r="B10184" s="1">
        <v>46259</v>
      </c>
      <c r="C10184">
        <v>418002</v>
      </c>
      <c r="D10184">
        <v>-1E-3</v>
      </c>
      <c r="E10184" t="s">
        <v>52</v>
      </c>
      <c r="F10184" t="s">
        <v>23</v>
      </c>
      <c r="G10184" t="s">
        <v>54</v>
      </c>
      <c r="H10184" t="s">
        <v>92</v>
      </c>
    </row>
    <row r="10185" spans="1:8">
      <c r="A10185" t="s">
        <v>53</v>
      </c>
      <c r="B10185" s="1">
        <v>46259</v>
      </c>
      <c r="C10185">
        <v>420004</v>
      </c>
      <c r="D10185">
        <v>-26.507000000000001</v>
      </c>
      <c r="E10185" t="s">
        <v>52</v>
      </c>
      <c r="F10185" t="s">
        <v>24</v>
      </c>
      <c r="G10185" t="s">
        <v>54</v>
      </c>
      <c r="H10185" t="s">
        <v>94</v>
      </c>
    </row>
    <row r="10186" spans="1:8">
      <c r="A10186" t="s">
        <v>53</v>
      </c>
      <c r="B10186" s="1">
        <v>46259</v>
      </c>
      <c r="C10186">
        <v>420005</v>
      </c>
      <c r="D10186">
        <v>-12267.462</v>
      </c>
      <c r="E10186" t="s">
        <v>52</v>
      </c>
      <c r="F10186" t="s">
        <v>26</v>
      </c>
      <c r="G10186" t="s">
        <v>54</v>
      </c>
      <c r="H10186" t="s">
        <v>101</v>
      </c>
    </row>
    <row r="10187" spans="1:8">
      <c r="A10187" t="s">
        <v>53</v>
      </c>
      <c r="B10187" s="1">
        <v>46259</v>
      </c>
      <c r="C10187">
        <v>421002</v>
      </c>
      <c r="D10187">
        <v>-2008.87</v>
      </c>
      <c r="E10187" t="s">
        <v>52</v>
      </c>
      <c r="F10187" t="s">
        <v>24</v>
      </c>
      <c r="G10187" t="s">
        <v>54</v>
      </c>
      <c r="H10187" t="s">
        <v>94</v>
      </c>
    </row>
    <row r="10188" spans="1:8">
      <c r="A10188" t="s">
        <v>53</v>
      </c>
      <c r="B10188" s="1">
        <v>46259</v>
      </c>
      <c r="C10188">
        <v>421003</v>
      </c>
      <c r="D10188">
        <v>6333.6620000000003</v>
      </c>
      <c r="E10188" t="s">
        <v>52</v>
      </c>
      <c r="F10188" t="s">
        <v>24</v>
      </c>
      <c r="G10188" t="s">
        <v>54</v>
      </c>
      <c r="H10188" t="s">
        <v>94</v>
      </c>
    </row>
    <row r="10189" spans="1:8">
      <c r="A10189" t="s">
        <v>53</v>
      </c>
      <c r="B10189" s="1">
        <v>46259</v>
      </c>
      <c r="C10189">
        <v>421004</v>
      </c>
      <c r="D10189">
        <v>86684.543999999994</v>
      </c>
      <c r="E10189" t="s">
        <v>52</v>
      </c>
      <c r="F10189" t="s">
        <v>24</v>
      </c>
      <c r="G10189" t="s">
        <v>54</v>
      </c>
      <c r="H10189" t="s">
        <v>94</v>
      </c>
    </row>
    <row r="10190" spans="1:8">
      <c r="A10190" t="s">
        <v>53</v>
      </c>
      <c r="B10190" s="1">
        <v>46259</v>
      </c>
      <c r="C10190">
        <v>421007</v>
      </c>
      <c r="D10190">
        <v>-2205.114</v>
      </c>
      <c r="E10190" t="s">
        <v>52</v>
      </c>
      <c r="F10190" t="s">
        <v>24</v>
      </c>
      <c r="G10190" t="s">
        <v>54</v>
      </c>
      <c r="H10190" t="s">
        <v>94</v>
      </c>
    </row>
    <row r="10191" spans="1:8">
      <c r="A10191" t="s">
        <v>53</v>
      </c>
      <c r="B10191" s="1">
        <v>46259</v>
      </c>
      <c r="C10191">
        <v>510002</v>
      </c>
      <c r="D10191">
        <v>239704.41899999999</v>
      </c>
      <c r="E10191" t="s">
        <v>52</v>
      </c>
      <c r="F10191" t="s">
        <v>120</v>
      </c>
      <c r="G10191" t="s">
        <v>54</v>
      </c>
      <c r="H10191" t="s">
        <v>95</v>
      </c>
    </row>
    <row r="10192" spans="1:8">
      <c r="A10192" t="s">
        <v>53</v>
      </c>
      <c r="B10192" s="1">
        <v>46259</v>
      </c>
      <c r="C10192">
        <v>510005</v>
      </c>
      <c r="D10192">
        <v>13141.932000000001</v>
      </c>
      <c r="E10192" t="s">
        <v>52</v>
      </c>
      <c r="F10192" t="s">
        <v>120</v>
      </c>
      <c r="G10192" t="s">
        <v>54</v>
      </c>
      <c r="H10192" t="s">
        <v>95</v>
      </c>
    </row>
    <row r="10193" spans="1:8">
      <c r="A10193" t="s">
        <v>53</v>
      </c>
      <c r="B10193" s="1">
        <v>46259</v>
      </c>
      <c r="C10193">
        <v>510007</v>
      </c>
      <c r="D10193">
        <v>23677.982</v>
      </c>
      <c r="E10193" t="s">
        <v>52</v>
      </c>
      <c r="F10193" t="s">
        <v>120</v>
      </c>
      <c r="G10193" t="s">
        <v>54</v>
      </c>
      <c r="H10193" t="s">
        <v>95</v>
      </c>
    </row>
    <row r="10194" spans="1:8">
      <c r="A10194" t="s">
        <v>53</v>
      </c>
      <c r="B10194" s="1">
        <v>46259</v>
      </c>
      <c r="C10194">
        <v>510012</v>
      </c>
      <c r="D10194">
        <v>174.869</v>
      </c>
      <c r="E10194" t="s">
        <v>52</v>
      </c>
      <c r="F10194" t="s">
        <v>120</v>
      </c>
      <c r="G10194" t="s">
        <v>54</v>
      </c>
      <c r="H10194" t="s">
        <v>95</v>
      </c>
    </row>
    <row r="10195" spans="1:8">
      <c r="A10195" t="s">
        <v>53</v>
      </c>
      <c r="B10195" s="1">
        <v>46259</v>
      </c>
      <c r="C10195">
        <v>510015</v>
      </c>
      <c r="D10195">
        <v>11658.03</v>
      </c>
      <c r="E10195" t="s">
        <v>52</v>
      </c>
      <c r="F10195" t="s">
        <v>120</v>
      </c>
      <c r="G10195" t="s">
        <v>54</v>
      </c>
      <c r="H10195" t="s">
        <v>95</v>
      </c>
    </row>
    <row r="10196" spans="1:8">
      <c r="A10196" t="s">
        <v>53</v>
      </c>
      <c r="B10196" s="1">
        <v>46259</v>
      </c>
      <c r="C10196">
        <v>510018</v>
      </c>
      <c r="D10196">
        <v>9559.518</v>
      </c>
      <c r="E10196" t="s">
        <v>52</v>
      </c>
      <c r="F10196" t="s">
        <v>120</v>
      </c>
      <c r="G10196" t="s">
        <v>54</v>
      </c>
      <c r="H10196" t="s">
        <v>95</v>
      </c>
    </row>
    <row r="10197" spans="1:8">
      <c r="A10197" t="s">
        <v>53</v>
      </c>
      <c r="B10197" s="1">
        <v>46259</v>
      </c>
      <c r="C10197">
        <v>510059</v>
      </c>
      <c r="D10197">
        <v>447.46800000000002</v>
      </c>
      <c r="E10197" t="s">
        <v>52</v>
      </c>
      <c r="F10197" t="s">
        <v>120</v>
      </c>
      <c r="G10197" t="s">
        <v>54</v>
      </c>
      <c r="H10197" t="s">
        <v>95</v>
      </c>
    </row>
    <row r="10198" spans="1:8">
      <c r="A10198" t="s">
        <v>53</v>
      </c>
      <c r="B10198" s="1">
        <v>46259</v>
      </c>
      <c r="C10198">
        <v>510062</v>
      </c>
      <c r="D10198">
        <v>285.173</v>
      </c>
      <c r="E10198" t="s">
        <v>52</v>
      </c>
      <c r="F10198" t="s">
        <v>120</v>
      </c>
      <c r="G10198" t="s">
        <v>54</v>
      </c>
      <c r="H10198" t="s">
        <v>95</v>
      </c>
    </row>
    <row r="10199" spans="1:8">
      <c r="A10199" t="s">
        <v>53</v>
      </c>
      <c r="B10199" s="1">
        <v>46259</v>
      </c>
      <c r="C10199">
        <v>510064</v>
      </c>
      <c r="D10199">
        <v>491.875</v>
      </c>
      <c r="E10199" t="s">
        <v>52</v>
      </c>
      <c r="F10199" t="s">
        <v>120</v>
      </c>
      <c r="G10199" t="s">
        <v>54</v>
      </c>
      <c r="H10199" t="s">
        <v>95</v>
      </c>
    </row>
    <row r="10200" spans="1:8">
      <c r="A10200" t="s">
        <v>53</v>
      </c>
      <c r="B10200" s="1">
        <v>46259</v>
      </c>
      <c r="C10200">
        <v>510065</v>
      </c>
      <c r="D10200">
        <v>262.53199999999998</v>
      </c>
      <c r="E10200" t="s">
        <v>52</v>
      </c>
      <c r="F10200" t="s">
        <v>120</v>
      </c>
      <c r="G10200" t="s">
        <v>54</v>
      </c>
      <c r="H10200" t="s">
        <v>95</v>
      </c>
    </row>
    <row r="10201" spans="1:8">
      <c r="A10201" t="s">
        <v>53</v>
      </c>
      <c r="B10201" s="1">
        <v>46259</v>
      </c>
      <c r="C10201">
        <v>520021</v>
      </c>
      <c r="D10201">
        <v>457.50700000000001</v>
      </c>
      <c r="E10201" t="s">
        <v>52</v>
      </c>
      <c r="F10201" t="s">
        <v>126</v>
      </c>
      <c r="G10201" t="s">
        <v>54</v>
      </c>
      <c r="H10201" t="s">
        <v>102</v>
      </c>
    </row>
    <row r="10202" spans="1:8">
      <c r="A10202" t="s">
        <v>53</v>
      </c>
      <c r="B10202" s="1">
        <v>46259</v>
      </c>
      <c r="C10202">
        <v>541002</v>
      </c>
      <c r="D10202">
        <v>1330.8209999999999</v>
      </c>
      <c r="E10202" t="s">
        <v>52</v>
      </c>
      <c r="F10202" t="s">
        <v>127</v>
      </c>
      <c r="G10202" t="s">
        <v>54</v>
      </c>
      <c r="H10202" t="s">
        <v>103</v>
      </c>
    </row>
    <row r="10203" spans="1:8">
      <c r="A10203" t="s">
        <v>53</v>
      </c>
      <c r="B10203" s="1">
        <v>46259</v>
      </c>
      <c r="C10203">
        <v>541008</v>
      </c>
      <c r="D10203">
        <v>863.38199999999995</v>
      </c>
      <c r="E10203" t="s">
        <v>52</v>
      </c>
      <c r="F10203" t="s">
        <v>127</v>
      </c>
      <c r="G10203" t="s">
        <v>54</v>
      </c>
      <c r="H10203" t="s">
        <v>103</v>
      </c>
    </row>
    <row r="10204" spans="1:8">
      <c r="A10204" t="s">
        <v>53</v>
      </c>
      <c r="B10204" s="1">
        <v>46259</v>
      </c>
      <c r="C10204">
        <v>541009</v>
      </c>
      <c r="D10204">
        <v>3471.0949999999998</v>
      </c>
      <c r="E10204" t="s">
        <v>52</v>
      </c>
      <c r="F10204" t="s">
        <v>127</v>
      </c>
      <c r="G10204" t="s">
        <v>54</v>
      </c>
      <c r="H10204" t="s">
        <v>103</v>
      </c>
    </row>
    <row r="10205" spans="1:8">
      <c r="A10205" t="s">
        <v>53</v>
      </c>
      <c r="B10205" s="1">
        <v>46259</v>
      </c>
      <c r="C10205">
        <v>541010</v>
      </c>
      <c r="D10205">
        <v>1825.9490000000001</v>
      </c>
      <c r="E10205" t="s">
        <v>52</v>
      </c>
      <c r="F10205" t="s">
        <v>127</v>
      </c>
      <c r="G10205" t="s">
        <v>54</v>
      </c>
      <c r="H10205" t="s">
        <v>103</v>
      </c>
    </row>
    <row r="10206" spans="1:8">
      <c r="A10206" t="s">
        <v>53</v>
      </c>
      <c r="B10206" s="1">
        <v>46259</v>
      </c>
      <c r="C10206">
        <v>541013</v>
      </c>
      <c r="D10206">
        <v>508.46600000000001</v>
      </c>
      <c r="E10206" t="s">
        <v>52</v>
      </c>
      <c r="F10206" t="s">
        <v>127</v>
      </c>
      <c r="G10206" t="s">
        <v>54</v>
      </c>
      <c r="H10206" t="s">
        <v>103</v>
      </c>
    </row>
    <row r="10207" spans="1:8">
      <c r="A10207" t="s">
        <v>53</v>
      </c>
      <c r="B10207" s="1">
        <v>46259</v>
      </c>
      <c r="C10207">
        <v>544006</v>
      </c>
      <c r="D10207">
        <v>873.29700000000003</v>
      </c>
      <c r="E10207" t="s">
        <v>52</v>
      </c>
      <c r="F10207" t="s">
        <v>127</v>
      </c>
      <c r="G10207" t="s">
        <v>54</v>
      </c>
      <c r="H10207" t="s">
        <v>103</v>
      </c>
    </row>
    <row r="10208" spans="1:8">
      <c r="A10208" t="s">
        <v>53</v>
      </c>
      <c r="B10208" s="1">
        <v>46259</v>
      </c>
      <c r="C10208">
        <v>546002</v>
      </c>
      <c r="D10208">
        <v>403241.05</v>
      </c>
      <c r="E10208" t="s">
        <v>52</v>
      </c>
      <c r="F10208" t="s">
        <v>119</v>
      </c>
      <c r="G10208" t="s">
        <v>54</v>
      </c>
      <c r="H10208" t="s">
        <v>93</v>
      </c>
    </row>
    <row r="10209" spans="1:8">
      <c r="A10209" t="s">
        <v>53</v>
      </c>
      <c r="B10209" s="1">
        <v>46259</v>
      </c>
      <c r="C10209">
        <v>546013</v>
      </c>
      <c r="D10209">
        <v>16845.448</v>
      </c>
      <c r="E10209" t="s">
        <v>52</v>
      </c>
      <c r="F10209" t="s">
        <v>119</v>
      </c>
      <c r="G10209" t="s">
        <v>54</v>
      </c>
      <c r="H10209" t="s">
        <v>93</v>
      </c>
    </row>
    <row r="10210" spans="1:8">
      <c r="A10210" t="s">
        <v>53</v>
      </c>
      <c r="B10210" s="1">
        <v>46259</v>
      </c>
      <c r="C10210">
        <v>546015</v>
      </c>
      <c r="D10210">
        <v>33660.116000000002</v>
      </c>
      <c r="E10210" t="s">
        <v>52</v>
      </c>
      <c r="F10210" t="s">
        <v>119</v>
      </c>
      <c r="G10210" t="s">
        <v>54</v>
      </c>
      <c r="H10210" t="s">
        <v>93</v>
      </c>
    </row>
    <row r="10211" spans="1:8">
      <c r="A10211" t="s">
        <v>53</v>
      </c>
      <c r="B10211" s="1">
        <v>46259</v>
      </c>
      <c r="C10211">
        <v>546016</v>
      </c>
      <c r="D10211">
        <v>1248.4100000000001</v>
      </c>
      <c r="E10211" t="s">
        <v>52</v>
      </c>
      <c r="F10211" t="s">
        <v>119</v>
      </c>
      <c r="G10211" t="s">
        <v>54</v>
      </c>
      <c r="H10211" t="s">
        <v>93</v>
      </c>
    </row>
    <row r="10212" spans="1:8">
      <c r="A10212" t="s">
        <v>53</v>
      </c>
      <c r="B10212" s="1">
        <v>46259</v>
      </c>
      <c r="C10212">
        <v>546019</v>
      </c>
      <c r="D10212">
        <v>3831.3310000000001</v>
      </c>
      <c r="E10212" t="s">
        <v>52</v>
      </c>
      <c r="F10212" t="s">
        <v>119</v>
      </c>
      <c r="G10212" t="s">
        <v>54</v>
      </c>
      <c r="H10212" t="s">
        <v>93</v>
      </c>
    </row>
    <row r="10213" spans="1:8">
      <c r="A10213" t="s">
        <v>53</v>
      </c>
      <c r="B10213" s="1">
        <v>46259</v>
      </c>
      <c r="C10213">
        <v>546024</v>
      </c>
      <c r="D10213">
        <v>4842.223</v>
      </c>
      <c r="E10213" t="s">
        <v>52</v>
      </c>
      <c r="F10213" t="s">
        <v>119</v>
      </c>
      <c r="G10213" t="s">
        <v>54</v>
      </c>
      <c r="H10213" t="s">
        <v>93</v>
      </c>
    </row>
    <row r="10214" spans="1:8">
      <c r="A10214" t="s">
        <v>53</v>
      </c>
      <c r="B10214" s="1">
        <v>46259</v>
      </c>
      <c r="C10214">
        <v>546035</v>
      </c>
      <c r="D10214">
        <v>28956.949000000001</v>
      </c>
      <c r="E10214" t="s">
        <v>52</v>
      </c>
      <c r="F10214" t="s">
        <v>119</v>
      </c>
      <c r="G10214" t="s">
        <v>54</v>
      </c>
      <c r="H10214" t="s">
        <v>93</v>
      </c>
    </row>
    <row r="10215" spans="1:8">
      <c r="A10215" t="s">
        <v>53</v>
      </c>
      <c r="B10215" s="1">
        <v>46259</v>
      </c>
      <c r="C10215">
        <v>546040</v>
      </c>
      <c r="D10215">
        <v>6316.5159999999996</v>
      </c>
      <c r="E10215" t="s">
        <v>52</v>
      </c>
      <c r="F10215" t="s">
        <v>119</v>
      </c>
      <c r="G10215" t="s">
        <v>54</v>
      </c>
      <c r="H10215" t="s">
        <v>93</v>
      </c>
    </row>
    <row r="10216" spans="1:8">
      <c r="A10216" t="s">
        <v>53</v>
      </c>
      <c r="B10216" s="1">
        <v>46259</v>
      </c>
      <c r="C10216">
        <v>546045</v>
      </c>
      <c r="D10216">
        <v>261.20499999999998</v>
      </c>
      <c r="E10216" t="s">
        <v>52</v>
      </c>
      <c r="F10216" t="s">
        <v>119</v>
      </c>
      <c r="G10216" t="s">
        <v>54</v>
      </c>
      <c r="H10216" t="s">
        <v>93</v>
      </c>
    </row>
    <row r="10217" spans="1:8">
      <c r="A10217" t="s">
        <v>53</v>
      </c>
      <c r="B10217" s="1">
        <v>46259</v>
      </c>
      <c r="C10217">
        <v>547002</v>
      </c>
      <c r="D10217">
        <v>4224.1180000000004</v>
      </c>
      <c r="E10217" t="s">
        <v>52</v>
      </c>
      <c r="F10217" t="s">
        <v>121</v>
      </c>
      <c r="G10217" t="s">
        <v>54</v>
      </c>
      <c r="H10217" t="s">
        <v>96</v>
      </c>
    </row>
    <row r="10218" spans="1:8">
      <c r="A10218" t="s">
        <v>53</v>
      </c>
      <c r="B10218" s="1">
        <v>46259</v>
      </c>
      <c r="C10218">
        <v>550003</v>
      </c>
      <c r="D10218">
        <v>19884.129000000001</v>
      </c>
      <c r="E10218" t="s">
        <v>52</v>
      </c>
      <c r="F10218" t="s">
        <v>128</v>
      </c>
      <c r="G10218" t="s">
        <v>54</v>
      </c>
      <c r="H10218" t="s">
        <v>104</v>
      </c>
    </row>
    <row r="10219" spans="1:8">
      <c r="A10219" t="s">
        <v>53</v>
      </c>
      <c r="B10219" s="1">
        <v>46259</v>
      </c>
      <c r="C10219">
        <v>551003</v>
      </c>
      <c r="D10219">
        <v>1521.1759999999999</v>
      </c>
      <c r="E10219" t="s">
        <v>52</v>
      </c>
      <c r="F10219" t="s">
        <v>129</v>
      </c>
      <c r="G10219" t="s">
        <v>54</v>
      </c>
      <c r="H10219" t="s">
        <v>105</v>
      </c>
    </row>
    <row r="10220" spans="1:8">
      <c r="A10220" t="s">
        <v>53</v>
      </c>
      <c r="B10220" s="1">
        <v>46259</v>
      </c>
      <c r="C10220">
        <v>552502</v>
      </c>
      <c r="D10220">
        <v>538.553</v>
      </c>
      <c r="E10220" t="s">
        <v>52</v>
      </c>
      <c r="F10220" t="s">
        <v>122</v>
      </c>
      <c r="G10220" t="s">
        <v>54</v>
      </c>
      <c r="H10220" t="s">
        <v>97</v>
      </c>
    </row>
    <row r="10221" spans="1:8">
      <c r="A10221" t="s">
        <v>53</v>
      </c>
      <c r="B10221" s="1">
        <v>46259</v>
      </c>
      <c r="C10221">
        <v>555007</v>
      </c>
      <c r="D10221">
        <v>626.64</v>
      </c>
      <c r="E10221" t="s">
        <v>52</v>
      </c>
      <c r="F10221" t="s">
        <v>122</v>
      </c>
      <c r="G10221" t="s">
        <v>54</v>
      </c>
      <c r="H10221" t="s">
        <v>97</v>
      </c>
    </row>
    <row r="10222" spans="1:8">
      <c r="A10222" t="s">
        <v>53</v>
      </c>
      <c r="B10222" s="1">
        <v>46259</v>
      </c>
      <c r="C10222">
        <v>556002</v>
      </c>
      <c r="D10222">
        <v>268.214</v>
      </c>
      <c r="E10222" t="s">
        <v>52</v>
      </c>
      <c r="F10222" t="s">
        <v>126</v>
      </c>
      <c r="G10222" t="s">
        <v>54</v>
      </c>
      <c r="H10222" t="s">
        <v>102</v>
      </c>
    </row>
    <row r="10223" spans="1:8">
      <c r="A10223" t="s">
        <v>53</v>
      </c>
      <c r="B10223" s="1">
        <v>46259</v>
      </c>
      <c r="C10223">
        <v>556004</v>
      </c>
      <c r="D10223">
        <v>11.347</v>
      </c>
      <c r="E10223" t="s">
        <v>52</v>
      </c>
      <c r="F10223" t="s">
        <v>122</v>
      </c>
      <c r="G10223" t="s">
        <v>54</v>
      </c>
      <c r="H10223" t="s">
        <v>97</v>
      </c>
    </row>
    <row r="10224" spans="1:8">
      <c r="A10224" t="s">
        <v>53</v>
      </c>
      <c r="B10224" s="1">
        <v>46259</v>
      </c>
      <c r="C10224">
        <v>557002</v>
      </c>
      <c r="D10224">
        <v>5463.8029999999999</v>
      </c>
      <c r="E10224" t="s">
        <v>52</v>
      </c>
      <c r="F10224" t="s">
        <v>123</v>
      </c>
      <c r="G10224" t="s">
        <v>54</v>
      </c>
      <c r="H10224" t="s">
        <v>98</v>
      </c>
    </row>
    <row r="10225" spans="1:8">
      <c r="A10225" t="s">
        <v>53</v>
      </c>
      <c r="B10225" s="1">
        <v>46259</v>
      </c>
      <c r="C10225">
        <v>563002</v>
      </c>
      <c r="D10225">
        <v>-9073.8520000000008</v>
      </c>
      <c r="E10225" t="s">
        <v>52</v>
      </c>
      <c r="F10225" t="s">
        <v>124</v>
      </c>
      <c r="G10225" t="s">
        <v>54</v>
      </c>
      <c r="H10225" t="s">
        <v>99</v>
      </c>
    </row>
    <row r="10226" spans="1:8">
      <c r="A10226" t="s">
        <v>53</v>
      </c>
      <c r="B10226" s="1">
        <v>46259</v>
      </c>
      <c r="C10226">
        <v>564004</v>
      </c>
      <c r="D10226">
        <v>7502.2309999999998</v>
      </c>
      <c r="E10226" t="s">
        <v>52</v>
      </c>
      <c r="F10226" t="s">
        <v>119</v>
      </c>
      <c r="G10226" t="s">
        <v>54</v>
      </c>
      <c r="H10226" t="s">
        <v>93</v>
      </c>
    </row>
    <row r="10227" spans="1:8">
      <c r="A10227" t="s">
        <v>53</v>
      </c>
      <c r="B10227" s="1">
        <v>46259</v>
      </c>
      <c r="C10227">
        <v>564006</v>
      </c>
      <c r="D10227">
        <v>6.0000000000000001E-3</v>
      </c>
      <c r="E10227" t="s">
        <v>52</v>
      </c>
      <c r="F10227" t="s">
        <v>124</v>
      </c>
      <c r="G10227" t="s">
        <v>54</v>
      </c>
      <c r="H10227" t="s">
        <v>99</v>
      </c>
    </row>
    <row r="10228" spans="1:8">
      <c r="A10228" t="s">
        <v>53</v>
      </c>
      <c r="B10228" s="1">
        <v>46259</v>
      </c>
      <c r="C10228">
        <v>564007</v>
      </c>
      <c r="D10228">
        <v>1E-3</v>
      </c>
      <c r="E10228" t="s">
        <v>52</v>
      </c>
      <c r="F10228" t="s">
        <v>124</v>
      </c>
      <c r="G10228" t="s">
        <v>54</v>
      </c>
      <c r="H10228" t="s">
        <v>99</v>
      </c>
    </row>
    <row r="10229" spans="1:8">
      <c r="A10229" t="s">
        <v>53</v>
      </c>
      <c r="B10229" s="1">
        <v>46259</v>
      </c>
      <c r="C10229">
        <v>564020</v>
      </c>
      <c r="D10229">
        <v>282.22399999999999</v>
      </c>
      <c r="E10229" t="s">
        <v>52</v>
      </c>
      <c r="F10229" t="s">
        <v>124</v>
      </c>
      <c r="G10229" t="s">
        <v>54</v>
      </c>
      <c r="H10229" t="s">
        <v>99</v>
      </c>
    </row>
    <row r="10230" spans="1:8">
      <c r="A10230" t="s">
        <v>53</v>
      </c>
      <c r="B10230" s="1">
        <v>46259</v>
      </c>
      <c r="C10230">
        <v>564021</v>
      </c>
      <c r="D10230">
        <v>21.253</v>
      </c>
      <c r="E10230" t="s">
        <v>52</v>
      </c>
      <c r="F10230" t="s">
        <v>124</v>
      </c>
      <c r="G10230" t="s">
        <v>54</v>
      </c>
      <c r="H10230" t="s">
        <v>99</v>
      </c>
    </row>
    <row r="10231" spans="1:8">
      <c r="A10231" t="s">
        <v>55</v>
      </c>
      <c r="B10231" s="1">
        <v>46259</v>
      </c>
      <c r="C10231">
        <v>220006</v>
      </c>
      <c r="D10231">
        <v>4040.5859999999998</v>
      </c>
      <c r="E10231" t="s">
        <v>50</v>
      </c>
      <c r="F10231" t="s">
        <v>14</v>
      </c>
      <c r="G10231" t="s">
        <v>56</v>
      </c>
      <c r="H10231" t="s">
        <v>84</v>
      </c>
    </row>
    <row r="10232" spans="1:8">
      <c r="A10232" t="s">
        <v>55</v>
      </c>
      <c r="B10232" s="1">
        <v>46259</v>
      </c>
      <c r="C10232">
        <v>243002</v>
      </c>
      <c r="D10232">
        <v>-11655.493</v>
      </c>
      <c r="E10232" t="s">
        <v>50</v>
      </c>
      <c r="F10232" t="s">
        <v>113</v>
      </c>
      <c r="G10232" t="s">
        <v>56</v>
      </c>
      <c r="H10232" t="s">
        <v>85</v>
      </c>
    </row>
    <row r="10233" spans="1:8">
      <c r="A10233" t="s">
        <v>55</v>
      </c>
      <c r="B10233" s="1">
        <v>46259</v>
      </c>
      <c r="C10233">
        <v>330143</v>
      </c>
      <c r="D10233">
        <v>-2143.3440000000001</v>
      </c>
      <c r="E10233" t="s">
        <v>50</v>
      </c>
      <c r="F10233" t="s">
        <v>113</v>
      </c>
      <c r="G10233" t="s">
        <v>56</v>
      </c>
      <c r="H10233" t="s">
        <v>85</v>
      </c>
    </row>
    <row r="10234" spans="1:8">
      <c r="A10234" t="s">
        <v>55</v>
      </c>
      <c r="B10234" s="1">
        <v>46259</v>
      </c>
      <c r="C10234">
        <v>372004</v>
      </c>
      <c r="D10234">
        <v>361.96899999999999</v>
      </c>
      <c r="E10234" t="s">
        <v>50</v>
      </c>
      <c r="F10234" t="s">
        <v>114</v>
      </c>
      <c r="G10234" t="s">
        <v>56</v>
      </c>
      <c r="H10234" t="s">
        <v>87</v>
      </c>
    </row>
    <row r="10235" spans="1:8">
      <c r="A10235" t="s">
        <v>55</v>
      </c>
      <c r="B10235" s="1">
        <v>46259</v>
      </c>
      <c r="C10235">
        <v>557002</v>
      </c>
      <c r="D10235">
        <v>9600.2459999999992</v>
      </c>
      <c r="E10235" t="s">
        <v>52</v>
      </c>
      <c r="F10235" t="s">
        <v>123</v>
      </c>
      <c r="G10235" t="s">
        <v>56</v>
      </c>
      <c r="H10235" t="s">
        <v>98</v>
      </c>
    </row>
    <row r="10236" spans="1:8">
      <c r="A10236" t="s">
        <v>57</v>
      </c>
      <c r="B10236" s="1">
        <v>46259</v>
      </c>
      <c r="C10236">
        <v>210002</v>
      </c>
      <c r="D10236">
        <v>-12358.924999999999</v>
      </c>
      <c r="E10236" t="s">
        <v>50</v>
      </c>
      <c r="F10236" t="s">
        <v>14</v>
      </c>
      <c r="G10236" t="s">
        <v>56</v>
      </c>
      <c r="H10236" t="s">
        <v>84</v>
      </c>
    </row>
    <row r="10237" spans="1:8">
      <c r="A10237" t="s">
        <v>57</v>
      </c>
      <c r="B10237" s="1">
        <v>46259</v>
      </c>
      <c r="C10237">
        <v>220004</v>
      </c>
      <c r="D10237">
        <v>-1852.2719999999999</v>
      </c>
      <c r="E10237" t="s">
        <v>50</v>
      </c>
      <c r="F10237" t="s">
        <v>14</v>
      </c>
      <c r="G10237" t="s">
        <v>56</v>
      </c>
      <c r="H10237" t="s">
        <v>84</v>
      </c>
    </row>
    <row r="10238" spans="1:8">
      <c r="A10238" t="s">
        <v>57</v>
      </c>
      <c r="B10238" s="1">
        <v>46259</v>
      </c>
      <c r="C10238">
        <v>220006</v>
      </c>
      <c r="D10238">
        <v>-651014.66500000004</v>
      </c>
      <c r="E10238" t="s">
        <v>50</v>
      </c>
      <c r="F10238" t="s">
        <v>14</v>
      </c>
      <c r="G10238" t="s">
        <v>56</v>
      </c>
      <c r="H10238" t="s">
        <v>84</v>
      </c>
    </row>
    <row r="10239" spans="1:8">
      <c r="A10239" t="s">
        <v>57</v>
      </c>
      <c r="B10239" s="1">
        <v>46259</v>
      </c>
      <c r="C10239">
        <v>220011</v>
      </c>
      <c r="D10239">
        <v>-6.5739999999999998</v>
      </c>
      <c r="E10239" t="s">
        <v>50</v>
      </c>
      <c r="F10239" t="s">
        <v>14</v>
      </c>
      <c r="G10239" t="s">
        <v>56</v>
      </c>
      <c r="H10239" t="s">
        <v>84</v>
      </c>
    </row>
    <row r="10240" spans="1:8">
      <c r="A10240" t="s">
        <v>57</v>
      </c>
      <c r="B10240" s="1">
        <v>46259</v>
      </c>
      <c r="C10240">
        <v>234003</v>
      </c>
      <c r="D10240">
        <v>372.47300000000001</v>
      </c>
      <c r="E10240" t="s">
        <v>50</v>
      </c>
      <c r="F10240" t="s">
        <v>113</v>
      </c>
      <c r="G10240" t="s">
        <v>56</v>
      </c>
      <c r="H10240" t="s">
        <v>85</v>
      </c>
    </row>
    <row r="10241" spans="1:8">
      <c r="A10241" t="s">
        <v>57</v>
      </c>
      <c r="B10241" s="1">
        <v>46259</v>
      </c>
      <c r="C10241">
        <v>240002</v>
      </c>
      <c r="D10241">
        <v>-16534.356</v>
      </c>
      <c r="E10241" t="s">
        <v>50</v>
      </c>
      <c r="F10241" t="s">
        <v>113</v>
      </c>
      <c r="G10241" t="s">
        <v>56</v>
      </c>
      <c r="H10241" t="s">
        <v>85</v>
      </c>
    </row>
    <row r="10242" spans="1:8">
      <c r="A10242" t="s">
        <v>57</v>
      </c>
      <c r="B10242" s="1">
        <v>46259</v>
      </c>
      <c r="C10242">
        <v>240009</v>
      </c>
      <c r="D10242">
        <v>-370.76499999999999</v>
      </c>
      <c r="E10242" t="s">
        <v>50</v>
      </c>
      <c r="F10242" t="s">
        <v>113</v>
      </c>
      <c r="G10242" t="s">
        <v>56</v>
      </c>
      <c r="H10242" t="s">
        <v>85</v>
      </c>
    </row>
    <row r="10243" spans="1:8">
      <c r="A10243" t="s">
        <v>57</v>
      </c>
      <c r="B10243" s="1">
        <v>46259</v>
      </c>
      <c r="C10243">
        <v>242003</v>
      </c>
      <c r="D10243">
        <v>-24567.062000000002</v>
      </c>
      <c r="E10243" t="s">
        <v>50</v>
      </c>
      <c r="F10243" t="s">
        <v>113</v>
      </c>
      <c r="G10243" t="s">
        <v>56</v>
      </c>
      <c r="H10243" t="s">
        <v>85</v>
      </c>
    </row>
    <row r="10244" spans="1:8">
      <c r="A10244" t="s">
        <v>57</v>
      </c>
      <c r="B10244" s="1">
        <v>46259</v>
      </c>
      <c r="C10244">
        <v>242011</v>
      </c>
      <c r="D10244">
        <v>-811.73299999999995</v>
      </c>
      <c r="E10244" t="s">
        <v>50</v>
      </c>
      <c r="F10244" t="s">
        <v>113</v>
      </c>
      <c r="G10244" t="s">
        <v>56</v>
      </c>
      <c r="H10244" t="s">
        <v>85</v>
      </c>
    </row>
    <row r="10245" spans="1:8">
      <c r="A10245" t="s">
        <v>57</v>
      </c>
      <c r="B10245" s="1">
        <v>46259</v>
      </c>
      <c r="C10245">
        <v>242023</v>
      </c>
      <c r="D10245">
        <v>-847.41300000000001</v>
      </c>
      <c r="E10245" t="s">
        <v>50</v>
      </c>
      <c r="F10245" t="s">
        <v>113</v>
      </c>
      <c r="G10245" t="s">
        <v>56</v>
      </c>
      <c r="H10245" t="s">
        <v>85</v>
      </c>
    </row>
    <row r="10246" spans="1:8">
      <c r="A10246" t="s">
        <v>57</v>
      </c>
      <c r="B10246" s="1">
        <v>46259</v>
      </c>
      <c r="C10246">
        <v>242027</v>
      </c>
      <c r="D10246">
        <v>-4028.4810000000002</v>
      </c>
      <c r="E10246" t="s">
        <v>50</v>
      </c>
      <c r="F10246" t="s">
        <v>113</v>
      </c>
      <c r="G10246" t="s">
        <v>56</v>
      </c>
      <c r="H10246" t="s">
        <v>85</v>
      </c>
    </row>
    <row r="10247" spans="1:8">
      <c r="A10247" t="s">
        <v>57</v>
      </c>
      <c r="B10247" s="1">
        <v>46259</v>
      </c>
      <c r="C10247">
        <v>242036</v>
      </c>
      <c r="D10247">
        <v>-6053.7120000000004</v>
      </c>
      <c r="E10247" t="s">
        <v>50</v>
      </c>
      <c r="F10247" t="s">
        <v>113</v>
      </c>
      <c r="G10247" t="s">
        <v>56</v>
      </c>
      <c r="H10247" t="s">
        <v>85</v>
      </c>
    </row>
    <row r="10248" spans="1:8">
      <c r="A10248" t="s">
        <v>57</v>
      </c>
      <c r="B10248" s="1">
        <v>46259</v>
      </c>
      <c r="C10248">
        <v>242039</v>
      </c>
      <c r="D10248">
        <v>-1966.3309999999999</v>
      </c>
      <c r="E10248" t="s">
        <v>50</v>
      </c>
      <c r="F10248" t="s">
        <v>113</v>
      </c>
      <c r="G10248" t="s">
        <v>56</v>
      </c>
      <c r="H10248" t="s">
        <v>85</v>
      </c>
    </row>
    <row r="10249" spans="1:8">
      <c r="A10249" t="s">
        <v>57</v>
      </c>
      <c r="B10249" s="1">
        <v>46259</v>
      </c>
      <c r="C10249">
        <v>242041</v>
      </c>
      <c r="D10249">
        <v>-256.286</v>
      </c>
      <c r="E10249" t="s">
        <v>50</v>
      </c>
      <c r="F10249" t="s">
        <v>113</v>
      </c>
      <c r="G10249" t="s">
        <v>56</v>
      </c>
      <c r="H10249" t="s">
        <v>85</v>
      </c>
    </row>
    <row r="10250" spans="1:8">
      <c r="A10250" t="s">
        <v>57</v>
      </c>
      <c r="B10250" s="1">
        <v>46259</v>
      </c>
      <c r="C10250">
        <v>243002</v>
      </c>
      <c r="D10250">
        <v>-23515.675999999999</v>
      </c>
      <c r="E10250" t="s">
        <v>50</v>
      </c>
      <c r="F10250" t="s">
        <v>113</v>
      </c>
      <c r="G10250" t="s">
        <v>56</v>
      </c>
      <c r="H10250" t="s">
        <v>85</v>
      </c>
    </row>
    <row r="10251" spans="1:8">
      <c r="A10251" t="s">
        <v>57</v>
      </c>
      <c r="B10251" s="1">
        <v>46259</v>
      </c>
      <c r="C10251">
        <v>243011</v>
      </c>
      <c r="D10251">
        <v>-36607.506999999998</v>
      </c>
      <c r="E10251" t="s">
        <v>50</v>
      </c>
      <c r="F10251" t="s">
        <v>113</v>
      </c>
      <c r="G10251" t="s">
        <v>56</v>
      </c>
      <c r="H10251" t="s">
        <v>85</v>
      </c>
    </row>
    <row r="10252" spans="1:8">
      <c r="A10252" t="s">
        <v>57</v>
      </c>
      <c r="B10252" s="1">
        <v>46259</v>
      </c>
      <c r="C10252">
        <v>245010</v>
      </c>
      <c r="D10252">
        <v>-7933.607</v>
      </c>
      <c r="E10252" t="s">
        <v>50</v>
      </c>
      <c r="F10252" t="s">
        <v>20</v>
      </c>
      <c r="G10252" t="s">
        <v>56</v>
      </c>
      <c r="H10252" t="s">
        <v>86</v>
      </c>
    </row>
    <row r="10253" spans="1:8">
      <c r="A10253" t="s">
        <v>57</v>
      </c>
      <c r="B10253" s="1">
        <v>46259</v>
      </c>
      <c r="C10253">
        <v>245049</v>
      </c>
      <c r="D10253">
        <v>-218.75399999999999</v>
      </c>
      <c r="E10253" t="s">
        <v>50</v>
      </c>
      <c r="F10253" t="s">
        <v>113</v>
      </c>
      <c r="G10253" t="s">
        <v>56</v>
      </c>
      <c r="H10253" t="s">
        <v>85</v>
      </c>
    </row>
    <row r="10254" spans="1:8">
      <c r="A10254" t="s">
        <v>57</v>
      </c>
      <c r="B10254" s="1">
        <v>46259</v>
      </c>
      <c r="C10254">
        <v>245056</v>
      </c>
      <c r="D10254">
        <v>-345.92399999999998</v>
      </c>
      <c r="E10254" t="s">
        <v>50</v>
      </c>
      <c r="F10254" t="s">
        <v>118</v>
      </c>
      <c r="G10254" t="s">
        <v>56</v>
      </c>
      <c r="H10254" t="s">
        <v>91</v>
      </c>
    </row>
    <row r="10255" spans="1:8">
      <c r="A10255" t="s">
        <v>57</v>
      </c>
      <c r="B10255" s="1">
        <v>46259</v>
      </c>
      <c r="C10255">
        <v>245062</v>
      </c>
      <c r="D10255">
        <v>-684.06600000000003</v>
      </c>
      <c r="E10255" t="s">
        <v>50</v>
      </c>
      <c r="F10255" t="s">
        <v>113</v>
      </c>
      <c r="G10255" t="s">
        <v>56</v>
      </c>
      <c r="H10255" t="s">
        <v>85</v>
      </c>
    </row>
    <row r="10256" spans="1:8">
      <c r="A10256" t="s">
        <v>57</v>
      </c>
      <c r="B10256" s="1">
        <v>46259</v>
      </c>
      <c r="C10256">
        <v>250003</v>
      </c>
      <c r="D10256">
        <v>-9495.5609999999997</v>
      </c>
      <c r="E10256" t="s">
        <v>50</v>
      </c>
      <c r="F10256" t="s">
        <v>114</v>
      </c>
      <c r="G10256" t="s">
        <v>56</v>
      </c>
      <c r="H10256" t="s">
        <v>87</v>
      </c>
    </row>
    <row r="10257" spans="1:8">
      <c r="A10257" t="s">
        <v>57</v>
      </c>
      <c r="B10257" s="1">
        <v>46259</v>
      </c>
      <c r="C10257">
        <v>251002</v>
      </c>
      <c r="D10257">
        <v>-1921.595</v>
      </c>
      <c r="E10257" t="s">
        <v>50</v>
      </c>
      <c r="F10257" t="s">
        <v>114</v>
      </c>
      <c r="G10257" t="s">
        <v>56</v>
      </c>
      <c r="H10257" t="s">
        <v>87</v>
      </c>
    </row>
    <row r="10258" spans="1:8">
      <c r="A10258" t="s">
        <v>57</v>
      </c>
      <c r="B10258" s="1">
        <v>46259</v>
      </c>
      <c r="C10258">
        <v>251003</v>
      </c>
      <c r="D10258">
        <v>652915.86199999996</v>
      </c>
      <c r="E10258" t="s">
        <v>50</v>
      </c>
      <c r="F10258" t="s">
        <v>114</v>
      </c>
      <c r="G10258" t="s">
        <v>56</v>
      </c>
      <c r="H10258" t="s">
        <v>87</v>
      </c>
    </row>
    <row r="10259" spans="1:8">
      <c r="A10259" t="s">
        <v>57</v>
      </c>
      <c r="B10259" s="1">
        <v>46259</v>
      </c>
      <c r="C10259">
        <v>251005</v>
      </c>
      <c r="D10259">
        <v>3187.875</v>
      </c>
      <c r="E10259" t="s">
        <v>50</v>
      </c>
      <c r="F10259" t="s">
        <v>115</v>
      </c>
      <c r="G10259" t="s">
        <v>56</v>
      </c>
      <c r="H10259" t="s">
        <v>88</v>
      </c>
    </row>
    <row r="10260" spans="1:8">
      <c r="A10260" t="s">
        <v>57</v>
      </c>
      <c r="B10260" s="1">
        <v>46259</v>
      </c>
      <c r="C10260">
        <v>257014</v>
      </c>
      <c r="D10260">
        <v>2083.7150000000001</v>
      </c>
      <c r="E10260" t="s">
        <v>50</v>
      </c>
      <c r="F10260" t="s">
        <v>114</v>
      </c>
      <c r="G10260" t="s">
        <v>56</v>
      </c>
      <c r="H10260" t="s">
        <v>87</v>
      </c>
    </row>
    <row r="10261" spans="1:8">
      <c r="A10261" t="s">
        <v>57</v>
      </c>
      <c r="B10261" s="1">
        <v>46259</v>
      </c>
      <c r="C10261">
        <v>257022</v>
      </c>
      <c r="D10261">
        <v>22218.218000000001</v>
      </c>
      <c r="E10261" t="s">
        <v>50</v>
      </c>
      <c r="F10261" t="s">
        <v>114</v>
      </c>
      <c r="G10261" t="s">
        <v>56</v>
      </c>
      <c r="H10261" t="s">
        <v>87</v>
      </c>
    </row>
    <row r="10262" spans="1:8">
      <c r="A10262" t="s">
        <v>57</v>
      </c>
      <c r="B10262" s="1">
        <v>46259</v>
      </c>
      <c r="C10262">
        <v>257027</v>
      </c>
      <c r="D10262">
        <v>17015.659</v>
      </c>
      <c r="E10262" t="s">
        <v>50</v>
      </c>
      <c r="F10262" t="s">
        <v>114</v>
      </c>
      <c r="G10262" t="s">
        <v>56</v>
      </c>
      <c r="H10262" t="s">
        <v>87</v>
      </c>
    </row>
    <row r="10263" spans="1:8">
      <c r="A10263" t="s">
        <v>57</v>
      </c>
      <c r="B10263" s="1">
        <v>46259</v>
      </c>
      <c r="C10263">
        <v>257030</v>
      </c>
      <c r="D10263">
        <v>-49154.161</v>
      </c>
      <c r="E10263" t="s">
        <v>50</v>
      </c>
      <c r="F10263" t="s">
        <v>114</v>
      </c>
      <c r="G10263" t="s">
        <v>56</v>
      </c>
      <c r="H10263" t="s">
        <v>87</v>
      </c>
    </row>
    <row r="10264" spans="1:8">
      <c r="A10264" t="s">
        <v>57</v>
      </c>
      <c r="B10264" s="1">
        <v>46259</v>
      </c>
      <c r="C10264">
        <v>260004</v>
      </c>
      <c r="D10264">
        <v>-433498.39899999998</v>
      </c>
      <c r="E10264" t="s">
        <v>50</v>
      </c>
      <c r="F10264" t="s">
        <v>114</v>
      </c>
      <c r="G10264" t="s">
        <v>56</v>
      </c>
      <c r="H10264" t="s">
        <v>87</v>
      </c>
    </row>
    <row r="10265" spans="1:8">
      <c r="A10265" t="s">
        <v>57</v>
      </c>
      <c r="B10265" s="1">
        <v>46259</v>
      </c>
      <c r="C10265">
        <v>260051</v>
      </c>
      <c r="D10265">
        <v>-119893.508</v>
      </c>
      <c r="E10265" t="s">
        <v>50</v>
      </c>
      <c r="F10265" t="s">
        <v>114</v>
      </c>
      <c r="G10265" t="s">
        <v>56</v>
      </c>
      <c r="H10265" t="s">
        <v>87</v>
      </c>
    </row>
    <row r="10266" spans="1:8">
      <c r="A10266" t="s">
        <v>57</v>
      </c>
      <c r="B10266" s="1">
        <v>46259</v>
      </c>
      <c r="C10266">
        <v>270027</v>
      </c>
      <c r="D10266">
        <v>-2465.6060000000002</v>
      </c>
      <c r="E10266" t="s">
        <v>50</v>
      </c>
      <c r="F10266" t="s">
        <v>125</v>
      </c>
      <c r="G10266" t="s">
        <v>56</v>
      </c>
      <c r="H10266" t="s">
        <v>100</v>
      </c>
    </row>
    <row r="10267" spans="1:8">
      <c r="A10267" t="s">
        <v>57</v>
      </c>
      <c r="B10267" s="1">
        <v>46259</v>
      </c>
      <c r="C10267">
        <v>300004</v>
      </c>
      <c r="D10267">
        <v>2743.8620000000001</v>
      </c>
      <c r="E10267" t="s">
        <v>50</v>
      </c>
      <c r="F10267" t="s">
        <v>131</v>
      </c>
      <c r="G10267" t="s">
        <v>56</v>
      </c>
      <c r="H10267" t="s">
        <v>107</v>
      </c>
    </row>
    <row r="10268" spans="1:8">
      <c r="A10268" t="s">
        <v>57</v>
      </c>
      <c r="B10268" s="1">
        <v>46259</v>
      </c>
      <c r="C10268">
        <v>300005</v>
      </c>
      <c r="D10268">
        <v>1467.3579999999999</v>
      </c>
      <c r="E10268" t="s">
        <v>50</v>
      </c>
      <c r="F10268" t="s">
        <v>131</v>
      </c>
      <c r="G10268" t="s">
        <v>56</v>
      </c>
      <c r="H10268" t="s">
        <v>107</v>
      </c>
    </row>
    <row r="10269" spans="1:8">
      <c r="A10269" t="s">
        <v>57</v>
      </c>
      <c r="B10269" s="1">
        <v>46259</v>
      </c>
      <c r="C10269">
        <v>300008</v>
      </c>
      <c r="D10269">
        <v>1821.23</v>
      </c>
      <c r="E10269" t="s">
        <v>50</v>
      </c>
      <c r="F10269" t="s">
        <v>131</v>
      </c>
      <c r="G10269" t="s">
        <v>56</v>
      </c>
      <c r="H10269" t="s">
        <v>107</v>
      </c>
    </row>
    <row r="10270" spans="1:8">
      <c r="A10270" t="s">
        <v>57</v>
      </c>
      <c r="B10270" s="1">
        <v>46259</v>
      </c>
      <c r="C10270">
        <v>300011</v>
      </c>
      <c r="D10270">
        <v>147.81299999999999</v>
      </c>
      <c r="E10270" t="s">
        <v>50</v>
      </c>
      <c r="F10270" t="s">
        <v>131</v>
      </c>
      <c r="G10270" t="s">
        <v>56</v>
      </c>
      <c r="H10270" t="s">
        <v>107</v>
      </c>
    </row>
    <row r="10271" spans="1:8">
      <c r="A10271" t="s">
        <v>57</v>
      </c>
      <c r="B10271" s="1">
        <v>46259</v>
      </c>
      <c r="C10271">
        <v>300012</v>
      </c>
      <c r="D10271">
        <v>948.09400000000005</v>
      </c>
      <c r="E10271" t="s">
        <v>50</v>
      </c>
      <c r="F10271" t="s">
        <v>131</v>
      </c>
      <c r="G10271" t="s">
        <v>56</v>
      </c>
      <c r="H10271" t="s">
        <v>107</v>
      </c>
    </row>
    <row r="10272" spans="1:8">
      <c r="A10272" t="s">
        <v>57</v>
      </c>
      <c r="B10272" s="1">
        <v>46259</v>
      </c>
      <c r="C10272">
        <v>300504</v>
      </c>
      <c r="D10272">
        <v>-2526.2739999999999</v>
      </c>
      <c r="E10272" t="s">
        <v>50</v>
      </c>
      <c r="F10272" t="s">
        <v>131</v>
      </c>
      <c r="G10272" t="s">
        <v>56</v>
      </c>
      <c r="H10272" t="s">
        <v>107</v>
      </c>
    </row>
    <row r="10273" spans="1:8">
      <c r="A10273" t="s">
        <v>57</v>
      </c>
      <c r="B10273" s="1">
        <v>46259</v>
      </c>
      <c r="C10273">
        <v>300505</v>
      </c>
      <c r="D10273">
        <v>-1298.921</v>
      </c>
      <c r="E10273" t="s">
        <v>50</v>
      </c>
      <c r="F10273" t="s">
        <v>131</v>
      </c>
      <c r="G10273" t="s">
        <v>56</v>
      </c>
      <c r="H10273" t="s">
        <v>107</v>
      </c>
    </row>
    <row r="10274" spans="1:8">
      <c r="A10274" t="s">
        <v>57</v>
      </c>
      <c r="B10274" s="1">
        <v>46259</v>
      </c>
      <c r="C10274">
        <v>300508</v>
      </c>
      <c r="D10274">
        <v>-1765.365</v>
      </c>
      <c r="E10274" t="s">
        <v>50</v>
      </c>
      <c r="F10274" t="s">
        <v>131</v>
      </c>
      <c r="G10274" t="s">
        <v>56</v>
      </c>
      <c r="H10274" t="s">
        <v>107</v>
      </c>
    </row>
    <row r="10275" spans="1:8">
      <c r="A10275" t="s">
        <v>57</v>
      </c>
      <c r="B10275" s="1">
        <v>46259</v>
      </c>
      <c r="C10275">
        <v>300511</v>
      </c>
      <c r="D10275">
        <v>-147.81299999999999</v>
      </c>
      <c r="E10275" t="s">
        <v>50</v>
      </c>
      <c r="F10275" t="s">
        <v>131</v>
      </c>
      <c r="G10275" t="s">
        <v>56</v>
      </c>
      <c r="H10275" t="s">
        <v>107</v>
      </c>
    </row>
    <row r="10276" spans="1:8">
      <c r="A10276" t="s">
        <v>57</v>
      </c>
      <c r="B10276" s="1">
        <v>46259</v>
      </c>
      <c r="C10276">
        <v>300512</v>
      </c>
      <c r="D10276">
        <v>-948.09400000000005</v>
      </c>
      <c r="E10276" t="s">
        <v>50</v>
      </c>
      <c r="F10276" t="s">
        <v>131</v>
      </c>
      <c r="G10276" t="s">
        <v>56</v>
      </c>
      <c r="H10276" t="s">
        <v>107</v>
      </c>
    </row>
    <row r="10277" spans="1:8">
      <c r="A10277" t="s">
        <v>57</v>
      </c>
      <c r="B10277" s="1">
        <v>46259</v>
      </c>
      <c r="C10277">
        <v>301004</v>
      </c>
      <c r="D10277">
        <v>2842.5529999999999</v>
      </c>
      <c r="E10277" t="s">
        <v>50</v>
      </c>
      <c r="F10277" t="s">
        <v>131</v>
      </c>
      <c r="G10277" t="s">
        <v>56</v>
      </c>
      <c r="H10277" t="s">
        <v>107</v>
      </c>
    </row>
    <row r="10278" spans="1:8">
      <c r="A10278" t="s">
        <v>57</v>
      </c>
      <c r="B10278" s="1">
        <v>46259</v>
      </c>
      <c r="C10278">
        <v>301504</v>
      </c>
      <c r="D10278">
        <v>-2842.5529999999999</v>
      </c>
      <c r="E10278" t="s">
        <v>50</v>
      </c>
      <c r="F10278" t="s">
        <v>131</v>
      </c>
      <c r="G10278" t="s">
        <v>56</v>
      </c>
      <c r="H10278" t="s">
        <v>107</v>
      </c>
    </row>
    <row r="10279" spans="1:8">
      <c r="A10279" t="s">
        <v>57</v>
      </c>
      <c r="B10279" s="1">
        <v>46259</v>
      </c>
      <c r="C10279">
        <v>320002</v>
      </c>
      <c r="D10279">
        <v>33589.760000000002</v>
      </c>
      <c r="E10279" t="s">
        <v>50</v>
      </c>
      <c r="F10279" t="s">
        <v>115</v>
      </c>
      <c r="G10279" t="s">
        <v>56</v>
      </c>
      <c r="H10279" t="s">
        <v>88</v>
      </c>
    </row>
    <row r="10280" spans="1:8">
      <c r="A10280" t="s">
        <v>57</v>
      </c>
      <c r="B10280" s="1">
        <v>46259</v>
      </c>
      <c r="C10280">
        <v>320003</v>
      </c>
      <c r="D10280">
        <v>242188.15100000001</v>
      </c>
      <c r="E10280" t="s">
        <v>50</v>
      </c>
      <c r="F10280" t="s">
        <v>115</v>
      </c>
      <c r="G10280" t="s">
        <v>56</v>
      </c>
      <c r="H10280" t="s">
        <v>88</v>
      </c>
    </row>
    <row r="10281" spans="1:8">
      <c r="A10281" t="s">
        <v>57</v>
      </c>
      <c r="B10281" s="1">
        <v>46259</v>
      </c>
      <c r="C10281">
        <v>320004</v>
      </c>
      <c r="D10281">
        <v>678.37199999999996</v>
      </c>
      <c r="E10281" t="s">
        <v>50</v>
      </c>
      <c r="F10281" t="s">
        <v>115</v>
      </c>
      <c r="G10281" t="s">
        <v>56</v>
      </c>
      <c r="H10281" t="s">
        <v>88</v>
      </c>
    </row>
    <row r="10282" spans="1:8">
      <c r="A10282" t="s">
        <v>57</v>
      </c>
      <c r="B10282" s="1">
        <v>46259</v>
      </c>
      <c r="C10282">
        <v>320019</v>
      </c>
      <c r="D10282">
        <v>21.411999999999999</v>
      </c>
      <c r="E10282" t="s">
        <v>50</v>
      </c>
      <c r="F10282" t="s">
        <v>115</v>
      </c>
      <c r="G10282" t="s">
        <v>56</v>
      </c>
      <c r="H10282" t="s">
        <v>88</v>
      </c>
    </row>
    <row r="10283" spans="1:8">
      <c r="A10283" t="s">
        <v>57</v>
      </c>
      <c r="B10283" s="1">
        <v>46259</v>
      </c>
      <c r="C10283">
        <v>320023</v>
      </c>
      <c r="D10283">
        <v>-25.693999999999999</v>
      </c>
      <c r="E10283" t="s">
        <v>50</v>
      </c>
      <c r="F10283" t="s">
        <v>115</v>
      </c>
      <c r="G10283" t="s">
        <v>56</v>
      </c>
      <c r="H10283" t="s">
        <v>88</v>
      </c>
    </row>
    <row r="10284" spans="1:8">
      <c r="A10284" t="s">
        <v>57</v>
      </c>
      <c r="B10284" s="1">
        <v>46259</v>
      </c>
      <c r="C10284">
        <v>321002</v>
      </c>
      <c r="D10284">
        <v>93192.411999999997</v>
      </c>
      <c r="E10284" t="s">
        <v>50</v>
      </c>
      <c r="F10284" t="s">
        <v>115</v>
      </c>
      <c r="G10284" t="s">
        <v>56</v>
      </c>
      <c r="H10284" t="s">
        <v>88</v>
      </c>
    </row>
    <row r="10285" spans="1:8">
      <c r="A10285" t="s">
        <v>57</v>
      </c>
      <c r="B10285" s="1">
        <v>46259</v>
      </c>
      <c r="C10285">
        <v>321012</v>
      </c>
      <c r="D10285">
        <v>-250.607</v>
      </c>
      <c r="E10285" t="s">
        <v>50</v>
      </c>
      <c r="F10285" t="s">
        <v>115</v>
      </c>
      <c r="G10285" t="s">
        <v>56</v>
      </c>
      <c r="H10285" t="s">
        <v>88</v>
      </c>
    </row>
    <row r="10286" spans="1:8">
      <c r="A10286" t="s">
        <v>57</v>
      </c>
      <c r="B10286" s="1">
        <v>46259</v>
      </c>
      <c r="C10286">
        <v>321029</v>
      </c>
      <c r="D10286">
        <v>2947.3380000000002</v>
      </c>
      <c r="E10286" t="s">
        <v>50</v>
      </c>
      <c r="F10286" t="s">
        <v>115</v>
      </c>
      <c r="G10286" t="s">
        <v>56</v>
      </c>
      <c r="H10286" t="s">
        <v>88</v>
      </c>
    </row>
    <row r="10287" spans="1:8">
      <c r="A10287" t="s">
        <v>57</v>
      </c>
      <c r="B10287" s="1">
        <v>46259</v>
      </c>
      <c r="C10287">
        <v>331017</v>
      </c>
      <c r="D10287">
        <v>-22218.218000000001</v>
      </c>
      <c r="E10287" t="s">
        <v>50</v>
      </c>
      <c r="F10287" t="s">
        <v>113</v>
      </c>
      <c r="G10287" t="s">
        <v>56</v>
      </c>
      <c r="H10287" t="s">
        <v>85</v>
      </c>
    </row>
    <row r="10288" spans="1:8">
      <c r="A10288" t="s">
        <v>57</v>
      </c>
      <c r="B10288" s="1">
        <v>46259</v>
      </c>
      <c r="C10288">
        <v>340112</v>
      </c>
      <c r="D10288">
        <v>239320.36300000001</v>
      </c>
      <c r="E10288" t="s">
        <v>50</v>
      </c>
      <c r="F10288" t="s">
        <v>116</v>
      </c>
      <c r="G10288" t="s">
        <v>56</v>
      </c>
      <c r="H10288" t="s">
        <v>89</v>
      </c>
    </row>
    <row r="10289" spans="1:8">
      <c r="A10289" t="s">
        <v>57</v>
      </c>
      <c r="B10289" s="1">
        <v>46259</v>
      </c>
      <c r="C10289">
        <v>340113</v>
      </c>
      <c r="D10289">
        <v>11893126.77</v>
      </c>
      <c r="E10289" t="s">
        <v>50</v>
      </c>
      <c r="F10289" t="s">
        <v>116</v>
      </c>
      <c r="G10289" t="s">
        <v>56</v>
      </c>
      <c r="H10289" t="s">
        <v>89</v>
      </c>
    </row>
    <row r="10290" spans="1:8">
      <c r="A10290" t="s">
        <v>57</v>
      </c>
      <c r="B10290" s="1">
        <v>46259</v>
      </c>
      <c r="C10290">
        <v>340114</v>
      </c>
      <c r="D10290">
        <v>-11636990.83</v>
      </c>
      <c r="E10290" t="s">
        <v>50</v>
      </c>
      <c r="F10290" t="s">
        <v>116</v>
      </c>
      <c r="G10290" t="s">
        <v>56</v>
      </c>
      <c r="H10290" t="s">
        <v>89</v>
      </c>
    </row>
    <row r="10291" spans="1:8">
      <c r="A10291" t="s">
        <v>57</v>
      </c>
      <c r="B10291" s="1">
        <v>46259</v>
      </c>
      <c r="C10291">
        <v>340122</v>
      </c>
      <c r="D10291">
        <v>1768.0409999999999</v>
      </c>
      <c r="E10291" t="s">
        <v>50</v>
      </c>
      <c r="F10291" t="s">
        <v>116</v>
      </c>
      <c r="G10291" t="s">
        <v>56</v>
      </c>
      <c r="H10291" t="s">
        <v>89</v>
      </c>
    </row>
    <row r="10292" spans="1:8">
      <c r="A10292" t="s">
        <v>57</v>
      </c>
      <c r="B10292" s="1">
        <v>46259</v>
      </c>
      <c r="C10292">
        <v>340123</v>
      </c>
      <c r="D10292">
        <v>8165.3559999999998</v>
      </c>
      <c r="E10292" t="s">
        <v>50</v>
      </c>
      <c r="F10292" t="s">
        <v>116</v>
      </c>
      <c r="G10292" t="s">
        <v>56</v>
      </c>
      <c r="H10292" t="s">
        <v>89</v>
      </c>
    </row>
    <row r="10293" spans="1:8">
      <c r="A10293" t="s">
        <v>57</v>
      </c>
      <c r="B10293" s="1">
        <v>46259</v>
      </c>
      <c r="C10293">
        <v>340124</v>
      </c>
      <c r="D10293">
        <v>-9933.3970000000008</v>
      </c>
      <c r="E10293" t="s">
        <v>50</v>
      </c>
      <c r="F10293" t="s">
        <v>116</v>
      </c>
      <c r="G10293" t="s">
        <v>56</v>
      </c>
      <c r="H10293" t="s">
        <v>89</v>
      </c>
    </row>
    <row r="10294" spans="1:8">
      <c r="A10294" t="s">
        <v>57</v>
      </c>
      <c r="B10294" s="1">
        <v>46259</v>
      </c>
      <c r="C10294">
        <v>350002</v>
      </c>
      <c r="D10294">
        <v>535.51199999999994</v>
      </c>
      <c r="E10294" t="s">
        <v>50</v>
      </c>
      <c r="F10294" t="s">
        <v>118</v>
      </c>
      <c r="G10294" t="s">
        <v>56</v>
      </c>
      <c r="H10294" t="s">
        <v>91</v>
      </c>
    </row>
    <row r="10295" spans="1:8">
      <c r="A10295" t="s">
        <v>57</v>
      </c>
      <c r="B10295" s="1">
        <v>46259</v>
      </c>
      <c r="C10295">
        <v>350003</v>
      </c>
      <c r="D10295">
        <v>-282.60399999999998</v>
      </c>
      <c r="E10295" t="s">
        <v>50</v>
      </c>
      <c r="F10295" t="s">
        <v>118</v>
      </c>
      <c r="G10295" t="s">
        <v>56</v>
      </c>
      <c r="H10295" t="s">
        <v>91</v>
      </c>
    </row>
    <row r="10296" spans="1:8">
      <c r="A10296" t="s">
        <v>57</v>
      </c>
      <c r="B10296" s="1">
        <v>46259</v>
      </c>
      <c r="C10296">
        <v>350031</v>
      </c>
      <c r="D10296">
        <v>370.76499999999999</v>
      </c>
      <c r="E10296" t="s">
        <v>50</v>
      </c>
      <c r="F10296" t="s">
        <v>113</v>
      </c>
      <c r="G10296" t="s">
        <v>56</v>
      </c>
      <c r="H10296" t="s">
        <v>85</v>
      </c>
    </row>
    <row r="10297" spans="1:8">
      <c r="A10297" t="s">
        <v>57</v>
      </c>
      <c r="B10297" s="1">
        <v>46259</v>
      </c>
      <c r="C10297">
        <v>350034</v>
      </c>
      <c r="D10297">
        <v>345.92399999999998</v>
      </c>
      <c r="E10297" t="s">
        <v>50</v>
      </c>
      <c r="F10297" t="s">
        <v>118</v>
      </c>
      <c r="G10297" t="s">
        <v>56</v>
      </c>
      <c r="H10297" t="s">
        <v>91</v>
      </c>
    </row>
    <row r="10298" spans="1:8">
      <c r="A10298" t="s">
        <v>57</v>
      </c>
      <c r="B10298" s="1">
        <v>46259</v>
      </c>
      <c r="C10298">
        <v>352002</v>
      </c>
      <c r="D10298">
        <v>177.82</v>
      </c>
      <c r="E10298" t="s">
        <v>50</v>
      </c>
      <c r="F10298" t="s">
        <v>117</v>
      </c>
      <c r="G10298" t="s">
        <v>56</v>
      </c>
      <c r="H10298" t="s">
        <v>90</v>
      </c>
    </row>
    <row r="10299" spans="1:8">
      <c r="A10299" t="s">
        <v>57</v>
      </c>
      <c r="B10299" s="1">
        <v>46259</v>
      </c>
      <c r="C10299">
        <v>354012</v>
      </c>
      <c r="D10299">
        <v>-644035.81299999997</v>
      </c>
      <c r="E10299" t="s">
        <v>50</v>
      </c>
      <c r="F10299" t="s">
        <v>115</v>
      </c>
      <c r="G10299" t="s">
        <v>56</v>
      </c>
      <c r="H10299" t="s">
        <v>88</v>
      </c>
    </row>
    <row r="10300" spans="1:8">
      <c r="A10300" t="s">
        <v>57</v>
      </c>
      <c r="B10300" s="1">
        <v>46259</v>
      </c>
      <c r="C10300">
        <v>354014</v>
      </c>
      <c r="D10300">
        <v>3908.26</v>
      </c>
      <c r="E10300" t="s">
        <v>50</v>
      </c>
      <c r="F10300" t="s">
        <v>115</v>
      </c>
      <c r="G10300" t="s">
        <v>56</v>
      </c>
      <c r="H10300" t="s">
        <v>88</v>
      </c>
    </row>
    <row r="10301" spans="1:8">
      <c r="A10301" t="s">
        <v>57</v>
      </c>
      <c r="B10301" s="1">
        <v>46259</v>
      </c>
      <c r="C10301">
        <v>355002</v>
      </c>
      <c r="D10301">
        <v>-3.2000000000000001E-2</v>
      </c>
      <c r="E10301" t="s">
        <v>50</v>
      </c>
      <c r="F10301" t="s">
        <v>118</v>
      </c>
      <c r="G10301" t="s">
        <v>56</v>
      </c>
      <c r="H10301" t="s">
        <v>91</v>
      </c>
    </row>
    <row r="10302" spans="1:8">
      <c r="A10302" t="s">
        <v>57</v>
      </c>
      <c r="B10302" s="1">
        <v>46259</v>
      </c>
      <c r="C10302">
        <v>355013</v>
      </c>
      <c r="D10302">
        <v>110860.95299999999</v>
      </c>
      <c r="E10302" t="s">
        <v>50</v>
      </c>
      <c r="F10302" t="s">
        <v>118</v>
      </c>
      <c r="G10302" t="s">
        <v>56</v>
      </c>
      <c r="H10302" t="s">
        <v>91</v>
      </c>
    </row>
    <row r="10303" spans="1:8">
      <c r="A10303" t="s">
        <v>57</v>
      </c>
      <c r="B10303" s="1">
        <v>46259</v>
      </c>
      <c r="C10303">
        <v>372004</v>
      </c>
      <c r="D10303">
        <v>478075.47200000001</v>
      </c>
      <c r="E10303" t="s">
        <v>50</v>
      </c>
      <c r="F10303" t="s">
        <v>114</v>
      </c>
      <c r="G10303" t="s">
        <v>56</v>
      </c>
      <c r="H10303" t="s">
        <v>87</v>
      </c>
    </row>
    <row r="10304" spans="1:8">
      <c r="A10304" t="s">
        <v>57</v>
      </c>
      <c r="B10304" s="1">
        <v>46259</v>
      </c>
      <c r="C10304">
        <v>400002</v>
      </c>
      <c r="D10304">
        <v>-494.02100000000002</v>
      </c>
      <c r="E10304" t="s">
        <v>52</v>
      </c>
      <c r="F10304" t="s">
        <v>23</v>
      </c>
      <c r="G10304" t="s">
        <v>56</v>
      </c>
      <c r="H10304" t="s">
        <v>92</v>
      </c>
    </row>
    <row r="10305" spans="1:8">
      <c r="A10305" t="s">
        <v>57</v>
      </c>
      <c r="B10305" s="1">
        <v>46259</v>
      </c>
      <c r="C10305">
        <v>400004</v>
      </c>
      <c r="D10305">
        <v>-74902.301999999996</v>
      </c>
      <c r="E10305" t="s">
        <v>52</v>
      </c>
      <c r="F10305" t="s">
        <v>23</v>
      </c>
      <c r="G10305" t="s">
        <v>56</v>
      </c>
      <c r="H10305" t="s">
        <v>92</v>
      </c>
    </row>
    <row r="10306" spans="1:8">
      <c r="A10306" t="s">
        <v>57</v>
      </c>
      <c r="B10306" s="1">
        <v>46259</v>
      </c>
      <c r="C10306">
        <v>410002</v>
      </c>
      <c r="D10306">
        <v>-266527.75699999998</v>
      </c>
      <c r="E10306" t="s">
        <v>52</v>
      </c>
      <c r="F10306" t="s">
        <v>119</v>
      </c>
      <c r="G10306" t="s">
        <v>56</v>
      </c>
      <c r="H10306" t="s">
        <v>93</v>
      </c>
    </row>
    <row r="10307" spans="1:8">
      <c r="A10307" t="s">
        <v>57</v>
      </c>
      <c r="B10307" s="1">
        <v>46259</v>
      </c>
      <c r="C10307">
        <v>410037</v>
      </c>
      <c r="D10307">
        <v>-7514.8890000000001</v>
      </c>
      <c r="E10307" t="s">
        <v>52</v>
      </c>
      <c r="F10307" t="s">
        <v>119</v>
      </c>
      <c r="G10307" t="s">
        <v>56</v>
      </c>
      <c r="H10307" t="s">
        <v>93</v>
      </c>
    </row>
    <row r="10308" spans="1:8">
      <c r="A10308" t="s">
        <v>57</v>
      </c>
      <c r="B10308" s="1">
        <v>46259</v>
      </c>
      <c r="C10308">
        <v>415002</v>
      </c>
      <c r="D10308">
        <v>-16260.754999999999</v>
      </c>
      <c r="E10308" t="s">
        <v>52</v>
      </c>
      <c r="F10308" t="s">
        <v>23</v>
      </c>
      <c r="G10308" t="s">
        <v>56</v>
      </c>
      <c r="H10308" t="s">
        <v>92</v>
      </c>
    </row>
    <row r="10309" spans="1:8">
      <c r="A10309" t="s">
        <v>57</v>
      </c>
      <c r="B10309" s="1">
        <v>46259</v>
      </c>
      <c r="C10309">
        <v>415003</v>
      </c>
      <c r="D10309">
        <v>-1346.077</v>
      </c>
      <c r="E10309" t="s">
        <v>52</v>
      </c>
      <c r="F10309" t="s">
        <v>23</v>
      </c>
      <c r="G10309" t="s">
        <v>56</v>
      </c>
      <c r="H10309" t="s">
        <v>92</v>
      </c>
    </row>
    <row r="10310" spans="1:8">
      <c r="A10310" t="s">
        <v>57</v>
      </c>
      <c r="B10310" s="1">
        <v>46259</v>
      </c>
      <c r="C10310">
        <v>415004</v>
      </c>
      <c r="D10310">
        <v>-390483.04499999998</v>
      </c>
      <c r="E10310" t="s">
        <v>52</v>
      </c>
      <c r="F10310" t="s">
        <v>23</v>
      </c>
      <c r="G10310" t="s">
        <v>56</v>
      </c>
      <c r="H10310" t="s">
        <v>92</v>
      </c>
    </row>
    <row r="10311" spans="1:8">
      <c r="A10311" t="s">
        <v>57</v>
      </c>
      <c r="B10311" s="1">
        <v>46259</v>
      </c>
      <c r="C10311">
        <v>421002</v>
      </c>
      <c r="D10311">
        <v>-5982.3119999999999</v>
      </c>
      <c r="E10311" t="s">
        <v>52</v>
      </c>
      <c r="F10311" t="s">
        <v>24</v>
      </c>
      <c r="G10311" t="s">
        <v>56</v>
      </c>
      <c r="H10311" t="s">
        <v>94</v>
      </c>
    </row>
    <row r="10312" spans="1:8">
      <c r="A10312" t="s">
        <v>57</v>
      </c>
      <c r="B10312" s="1">
        <v>46259</v>
      </c>
      <c r="C10312">
        <v>421003</v>
      </c>
      <c r="D10312">
        <v>5881.3249999999998</v>
      </c>
      <c r="E10312" t="s">
        <v>52</v>
      </c>
      <c r="F10312" t="s">
        <v>24</v>
      </c>
      <c r="G10312" t="s">
        <v>56</v>
      </c>
      <c r="H10312" t="s">
        <v>94</v>
      </c>
    </row>
    <row r="10313" spans="1:8">
      <c r="A10313" t="s">
        <v>57</v>
      </c>
      <c r="B10313" s="1">
        <v>46259</v>
      </c>
      <c r="C10313">
        <v>421007</v>
      </c>
      <c r="D10313">
        <v>-23.556999999999999</v>
      </c>
      <c r="E10313" t="s">
        <v>52</v>
      </c>
      <c r="F10313" t="s">
        <v>24</v>
      </c>
      <c r="G10313" t="s">
        <v>56</v>
      </c>
      <c r="H10313" t="s">
        <v>94</v>
      </c>
    </row>
    <row r="10314" spans="1:8">
      <c r="A10314" t="s">
        <v>57</v>
      </c>
      <c r="B10314" s="1">
        <v>46259</v>
      </c>
      <c r="C10314">
        <v>510002</v>
      </c>
      <c r="D10314">
        <v>48185.66</v>
      </c>
      <c r="E10314" t="s">
        <v>52</v>
      </c>
      <c r="F10314" t="s">
        <v>120</v>
      </c>
      <c r="G10314" t="s">
        <v>56</v>
      </c>
      <c r="H10314" t="s">
        <v>95</v>
      </c>
    </row>
    <row r="10315" spans="1:8">
      <c r="A10315" t="s">
        <v>57</v>
      </c>
      <c r="B10315" s="1">
        <v>46259</v>
      </c>
      <c r="C10315">
        <v>510005</v>
      </c>
      <c r="D10315">
        <v>-716.38599999999997</v>
      </c>
      <c r="E10315" t="s">
        <v>52</v>
      </c>
      <c r="F10315" t="s">
        <v>120</v>
      </c>
      <c r="G10315" t="s">
        <v>56</v>
      </c>
      <c r="H10315" t="s">
        <v>95</v>
      </c>
    </row>
    <row r="10316" spans="1:8">
      <c r="A10316" t="s">
        <v>57</v>
      </c>
      <c r="B10316" s="1">
        <v>46259</v>
      </c>
      <c r="C10316">
        <v>510007</v>
      </c>
      <c r="D10316">
        <v>754.673</v>
      </c>
      <c r="E10316" t="s">
        <v>52</v>
      </c>
      <c r="F10316" t="s">
        <v>120</v>
      </c>
      <c r="G10316" t="s">
        <v>56</v>
      </c>
      <c r="H10316" t="s">
        <v>95</v>
      </c>
    </row>
    <row r="10317" spans="1:8">
      <c r="A10317" t="s">
        <v>57</v>
      </c>
      <c r="B10317" s="1">
        <v>46259</v>
      </c>
      <c r="C10317">
        <v>510015</v>
      </c>
      <c r="D10317">
        <v>23433.581999999999</v>
      </c>
      <c r="E10317" t="s">
        <v>52</v>
      </c>
      <c r="F10317" t="s">
        <v>120</v>
      </c>
      <c r="G10317" t="s">
        <v>56</v>
      </c>
      <c r="H10317" t="s">
        <v>95</v>
      </c>
    </row>
    <row r="10318" spans="1:8">
      <c r="A10318" t="s">
        <v>57</v>
      </c>
      <c r="B10318" s="1">
        <v>46259</v>
      </c>
      <c r="C10318">
        <v>510048</v>
      </c>
      <c r="D10318">
        <v>477.87099999999998</v>
      </c>
      <c r="E10318" t="s">
        <v>52</v>
      </c>
      <c r="F10318" t="s">
        <v>127</v>
      </c>
      <c r="G10318" t="s">
        <v>56</v>
      </c>
      <c r="H10318" t="s">
        <v>103</v>
      </c>
    </row>
    <row r="10319" spans="1:8">
      <c r="A10319" t="s">
        <v>57</v>
      </c>
      <c r="B10319" s="1">
        <v>46259</v>
      </c>
      <c r="C10319">
        <v>510062</v>
      </c>
      <c r="D10319">
        <v>1114.17</v>
      </c>
      <c r="E10319" t="s">
        <v>52</v>
      </c>
      <c r="F10319" t="s">
        <v>120</v>
      </c>
      <c r="G10319" t="s">
        <v>56</v>
      </c>
      <c r="H10319" t="s">
        <v>95</v>
      </c>
    </row>
    <row r="10320" spans="1:8">
      <c r="A10320" t="s">
        <v>57</v>
      </c>
      <c r="B10320" s="1">
        <v>46259</v>
      </c>
      <c r="C10320">
        <v>510064</v>
      </c>
      <c r="D10320">
        <v>2190.0749999999998</v>
      </c>
      <c r="E10320" t="s">
        <v>52</v>
      </c>
      <c r="F10320" t="s">
        <v>120</v>
      </c>
      <c r="G10320" t="s">
        <v>56</v>
      </c>
      <c r="H10320" t="s">
        <v>95</v>
      </c>
    </row>
    <row r="10321" spans="1:8">
      <c r="A10321" t="s">
        <v>57</v>
      </c>
      <c r="B10321" s="1">
        <v>46259</v>
      </c>
      <c r="C10321">
        <v>510065</v>
      </c>
      <c r="D10321">
        <v>960.46</v>
      </c>
      <c r="E10321" t="s">
        <v>52</v>
      </c>
      <c r="F10321" t="s">
        <v>120</v>
      </c>
      <c r="G10321" t="s">
        <v>56</v>
      </c>
      <c r="H10321" t="s">
        <v>95</v>
      </c>
    </row>
    <row r="10322" spans="1:8">
      <c r="A10322" t="s">
        <v>57</v>
      </c>
      <c r="B10322" s="1">
        <v>46259</v>
      </c>
      <c r="C10322">
        <v>520020</v>
      </c>
      <c r="D10322">
        <v>155.321</v>
      </c>
      <c r="E10322" t="s">
        <v>52</v>
      </c>
      <c r="F10322" t="s">
        <v>120</v>
      </c>
      <c r="G10322" t="s">
        <v>56</v>
      </c>
      <c r="H10322" t="s">
        <v>95</v>
      </c>
    </row>
    <row r="10323" spans="1:8">
      <c r="A10323" t="s">
        <v>57</v>
      </c>
      <c r="B10323" s="1">
        <v>46259</v>
      </c>
      <c r="C10323">
        <v>541003</v>
      </c>
      <c r="D10323">
        <v>2898.3679999999999</v>
      </c>
      <c r="E10323" t="s">
        <v>52</v>
      </c>
      <c r="F10323" t="s">
        <v>127</v>
      </c>
      <c r="G10323" t="s">
        <v>56</v>
      </c>
      <c r="H10323" t="s">
        <v>103</v>
      </c>
    </row>
    <row r="10324" spans="1:8">
      <c r="A10324" t="s">
        <v>57</v>
      </c>
      <c r="B10324" s="1">
        <v>46259</v>
      </c>
      <c r="C10324">
        <v>541004</v>
      </c>
      <c r="D10324">
        <v>171.07300000000001</v>
      </c>
      <c r="E10324" t="s">
        <v>52</v>
      </c>
      <c r="F10324" t="s">
        <v>127</v>
      </c>
      <c r="G10324" t="s">
        <v>56</v>
      </c>
      <c r="H10324" t="s">
        <v>103</v>
      </c>
    </row>
    <row r="10325" spans="1:8">
      <c r="A10325" t="s">
        <v>57</v>
      </c>
      <c r="B10325" s="1">
        <v>46259</v>
      </c>
      <c r="C10325">
        <v>541010</v>
      </c>
      <c r="D10325">
        <v>591.26400000000001</v>
      </c>
      <c r="E10325" t="s">
        <v>52</v>
      </c>
      <c r="F10325" t="s">
        <v>127</v>
      </c>
      <c r="G10325" t="s">
        <v>56</v>
      </c>
      <c r="H10325" t="s">
        <v>103</v>
      </c>
    </row>
    <row r="10326" spans="1:8">
      <c r="A10326" t="s">
        <v>57</v>
      </c>
      <c r="B10326" s="1">
        <v>46259</v>
      </c>
      <c r="C10326">
        <v>544006</v>
      </c>
      <c r="D10326">
        <v>537.54100000000005</v>
      </c>
      <c r="E10326" t="s">
        <v>52</v>
      </c>
      <c r="F10326" t="s">
        <v>127</v>
      </c>
      <c r="G10326" t="s">
        <v>56</v>
      </c>
      <c r="H10326" t="s">
        <v>103</v>
      </c>
    </row>
    <row r="10327" spans="1:8">
      <c r="A10327" t="s">
        <v>57</v>
      </c>
      <c r="B10327" s="1">
        <v>46259</v>
      </c>
      <c r="C10327">
        <v>546002</v>
      </c>
      <c r="D10327">
        <v>302500.47899999999</v>
      </c>
      <c r="E10327" t="s">
        <v>52</v>
      </c>
      <c r="F10327" t="s">
        <v>119</v>
      </c>
      <c r="G10327" t="s">
        <v>56</v>
      </c>
      <c r="H10327" t="s">
        <v>93</v>
      </c>
    </row>
    <row r="10328" spans="1:8">
      <c r="A10328" t="s">
        <v>57</v>
      </c>
      <c r="B10328" s="1">
        <v>46259</v>
      </c>
      <c r="C10328">
        <v>546013</v>
      </c>
      <c r="D10328">
        <v>829.35299999999995</v>
      </c>
      <c r="E10328" t="s">
        <v>52</v>
      </c>
      <c r="F10328" t="s">
        <v>119</v>
      </c>
      <c r="G10328" t="s">
        <v>56</v>
      </c>
      <c r="H10328" t="s">
        <v>93</v>
      </c>
    </row>
    <row r="10329" spans="1:8">
      <c r="A10329" t="s">
        <v>57</v>
      </c>
      <c r="B10329" s="1">
        <v>46259</v>
      </c>
      <c r="C10329">
        <v>546024</v>
      </c>
      <c r="D10329">
        <v>5169.732</v>
      </c>
      <c r="E10329" t="s">
        <v>52</v>
      </c>
      <c r="F10329" t="s">
        <v>119</v>
      </c>
      <c r="G10329" t="s">
        <v>56</v>
      </c>
      <c r="H10329" t="s">
        <v>93</v>
      </c>
    </row>
    <row r="10330" spans="1:8">
      <c r="A10330" t="s">
        <v>57</v>
      </c>
      <c r="B10330" s="1">
        <v>46259</v>
      </c>
      <c r="C10330">
        <v>546035</v>
      </c>
      <c r="D10330">
        <v>7942.4369999999999</v>
      </c>
      <c r="E10330" t="s">
        <v>52</v>
      </c>
      <c r="F10330" t="s">
        <v>119</v>
      </c>
      <c r="G10330" t="s">
        <v>56</v>
      </c>
      <c r="H10330" t="s">
        <v>93</v>
      </c>
    </row>
    <row r="10331" spans="1:8">
      <c r="A10331" t="s">
        <v>57</v>
      </c>
      <c r="B10331" s="1">
        <v>46259</v>
      </c>
      <c r="C10331">
        <v>546045</v>
      </c>
      <c r="D10331">
        <v>1259.915</v>
      </c>
      <c r="E10331" t="s">
        <v>52</v>
      </c>
      <c r="F10331" t="s">
        <v>119</v>
      </c>
      <c r="G10331" t="s">
        <v>56</v>
      </c>
      <c r="H10331" t="s">
        <v>93</v>
      </c>
    </row>
    <row r="10332" spans="1:8">
      <c r="A10332" t="s">
        <v>57</v>
      </c>
      <c r="B10332" s="1">
        <v>46259</v>
      </c>
      <c r="C10332">
        <v>546046</v>
      </c>
      <c r="D10332">
        <v>11662.241</v>
      </c>
      <c r="E10332" t="s">
        <v>52</v>
      </c>
      <c r="F10332" t="s">
        <v>119</v>
      </c>
      <c r="G10332" t="s">
        <v>56</v>
      </c>
      <c r="H10332" t="s">
        <v>93</v>
      </c>
    </row>
    <row r="10333" spans="1:8">
      <c r="A10333" t="s">
        <v>57</v>
      </c>
      <c r="B10333" s="1">
        <v>46259</v>
      </c>
      <c r="C10333">
        <v>547002</v>
      </c>
      <c r="D10333">
        <v>235504.32</v>
      </c>
      <c r="E10333" t="s">
        <v>52</v>
      </c>
      <c r="F10333" t="s">
        <v>121</v>
      </c>
      <c r="G10333" t="s">
        <v>56</v>
      </c>
      <c r="H10333" t="s">
        <v>96</v>
      </c>
    </row>
    <row r="10334" spans="1:8">
      <c r="A10334" t="s">
        <v>57</v>
      </c>
      <c r="B10334" s="1">
        <v>46259</v>
      </c>
      <c r="C10334">
        <v>547011</v>
      </c>
      <c r="D10334">
        <v>5506.4870000000001</v>
      </c>
      <c r="E10334" t="s">
        <v>52</v>
      </c>
      <c r="F10334" t="s">
        <v>121</v>
      </c>
      <c r="G10334" t="s">
        <v>56</v>
      </c>
      <c r="H10334" t="s">
        <v>96</v>
      </c>
    </row>
    <row r="10335" spans="1:8">
      <c r="A10335" t="s">
        <v>57</v>
      </c>
      <c r="B10335" s="1">
        <v>46259</v>
      </c>
      <c r="C10335">
        <v>552502</v>
      </c>
      <c r="D10335">
        <v>715.71</v>
      </c>
      <c r="E10335" t="s">
        <v>52</v>
      </c>
      <c r="F10335" t="s">
        <v>122</v>
      </c>
      <c r="G10335" t="s">
        <v>56</v>
      </c>
      <c r="H10335" t="s">
        <v>97</v>
      </c>
    </row>
    <row r="10336" spans="1:8">
      <c r="A10336" t="s">
        <v>57</v>
      </c>
      <c r="B10336" s="1">
        <v>46259</v>
      </c>
      <c r="C10336">
        <v>555508</v>
      </c>
      <c r="D10336">
        <v>545.62099999999998</v>
      </c>
      <c r="E10336" t="s">
        <v>52</v>
      </c>
      <c r="F10336" t="s">
        <v>122</v>
      </c>
      <c r="G10336" t="s">
        <v>56</v>
      </c>
      <c r="H10336" t="s">
        <v>97</v>
      </c>
    </row>
    <row r="10337" spans="1:8">
      <c r="A10337" t="s">
        <v>57</v>
      </c>
      <c r="B10337" s="1">
        <v>46259</v>
      </c>
      <c r="C10337">
        <v>556002</v>
      </c>
      <c r="D10337">
        <v>125.178</v>
      </c>
      <c r="E10337" t="s">
        <v>52</v>
      </c>
      <c r="F10337" t="s">
        <v>126</v>
      </c>
      <c r="G10337" t="s">
        <v>56</v>
      </c>
      <c r="H10337" t="s">
        <v>102</v>
      </c>
    </row>
    <row r="10338" spans="1:8">
      <c r="A10338" t="s">
        <v>57</v>
      </c>
      <c r="B10338" s="1">
        <v>46259</v>
      </c>
      <c r="C10338">
        <v>557002</v>
      </c>
      <c r="D10338">
        <v>8957.6139999999996</v>
      </c>
      <c r="E10338" t="s">
        <v>52</v>
      </c>
      <c r="F10338" t="s">
        <v>123</v>
      </c>
      <c r="G10338" t="s">
        <v>56</v>
      </c>
      <c r="H10338" t="s">
        <v>98</v>
      </c>
    </row>
    <row r="10339" spans="1:8">
      <c r="A10339" t="s">
        <v>57</v>
      </c>
      <c r="B10339" s="1">
        <v>46259</v>
      </c>
      <c r="C10339">
        <v>559002</v>
      </c>
      <c r="D10339">
        <v>28.187999999999999</v>
      </c>
      <c r="E10339" t="s">
        <v>52</v>
      </c>
      <c r="F10339" t="s">
        <v>126</v>
      </c>
      <c r="G10339" t="s">
        <v>56</v>
      </c>
      <c r="H10339" t="s">
        <v>102</v>
      </c>
    </row>
    <row r="10340" spans="1:8">
      <c r="A10340" t="s">
        <v>57</v>
      </c>
      <c r="B10340" s="1">
        <v>46259</v>
      </c>
      <c r="C10340">
        <v>560008</v>
      </c>
      <c r="D10340">
        <v>638.87199999999996</v>
      </c>
      <c r="E10340" t="s">
        <v>52</v>
      </c>
      <c r="F10340" t="s">
        <v>123</v>
      </c>
      <c r="G10340" t="s">
        <v>56</v>
      </c>
      <c r="H10340" t="s">
        <v>98</v>
      </c>
    </row>
    <row r="10341" spans="1:8">
      <c r="A10341" t="s">
        <v>57</v>
      </c>
      <c r="B10341" s="1">
        <v>46259</v>
      </c>
      <c r="C10341">
        <v>564004</v>
      </c>
      <c r="D10341">
        <v>1689.519</v>
      </c>
      <c r="E10341" t="s">
        <v>52</v>
      </c>
      <c r="F10341" t="s">
        <v>119</v>
      </c>
      <c r="G10341" t="s">
        <v>56</v>
      </c>
      <c r="H10341" t="s">
        <v>93</v>
      </c>
    </row>
    <row r="10342" spans="1:8">
      <c r="A10342" t="s">
        <v>57</v>
      </c>
      <c r="B10342" s="1">
        <v>46259</v>
      </c>
      <c r="C10342">
        <v>564008</v>
      </c>
      <c r="D10342">
        <v>29.812000000000001</v>
      </c>
      <c r="E10342" t="s">
        <v>52</v>
      </c>
      <c r="F10342" t="s">
        <v>122</v>
      </c>
      <c r="G10342" t="s">
        <v>56</v>
      </c>
      <c r="H10342" t="s">
        <v>97</v>
      </c>
    </row>
    <row r="10343" spans="1:8">
      <c r="A10343" t="s">
        <v>57</v>
      </c>
      <c r="B10343" s="1">
        <v>46259</v>
      </c>
      <c r="C10343">
        <v>564020</v>
      </c>
      <c r="D10343">
        <v>1786.5129999999999</v>
      </c>
      <c r="E10343" t="s">
        <v>52</v>
      </c>
      <c r="F10343" t="s">
        <v>124</v>
      </c>
      <c r="G10343" t="s">
        <v>56</v>
      </c>
      <c r="H10343" t="s">
        <v>99</v>
      </c>
    </row>
    <row r="10344" spans="1:8">
      <c r="A10344" t="s">
        <v>57</v>
      </c>
      <c r="B10344" s="1">
        <v>46259</v>
      </c>
      <c r="C10344">
        <v>564021</v>
      </c>
      <c r="D10344">
        <v>93.441000000000003</v>
      </c>
      <c r="E10344" t="s">
        <v>52</v>
      </c>
      <c r="F10344" t="s">
        <v>124</v>
      </c>
      <c r="G10344" t="s">
        <v>56</v>
      </c>
      <c r="H10344" t="s">
        <v>99</v>
      </c>
    </row>
    <row r="10345" spans="1:8">
      <c r="A10345" t="s">
        <v>57</v>
      </c>
      <c r="B10345" s="1">
        <v>46259</v>
      </c>
      <c r="C10345">
        <v>570002</v>
      </c>
      <c r="D10345">
        <v>130.43600000000001</v>
      </c>
      <c r="E10345" t="s">
        <v>52</v>
      </c>
      <c r="F10345" t="s">
        <v>132</v>
      </c>
      <c r="G10345" t="s">
        <v>56</v>
      </c>
      <c r="H10345" t="s">
        <v>108</v>
      </c>
    </row>
    <row r="10346" spans="1:8">
      <c r="A10346" t="s">
        <v>57</v>
      </c>
      <c r="B10346" s="1">
        <v>46259</v>
      </c>
      <c r="C10346">
        <v>580002</v>
      </c>
      <c r="D10346">
        <v>2519.1260000000002</v>
      </c>
      <c r="E10346" t="s">
        <v>52</v>
      </c>
      <c r="F10346" t="s">
        <v>130</v>
      </c>
      <c r="G10346" t="s">
        <v>56</v>
      </c>
      <c r="H10346" t="s">
        <v>106</v>
      </c>
    </row>
    <row r="10347" spans="1:8">
      <c r="A10347" t="s">
        <v>58</v>
      </c>
      <c r="B10347" s="1">
        <v>46259</v>
      </c>
      <c r="C10347">
        <v>210002</v>
      </c>
      <c r="D10347">
        <v>-3089.7310000000002</v>
      </c>
      <c r="E10347" t="s">
        <v>50</v>
      </c>
      <c r="F10347" t="s">
        <v>14</v>
      </c>
      <c r="G10347" t="s">
        <v>56</v>
      </c>
      <c r="H10347" t="s">
        <v>84</v>
      </c>
    </row>
    <row r="10348" spans="1:8">
      <c r="A10348" t="s">
        <v>58</v>
      </c>
      <c r="B10348" s="1">
        <v>46259</v>
      </c>
      <c r="C10348">
        <v>220006</v>
      </c>
      <c r="D10348">
        <v>66170.534</v>
      </c>
      <c r="E10348" t="s">
        <v>50</v>
      </c>
      <c r="F10348" t="s">
        <v>14</v>
      </c>
      <c r="G10348" t="s">
        <v>56</v>
      </c>
      <c r="H10348" t="s">
        <v>84</v>
      </c>
    </row>
    <row r="10349" spans="1:8">
      <c r="A10349" t="s">
        <v>58</v>
      </c>
      <c r="B10349" s="1">
        <v>46259</v>
      </c>
      <c r="C10349">
        <v>220011</v>
      </c>
      <c r="D10349">
        <v>-27004.375</v>
      </c>
      <c r="E10349" t="s">
        <v>50</v>
      </c>
      <c r="F10349" t="s">
        <v>14</v>
      </c>
      <c r="G10349" t="s">
        <v>56</v>
      </c>
      <c r="H10349" t="s">
        <v>84</v>
      </c>
    </row>
    <row r="10350" spans="1:8">
      <c r="A10350" t="s">
        <v>58</v>
      </c>
      <c r="B10350" s="1">
        <v>46259</v>
      </c>
      <c r="C10350">
        <v>240002</v>
      </c>
      <c r="D10350">
        <v>4384.9709999999995</v>
      </c>
      <c r="E10350" t="s">
        <v>50</v>
      </c>
      <c r="F10350" t="s">
        <v>113</v>
      </c>
      <c r="G10350" t="s">
        <v>56</v>
      </c>
      <c r="H10350" t="s">
        <v>85</v>
      </c>
    </row>
    <row r="10351" spans="1:8">
      <c r="A10351" t="s">
        <v>58</v>
      </c>
      <c r="B10351" s="1">
        <v>46259</v>
      </c>
      <c r="C10351">
        <v>240003</v>
      </c>
      <c r="D10351">
        <v>-41.124000000000002</v>
      </c>
      <c r="E10351" t="s">
        <v>50</v>
      </c>
      <c r="F10351" t="s">
        <v>113</v>
      </c>
      <c r="G10351" t="s">
        <v>56</v>
      </c>
      <c r="H10351" t="s">
        <v>85</v>
      </c>
    </row>
    <row r="10352" spans="1:8">
      <c r="A10352" t="s">
        <v>58</v>
      </c>
      <c r="B10352" s="1">
        <v>46259</v>
      </c>
      <c r="C10352">
        <v>240009</v>
      </c>
      <c r="D10352">
        <v>-6736.7139999999999</v>
      </c>
      <c r="E10352" t="s">
        <v>50</v>
      </c>
      <c r="F10352" t="s">
        <v>113</v>
      </c>
      <c r="G10352" t="s">
        <v>56</v>
      </c>
      <c r="H10352" t="s">
        <v>85</v>
      </c>
    </row>
    <row r="10353" spans="1:8">
      <c r="A10353" t="s">
        <v>58</v>
      </c>
      <c r="B10353" s="1">
        <v>46259</v>
      </c>
      <c r="C10353">
        <v>242003</v>
      </c>
      <c r="D10353">
        <v>-329569.26699999999</v>
      </c>
      <c r="E10353" t="s">
        <v>50</v>
      </c>
      <c r="F10353" t="s">
        <v>113</v>
      </c>
      <c r="G10353" t="s">
        <v>56</v>
      </c>
      <c r="H10353" t="s">
        <v>85</v>
      </c>
    </row>
    <row r="10354" spans="1:8">
      <c r="A10354" t="s">
        <v>58</v>
      </c>
      <c r="B10354" s="1">
        <v>46259</v>
      </c>
      <c r="C10354">
        <v>242011</v>
      </c>
      <c r="D10354">
        <v>-3496.991</v>
      </c>
      <c r="E10354" t="s">
        <v>50</v>
      </c>
      <c r="F10354" t="s">
        <v>113</v>
      </c>
      <c r="G10354" t="s">
        <v>56</v>
      </c>
      <c r="H10354" t="s">
        <v>85</v>
      </c>
    </row>
    <row r="10355" spans="1:8">
      <c r="A10355" t="s">
        <v>58</v>
      </c>
      <c r="B10355" s="1">
        <v>46259</v>
      </c>
      <c r="C10355">
        <v>242012</v>
      </c>
      <c r="D10355">
        <v>-11872.724</v>
      </c>
      <c r="E10355" t="s">
        <v>50</v>
      </c>
      <c r="F10355" t="s">
        <v>113</v>
      </c>
      <c r="G10355" t="s">
        <v>56</v>
      </c>
      <c r="H10355" t="s">
        <v>85</v>
      </c>
    </row>
    <row r="10356" spans="1:8">
      <c r="A10356" t="s">
        <v>58</v>
      </c>
      <c r="B10356" s="1">
        <v>46259</v>
      </c>
      <c r="C10356">
        <v>242013</v>
      </c>
      <c r="D10356">
        <v>-9446.1830000000009</v>
      </c>
      <c r="E10356" t="s">
        <v>50</v>
      </c>
      <c r="F10356" t="s">
        <v>113</v>
      </c>
      <c r="G10356" t="s">
        <v>56</v>
      </c>
      <c r="H10356" t="s">
        <v>85</v>
      </c>
    </row>
    <row r="10357" spans="1:8">
      <c r="A10357" t="s">
        <v>58</v>
      </c>
      <c r="B10357" s="1">
        <v>46259</v>
      </c>
      <c r="C10357">
        <v>242014</v>
      </c>
      <c r="D10357">
        <v>-25867.186000000002</v>
      </c>
      <c r="E10357" t="s">
        <v>50</v>
      </c>
      <c r="F10357" t="s">
        <v>113</v>
      </c>
      <c r="G10357" t="s">
        <v>56</v>
      </c>
      <c r="H10357" t="s">
        <v>85</v>
      </c>
    </row>
    <row r="10358" spans="1:8">
      <c r="A10358" t="s">
        <v>58</v>
      </c>
      <c r="B10358" s="1">
        <v>46259</v>
      </c>
      <c r="C10358">
        <v>242027</v>
      </c>
      <c r="D10358">
        <v>-13272.949000000001</v>
      </c>
      <c r="E10358" t="s">
        <v>50</v>
      </c>
      <c r="F10358" t="s">
        <v>113</v>
      </c>
      <c r="G10358" t="s">
        <v>56</v>
      </c>
      <c r="H10358" t="s">
        <v>85</v>
      </c>
    </row>
    <row r="10359" spans="1:8">
      <c r="A10359" t="s">
        <v>58</v>
      </c>
      <c r="B10359" s="1">
        <v>46259</v>
      </c>
      <c r="C10359">
        <v>242041</v>
      </c>
      <c r="D10359">
        <v>-5617.3919999999998</v>
      </c>
      <c r="E10359" t="s">
        <v>50</v>
      </c>
      <c r="F10359" t="s">
        <v>113</v>
      </c>
      <c r="G10359" t="s">
        <v>56</v>
      </c>
      <c r="H10359" t="s">
        <v>85</v>
      </c>
    </row>
    <row r="10360" spans="1:8">
      <c r="A10360" t="s">
        <v>58</v>
      </c>
      <c r="B10360" s="1">
        <v>46259</v>
      </c>
      <c r="C10360">
        <v>243002</v>
      </c>
      <c r="D10360">
        <v>-9877.1080000000002</v>
      </c>
      <c r="E10360" t="s">
        <v>50</v>
      </c>
      <c r="F10360" t="s">
        <v>113</v>
      </c>
      <c r="G10360" t="s">
        <v>56</v>
      </c>
      <c r="H10360" t="s">
        <v>85</v>
      </c>
    </row>
    <row r="10361" spans="1:8">
      <c r="A10361" t="s">
        <v>58</v>
      </c>
      <c r="B10361" s="1">
        <v>46259</v>
      </c>
      <c r="C10361">
        <v>243010</v>
      </c>
      <c r="D10361">
        <v>-830.52</v>
      </c>
      <c r="E10361" t="s">
        <v>50</v>
      </c>
      <c r="F10361" t="s">
        <v>113</v>
      </c>
      <c r="G10361" t="s">
        <v>56</v>
      </c>
      <c r="H10361" t="s">
        <v>85</v>
      </c>
    </row>
    <row r="10362" spans="1:8">
      <c r="A10362" t="s">
        <v>58</v>
      </c>
      <c r="B10362" s="1">
        <v>46259</v>
      </c>
      <c r="C10362">
        <v>245010</v>
      </c>
      <c r="D10362">
        <v>-4028.6350000000002</v>
      </c>
      <c r="E10362" t="s">
        <v>50</v>
      </c>
      <c r="F10362" t="s">
        <v>20</v>
      </c>
      <c r="G10362" t="s">
        <v>56</v>
      </c>
      <c r="H10362" t="s">
        <v>86</v>
      </c>
    </row>
    <row r="10363" spans="1:8">
      <c r="A10363" t="s">
        <v>58</v>
      </c>
      <c r="B10363" s="1">
        <v>46259</v>
      </c>
      <c r="C10363">
        <v>245056</v>
      </c>
      <c r="D10363">
        <v>-288.399</v>
      </c>
      <c r="E10363" t="s">
        <v>50</v>
      </c>
      <c r="F10363" t="s">
        <v>118</v>
      </c>
      <c r="G10363" t="s">
        <v>56</v>
      </c>
      <c r="H10363" t="s">
        <v>91</v>
      </c>
    </row>
    <row r="10364" spans="1:8">
      <c r="A10364" t="s">
        <v>58</v>
      </c>
      <c r="B10364" s="1">
        <v>46259</v>
      </c>
      <c r="C10364">
        <v>245062</v>
      </c>
      <c r="D10364">
        <v>-1068.3050000000001</v>
      </c>
      <c r="E10364" t="s">
        <v>50</v>
      </c>
      <c r="F10364" t="s">
        <v>113</v>
      </c>
      <c r="G10364" t="s">
        <v>56</v>
      </c>
      <c r="H10364" t="s">
        <v>85</v>
      </c>
    </row>
    <row r="10365" spans="1:8">
      <c r="A10365" t="s">
        <v>58</v>
      </c>
      <c r="B10365" s="1">
        <v>46259</v>
      </c>
      <c r="C10365">
        <v>250003</v>
      </c>
      <c r="D10365">
        <v>-17055.056</v>
      </c>
      <c r="E10365" t="s">
        <v>50</v>
      </c>
      <c r="F10365" t="s">
        <v>114</v>
      </c>
      <c r="G10365" t="s">
        <v>56</v>
      </c>
      <c r="H10365" t="s">
        <v>87</v>
      </c>
    </row>
    <row r="10366" spans="1:8">
      <c r="A10366" t="s">
        <v>58</v>
      </c>
      <c r="B10366" s="1">
        <v>46259</v>
      </c>
      <c r="C10366">
        <v>251002</v>
      </c>
      <c r="D10366">
        <v>-2420.1979999999999</v>
      </c>
      <c r="E10366" t="s">
        <v>50</v>
      </c>
      <c r="F10366" t="s">
        <v>114</v>
      </c>
      <c r="G10366" t="s">
        <v>56</v>
      </c>
      <c r="H10366" t="s">
        <v>87</v>
      </c>
    </row>
    <row r="10367" spans="1:8">
      <c r="A10367" t="s">
        <v>58</v>
      </c>
      <c r="B10367" s="1">
        <v>46259</v>
      </c>
      <c r="C10367">
        <v>257005</v>
      </c>
      <c r="D10367">
        <v>5417.2579999999998</v>
      </c>
      <c r="E10367" t="s">
        <v>50</v>
      </c>
      <c r="F10367" t="s">
        <v>114</v>
      </c>
      <c r="G10367" t="s">
        <v>56</v>
      </c>
      <c r="H10367" t="s">
        <v>87</v>
      </c>
    </row>
    <row r="10368" spans="1:8">
      <c r="A10368" t="s">
        <v>58</v>
      </c>
      <c r="B10368" s="1">
        <v>46259</v>
      </c>
      <c r="C10368">
        <v>257008</v>
      </c>
      <c r="D10368">
        <v>-1029.43</v>
      </c>
      <c r="E10368" t="s">
        <v>50</v>
      </c>
      <c r="F10368" t="s">
        <v>114</v>
      </c>
      <c r="G10368" t="s">
        <v>56</v>
      </c>
      <c r="H10368" t="s">
        <v>87</v>
      </c>
    </row>
    <row r="10369" spans="1:8">
      <c r="A10369" t="s">
        <v>58</v>
      </c>
      <c r="B10369" s="1">
        <v>46259</v>
      </c>
      <c r="C10369">
        <v>257014</v>
      </c>
      <c r="D10369">
        <v>-835.89599999999996</v>
      </c>
      <c r="E10369" t="s">
        <v>50</v>
      </c>
      <c r="F10369" t="s">
        <v>114</v>
      </c>
      <c r="G10369" t="s">
        <v>56</v>
      </c>
      <c r="H10369" t="s">
        <v>87</v>
      </c>
    </row>
    <row r="10370" spans="1:8">
      <c r="A10370" t="s">
        <v>58</v>
      </c>
      <c r="B10370" s="1">
        <v>46259</v>
      </c>
      <c r="C10370">
        <v>257030</v>
      </c>
      <c r="D10370">
        <v>-8285.2960000000003</v>
      </c>
      <c r="E10370" t="s">
        <v>50</v>
      </c>
      <c r="F10370" t="s">
        <v>114</v>
      </c>
      <c r="G10370" t="s">
        <v>56</v>
      </c>
      <c r="H10370" t="s">
        <v>87</v>
      </c>
    </row>
    <row r="10371" spans="1:8">
      <c r="A10371" t="s">
        <v>58</v>
      </c>
      <c r="B10371" s="1">
        <v>46259</v>
      </c>
      <c r="C10371">
        <v>260004</v>
      </c>
      <c r="D10371">
        <v>-7679.8149999999996</v>
      </c>
      <c r="E10371" t="s">
        <v>50</v>
      </c>
      <c r="F10371" t="s">
        <v>114</v>
      </c>
      <c r="G10371" t="s">
        <v>56</v>
      </c>
      <c r="H10371" t="s">
        <v>87</v>
      </c>
    </row>
    <row r="10372" spans="1:8">
      <c r="A10372" t="s">
        <v>58</v>
      </c>
      <c r="B10372" s="1">
        <v>46259</v>
      </c>
      <c r="C10372">
        <v>300004</v>
      </c>
      <c r="D10372">
        <v>2009.6980000000001</v>
      </c>
      <c r="E10372" t="s">
        <v>50</v>
      </c>
      <c r="F10372" t="s">
        <v>131</v>
      </c>
      <c r="G10372" t="s">
        <v>56</v>
      </c>
      <c r="H10372" t="s">
        <v>107</v>
      </c>
    </row>
    <row r="10373" spans="1:8">
      <c r="A10373" t="s">
        <v>58</v>
      </c>
      <c r="B10373" s="1">
        <v>46259</v>
      </c>
      <c r="C10373">
        <v>300013</v>
      </c>
      <c r="D10373">
        <v>8046.5870000000004</v>
      </c>
      <c r="E10373" t="s">
        <v>50</v>
      </c>
      <c r="F10373" t="s">
        <v>131</v>
      </c>
      <c r="G10373" t="s">
        <v>56</v>
      </c>
      <c r="H10373" t="s">
        <v>107</v>
      </c>
    </row>
    <row r="10374" spans="1:8">
      <c r="A10374" t="s">
        <v>58</v>
      </c>
      <c r="B10374" s="1">
        <v>46259</v>
      </c>
      <c r="C10374">
        <v>300014</v>
      </c>
      <c r="D10374">
        <v>911.58199999999999</v>
      </c>
      <c r="E10374" t="s">
        <v>50</v>
      </c>
      <c r="F10374" t="s">
        <v>131</v>
      </c>
      <c r="G10374" t="s">
        <v>56</v>
      </c>
      <c r="H10374" t="s">
        <v>107</v>
      </c>
    </row>
    <row r="10375" spans="1:8">
      <c r="A10375" t="s">
        <v>58</v>
      </c>
      <c r="B10375" s="1">
        <v>46259</v>
      </c>
      <c r="C10375">
        <v>300504</v>
      </c>
      <c r="D10375">
        <v>-2009.6980000000001</v>
      </c>
      <c r="E10375" t="s">
        <v>50</v>
      </c>
      <c r="F10375" t="s">
        <v>131</v>
      </c>
      <c r="G10375" t="s">
        <v>56</v>
      </c>
      <c r="H10375" t="s">
        <v>107</v>
      </c>
    </row>
    <row r="10376" spans="1:8">
      <c r="A10376" t="s">
        <v>58</v>
      </c>
      <c r="B10376" s="1">
        <v>46259</v>
      </c>
      <c r="C10376">
        <v>300513</v>
      </c>
      <c r="D10376">
        <v>-7935.3850000000002</v>
      </c>
      <c r="E10376" t="s">
        <v>50</v>
      </c>
      <c r="F10376" t="s">
        <v>131</v>
      </c>
      <c r="G10376" t="s">
        <v>56</v>
      </c>
      <c r="H10376" t="s">
        <v>107</v>
      </c>
    </row>
    <row r="10377" spans="1:8">
      <c r="A10377" t="s">
        <v>58</v>
      </c>
      <c r="B10377" s="1">
        <v>46259</v>
      </c>
      <c r="C10377">
        <v>300514</v>
      </c>
      <c r="D10377">
        <v>-788.47799999999995</v>
      </c>
      <c r="E10377" t="s">
        <v>50</v>
      </c>
      <c r="F10377" t="s">
        <v>131</v>
      </c>
      <c r="G10377" t="s">
        <v>56</v>
      </c>
      <c r="H10377" t="s">
        <v>107</v>
      </c>
    </row>
    <row r="10378" spans="1:8">
      <c r="A10378" t="s">
        <v>58</v>
      </c>
      <c r="B10378" s="1">
        <v>46259</v>
      </c>
      <c r="C10378">
        <v>301004</v>
      </c>
      <c r="D10378">
        <v>4026.8009999999999</v>
      </c>
      <c r="E10378" t="s">
        <v>50</v>
      </c>
      <c r="F10378" t="s">
        <v>131</v>
      </c>
      <c r="G10378" t="s">
        <v>56</v>
      </c>
      <c r="H10378" t="s">
        <v>107</v>
      </c>
    </row>
    <row r="10379" spans="1:8">
      <c r="A10379" t="s">
        <v>58</v>
      </c>
      <c r="B10379" s="1">
        <v>46259</v>
      </c>
      <c r="C10379">
        <v>301504</v>
      </c>
      <c r="D10379">
        <v>-3949.3910000000001</v>
      </c>
      <c r="E10379" t="s">
        <v>50</v>
      </c>
      <c r="F10379" t="s">
        <v>131</v>
      </c>
      <c r="G10379" t="s">
        <v>56</v>
      </c>
      <c r="H10379" t="s">
        <v>107</v>
      </c>
    </row>
    <row r="10380" spans="1:8">
      <c r="A10380" t="s">
        <v>58</v>
      </c>
      <c r="B10380" s="1">
        <v>46259</v>
      </c>
      <c r="C10380">
        <v>320002</v>
      </c>
      <c r="D10380">
        <v>97479.864000000001</v>
      </c>
      <c r="E10380" t="s">
        <v>50</v>
      </c>
      <c r="F10380" t="s">
        <v>115</v>
      </c>
      <c r="G10380" t="s">
        <v>56</v>
      </c>
      <c r="H10380" t="s">
        <v>88</v>
      </c>
    </row>
    <row r="10381" spans="1:8">
      <c r="A10381" t="s">
        <v>58</v>
      </c>
      <c r="B10381" s="1">
        <v>46259</v>
      </c>
      <c r="C10381">
        <v>320003</v>
      </c>
      <c r="D10381">
        <v>152171.90100000001</v>
      </c>
      <c r="E10381" t="s">
        <v>50</v>
      </c>
      <c r="F10381" t="s">
        <v>115</v>
      </c>
      <c r="G10381" t="s">
        <v>56</v>
      </c>
      <c r="H10381" t="s">
        <v>88</v>
      </c>
    </row>
    <row r="10382" spans="1:8">
      <c r="A10382" t="s">
        <v>58</v>
      </c>
      <c r="B10382" s="1">
        <v>46259</v>
      </c>
      <c r="C10382">
        <v>320004</v>
      </c>
      <c r="D10382">
        <v>1501.1849999999999</v>
      </c>
      <c r="E10382" t="s">
        <v>50</v>
      </c>
      <c r="F10382" t="s">
        <v>115</v>
      </c>
      <c r="G10382" t="s">
        <v>56</v>
      </c>
      <c r="H10382" t="s">
        <v>88</v>
      </c>
    </row>
    <row r="10383" spans="1:8">
      <c r="A10383" t="s">
        <v>58</v>
      </c>
      <c r="B10383" s="1">
        <v>46259</v>
      </c>
      <c r="C10383">
        <v>320023</v>
      </c>
      <c r="D10383">
        <v>-57369.262000000002</v>
      </c>
      <c r="E10383" t="s">
        <v>50</v>
      </c>
      <c r="F10383" t="s">
        <v>115</v>
      </c>
      <c r="G10383" t="s">
        <v>56</v>
      </c>
      <c r="H10383" t="s">
        <v>88</v>
      </c>
    </row>
    <row r="10384" spans="1:8">
      <c r="A10384" t="s">
        <v>58</v>
      </c>
      <c r="B10384" s="1">
        <v>46259</v>
      </c>
      <c r="C10384">
        <v>320025</v>
      </c>
      <c r="D10384">
        <v>18593.039000000001</v>
      </c>
      <c r="E10384" t="s">
        <v>50</v>
      </c>
      <c r="F10384" t="s">
        <v>115</v>
      </c>
      <c r="G10384" t="s">
        <v>56</v>
      </c>
      <c r="H10384" t="s">
        <v>88</v>
      </c>
    </row>
    <row r="10385" spans="1:8">
      <c r="A10385" t="s">
        <v>58</v>
      </c>
      <c r="B10385" s="1">
        <v>46259</v>
      </c>
      <c r="C10385">
        <v>321002</v>
      </c>
      <c r="D10385">
        <v>4819.9120000000003</v>
      </c>
      <c r="E10385" t="s">
        <v>50</v>
      </c>
      <c r="F10385" t="s">
        <v>115</v>
      </c>
      <c r="G10385" t="s">
        <v>56</v>
      </c>
      <c r="H10385" t="s">
        <v>88</v>
      </c>
    </row>
    <row r="10386" spans="1:8">
      <c r="A10386" t="s">
        <v>58</v>
      </c>
      <c r="B10386" s="1">
        <v>46259</v>
      </c>
      <c r="C10386">
        <v>321004</v>
      </c>
      <c r="D10386">
        <v>847.41300000000001</v>
      </c>
      <c r="E10386" t="s">
        <v>50</v>
      </c>
      <c r="F10386" t="s">
        <v>115</v>
      </c>
      <c r="G10386" t="s">
        <v>56</v>
      </c>
      <c r="H10386" t="s">
        <v>88</v>
      </c>
    </row>
    <row r="10387" spans="1:8">
      <c r="A10387" t="s">
        <v>58</v>
      </c>
      <c r="B10387" s="1">
        <v>46259</v>
      </c>
      <c r="C10387">
        <v>321012</v>
      </c>
      <c r="D10387">
        <v>6009.5780000000004</v>
      </c>
      <c r="E10387" t="s">
        <v>50</v>
      </c>
      <c r="F10387" t="s">
        <v>115</v>
      </c>
      <c r="G10387" t="s">
        <v>56</v>
      </c>
      <c r="H10387" t="s">
        <v>88</v>
      </c>
    </row>
    <row r="10388" spans="1:8">
      <c r="A10388" t="s">
        <v>58</v>
      </c>
      <c r="B10388" s="1">
        <v>46259</v>
      </c>
      <c r="C10388">
        <v>321014</v>
      </c>
      <c r="D10388">
        <v>7204.2730000000001</v>
      </c>
      <c r="E10388" t="s">
        <v>50</v>
      </c>
      <c r="F10388" t="s">
        <v>115</v>
      </c>
      <c r="G10388" t="s">
        <v>56</v>
      </c>
      <c r="H10388" t="s">
        <v>88</v>
      </c>
    </row>
    <row r="10389" spans="1:8">
      <c r="A10389" t="s">
        <v>58</v>
      </c>
      <c r="B10389" s="1">
        <v>46259</v>
      </c>
      <c r="C10389">
        <v>321025</v>
      </c>
      <c r="D10389">
        <v>3370.0909999999999</v>
      </c>
      <c r="E10389" t="s">
        <v>50</v>
      </c>
      <c r="F10389" t="s">
        <v>115</v>
      </c>
      <c r="G10389" t="s">
        <v>56</v>
      </c>
      <c r="H10389" t="s">
        <v>88</v>
      </c>
    </row>
    <row r="10390" spans="1:8">
      <c r="A10390" t="s">
        <v>58</v>
      </c>
      <c r="B10390" s="1">
        <v>46259</v>
      </c>
      <c r="C10390">
        <v>321028</v>
      </c>
      <c r="D10390">
        <v>1436.7059999999999</v>
      </c>
      <c r="E10390" t="s">
        <v>50</v>
      </c>
      <c r="F10390" t="s">
        <v>115</v>
      </c>
      <c r="G10390" t="s">
        <v>56</v>
      </c>
      <c r="H10390" t="s">
        <v>88</v>
      </c>
    </row>
    <row r="10391" spans="1:8">
      <c r="A10391" t="s">
        <v>58</v>
      </c>
      <c r="B10391" s="1">
        <v>46259</v>
      </c>
      <c r="C10391">
        <v>321029</v>
      </c>
      <c r="D10391">
        <v>1437.8620000000001</v>
      </c>
      <c r="E10391" t="s">
        <v>50</v>
      </c>
      <c r="F10391" t="s">
        <v>115</v>
      </c>
      <c r="G10391" t="s">
        <v>56</v>
      </c>
      <c r="H10391" t="s">
        <v>88</v>
      </c>
    </row>
    <row r="10392" spans="1:8">
      <c r="A10392" t="s">
        <v>58</v>
      </c>
      <c r="B10392" s="1">
        <v>46259</v>
      </c>
      <c r="C10392">
        <v>330097</v>
      </c>
      <c r="D10392">
        <v>-463.46</v>
      </c>
      <c r="E10392" t="s">
        <v>50</v>
      </c>
      <c r="F10392" t="s">
        <v>113</v>
      </c>
      <c r="G10392" t="s">
        <v>56</v>
      </c>
      <c r="H10392" t="s">
        <v>85</v>
      </c>
    </row>
    <row r="10393" spans="1:8">
      <c r="A10393" t="s">
        <v>58</v>
      </c>
      <c r="B10393" s="1">
        <v>46259</v>
      </c>
      <c r="C10393">
        <v>330149</v>
      </c>
      <c r="D10393">
        <v>1310.155</v>
      </c>
      <c r="E10393" t="s">
        <v>50</v>
      </c>
      <c r="F10393" t="s">
        <v>113</v>
      </c>
      <c r="G10393" t="s">
        <v>56</v>
      </c>
      <c r="H10393" t="s">
        <v>85</v>
      </c>
    </row>
    <row r="10394" spans="1:8">
      <c r="A10394" t="s">
        <v>58</v>
      </c>
      <c r="B10394" s="1">
        <v>46259</v>
      </c>
      <c r="C10394">
        <v>330150</v>
      </c>
      <c r="D10394">
        <v>-13417.157999999999</v>
      </c>
      <c r="E10394" t="s">
        <v>50</v>
      </c>
      <c r="F10394" t="s">
        <v>113</v>
      </c>
      <c r="G10394" t="s">
        <v>56</v>
      </c>
      <c r="H10394" t="s">
        <v>85</v>
      </c>
    </row>
    <row r="10395" spans="1:8">
      <c r="A10395" t="s">
        <v>58</v>
      </c>
      <c r="B10395" s="1">
        <v>46259</v>
      </c>
      <c r="C10395">
        <v>340057</v>
      </c>
      <c r="D10395">
        <v>225327.734</v>
      </c>
      <c r="E10395" t="s">
        <v>50</v>
      </c>
      <c r="F10395" t="s">
        <v>116</v>
      </c>
      <c r="G10395" t="s">
        <v>56</v>
      </c>
      <c r="H10395" t="s">
        <v>89</v>
      </c>
    </row>
    <row r="10396" spans="1:8">
      <c r="A10396" t="s">
        <v>58</v>
      </c>
      <c r="B10396" s="1">
        <v>46259</v>
      </c>
      <c r="C10396">
        <v>350002</v>
      </c>
      <c r="D10396">
        <v>463.46</v>
      </c>
      <c r="E10396" t="s">
        <v>50</v>
      </c>
      <c r="F10396" t="s">
        <v>118</v>
      </c>
      <c r="G10396" t="s">
        <v>56</v>
      </c>
      <c r="H10396" t="s">
        <v>91</v>
      </c>
    </row>
    <row r="10397" spans="1:8">
      <c r="A10397" t="s">
        <v>58</v>
      </c>
      <c r="B10397" s="1">
        <v>46259</v>
      </c>
      <c r="C10397">
        <v>350003</v>
      </c>
      <c r="D10397">
        <v>792.78300000000002</v>
      </c>
      <c r="E10397" t="s">
        <v>50</v>
      </c>
      <c r="F10397" t="s">
        <v>118</v>
      </c>
      <c r="G10397" t="s">
        <v>56</v>
      </c>
      <c r="H10397" t="s">
        <v>91</v>
      </c>
    </row>
    <row r="10398" spans="1:8">
      <c r="A10398" t="s">
        <v>58</v>
      </c>
      <c r="B10398" s="1">
        <v>46259</v>
      </c>
      <c r="C10398">
        <v>350031</v>
      </c>
      <c r="D10398">
        <v>6736.7139999999999</v>
      </c>
      <c r="E10398" t="s">
        <v>50</v>
      </c>
      <c r="F10398" t="s">
        <v>113</v>
      </c>
      <c r="G10398" t="s">
        <v>56</v>
      </c>
      <c r="H10398" t="s">
        <v>85</v>
      </c>
    </row>
    <row r="10399" spans="1:8">
      <c r="A10399" t="s">
        <v>58</v>
      </c>
      <c r="B10399" s="1">
        <v>46259</v>
      </c>
      <c r="C10399">
        <v>350034</v>
      </c>
      <c r="D10399">
        <v>288.399</v>
      </c>
      <c r="E10399" t="s">
        <v>50</v>
      </c>
      <c r="F10399" t="s">
        <v>118</v>
      </c>
      <c r="G10399" t="s">
        <v>56</v>
      </c>
      <c r="H10399" t="s">
        <v>91</v>
      </c>
    </row>
    <row r="10400" spans="1:8">
      <c r="A10400" t="s">
        <v>58</v>
      </c>
      <c r="B10400" s="1">
        <v>46259</v>
      </c>
      <c r="C10400">
        <v>352002</v>
      </c>
      <c r="D10400">
        <v>1300.1890000000001</v>
      </c>
      <c r="E10400" t="s">
        <v>50</v>
      </c>
      <c r="F10400" t="s">
        <v>117</v>
      </c>
      <c r="G10400" t="s">
        <v>56</v>
      </c>
      <c r="H10400" t="s">
        <v>90</v>
      </c>
    </row>
    <row r="10401" spans="1:8">
      <c r="A10401" t="s">
        <v>58</v>
      </c>
      <c r="B10401" s="1">
        <v>46259</v>
      </c>
      <c r="C10401">
        <v>354014</v>
      </c>
      <c r="D10401">
        <v>15896.198</v>
      </c>
      <c r="E10401" t="s">
        <v>50</v>
      </c>
      <c r="F10401" t="s">
        <v>115</v>
      </c>
      <c r="G10401" t="s">
        <v>56</v>
      </c>
      <c r="H10401" t="s">
        <v>88</v>
      </c>
    </row>
    <row r="10402" spans="1:8">
      <c r="A10402" t="s">
        <v>58</v>
      </c>
      <c r="B10402" s="1">
        <v>46259</v>
      </c>
      <c r="C10402">
        <v>354015</v>
      </c>
      <c r="D10402">
        <v>8048.1170000000002</v>
      </c>
      <c r="E10402" t="s">
        <v>50</v>
      </c>
      <c r="F10402" t="s">
        <v>115</v>
      </c>
      <c r="G10402" t="s">
        <v>56</v>
      </c>
      <c r="H10402" t="s">
        <v>88</v>
      </c>
    </row>
    <row r="10403" spans="1:8">
      <c r="A10403" t="s">
        <v>58</v>
      </c>
      <c r="B10403" s="1">
        <v>46259</v>
      </c>
      <c r="C10403">
        <v>355002</v>
      </c>
      <c r="D10403">
        <v>14.465999999999999</v>
      </c>
      <c r="E10403" t="s">
        <v>50</v>
      </c>
      <c r="F10403" t="s">
        <v>118</v>
      </c>
      <c r="G10403" t="s">
        <v>56</v>
      </c>
      <c r="H10403" t="s">
        <v>91</v>
      </c>
    </row>
    <row r="10404" spans="1:8">
      <c r="A10404" t="s">
        <v>58</v>
      </c>
      <c r="B10404" s="1">
        <v>46259</v>
      </c>
      <c r="C10404">
        <v>355014</v>
      </c>
      <c r="D10404">
        <v>2080.0070000000001</v>
      </c>
      <c r="E10404" t="s">
        <v>50</v>
      </c>
      <c r="F10404" t="s">
        <v>118</v>
      </c>
      <c r="G10404" t="s">
        <v>56</v>
      </c>
      <c r="H10404" t="s">
        <v>91</v>
      </c>
    </row>
    <row r="10405" spans="1:8">
      <c r="A10405" t="s">
        <v>58</v>
      </c>
      <c r="B10405" s="1">
        <v>46259</v>
      </c>
      <c r="C10405">
        <v>360022</v>
      </c>
      <c r="D10405">
        <v>3606.8290000000002</v>
      </c>
      <c r="E10405" t="s">
        <v>50</v>
      </c>
      <c r="F10405" t="s">
        <v>125</v>
      </c>
      <c r="G10405" t="s">
        <v>56</v>
      </c>
      <c r="H10405" t="s">
        <v>100</v>
      </c>
    </row>
    <row r="10406" spans="1:8">
      <c r="A10406" t="s">
        <v>58</v>
      </c>
      <c r="B10406" s="1">
        <v>46259</v>
      </c>
      <c r="C10406">
        <v>360026</v>
      </c>
      <c r="D10406">
        <v>3606.8290000000002</v>
      </c>
      <c r="E10406" t="s">
        <v>50</v>
      </c>
      <c r="F10406" t="s">
        <v>125</v>
      </c>
      <c r="G10406" t="s">
        <v>56</v>
      </c>
      <c r="H10406" t="s">
        <v>100</v>
      </c>
    </row>
    <row r="10407" spans="1:8">
      <c r="A10407" t="s">
        <v>58</v>
      </c>
      <c r="B10407" s="1">
        <v>46259</v>
      </c>
      <c r="C10407">
        <v>360028</v>
      </c>
      <c r="D10407">
        <v>2704.942</v>
      </c>
      <c r="E10407" t="s">
        <v>50</v>
      </c>
      <c r="F10407" t="s">
        <v>125</v>
      </c>
      <c r="G10407" t="s">
        <v>56</v>
      </c>
      <c r="H10407" t="s">
        <v>100</v>
      </c>
    </row>
    <row r="10408" spans="1:8">
      <c r="A10408" t="s">
        <v>58</v>
      </c>
      <c r="B10408" s="1">
        <v>46259</v>
      </c>
      <c r="C10408">
        <v>360032</v>
      </c>
      <c r="D10408">
        <v>1349.471</v>
      </c>
      <c r="E10408" t="s">
        <v>50</v>
      </c>
      <c r="F10408" t="s">
        <v>125</v>
      </c>
      <c r="G10408" t="s">
        <v>56</v>
      </c>
      <c r="H10408" t="s">
        <v>100</v>
      </c>
    </row>
    <row r="10409" spans="1:8">
      <c r="A10409" t="s">
        <v>58</v>
      </c>
      <c r="B10409" s="1">
        <v>46259</v>
      </c>
      <c r="C10409">
        <v>372004</v>
      </c>
      <c r="D10409">
        <v>782.90599999999995</v>
      </c>
      <c r="E10409" t="s">
        <v>50</v>
      </c>
      <c r="F10409" t="s">
        <v>114</v>
      </c>
      <c r="G10409" t="s">
        <v>56</v>
      </c>
      <c r="H10409" t="s">
        <v>87</v>
      </c>
    </row>
    <row r="10410" spans="1:8">
      <c r="A10410" t="s">
        <v>58</v>
      </c>
      <c r="B10410" s="1">
        <v>46259</v>
      </c>
      <c r="C10410">
        <v>400002</v>
      </c>
      <c r="D10410">
        <v>-8747.634</v>
      </c>
      <c r="E10410" t="s">
        <v>52</v>
      </c>
      <c r="F10410" t="s">
        <v>23</v>
      </c>
      <c r="G10410" t="s">
        <v>56</v>
      </c>
      <c r="H10410" t="s">
        <v>92</v>
      </c>
    </row>
    <row r="10411" spans="1:8">
      <c r="A10411" t="s">
        <v>58</v>
      </c>
      <c r="B10411" s="1">
        <v>46259</v>
      </c>
      <c r="C10411">
        <v>400004</v>
      </c>
      <c r="D10411">
        <v>-114141.012</v>
      </c>
      <c r="E10411" t="s">
        <v>52</v>
      </c>
      <c r="F10411" t="s">
        <v>23</v>
      </c>
      <c r="G10411" t="s">
        <v>56</v>
      </c>
      <c r="H10411" t="s">
        <v>92</v>
      </c>
    </row>
    <row r="10412" spans="1:8">
      <c r="A10412" t="s">
        <v>58</v>
      </c>
      <c r="B10412" s="1">
        <v>46259</v>
      </c>
      <c r="C10412">
        <v>400008</v>
      </c>
      <c r="D10412">
        <v>-722.27599999999995</v>
      </c>
      <c r="E10412" t="s">
        <v>52</v>
      </c>
      <c r="F10412" t="s">
        <v>23</v>
      </c>
      <c r="G10412" t="s">
        <v>56</v>
      </c>
      <c r="H10412" t="s">
        <v>92</v>
      </c>
    </row>
    <row r="10413" spans="1:8">
      <c r="A10413" t="s">
        <v>58</v>
      </c>
      <c r="B10413" s="1">
        <v>46259</v>
      </c>
      <c r="C10413">
        <v>410002</v>
      </c>
      <c r="D10413">
        <v>-4913.1660000000002</v>
      </c>
      <c r="E10413" t="s">
        <v>52</v>
      </c>
      <c r="F10413" t="s">
        <v>119</v>
      </c>
      <c r="G10413" t="s">
        <v>56</v>
      </c>
      <c r="H10413" t="s">
        <v>93</v>
      </c>
    </row>
    <row r="10414" spans="1:8">
      <c r="A10414" t="s">
        <v>58</v>
      </c>
      <c r="B10414" s="1">
        <v>46259</v>
      </c>
      <c r="C10414">
        <v>410005</v>
      </c>
      <c r="D10414">
        <v>-5169.732</v>
      </c>
      <c r="E10414" t="s">
        <v>52</v>
      </c>
      <c r="F10414" t="s">
        <v>119</v>
      </c>
      <c r="G10414" t="s">
        <v>56</v>
      </c>
      <c r="H10414" t="s">
        <v>93</v>
      </c>
    </row>
    <row r="10415" spans="1:8">
      <c r="A10415" t="s">
        <v>58</v>
      </c>
      <c r="B10415" s="1">
        <v>46259</v>
      </c>
      <c r="C10415">
        <v>410009</v>
      </c>
      <c r="D10415">
        <v>-4797.884</v>
      </c>
      <c r="E10415" t="s">
        <v>52</v>
      </c>
      <c r="F10415" t="s">
        <v>119</v>
      </c>
      <c r="G10415" t="s">
        <v>56</v>
      </c>
      <c r="H10415" t="s">
        <v>93</v>
      </c>
    </row>
    <row r="10416" spans="1:8">
      <c r="A10416" t="s">
        <v>58</v>
      </c>
      <c r="B10416" s="1">
        <v>46259</v>
      </c>
      <c r="C10416">
        <v>410032</v>
      </c>
      <c r="D10416">
        <v>-2030.9929999999999</v>
      </c>
      <c r="E10416" t="s">
        <v>52</v>
      </c>
      <c r="F10416" t="s">
        <v>119</v>
      </c>
      <c r="G10416" t="s">
        <v>56</v>
      </c>
      <c r="H10416" t="s">
        <v>93</v>
      </c>
    </row>
    <row r="10417" spans="1:8">
      <c r="A10417" t="s">
        <v>58</v>
      </c>
      <c r="B10417" s="1">
        <v>46259</v>
      </c>
      <c r="C10417">
        <v>410036</v>
      </c>
      <c r="D10417">
        <v>-4641.5739999999996</v>
      </c>
      <c r="E10417" t="s">
        <v>52</v>
      </c>
      <c r="F10417" t="s">
        <v>119</v>
      </c>
      <c r="G10417" t="s">
        <v>56</v>
      </c>
      <c r="H10417" t="s">
        <v>93</v>
      </c>
    </row>
    <row r="10418" spans="1:8">
      <c r="A10418" t="s">
        <v>58</v>
      </c>
      <c r="B10418" s="1">
        <v>46259</v>
      </c>
      <c r="C10418">
        <v>410037</v>
      </c>
      <c r="D10418">
        <v>-3619.0970000000002</v>
      </c>
      <c r="E10418" t="s">
        <v>52</v>
      </c>
      <c r="F10418" t="s">
        <v>119</v>
      </c>
      <c r="G10418" t="s">
        <v>56</v>
      </c>
      <c r="H10418" t="s">
        <v>93</v>
      </c>
    </row>
    <row r="10419" spans="1:8">
      <c r="A10419" t="s">
        <v>58</v>
      </c>
      <c r="B10419" s="1">
        <v>46259</v>
      </c>
      <c r="C10419">
        <v>415002</v>
      </c>
      <c r="D10419">
        <v>-44270.466</v>
      </c>
      <c r="E10419" t="s">
        <v>52</v>
      </c>
      <c r="F10419" t="s">
        <v>23</v>
      </c>
      <c r="G10419" t="s">
        <v>56</v>
      </c>
      <c r="H10419" t="s">
        <v>92</v>
      </c>
    </row>
    <row r="10420" spans="1:8">
      <c r="A10420" t="s">
        <v>58</v>
      </c>
      <c r="B10420" s="1">
        <v>46259</v>
      </c>
      <c r="C10420">
        <v>415004</v>
      </c>
      <c r="D10420">
        <v>-130929.967</v>
      </c>
      <c r="E10420" t="s">
        <v>52</v>
      </c>
      <c r="F10420" t="s">
        <v>23</v>
      </c>
      <c r="G10420" t="s">
        <v>56</v>
      </c>
      <c r="H10420" t="s">
        <v>92</v>
      </c>
    </row>
    <row r="10421" spans="1:8">
      <c r="A10421" t="s">
        <v>58</v>
      </c>
      <c r="B10421" s="1">
        <v>46259</v>
      </c>
      <c r="C10421">
        <v>421002</v>
      </c>
      <c r="D10421">
        <v>-2069.5369999999998</v>
      </c>
      <c r="E10421" t="s">
        <v>52</v>
      </c>
      <c r="F10421" t="s">
        <v>24</v>
      </c>
      <c r="G10421" t="s">
        <v>56</v>
      </c>
      <c r="H10421" t="s">
        <v>94</v>
      </c>
    </row>
    <row r="10422" spans="1:8">
      <c r="A10422" t="s">
        <v>58</v>
      </c>
      <c r="B10422" s="1">
        <v>46259</v>
      </c>
      <c r="C10422">
        <v>421003</v>
      </c>
      <c r="D10422">
        <v>-9141.6910000000007</v>
      </c>
      <c r="E10422" t="s">
        <v>52</v>
      </c>
      <c r="F10422" t="s">
        <v>24</v>
      </c>
      <c r="G10422" t="s">
        <v>56</v>
      </c>
      <c r="H10422" t="s">
        <v>94</v>
      </c>
    </row>
    <row r="10423" spans="1:8">
      <c r="A10423" t="s">
        <v>58</v>
      </c>
      <c r="B10423" s="1">
        <v>46259</v>
      </c>
      <c r="C10423">
        <v>421007</v>
      </c>
      <c r="D10423">
        <v>-2508.0909999999999</v>
      </c>
      <c r="E10423" t="s">
        <v>52</v>
      </c>
      <c r="F10423" t="s">
        <v>24</v>
      </c>
      <c r="G10423" t="s">
        <v>56</v>
      </c>
      <c r="H10423" t="s">
        <v>94</v>
      </c>
    </row>
    <row r="10424" spans="1:8">
      <c r="A10424" t="s">
        <v>58</v>
      </c>
      <c r="B10424" s="1">
        <v>46259</v>
      </c>
      <c r="C10424">
        <v>510002</v>
      </c>
      <c r="D10424">
        <v>36984.627999999997</v>
      </c>
      <c r="E10424" t="s">
        <v>52</v>
      </c>
      <c r="F10424" t="s">
        <v>120</v>
      </c>
      <c r="G10424" t="s">
        <v>56</v>
      </c>
      <c r="H10424" t="s">
        <v>95</v>
      </c>
    </row>
    <row r="10425" spans="1:8">
      <c r="A10425" t="s">
        <v>58</v>
      </c>
      <c r="B10425" s="1">
        <v>46259</v>
      </c>
      <c r="C10425">
        <v>510005</v>
      </c>
      <c r="D10425">
        <v>646.78200000000004</v>
      </c>
      <c r="E10425" t="s">
        <v>52</v>
      </c>
      <c r="F10425" t="s">
        <v>120</v>
      </c>
      <c r="G10425" t="s">
        <v>56</v>
      </c>
      <c r="H10425" t="s">
        <v>95</v>
      </c>
    </row>
    <row r="10426" spans="1:8">
      <c r="A10426" t="s">
        <v>58</v>
      </c>
      <c r="B10426" s="1">
        <v>46259</v>
      </c>
      <c r="C10426">
        <v>510007</v>
      </c>
      <c r="D10426">
        <v>-903.202</v>
      </c>
      <c r="E10426" t="s">
        <v>52</v>
      </c>
      <c r="F10426" t="s">
        <v>120</v>
      </c>
      <c r="G10426" t="s">
        <v>56</v>
      </c>
      <c r="H10426" t="s">
        <v>95</v>
      </c>
    </row>
    <row r="10427" spans="1:8">
      <c r="A10427" t="s">
        <v>58</v>
      </c>
      <c r="B10427" s="1">
        <v>46259</v>
      </c>
      <c r="C10427">
        <v>510015</v>
      </c>
      <c r="D10427">
        <v>7226.2150000000001</v>
      </c>
      <c r="E10427" t="s">
        <v>52</v>
      </c>
      <c r="F10427" t="s">
        <v>120</v>
      </c>
      <c r="G10427" t="s">
        <v>56</v>
      </c>
      <c r="H10427" t="s">
        <v>95</v>
      </c>
    </row>
    <row r="10428" spans="1:8">
      <c r="A10428" t="s">
        <v>58</v>
      </c>
      <c r="B10428" s="1">
        <v>46259</v>
      </c>
      <c r="C10428">
        <v>510062</v>
      </c>
      <c r="D10428">
        <v>873.62</v>
      </c>
      <c r="E10428" t="s">
        <v>52</v>
      </c>
      <c r="F10428" t="s">
        <v>120</v>
      </c>
      <c r="G10428" t="s">
        <v>56</v>
      </c>
      <c r="H10428" t="s">
        <v>95</v>
      </c>
    </row>
    <row r="10429" spans="1:8">
      <c r="A10429" t="s">
        <v>58</v>
      </c>
      <c r="B10429" s="1">
        <v>46259</v>
      </c>
      <c r="C10429">
        <v>520020</v>
      </c>
      <c r="D10429">
        <v>18.672999999999998</v>
      </c>
      <c r="E10429" t="s">
        <v>52</v>
      </c>
      <c r="F10429" t="s">
        <v>120</v>
      </c>
      <c r="G10429" t="s">
        <v>56</v>
      </c>
      <c r="H10429" t="s">
        <v>95</v>
      </c>
    </row>
    <row r="10430" spans="1:8">
      <c r="A10430" t="s">
        <v>58</v>
      </c>
      <c r="B10430" s="1">
        <v>46259</v>
      </c>
      <c r="C10430">
        <v>530012</v>
      </c>
      <c r="D10430">
        <v>-9964.9249999999993</v>
      </c>
      <c r="E10430" t="s">
        <v>52</v>
      </c>
      <c r="F10430" t="s">
        <v>120</v>
      </c>
      <c r="G10430" t="s">
        <v>56</v>
      </c>
      <c r="H10430" t="s">
        <v>95</v>
      </c>
    </row>
    <row r="10431" spans="1:8">
      <c r="A10431" t="s">
        <v>58</v>
      </c>
      <c r="B10431" s="1">
        <v>46259</v>
      </c>
      <c r="C10431">
        <v>541009</v>
      </c>
      <c r="D10431">
        <v>234.87899999999999</v>
      </c>
      <c r="E10431" t="s">
        <v>52</v>
      </c>
      <c r="F10431" t="s">
        <v>127</v>
      </c>
      <c r="G10431" t="s">
        <v>56</v>
      </c>
      <c r="H10431" t="s">
        <v>103</v>
      </c>
    </row>
    <row r="10432" spans="1:8">
      <c r="A10432" t="s">
        <v>58</v>
      </c>
      <c r="B10432" s="1">
        <v>46259</v>
      </c>
      <c r="C10432">
        <v>541010</v>
      </c>
      <c r="D10432">
        <v>545.41200000000003</v>
      </c>
      <c r="E10432" t="s">
        <v>52</v>
      </c>
      <c r="F10432" t="s">
        <v>127</v>
      </c>
      <c r="G10432" t="s">
        <v>56</v>
      </c>
      <c r="H10432" t="s">
        <v>103</v>
      </c>
    </row>
    <row r="10433" spans="1:8">
      <c r="A10433" t="s">
        <v>58</v>
      </c>
      <c r="B10433" s="1">
        <v>46259</v>
      </c>
      <c r="C10433">
        <v>544006</v>
      </c>
      <c r="D10433">
        <v>-5198.6940000000004</v>
      </c>
      <c r="E10433" t="s">
        <v>52</v>
      </c>
      <c r="F10433" t="s">
        <v>127</v>
      </c>
      <c r="G10433" t="s">
        <v>56</v>
      </c>
      <c r="H10433" t="s">
        <v>103</v>
      </c>
    </row>
    <row r="10434" spans="1:8">
      <c r="A10434" t="s">
        <v>58</v>
      </c>
      <c r="B10434" s="1">
        <v>46259</v>
      </c>
      <c r="C10434">
        <v>546002</v>
      </c>
      <c r="D10434">
        <v>215662.45600000001</v>
      </c>
      <c r="E10434" t="s">
        <v>52</v>
      </c>
      <c r="F10434" t="s">
        <v>119</v>
      </c>
      <c r="G10434" t="s">
        <v>56</v>
      </c>
      <c r="H10434" t="s">
        <v>93</v>
      </c>
    </row>
    <row r="10435" spans="1:8">
      <c r="A10435" t="s">
        <v>58</v>
      </c>
      <c r="B10435" s="1">
        <v>46259</v>
      </c>
      <c r="C10435">
        <v>546008</v>
      </c>
      <c r="D10435">
        <v>4602.2380000000003</v>
      </c>
      <c r="E10435" t="s">
        <v>52</v>
      </c>
      <c r="F10435" t="s">
        <v>119</v>
      </c>
      <c r="G10435" t="s">
        <v>56</v>
      </c>
      <c r="H10435" t="s">
        <v>93</v>
      </c>
    </row>
    <row r="10436" spans="1:8">
      <c r="A10436" t="s">
        <v>58</v>
      </c>
      <c r="B10436" s="1">
        <v>46259</v>
      </c>
      <c r="C10436">
        <v>546013</v>
      </c>
      <c r="D10436">
        <v>3765.9670000000001</v>
      </c>
      <c r="E10436" t="s">
        <v>52</v>
      </c>
      <c r="F10436" t="s">
        <v>119</v>
      </c>
      <c r="G10436" t="s">
        <v>56</v>
      </c>
      <c r="H10436" t="s">
        <v>93</v>
      </c>
    </row>
    <row r="10437" spans="1:8">
      <c r="A10437" t="s">
        <v>58</v>
      </c>
      <c r="B10437" s="1">
        <v>46259</v>
      </c>
      <c r="C10437">
        <v>546035</v>
      </c>
      <c r="D10437">
        <v>1628.2280000000001</v>
      </c>
      <c r="E10437" t="s">
        <v>52</v>
      </c>
      <c r="F10437" t="s">
        <v>119</v>
      </c>
      <c r="G10437" t="s">
        <v>56</v>
      </c>
      <c r="H10437" t="s">
        <v>93</v>
      </c>
    </row>
    <row r="10438" spans="1:8">
      <c r="A10438" t="s">
        <v>58</v>
      </c>
      <c r="B10438" s="1">
        <v>46259</v>
      </c>
      <c r="C10438">
        <v>547002</v>
      </c>
      <c r="D10438">
        <v>-2021.703</v>
      </c>
      <c r="E10438" t="s">
        <v>52</v>
      </c>
      <c r="F10438" t="s">
        <v>121</v>
      </c>
      <c r="G10438" t="s">
        <v>56</v>
      </c>
      <c r="H10438" t="s">
        <v>96</v>
      </c>
    </row>
    <row r="10439" spans="1:8">
      <c r="A10439" t="s">
        <v>58</v>
      </c>
      <c r="B10439" s="1">
        <v>46259</v>
      </c>
      <c r="C10439">
        <v>550003</v>
      </c>
      <c r="D10439">
        <v>-2367.0439999999999</v>
      </c>
      <c r="E10439" t="s">
        <v>52</v>
      </c>
      <c r="F10439" t="s">
        <v>128</v>
      </c>
      <c r="G10439" t="s">
        <v>56</v>
      </c>
      <c r="H10439" t="s">
        <v>104</v>
      </c>
    </row>
    <row r="10440" spans="1:8">
      <c r="A10440" t="s">
        <v>58</v>
      </c>
      <c r="B10440" s="1">
        <v>46259</v>
      </c>
      <c r="C10440">
        <v>551003</v>
      </c>
      <c r="D10440">
        <v>2613.83</v>
      </c>
      <c r="E10440" t="s">
        <v>52</v>
      </c>
      <c r="F10440" t="s">
        <v>129</v>
      </c>
      <c r="G10440" t="s">
        <v>56</v>
      </c>
      <c r="H10440" t="s">
        <v>105</v>
      </c>
    </row>
    <row r="10441" spans="1:8">
      <c r="A10441" t="s">
        <v>58</v>
      </c>
      <c r="B10441" s="1">
        <v>46259</v>
      </c>
      <c r="C10441">
        <v>552502</v>
      </c>
      <c r="D10441">
        <v>284.35199999999998</v>
      </c>
      <c r="E10441" t="s">
        <v>52</v>
      </c>
      <c r="F10441" t="s">
        <v>122</v>
      </c>
      <c r="G10441" t="s">
        <v>56</v>
      </c>
      <c r="H10441" t="s">
        <v>97</v>
      </c>
    </row>
    <row r="10442" spans="1:8">
      <c r="A10442" t="s">
        <v>58</v>
      </c>
      <c r="B10442" s="1">
        <v>46259</v>
      </c>
      <c r="C10442">
        <v>554005</v>
      </c>
      <c r="D10442">
        <v>602.83100000000002</v>
      </c>
      <c r="E10442" t="s">
        <v>52</v>
      </c>
      <c r="F10442" t="s">
        <v>122</v>
      </c>
      <c r="G10442" t="s">
        <v>56</v>
      </c>
      <c r="H10442" t="s">
        <v>97</v>
      </c>
    </row>
    <row r="10443" spans="1:8">
      <c r="A10443" t="s">
        <v>58</v>
      </c>
      <c r="B10443" s="1">
        <v>46259</v>
      </c>
      <c r="C10443">
        <v>554008</v>
      </c>
      <c r="D10443">
        <v>68.893000000000001</v>
      </c>
      <c r="E10443" t="s">
        <v>52</v>
      </c>
      <c r="F10443" t="s">
        <v>122</v>
      </c>
      <c r="G10443" t="s">
        <v>56</v>
      </c>
      <c r="H10443" t="s">
        <v>97</v>
      </c>
    </row>
    <row r="10444" spans="1:8">
      <c r="A10444" t="s">
        <v>58</v>
      </c>
      <c r="B10444" s="1">
        <v>46259</v>
      </c>
      <c r="C10444">
        <v>555004</v>
      </c>
      <c r="D10444">
        <v>93.05</v>
      </c>
      <c r="E10444" t="s">
        <v>52</v>
      </c>
      <c r="F10444" t="s">
        <v>122</v>
      </c>
      <c r="G10444" t="s">
        <v>56</v>
      </c>
      <c r="H10444" t="s">
        <v>97</v>
      </c>
    </row>
    <row r="10445" spans="1:8">
      <c r="A10445" t="s">
        <v>58</v>
      </c>
      <c r="B10445" s="1">
        <v>46259</v>
      </c>
      <c r="C10445">
        <v>555007</v>
      </c>
      <c r="D10445">
        <v>241.345</v>
      </c>
      <c r="E10445" t="s">
        <v>52</v>
      </c>
      <c r="F10445" t="s">
        <v>122</v>
      </c>
      <c r="G10445" t="s">
        <v>56</v>
      </c>
      <c r="H10445" t="s">
        <v>97</v>
      </c>
    </row>
    <row r="10446" spans="1:8">
      <c r="A10446" t="s">
        <v>58</v>
      </c>
      <c r="B10446" s="1">
        <v>46259</v>
      </c>
      <c r="C10446">
        <v>555508</v>
      </c>
      <c r="D10446">
        <v>14.92</v>
      </c>
      <c r="E10446" t="s">
        <v>52</v>
      </c>
      <c r="F10446" t="s">
        <v>122</v>
      </c>
      <c r="G10446" t="s">
        <v>56</v>
      </c>
      <c r="H10446" t="s">
        <v>97</v>
      </c>
    </row>
    <row r="10447" spans="1:8">
      <c r="A10447" t="s">
        <v>58</v>
      </c>
      <c r="B10447" s="1">
        <v>46259</v>
      </c>
      <c r="C10447">
        <v>556002</v>
      </c>
      <c r="D10447">
        <v>516.31500000000005</v>
      </c>
      <c r="E10447" t="s">
        <v>52</v>
      </c>
      <c r="F10447" t="s">
        <v>126</v>
      </c>
      <c r="G10447" t="s">
        <v>56</v>
      </c>
      <c r="H10447" t="s">
        <v>102</v>
      </c>
    </row>
    <row r="10448" spans="1:8">
      <c r="A10448" t="s">
        <v>58</v>
      </c>
      <c r="B10448" s="1">
        <v>46259</v>
      </c>
      <c r="C10448">
        <v>556004</v>
      </c>
      <c r="D10448">
        <v>11.238</v>
      </c>
      <c r="E10448" t="s">
        <v>52</v>
      </c>
      <c r="F10448" t="s">
        <v>122</v>
      </c>
      <c r="G10448" t="s">
        <v>56</v>
      </c>
      <c r="H10448" t="s">
        <v>97</v>
      </c>
    </row>
    <row r="10449" spans="1:8">
      <c r="A10449" t="s">
        <v>58</v>
      </c>
      <c r="B10449" s="1">
        <v>46259</v>
      </c>
      <c r="C10449">
        <v>557002</v>
      </c>
      <c r="D10449">
        <v>3171.2449999999999</v>
      </c>
      <c r="E10449" t="s">
        <v>52</v>
      </c>
      <c r="F10449" t="s">
        <v>123</v>
      </c>
      <c r="G10449" t="s">
        <v>56</v>
      </c>
      <c r="H10449" t="s">
        <v>98</v>
      </c>
    </row>
    <row r="10450" spans="1:8">
      <c r="A10450" t="s">
        <v>58</v>
      </c>
      <c r="B10450" s="1">
        <v>46259</v>
      </c>
      <c r="C10450">
        <v>557003</v>
      </c>
      <c r="D10450">
        <v>529.61599999999999</v>
      </c>
      <c r="E10450" t="s">
        <v>52</v>
      </c>
      <c r="F10450" t="s">
        <v>123</v>
      </c>
      <c r="G10450" t="s">
        <v>56</v>
      </c>
      <c r="H10450" t="s">
        <v>98</v>
      </c>
    </row>
    <row r="10451" spans="1:8">
      <c r="A10451" t="s">
        <v>58</v>
      </c>
      <c r="B10451" s="1">
        <v>46259</v>
      </c>
      <c r="C10451">
        <v>558012</v>
      </c>
      <c r="D10451">
        <v>7.0709999999999997</v>
      </c>
      <c r="E10451" t="s">
        <v>52</v>
      </c>
      <c r="F10451" t="s">
        <v>126</v>
      </c>
      <c r="G10451" t="s">
        <v>56</v>
      </c>
      <c r="H10451" t="s">
        <v>102</v>
      </c>
    </row>
    <row r="10452" spans="1:8">
      <c r="A10452" t="s">
        <v>58</v>
      </c>
      <c r="B10452" s="1">
        <v>46259</v>
      </c>
      <c r="C10452">
        <v>563002</v>
      </c>
      <c r="D10452">
        <v>-248.35900000000001</v>
      </c>
      <c r="E10452" t="s">
        <v>52</v>
      </c>
      <c r="F10452" t="s">
        <v>124</v>
      </c>
      <c r="G10452" t="s">
        <v>56</v>
      </c>
      <c r="H10452" t="s">
        <v>99</v>
      </c>
    </row>
    <row r="10453" spans="1:8">
      <c r="A10453" t="s">
        <v>58</v>
      </c>
      <c r="B10453" s="1">
        <v>46259</v>
      </c>
      <c r="C10453">
        <v>564004</v>
      </c>
      <c r="D10453">
        <v>1844.202</v>
      </c>
      <c r="E10453" t="s">
        <v>52</v>
      </c>
      <c r="F10453" t="s">
        <v>119</v>
      </c>
      <c r="G10453" t="s">
        <v>56</v>
      </c>
      <c r="H10453" t="s">
        <v>93</v>
      </c>
    </row>
    <row r="10454" spans="1:8">
      <c r="A10454" t="s">
        <v>58</v>
      </c>
      <c r="B10454" s="1">
        <v>46259</v>
      </c>
      <c r="C10454">
        <v>564006</v>
      </c>
      <c r="D10454">
        <v>5.7000000000000002E-2</v>
      </c>
      <c r="E10454" t="s">
        <v>52</v>
      </c>
      <c r="F10454" t="s">
        <v>124</v>
      </c>
      <c r="G10454" t="s">
        <v>56</v>
      </c>
      <c r="H10454" t="s">
        <v>99</v>
      </c>
    </row>
    <row r="10455" spans="1:8">
      <c r="A10455" t="s">
        <v>58</v>
      </c>
      <c r="B10455" s="1">
        <v>46259</v>
      </c>
      <c r="C10455">
        <v>564008</v>
      </c>
      <c r="D10455">
        <v>211.70400000000001</v>
      </c>
      <c r="E10455" t="s">
        <v>52</v>
      </c>
      <c r="F10455" t="s">
        <v>122</v>
      </c>
      <c r="G10455" t="s">
        <v>56</v>
      </c>
      <c r="H10455" t="s">
        <v>97</v>
      </c>
    </row>
    <row r="10456" spans="1:8">
      <c r="A10456" t="s">
        <v>58</v>
      </c>
      <c r="B10456" s="1">
        <v>46259</v>
      </c>
      <c r="C10456">
        <v>564020</v>
      </c>
      <c r="D10456">
        <v>555.04200000000003</v>
      </c>
      <c r="E10456" t="s">
        <v>52</v>
      </c>
      <c r="F10456" t="s">
        <v>124</v>
      </c>
      <c r="G10456" t="s">
        <v>56</v>
      </c>
      <c r="H10456" t="s">
        <v>99</v>
      </c>
    </row>
    <row r="10457" spans="1:8">
      <c r="A10457" t="s">
        <v>58</v>
      </c>
      <c r="B10457" s="1">
        <v>46259</v>
      </c>
      <c r="C10457">
        <v>564023</v>
      </c>
      <c r="D10457">
        <v>114.377</v>
      </c>
      <c r="E10457" t="s">
        <v>52</v>
      </c>
      <c r="F10457" t="s">
        <v>29</v>
      </c>
      <c r="G10457" t="s">
        <v>56</v>
      </c>
      <c r="H10457" t="s">
        <v>109</v>
      </c>
    </row>
    <row r="10458" spans="1:8">
      <c r="A10458" t="s">
        <v>58</v>
      </c>
      <c r="B10458" s="1">
        <v>46259</v>
      </c>
      <c r="C10458">
        <v>570002</v>
      </c>
      <c r="D10458">
        <v>146.595</v>
      </c>
      <c r="E10458" t="s">
        <v>52</v>
      </c>
      <c r="F10458" t="s">
        <v>132</v>
      </c>
      <c r="G10458" t="s">
        <v>56</v>
      </c>
      <c r="H10458" t="s">
        <v>108</v>
      </c>
    </row>
    <row r="10459" spans="1:8">
      <c r="A10459" t="s">
        <v>58</v>
      </c>
      <c r="B10459" s="1">
        <v>46259</v>
      </c>
      <c r="C10459">
        <v>580005</v>
      </c>
      <c r="D10459">
        <v>-11451.859</v>
      </c>
      <c r="E10459" t="s">
        <v>52</v>
      </c>
      <c r="F10459" t="s">
        <v>130</v>
      </c>
      <c r="G10459" t="s">
        <v>56</v>
      </c>
      <c r="H10459" t="s">
        <v>106</v>
      </c>
    </row>
    <row r="10460" spans="1:8">
      <c r="A10460" t="s">
        <v>59</v>
      </c>
      <c r="B10460" s="1">
        <v>46259</v>
      </c>
      <c r="C10460">
        <v>210002</v>
      </c>
      <c r="D10460">
        <v>-868016.80799999996</v>
      </c>
      <c r="E10460" t="s">
        <v>50</v>
      </c>
      <c r="F10460" t="s">
        <v>14</v>
      </c>
      <c r="G10460" t="s">
        <v>51</v>
      </c>
      <c r="H10460" t="s">
        <v>84</v>
      </c>
    </row>
    <row r="10461" spans="1:8">
      <c r="A10461" t="s">
        <v>59</v>
      </c>
      <c r="B10461" s="1">
        <v>46259</v>
      </c>
      <c r="C10461">
        <v>220005</v>
      </c>
      <c r="D10461">
        <v>-6971447.5930000003</v>
      </c>
      <c r="E10461" t="s">
        <v>50</v>
      </c>
      <c r="F10461" t="s">
        <v>14</v>
      </c>
      <c r="G10461" t="s">
        <v>51</v>
      </c>
      <c r="H10461" t="s">
        <v>84</v>
      </c>
    </row>
    <row r="10462" spans="1:8">
      <c r="A10462" t="s">
        <v>59</v>
      </c>
      <c r="B10462" s="1">
        <v>46259</v>
      </c>
      <c r="C10462">
        <v>220006</v>
      </c>
      <c r="D10462">
        <v>-15323196.130000001</v>
      </c>
      <c r="E10462" t="s">
        <v>50</v>
      </c>
      <c r="F10462" t="s">
        <v>14</v>
      </c>
      <c r="G10462" t="s">
        <v>51</v>
      </c>
      <c r="H10462" t="s">
        <v>84</v>
      </c>
    </row>
    <row r="10463" spans="1:8">
      <c r="A10463" t="s">
        <v>59</v>
      </c>
      <c r="B10463" s="1">
        <v>46259</v>
      </c>
      <c r="C10463">
        <v>220008</v>
      </c>
      <c r="D10463">
        <v>-79666.899999999994</v>
      </c>
      <c r="E10463" t="s">
        <v>50</v>
      </c>
      <c r="F10463" t="s">
        <v>14</v>
      </c>
      <c r="G10463" t="s">
        <v>51</v>
      </c>
      <c r="H10463" t="s">
        <v>84</v>
      </c>
    </row>
    <row r="10464" spans="1:8">
      <c r="A10464" t="s">
        <v>59</v>
      </c>
      <c r="B10464" s="1">
        <v>46259</v>
      </c>
      <c r="C10464">
        <v>220010</v>
      </c>
      <c r="D10464">
        <v>66396.849000000002</v>
      </c>
      <c r="E10464" t="s">
        <v>50</v>
      </c>
      <c r="F10464" t="s">
        <v>14</v>
      </c>
      <c r="G10464" t="s">
        <v>51</v>
      </c>
      <c r="H10464" t="s">
        <v>84</v>
      </c>
    </row>
    <row r="10465" spans="1:8">
      <c r="A10465" t="s">
        <v>59</v>
      </c>
      <c r="B10465" s="1">
        <v>46259</v>
      </c>
      <c r="C10465">
        <v>220012</v>
      </c>
      <c r="D10465">
        <v>-62000</v>
      </c>
      <c r="E10465" t="s">
        <v>50</v>
      </c>
      <c r="F10465" t="s">
        <v>14</v>
      </c>
      <c r="G10465" t="s">
        <v>51</v>
      </c>
      <c r="H10465" t="s">
        <v>84</v>
      </c>
    </row>
    <row r="10466" spans="1:8">
      <c r="A10466" t="s">
        <v>59</v>
      </c>
      <c r="B10466" s="1">
        <v>46259</v>
      </c>
      <c r="C10466">
        <v>220013</v>
      </c>
      <c r="D10466">
        <v>-460559.52100000001</v>
      </c>
      <c r="E10466" t="s">
        <v>50</v>
      </c>
      <c r="F10466" t="s">
        <v>14</v>
      </c>
      <c r="G10466" t="s">
        <v>51</v>
      </c>
      <c r="H10466" t="s">
        <v>84</v>
      </c>
    </row>
    <row r="10467" spans="1:8">
      <c r="A10467" t="s">
        <v>59</v>
      </c>
      <c r="B10467" s="1">
        <v>46259</v>
      </c>
      <c r="C10467">
        <v>220014</v>
      </c>
      <c r="D10467">
        <v>231659.84</v>
      </c>
      <c r="E10467" t="s">
        <v>50</v>
      </c>
      <c r="F10467" t="s">
        <v>14</v>
      </c>
      <c r="G10467" t="s">
        <v>51</v>
      </c>
      <c r="H10467" t="s">
        <v>84</v>
      </c>
    </row>
    <row r="10468" spans="1:8">
      <c r="A10468" t="s">
        <v>59</v>
      </c>
      <c r="B10468" s="1">
        <v>46259</v>
      </c>
      <c r="C10468">
        <v>220015</v>
      </c>
      <c r="D10468">
        <v>-67819.441999999995</v>
      </c>
      <c r="E10468" t="s">
        <v>50</v>
      </c>
      <c r="F10468" t="s">
        <v>14</v>
      </c>
      <c r="G10468" t="s">
        <v>51</v>
      </c>
      <c r="H10468" t="s">
        <v>84</v>
      </c>
    </row>
    <row r="10469" spans="1:8">
      <c r="A10469" t="s">
        <v>59</v>
      </c>
      <c r="B10469" s="1">
        <v>46259</v>
      </c>
      <c r="C10469">
        <v>234003</v>
      </c>
      <c r="D10469">
        <v>-1637792.537</v>
      </c>
      <c r="E10469" t="s">
        <v>50</v>
      </c>
      <c r="F10469" t="s">
        <v>113</v>
      </c>
      <c r="G10469" t="s">
        <v>51</v>
      </c>
      <c r="H10469" t="s">
        <v>85</v>
      </c>
    </row>
    <row r="10470" spans="1:8">
      <c r="A10470" t="s">
        <v>59</v>
      </c>
      <c r="B10470" s="1">
        <v>46259</v>
      </c>
      <c r="C10470">
        <v>234004</v>
      </c>
      <c r="D10470">
        <v>-6186.0609999999997</v>
      </c>
      <c r="E10470" t="s">
        <v>50</v>
      </c>
      <c r="F10470" t="s">
        <v>113</v>
      </c>
      <c r="G10470" t="s">
        <v>51</v>
      </c>
      <c r="H10470" t="s">
        <v>85</v>
      </c>
    </row>
    <row r="10471" spans="1:8">
      <c r="A10471" t="s">
        <v>59</v>
      </c>
      <c r="B10471" s="1">
        <v>46259</v>
      </c>
      <c r="C10471">
        <v>240002</v>
      </c>
      <c r="D10471">
        <v>-65398.703000000001</v>
      </c>
      <c r="E10471" t="s">
        <v>50</v>
      </c>
      <c r="F10471" t="s">
        <v>113</v>
      </c>
      <c r="G10471" t="s">
        <v>51</v>
      </c>
      <c r="H10471" t="s">
        <v>85</v>
      </c>
    </row>
    <row r="10472" spans="1:8">
      <c r="A10472" t="s">
        <v>59</v>
      </c>
      <c r="B10472" s="1">
        <v>46259</v>
      </c>
      <c r="C10472">
        <v>240003</v>
      </c>
      <c r="D10472">
        <v>1802.798</v>
      </c>
      <c r="E10472" t="s">
        <v>50</v>
      </c>
      <c r="F10472" t="s">
        <v>113</v>
      </c>
      <c r="G10472" t="s">
        <v>51</v>
      </c>
      <c r="H10472" t="s">
        <v>85</v>
      </c>
    </row>
    <row r="10473" spans="1:8">
      <c r="A10473" t="s">
        <v>59</v>
      </c>
      <c r="B10473" s="1">
        <v>46259</v>
      </c>
      <c r="C10473">
        <v>240005</v>
      </c>
      <c r="D10473">
        <v>-13647.789000000001</v>
      </c>
      <c r="E10473" t="s">
        <v>50</v>
      </c>
      <c r="F10473" t="s">
        <v>118</v>
      </c>
      <c r="G10473" t="s">
        <v>51</v>
      </c>
      <c r="H10473" t="s">
        <v>91</v>
      </c>
    </row>
    <row r="10474" spans="1:8">
      <c r="A10474" t="s">
        <v>59</v>
      </c>
      <c r="B10474" s="1">
        <v>46259</v>
      </c>
      <c r="C10474">
        <v>240009</v>
      </c>
      <c r="D10474">
        <v>-13017.708000000001</v>
      </c>
      <c r="E10474" t="s">
        <v>50</v>
      </c>
      <c r="F10474" t="s">
        <v>113</v>
      </c>
      <c r="G10474" t="s">
        <v>51</v>
      </c>
      <c r="H10474" t="s">
        <v>85</v>
      </c>
    </row>
    <row r="10475" spans="1:8">
      <c r="A10475" t="s">
        <v>59</v>
      </c>
      <c r="B10475" s="1">
        <v>46259</v>
      </c>
      <c r="C10475">
        <v>240010</v>
      </c>
      <c r="D10475">
        <v>-1141.8340000000001</v>
      </c>
      <c r="E10475" t="s">
        <v>50</v>
      </c>
      <c r="F10475" t="s">
        <v>113</v>
      </c>
      <c r="G10475" t="s">
        <v>51</v>
      </c>
      <c r="H10475" t="s">
        <v>85</v>
      </c>
    </row>
    <row r="10476" spans="1:8">
      <c r="A10476" t="s">
        <v>59</v>
      </c>
      <c r="B10476" s="1">
        <v>46259</v>
      </c>
      <c r="C10476">
        <v>240011</v>
      </c>
      <c r="D10476">
        <v>-4695.2629999999999</v>
      </c>
      <c r="E10476" t="s">
        <v>50</v>
      </c>
      <c r="F10476" t="s">
        <v>113</v>
      </c>
      <c r="G10476" t="s">
        <v>51</v>
      </c>
      <c r="H10476" t="s">
        <v>85</v>
      </c>
    </row>
    <row r="10477" spans="1:8">
      <c r="A10477" t="s">
        <v>59</v>
      </c>
      <c r="B10477" s="1">
        <v>46259</v>
      </c>
      <c r="C10477">
        <v>242018</v>
      </c>
      <c r="D10477">
        <v>-20503.05</v>
      </c>
      <c r="E10477" t="s">
        <v>50</v>
      </c>
      <c r="F10477" t="s">
        <v>113</v>
      </c>
      <c r="G10477" t="s">
        <v>51</v>
      </c>
      <c r="H10477" t="s">
        <v>85</v>
      </c>
    </row>
    <row r="10478" spans="1:8">
      <c r="A10478" t="s">
        <v>59</v>
      </c>
      <c r="B10478" s="1">
        <v>46259</v>
      </c>
      <c r="C10478">
        <v>242041</v>
      </c>
      <c r="D10478">
        <v>-1046.318</v>
      </c>
      <c r="E10478" t="s">
        <v>50</v>
      </c>
      <c r="F10478" t="s">
        <v>113</v>
      </c>
      <c r="G10478" t="s">
        <v>51</v>
      </c>
      <c r="H10478" t="s">
        <v>85</v>
      </c>
    </row>
    <row r="10479" spans="1:8">
      <c r="A10479" t="s">
        <v>59</v>
      </c>
      <c r="B10479" s="1">
        <v>46259</v>
      </c>
      <c r="C10479">
        <v>243002</v>
      </c>
      <c r="D10479">
        <v>-894871.23600000003</v>
      </c>
      <c r="E10479" t="s">
        <v>50</v>
      </c>
      <c r="F10479" t="s">
        <v>113</v>
      </c>
      <c r="G10479" t="s">
        <v>51</v>
      </c>
      <c r="H10479" t="s">
        <v>85</v>
      </c>
    </row>
    <row r="10480" spans="1:8">
      <c r="A10480" t="s">
        <v>59</v>
      </c>
      <c r="B10480" s="1">
        <v>46259</v>
      </c>
      <c r="C10480">
        <v>243003</v>
      </c>
      <c r="D10480">
        <v>-57032.887000000002</v>
      </c>
      <c r="E10480" t="s">
        <v>50</v>
      </c>
      <c r="F10480" t="s">
        <v>113</v>
      </c>
      <c r="G10480" t="s">
        <v>51</v>
      </c>
      <c r="H10480" t="s">
        <v>85</v>
      </c>
    </row>
    <row r="10481" spans="1:8">
      <c r="A10481" t="s">
        <v>59</v>
      </c>
      <c r="B10481" s="1">
        <v>46259</v>
      </c>
      <c r="C10481">
        <v>243004</v>
      </c>
      <c r="D10481">
        <v>-90292.622000000003</v>
      </c>
      <c r="E10481" t="s">
        <v>50</v>
      </c>
      <c r="F10481" t="s">
        <v>113</v>
      </c>
      <c r="G10481" t="s">
        <v>51</v>
      </c>
      <c r="H10481" t="s">
        <v>85</v>
      </c>
    </row>
    <row r="10482" spans="1:8">
      <c r="A10482" t="s">
        <v>59</v>
      </c>
      <c r="B10482" s="1">
        <v>46259</v>
      </c>
      <c r="C10482">
        <v>243005</v>
      </c>
      <c r="D10482">
        <v>-10656.258</v>
      </c>
      <c r="E10482" t="s">
        <v>50</v>
      </c>
      <c r="F10482" t="s">
        <v>113</v>
      </c>
      <c r="G10482" t="s">
        <v>51</v>
      </c>
      <c r="H10482" t="s">
        <v>85</v>
      </c>
    </row>
    <row r="10483" spans="1:8">
      <c r="A10483" t="s">
        <v>59</v>
      </c>
      <c r="B10483" s="1">
        <v>46259</v>
      </c>
      <c r="C10483">
        <v>243009</v>
      </c>
      <c r="D10483">
        <v>-22215.107</v>
      </c>
      <c r="E10483" t="s">
        <v>50</v>
      </c>
      <c r="F10483" t="s">
        <v>113</v>
      </c>
      <c r="G10483" t="s">
        <v>51</v>
      </c>
      <c r="H10483" t="s">
        <v>85</v>
      </c>
    </row>
    <row r="10484" spans="1:8">
      <c r="A10484" t="s">
        <v>59</v>
      </c>
      <c r="B10484" s="1">
        <v>46259</v>
      </c>
      <c r="C10484">
        <v>243010</v>
      </c>
      <c r="D10484">
        <v>-59862.383999999998</v>
      </c>
      <c r="E10484" t="s">
        <v>50</v>
      </c>
      <c r="F10484" t="s">
        <v>113</v>
      </c>
      <c r="G10484" t="s">
        <v>51</v>
      </c>
      <c r="H10484" t="s">
        <v>85</v>
      </c>
    </row>
    <row r="10485" spans="1:8">
      <c r="A10485" t="s">
        <v>59</v>
      </c>
      <c r="B10485" s="1">
        <v>46259</v>
      </c>
      <c r="C10485">
        <v>245002</v>
      </c>
      <c r="D10485">
        <v>-1571.087</v>
      </c>
      <c r="E10485" t="s">
        <v>50</v>
      </c>
      <c r="F10485" t="s">
        <v>113</v>
      </c>
      <c r="G10485" t="s">
        <v>51</v>
      </c>
      <c r="H10485" t="s">
        <v>85</v>
      </c>
    </row>
    <row r="10486" spans="1:8">
      <c r="A10486" t="s">
        <v>59</v>
      </c>
      <c r="B10486" s="1">
        <v>46259</v>
      </c>
      <c r="C10486">
        <v>245004</v>
      </c>
      <c r="D10486">
        <v>601.47799999999995</v>
      </c>
      <c r="E10486" t="s">
        <v>50</v>
      </c>
      <c r="F10486" t="s">
        <v>113</v>
      </c>
      <c r="G10486" t="s">
        <v>51</v>
      </c>
      <c r="H10486" t="s">
        <v>85</v>
      </c>
    </row>
    <row r="10487" spans="1:8">
      <c r="A10487" t="s">
        <v>59</v>
      </c>
      <c r="B10487" s="1">
        <v>46259</v>
      </c>
      <c r="C10487">
        <v>245006</v>
      </c>
      <c r="D10487">
        <v>-14.119</v>
      </c>
      <c r="E10487" t="s">
        <v>50</v>
      </c>
      <c r="F10487" t="s">
        <v>113</v>
      </c>
      <c r="G10487" t="s">
        <v>51</v>
      </c>
      <c r="H10487" t="s">
        <v>85</v>
      </c>
    </row>
    <row r="10488" spans="1:8">
      <c r="A10488" t="s">
        <v>59</v>
      </c>
      <c r="B10488" s="1">
        <v>46259</v>
      </c>
      <c r="C10488">
        <v>245010</v>
      </c>
      <c r="D10488">
        <v>-393641.00199999998</v>
      </c>
      <c r="E10488" t="s">
        <v>50</v>
      </c>
      <c r="F10488" t="s">
        <v>20</v>
      </c>
      <c r="G10488" t="s">
        <v>51</v>
      </c>
      <c r="H10488" t="s">
        <v>86</v>
      </c>
    </row>
    <row r="10489" spans="1:8">
      <c r="A10489" t="s">
        <v>59</v>
      </c>
      <c r="B10489" s="1">
        <v>46259</v>
      </c>
      <c r="C10489">
        <v>245015</v>
      </c>
      <c r="D10489">
        <v>-18812.126</v>
      </c>
      <c r="E10489" t="s">
        <v>50</v>
      </c>
      <c r="F10489" t="s">
        <v>113</v>
      </c>
      <c r="G10489" t="s">
        <v>51</v>
      </c>
      <c r="H10489" t="s">
        <v>85</v>
      </c>
    </row>
    <row r="10490" spans="1:8">
      <c r="A10490" t="s">
        <v>59</v>
      </c>
      <c r="B10490" s="1">
        <v>46259</v>
      </c>
      <c r="C10490">
        <v>245017</v>
      </c>
      <c r="D10490">
        <v>-5170.3869999999997</v>
      </c>
      <c r="E10490" t="s">
        <v>50</v>
      </c>
      <c r="F10490" t="s">
        <v>113</v>
      </c>
      <c r="G10490" t="s">
        <v>51</v>
      </c>
      <c r="H10490" t="s">
        <v>85</v>
      </c>
    </row>
    <row r="10491" spans="1:8">
      <c r="A10491" t="s">
        <v>59</v>
      </c>
      <c r="B10491" s="1">
        <v>46259</v>
      </c>
      <c r="C10491">
        <v>245018</v>
      </c>
      <c r="D10491">
        <v>-100588.14</v>
      </c>
      <c r="E10491" t="s">
        <v>50</v>
      </c>
      <c r="F10491" t="s">
        <v>113</v>
      </c>
      <c r="G10491" t="s">
        <v>51</v>
      </c>
      <c r="H10491" t="s">
        <v>85</v>
      </c>
    </row>
    <row r="10492" spans="1:8">
      <c r="A10492" t="s">
        <v>59</v>
      </c>
      <c r="B10492" s="1">
        <v>46259</v>
      </c>
      <c r="C10492">
        <v>245020</v>
      </c>
      <c r="D10492">
        <v>-5991.9949999999999</v>
      </c>
      <c r="E10492" t="s">
        <v>50</v>
      </c>
      <c r="F10492" t="s">
        <v>20</v>
      </c>
      <c r="G10492" t="s">
        <v>51</v>
      </c>
      <c r="H10492" t="s">
        <v>86</v>
      </c>
    </row>
    <row r="10493" spans="1:8">
      <c r="A10493" t="s">
        <v>59</v>
      </c>
      <c r="B10493" s="1">
        <v>46259</v>
      </c>
      <c r="C10493">
        <v>245038</v>
      </c>
      <c r="D10493">
        <v>-7817.6679999999997</v>
      </c>
      <c r="E10493" t="s">
        <v>50</v>
      </c>
      <c r="F10493" t="s">
        <v>114</v>
      </c>
      <c r="G10493" t="s">
        <v>51</v>
      </c>
      <c r="H10493" t="s">
        <v>87</v>
      </c>
    </row>
    <row r="10494" spans="1:8">
      <c r="A10494" t="s">
        <v>59</v>
      </c>
      <c r="B10494" s="1">
        <v>46259</v>
      </c>
      <c r="C10494">
        <v>245041</v>
      </c>
      <c r="D10494">
        <v>-44567.963000000003</v>
      </c>
      <c r="E10494" t="s">
        <v>50</v>
      </c>
      <c r="F10494" t="s">
        <v>113</v>
      </c>
      <c r="G10494" t="s">
        <v>51</v>
      </c>
      <c r="H10494" t="s">
        <v>85</v>
      </c>
    </row>
    <row r="10495" spans="1:8">
      <c r="A10495" t="s">
        <v>59</v>
      </c>
      <c r="B10495" s="1">
        <v>46259</v>
      </c>
      <c r="C10495">
        <v>245044</v>
      </c>
      <c r="D10495">
        <v>-9449.2739999999994</v>
      </c>
      <c r="E10495" t="s">
        <v>50</v>
      </c>
      <c r="F10495" t="s">
        <v>113</v>
      </c>
      <c r="G10495" t="s">
        <v>51</v>
      </c>
      <c r="H10495" t="s">
        <v>85</v>
      </c>
    </row>
    <row r="10496" spans="1:8">
      <c r="A10496" t="s">
        <v>59</v>
      </c>
      <c r="B10496" s="1">
        <v>46259</v>
      </c>
      <c r="C10496">
        <v>245050</v>
      </c>
      <c r="D10496">
        <v>-49176.892</v>
      </c>
      <c r="E10496" t="s">
        <v>50</v>
      </c>
      <c r="F10496" t="s">
        <v>113</v>
      </c>
      <c r="G10496" t="s">
        <v>51</v>
      </c>
      <c r="H10496" t="s">
        <v>85</v>
      </c>
    </row>
    <row r="10497" spans="1:8">
      <c r="A10497" t="s">
        <v>59</v>
      </c>
      <c r="B10497" s="1">
        <v>46259</v>
      </c>
      <c r="C10497">
        <v>245055</v>
      </c>
      <c r="D10497">
        <v>-20903.664000000001</v>
      </c>
      <c r="E10497" t="s">
        <v>50</v>
      </c>
      <c r="F10497" t="s">
        <v>113</v>
      </c>
      <c r="G10497" t="s">
        <v>51</v>
      </c>
      <c r="H10497" t="s">
        <v>85</v>
      </c>
    </row>
    <row r="10498" spans="1:8">
      <c r="A10498" t="s">
        <v>59</v>
      </c>
      <c r="B10498" s="1">
        <v>46259</v>
      </c>
      <c r="C10498">
        <v>245056</v>
      </c>
      <c r="D10498">
        <v>-10773.816999999999</v>
      </c>
      <c r="E10498" t="s">
        <v>50</v>
      </c>
      <c r="F10498" t="s">
        <v>118</v>
      </c>
      <c r="G10498" t="s">
        <v>51</v>
      </c>
      <c r="H10498" t="s">
        <v>91</v>
      </c>
    </row>
    <row r="10499" spans="1:8">
      <c r="A10499" t="s">
        <v>59</v>
      </c>
      <c r="B10499" s="1">
        <v>46259</v>
      </c>
      <c r="C10499">
        <v>245057</v>
      </c>
      <c r="D10499">
        <v>-33870.851000000002</v>
      </c>
      <c r="E10499" t="s">
        <v>50</v>
      </c>
      <c r="F10499" t="s">
        <v>113</v>
      </c>
      <c r="G10499" t="s">
        <v>51</v>
      </c>
      <c r="H10499" t="s">
        <v>85</v>
      </c>
    </row>
    <row r="10500" spans="1:8">
      <c r="A10500" t="s">
        <v>59</v>
      </c>
      <c r="B10500" s="1">
        <v>46259</v>
      </c>
      <c r="C10500">
        <v>245059</v>
      </c>
      <c r="D10500">
        <v>-1247.9580000000001</v>
      </c>
      <c r="E10500" t="s">
        <v>50</v>
      </c>
      <c r="F10500" t="s">
        <v>113</v>
      </c>
      <c r="G10500" t="s">
        <v>51</v>
      </c>
      <c r="H10500" t="s">
        <v>85</v>
      </c>
    </row>
    <row r="10501" spans="1:8">
      <c r="A10501" t="s">
        <v>59</v>
      </c>
      <c r="B10501" s="1">
        <v>46259</v>
      </c>
      <c r="C10501">
        <v>245061</v>
      </c>
      <c r="D10501">
        <v>-1823.15</v>
      </c>
      <c r="E10501" t="s">
        <v>50</v>
      </c>
      <c r="F10501" t="s">
        <v>113</v>
      </c>
      <c r="G10501" t="s">
        <v>51</v>
      </c>
      <c r="H10501" t="s">
        <v>85</v>
      </c>
    </row>
    <row r="10502" spans="1:8">
      <c r="A10502" t="s">
        <v>59</v>
      </c>
      <c r="B10502" s="1">
        <v>46259</v>
      </c>
      <c r="C10502">
        <v>245062</v>
      </c>
      <c r="D10502">
        <v>-445366.08</v>
      </c>
      <c r="E10502" t="s">
        <v>50</v>
      </c>
      <c r="F10502" t="s">
        <v>113</v>
      </c>
      <c r="G10502" t="s">
        <v>51</v>
      </c>
      <c r="H10502" t="s">
        <v>85</v>
      </c>
    </row>
    <row r="10503" spans="1:8">
      <c r="A10503" t="s">
        <v>59</v>
      </c>
      <c r="B10503" s="1">
        <v>46259</v>
      </c>
      <c r="C10503">
        <v>249002</v>
      </c>
      <c r="D10503">
        <v>-1002860.768</v>
      </c>
      <c r="E10503" t="s">
        <v>50</v>
      </c>
      <c r="F10503" t="s">
        <v>20</v>
      </c>
      <c r="G10503" t="s">
        <v>51</v>
      </c>
      <c r="H10503" t="s">
        <v>86</v>
      </c>
    </row>
    <row r="10504" spans="1:8">
      <c r="A10504" t="s">
        <v>59</v>
      </c>
      <c r="B10504" s="1">
        <v>46259</v>
      </c>
      <c r="C10504">
        <v>249003</v>
      </c>
      <c r="D10504">
        <v>-58782.203999999998</v>
      </c>
      <c r="E10504" t="s">
        <v>50</v>
      </c>
      <c r="F10504" t="s">
        <v>20</v>
      </c>
      <c r="G10504" t="s">
        <v>51</v>
      </c>
      <c r="H10504" t="s">
        <v>86</v>
      </c>
    </row>
    <row r="10505" spans="1:8">
      <c r="A10505" t="s">
        <v>59</v>
      </c>
      <c r="B10505" s="1">
        <v>46259</v>
      </c>
      <c r="C10505">
        <v>249004</v>
      </c>
      <c r="D10505">
        <v>14750.816999999999</v>
      </c>
      <c r="E10505" t="s">
        <v>50</v>
      </c>
      <c r="F10505" t="s">
        <v>20</v>
      </c>
      <c r="G10505" t="s">
        <v>51</v>
      </c>
      <c r="H10505" t="s">
        <v>86</v>
      </c>
    </row>
    <row r="10506" spans="1:8">
      <c r="A10506" t="s">
        <v>59</v>
      </c>
      <c r="B10506" s="1">
        <v>46259</v>
      </c>
      <c r="C10506">
        <v>250003</v>
      </c>
      <c r="D10506">
        <v>-45309.173000000003</v>
      </c>
      <c r="E10506" t="s">
        <v>50</v>
      </c>
      <c r="F10506" t="s">
        <v>114</v>
      </c>
      <c r="G10506" t="s">
        <v>51</v>
      </c>
      <c r="H10506" t="s">
        <v>87</v>
      </c>
    </row>
    <row r="10507" spans="1:8">
      <c r="A10507" t="s">
        <v>59</v>
      </c>
      <c r="B10507" s="1">
        <v>46259</v>
      </c>
      <c r="C10507">
        <v>250009</v>
      </c>
      <c r="D10507">
        <v>-669.6</v>
      </c>
      <c r="E10507" t="s">
        <v>50</v>
      </c>
      <c r="F10507" t="s">
        <v>113</v>
      </c>
      <c r="G10507" t="s">
        <v>51</v>
      </c>
      <c r="H10507" t="s">
        <v>85</v>
      </c>
    </row>
    <row r="10508" spans="1:8">
      <c r="A10508" t="s">
        <v>59</v>
      </c>
      <c r="B10508" s="1">
        <v>46259</v>
      </c>
      <c r="C10508">
        <v>250017</v>
      </c>
      <c r="D10508">
        <v>397638.66</v>
      </c>
      <c r="E10508" t="s">
        <v>50</v>
      </c>
      <c r="F10508" t="s">
        <v>20</v>
      </c>
      <c r="G10508" t="s">
        <v>51</v>
      </c>
      <c r="H10508" t="s">
        <v>86</v>
      </c>
    </row>
    <row r="10509" spans="1:8">
      <c r="A10509" t="s">
        <v>59</v>
      </c>
      <c r="B10509" s="1">
        <v>46259</v>
      </c>
      <c r="C10509">
        <v>250019</v>
      </c>
      <c r="D10509">
        <v>-1550</v>
      </c>
      <c r="E10509" t="s">
        <v>50</v>
      </c>
      <c r="F10509" t="s">
        <v>114</v>
      </c>
      <c r="G10509" t="s">
        <v>51</v>
      </c>
      <c r="H10509" t="s">
        <v>87</v>
      </c>
    </row>
    <row r="10510" spans="1:8">
      <c r="A10510" t="s">
        <v>59</v>
      </c>
      <c r="B10510" s="1">
        <v>46259</v>
      </c>
      <c r="C10510">
        <v>250020</v>
      </c>
      <c r="D10510">
        <v>-3198.1320000000001</v>
      </c>
      <c r="E10510" t="s">
        <v>50</v>
      </c>
      <c r="F10510" t="s">
        <v>114</v>
      </c>
      <c r="G10510" t="s">
        <v>51</v>
      </c>
      <c r="H10510" t="s">
        <v>87</v>
      </c>
    </row>
    <row r="10511" spans="1:8">
      <c r="A10511" t="s">
        <v>59</v>
      </c>
      <c r="B10511" s="1">
        <v>46259</v>
      </c>
      <c r="C10511">
        <v>250021</v>
      </c>
      <c r="D10511">
        <v>-34995.447</v>
      </c>
      <c r="E10511" t="s">
        <v>50</v>
      </c>
      <c r="F10511" t="s">
        <v>114</v>
      </c>
      <c r="G10511" t="s">
        <v>51</v>
      </c>
      <c r="H10511" t="s">
        <v>87</v>
      </c>
    </row>
    <row r="10512" spans="1:8">
      <c r="A10512" t="s">
        <v>59</v>
      </c>
      <c r="B10512" s="1">
        <v>46259</v>
      </c>
      <c r="C10512">
        <v>250022</v>
      </c>
      <c r="D10512">
        <v>30413.647000000001</v>
      </c>
      <c r="E10512" t="s">
        <v>50</v>
      </c>
      <c r="F10512" t="s">
        <v>114</v>
      </c>
      <c r="G10512" t="s">
        <v>51</v>
      </c>
      <c r="H10512" t="s">
        <v>87</v>
      </c>
    </row>
    <row r="10513" spans="1:8">
      <c r="A10513" t="s">
        <v>59</v>
      </c>
      <c r="B10513" s="1">
        <v>46259</v>
      </c>
      <c r="C10513">
        <v>251002</v>
      </c>
      <c r="D10513">
        <v>-1214.375</v>
      </c>
      <c r="E10513" t="s">
        <v>50</v>
      </c>
      <c r="F10513" t="s">
        <v>114</v>
      </c>
      <c r="G10513" t="s">
        <v>51</v>
      </c>
      <c r="H10513" t="s">
        <v>87</v>
      </c>
    </row>
    <row r="10514" spans="1:8">
      <c r="A10514" t="s">
        <v>59</v>
      </c>
      <c r="B10514" s="1">
        <v>46259</v>
      </c>
      <c r="C10514">
        <v>251003</v>
      </c>
      <c r="D10514">
        <v>-6793.3190000000004</v>
      </c>
      <c r="E10514" t="s">
        <v>50</v>
      </c>
      <c r="F10514" t="s">
        <v>114</v>
      </c>
      <c r="G10514" t="s">
        <v>51</v>
      </c>
      <c r="H10514" t="s">
        <v>87</v>
      </c>
    </row>
    <row r="10515" spans="1:8">
      <c r="A10515" t="s">
        <v>59</v>
      </c>
      <c r="B10515" s="1">
        <v>46259</v>
      </c>
      <c r="C10515">
        <v>255008</v>
      </c>
      <c r="D10515">
        <v>-2747.308</v>
      </c>
      <c r="E10515" t="s">
        <v>50</v>
      </c>
      <c r="F10515" t="s">
        <v>113</v>
      </c>
      <c r="G10515" t="s">
        <v>51</v>
      </c>
      <c r="H10515" t="s">
        <v>85</v>
      </c>
    </row>
    <row r="10516" spans="1:8">
      <c r="A10516" t="s">
        <v>59</v>
      </c>
      <c r="B10516" s="1">
        <v>46259</v>
      </c>
      <c r="C10516">
        <v>255009</v>
      </c>
      <c r="D10516">
        <v>-1052.415</v>
      </c>
      <c r="E10516" t="s">
        <v>50</v>
      </c>
      <c r="F10516" t="s">
        <v>113</v>
      </c>
      <c r="G10516" t="s">
        <v>51</v>
      </c>
      <c r="H10516" t="s">
        <v>85</v>
      </c>
    </row>
    <row r="10517" spans="1:8">
      <c r="A10517" t="s">
        <v>59</v>
      </c>
      <c r="B10517" s="1">
        <v>46259</v>
      </c>
      <c r="C10517">
        <v>255010</v>
      </c>
      <c r="D10517">
        <v>-960.99099999999999</v>
      </c>
      <c r="E10517" t="s">
        <v>50</v>
      </c>
      <c r="F10517" t="s">
        <v>113</v>
      </c>
      <c r="G10517" t="s">
        <v>51</v>
      </c>
      <c r="H10517" t="s">
        <v>85</v>
      </c>
    </row>
    <row r="10518" spans="1:8">
      <c r="A10518" t="s">
        <v>59</v>
      </c>
      <c r="B10518" s="1">
        <v>46259</v>
      </c>
      <c r="C10518">
        <v>255011</v>
      </c>
      <c r="D10518">
        <v>-1831.722</v>
      </c>
      <c r="E10518" t="s">
        <v>50</v>
      </c>
      <c r="F10518" t="s">
        <v>113</v>
      </c>
      <c r="G10518" t="s">
        <v>51</v>
      </c>
      <c r="H10518" t="s">
        <v>85</v>
      </c>
    </row>
    <row r="10519" spans="1:8">
      <c r="A10519" t="s">
        <v>59</v>
      </c>
      <c r="B10519" s="1">
        <v>46259</v>
      </c>
      <c r="C10519">
        <v>255012</v>
      </c>
      <c r="D10519">
        <v>-1143.0150000000001</v>
      </c>
      <c r="E10519" t="s">
        <v>50</v>
      </c>
      <c r="F10519" t="s">
        <v>113</v>
      </c>
      <c r="G10519" t="s">
        <v>51</v>
      </c>
      <c r="H10519" t="s">
        <v>85</v>
      </c>
    </row>
    <row r="10520" spans="1:8">
      <c r="A10520" t="s">
        <v>59</v>
      </c>
      <c r="B10520" s="1">
        <v>46259</v>
      </c>
      <c r="C10520">
        <v>255015</v>
      </c>
      <c r="D10520">
        <v>-1016.847</v>
      </c>
      <c r="E10520" t="s">
        <v>50</v>
      </c>
      <c r="F10520" t="s">
        <v>113</v>
      </c>
      <c r="G10520" t="s">
        <v>51</v>
      </c>
      <c r="H10520" t="s">
        <v>85</v>
      </c>
    </row>
    <row r="10521" spans="1:8">
      <c r="A10521" t="s">
        <v>59</v>
      </c>
      <c r="B10521" s="1">
        <v>46259</v>
      </c>
      <c r="C10521">
        <v>255016</v>
      </c>
      <c r="D10521">
        <v>-597.12800000000004</v>
      </c>
      <c r="E10521" t="s">
        <v>50</v>
      </c>
      <c r="F10521" t="s">
        <v>113</v>
      </c>
      <c r="G10521" t="s">
        <v>51</v>
      </c>
      <c r="H10521" t="s">
        <v>85</v>
      </c>
    </row>
    <row r="10522" spans="1:8">
      <c r="A10522" t="s">
        <v>59</v>
      </c>
      <c r="B10522" s="1">
        <v>46259</v>
      </c>
      <c r="C10522">
        <v>255017</v>
      </c>
      <c r="D10522">
        <v>-570.61099999999999</v>
      </c>
      <c r="E10522" t="s">
        <v>50</v>
      </c>
      <c r="F10522" t="s">
        <v>113</v>
      </c>
      <c r="G10522" t="s">
        <v>51</v>
      </c>
      <c r="H10522" t="s">
        <v>85</v>
      </c>
    </row>
    <row r="10523" spans="1:8">
      <c r="A10523" t="s">
        <v>59</v>
      </c>
      <c r="B10523" s="1">
        <v>46259</v>
      </c>
      <c r="C10523">
        <v>255018</v>
      </c>
      <c r="D10523">
        <v>-570.08500000000004</v>
      </c>
      <c r="E10523" t="s">
        <v>50</v>
      </c>
      <c r="F10523" t="s">
        <v>113</v>
      </c>
      <c r="G10523" t="s">
        <v>51</v>
      </c>
      <c r="H10523" t="s">
        <v>85</v>
      </c>
    </row>
    <row r="10524" spans="1:8">
      <c r="A10524" t="s">
        <v>59</v>
      </c>
      <c r="B10524" s="1">
        <v>46259</v>
      </c>
      <c r="C10524">
        <v>255019</v>
      </c>
      <c r="D10524">
        <v>-1214.8710000000001</v>
      </c>
      <c r="E10524" t="s">
        <v>50</v>
      </c>
      <c r="F10524" t="s">
        <v>113</v>
      </c>
      <c r="G10524" t="s">
        <v>51</v>
      </c>
      <c r="H10524" t="s">
        <v>85</v>
      </c>
    </row>
    <row r="10525" spans="1:8">
      <c r="A10525" t="s">
        <v>59</v>
      </c>
      <c r="B10525" s="1">
        <v>46259</v>
      </c>
      <c r="C10525">
        <v>255020</v>
      </c>
      <c r="D10525">
        <v>-867.76400000000001</v>
      </c>
      <c r="E10525" t="s">
        <v>50</v>
      </c>
      <c r="F10525" t="s">
        <v>113</v>
      </c>
      <c r="G10525" t="s">
        <v>51</v>
      </c>
      <c r="H10525" t="s">
        <v>85</v>
      </c>
    </row>
    <row r="10526" spans="1:8">
      <c r="A10526" t="s">
        <v>59</v>
      </c>
      <c r="B10526" s="1">
        <v>46259</v>
      </c>
      <c r="C10526">
        <v>255021</v>
      </c>
      <c r="D10526">
        <v>-1421.0309999999999</v>
      </c>
      <c r="E10526" t="s">
        <v>50</v>
      </c>
      <c r="F10526" t="s">
        <v>113</v>
      </c>
      <c r="G10526" t="s">
        <v>51</v>
      </c>
      <c r="H10526" t="s">
        <v>85</v>
      </c>
    </row>
    <row r="10527" spans="1:8">
      <c r="A10527" t="s">
        <v>59</v>
      </c>
      <c r="B10527" s="1">
        <v>46259</v>
      </c>
      <c r="C10527">
        <v>257002</v>
      </c>
      <c r="D10527">
        <v>-159.15600000000001</v>
      </c>
      <c r="E10527" t="s">
        <v>50</v>
      </c>
      <c r="F10527" t="s">
        <v>114</v>
      </c>
      <c r="G10527" t="s">
        <v>51</v>
      </c>
      <c r="H10527" t="s">
        <v>87</v>
      </c>
    </row>
    <row r="10528" spans="1:8">
      <c r="A10528" t="s">
        <v>59</v>
      </c>
      <c r="B10528" s="1">
        <v>46259</v>
      </c>
      <c r="C10528">
        <v>257003</v>
      </c>
      <c r="D10528">
        <v>-3387.6770000000001</v>
      </c>
      <c r="E10528" t="s">
        <v>50</v>
      </c>
      <c r="F10528" t="s">
        <v>114</v>
      </c>
      <c r="G10528" t="s">
        <v>51</v>
      </c>
      <c r="H10528" t="s">
        <v>87</v>
      </c>
    </row>
    <row r="10529" spans="1:8">
      <c r="A10529" t="s">
        <v>59</v>
      </c>
      <c r="B10529" s="1">
        <v>46259</v>
      </c>
      <c r="C10529">
        <v>257005</v>
      </c>
      <c r="D10529">
        <v>-174765.03400000001</v>
      </c>
      <c r="E10529" t="s">
        <v>50</v>
      </c>
      <c r="F10529" t="s">
        <v>114</v>
      </c>
      <c r="G10529" t="s">
        <v>51</v>
      </c>
      <c r="H10529" t="s">
        <v>87</v>
      </c>
    </row>
    <row r="10530" spans="1:8">
      <c r="A10530" t="s">
        <v>59</v>
      </c>
      <c r="B10530" s="1">
        <v>46259</v>
      </c>
      <c r="C10530">
        <v>257014</v>
      </c>
      <c r="D10530">
        <v>-238292.71100000001</v>
      </c>
      <c r="E10530" t="s">
        <v>50</v>
      </c>
      <c r="F10530" t="s">
        <v>114</v>
      </c>
      <c r="G10530" t="s">
        <v>51</v>
      </c>
      <c r="H10530" t="s">
        <v>87</v>
      </c>
    </row>
    <row r="10531" spans="1:8">
      <c r="A10531" t="s">
        <v>59</v>
      </c>
      <c r="B10531" s="1">
        <v>46259</v>
      </c>
      <c r="C10531">
        <v>257015</v>
      </c>
      <c r="D10531">
        <v>-14628.754000000001</v>
      </c>
      <c r="E10531" t="s">
        <v>50</v>
      </c>
      <c r="F10531" t="s">
        <v>114</v>
      </c>
      <c r="G10531" t="s">
        <v>51</v>
      </c>
      <c r="H10531" t="s">
        <v>87</v>
      </c>
    </row>
    <row r="10532" spans="1:8">
      <c r="A10532" t="s">
        <v>59</v>
      </c>
      <c r="B10532" s="1">
        <v>46259</v>
      </c>
      <c r="C10532">
        <v>257016</v>
      </c>
      <c r="D10532">
        <v>-767.87900000000002</v>
      </c>
      <c r="E10532" t="s">
        <v>50</v>
      </c>
      <c r="F10532" t="s">
        <v>114</v>
      </c>
      <c r="G10532" t="s">
        <v>51</v>
      </c>
      <c r="H10532" t="s">
        <v>87</v>
      </c>
    </row>
    <row r="10533" spans="1:8">
      <c r="A10533" t="s">
        <v>59</v>
      </c>
      <c r="B10533" s="1">
        <v>46259</v>
      </c>
      <c r="C10533">
        <v>257018</v>
      </c>
      <c r="D10533">
        <v>-4573.1760000000004</v>
      </c>
      <c r="E10533" t="s">
        <v>50</v>
      </c>
      <c r="F10533" t="s">
        <v>114</v>
      </c>
      <c r="G10533" t="s">
        <v>51</v>
      </c>
      <c r="H10533" t="s">
        <v>87</v>
      </c>
    </row>
    <row r="10534" spans="1:8">
      <c r="A10534" t="s">
        <v>59</v>
      </c>
      <c r="B10534" s="1">
        <v>46259</v>
      </c>
      <c r="C10534">
        <v>257020</v>
      </c>
      <c r="D10534">
        <v>-0.25700000000000001</v>
      </c>
      <c r="E10534" t="s">
        <v>50</v>
      </c>
      <c r="F10534" t="s">
        <v>114</v>
      </c>
      <c r="G10534" t="s">
        <v>51</v>
      </c>
      <c r="H10534" t="s">
        <v>87</v>
      </c>
    </row>
    <row r="10535" spans="1:8">
      <c r="A10535" t="s">
        <v>59</v>
      </c>
      <c r="B10535" s="1">
        <v>46259</v>
      </c>
      <c r="C10535">
        <v>257028</v>
      </c>
      <c r="D10535">
        <v>-105.277</v>
      </c>
      <c r="E10535" t="s">
        <v>50</v>
      </c>
      <c r="F10535" t="s">
        <v>114</v>
      </c>
      <c r="G10535" t="s">
        <v>51</v>
      </c>
      <c r="H10535" t="s">
        <v>87</v>
      </c>
    </row>
    <row r="10536" spans="1:8">
      <c r="A10536" t="s">
        <v>59</v>
      </c>
      <c r="B10536" s="1">
        <v>46259</v>
      </c>
      <c r="C10536">
        <v>257030</v>
      </c>
      <c r="D10536">
        <v>-498.24900000000002</v>
      </c>
      <c r="E10536" t="s">
        <v>50</v>
      </c>
      <c r="F10536" t="s">
        <v>114</v>
      </c>
      <c r="G10536" t="s">
        <v>51</v>
      </c>
      <c r="H10536" t="s">
        <v>87</v>
      </c>
    </row>
    <row r="10537" spans="1:8">
      <c r="A10537" t="s">
        <v>59</v>
      </c>
      <c r="B10537" s="1">
        <v>46259</v>
      </c>
      <c r="C10537">
        <v>257035</v>
      </c>
      <c r="D10537">
        <v>-97.337000000000003</v>
      </c>
      <c r="E10537" t="s">
        <v>50</v>
      </c>
      <c r="F10537" t="s">
        <v>114</v>
      </c>
      <c r="G10537" t="s">
        <v>51</v>
      </c>
      <c r="H10537" t="s">
        <v>87</v>
      </c>
    </row>
    <row r="10538" spans="1:8">
      <c r="A10538" t="s">
        <v>59</v>
      </c>
      <c r="B10538" s="1">
        <v>46259</v>
      </c>
      <c r="C10538">
        <v>257036</v>
      </c>
      <c r="D10538">
        <v>-0.14000000000000001</v>
      </c>
      <c r="E10538" t="s">
        <v>50</v>
      </c>
      <c r="F10538" t="s">
        <v>114</v>
      </c>
      <c r="G10538" t="s">
        <v>51</v>
      </c>
      <c r="H10538" t="s">
        <v>87</v>
      </c>
    </row>
    <row r="10539" spans="1:8">
      <c r="A10539" t="s">
        <v>59</v>
      </c>
      <c r="B10539" s="1">
        <v>46259</v>
      </c>
      <c r="C10539">
        <v>257038</v>
      </c>
      <c r="D10539">
        <v>-76.822999999999993</v>
      </c>
      <c r="E10539" t="s">
        <v>50</v>
      </c>
      <c r="F10539" t="s">
        <v>114</v>
      </c>
      <c r="G10539" t="s">
        <v>51</v>
      </c>
      <c r="H10539" t="s">
        <v>87</v>
      </c>
    </row>
    <row r="10540" spans="1:8">
      <c r="A10540" t="s">
        <v>59</v>
      </c>
      <c r="B10540" s="1">
        <v>46259</v>
      </c>
      <c r="C10540">
        <v>261014</v>
      </c>
      <c r="D10540">
        <v>3165.6129999999998</v>
      </c>
      <c r="E10540" t="s">
        <v>50</v>
      </c>
      <c r="F10540" t="s">
        <v>114</v>
      </c>
      <c r="G10540" t="s">
        <v>51</v>
      </c>
      <c r="H10540" t="s">
        <v>87</v>
      </c>
    </row>
    <row r="10541" spans="1:8">
      <c r="A10541" t="s">
        <v>59</v>
      </c>
      <c r="B10541" s="1">
        <v>46259</v>
      </c>
      <c r="C10541">
        <v>261015</v>
      </c>
      <c r="D10541">
        <v>0.70099999999999996</v>
      </c>
      <c r="E10541" t="s">
        <v>50</v>
      </c>
      <c r="F10541" t="s">
        <v>114</v>
      </c>
      <c r="G10541" t="s">
        <v>51</v>
      </c>
      <c r="H10541" t="s">
        <v>87</v>
      </c>
    </row>
    <row r="10542" spans="1:8">
      <c r="A10542" t="s">
        <v>59</v>
      </c>
      <c r="B10542" s="1">
        <v>46259</v>
      </c>
      <c r="C10542">
        <v>261016</v>
      </c>
      <c r="D10542">
        <v>0.35</v>
      </c>
      <c r="E10542" t="s">
        <v>50</v>
      </c>
      <c r="F10542" t="s">
        <v>114</v>
      </c>
      <c r="G10542" t="s">
        <v>51</v>
      </c>
      <c r="H10542" t="s">
        <v>87</v>
      </c>
    </row>
    <row r="10543" spans="1:8">
      <c r="A10543" t="s">
        <v>59</v>
      </c>
      <c r="B10543" s="1">
        <v>46259</v>
      </c>
      <c r="C10543">
        <v>261017</v>
      </c>
      <c r="D10543">
        <v>2.3809999999999998</v>
      </c>
      <c r="E10543" t="s">
        <v>50</v>
      </c>
      <c r="F10543" t="s">
        <v>114</v>
      </c>
      <c r="G10543" t="s">
        <v>51</v>
      </c>
      <c r="H10543" t="s">
        <v>87</v>
      </c>
    </row>
    <row r="10544" spans="1:8">
      <c r="A10544" t="s">
        <v>59</v>
      </c>
      <c r="B10544" s="1">
        <v>46259</v>
      </c>
      <c r="C10544">
        <v>261019</v>
      </c>
      <c r="D10544">
        <v>628.71199999999999</v>
      </c>
      <c r="E10544" t="s">
        <v>50</v>
      </c>
      <c r="F10544" t="s">
        <v>114</v>
      </c>
      <c r="G10544" t="s">
        <v>51</v>
      </c>
      <c r="H10544" t="s">
        <v>87</v>
      </c>
    </row>
    <row r="10545" spans="1:8">
      <c r="A10545" t="s">
        <v>59</v>
      </c>
      <c r="B10545" s="1">
        <v>46259</v>
      </c>
      <c r="C10545">
        <v>261023</v>
      </c>
      <c r="D10545">
        <v>17603.915000000001</v>
      </c>
      <c r="E10545" t="s">
        <v>50</v>
      </c>
      <c r="F10545" t="s">
        <v>114</v>
      </c>
      <c r="G10545" t="s">
        <v>51</v>
      </c>
      <c r="H10545" t="s">
        <v>87</v>
      </c>
    </row>
    <row r="10546" spans="1:8">
      <c r="A10546" t="s">
        <v>59</v>
      </c>
      <c r="B10546" s="1">
        <v>46259</v>
      </c>
      <c r="C10546">
        <v>261024</v>
      </c>
      <c r="D10546">
        <v>628.71199999999999</v>
      </c>
      <c r="E10546" t="s">
        <v>50</v>
      </c>
      <c r="F10546" t="s">
        <v>114</v>
      </c>
      <c r="G10546" t="s">
        <v>51</v>
      </c>
      <c r="H10546" t="s">
        <v>87</v>
      </c>
    </row>
    <row r="10547" spans="1:8">
      <c r="A10547" t="s">
        <v>59</v>
      </c>
      <c r="B10547" s="1">
        <v>46259</v>
      </c>
      <c r="C10547">
        <v>263006</v>
      </c>
      <c r="D10547">
        <v>-104179.208</v>
      </c>
      <c r="E10547" t="s">
        <v>50</v>
      </c>
      <c r="F10547" t="s">
        <v>114</v>
      </c>
      <c r="G10547" t="s">
        <v>51</v>
      </c>
      <c r="H10547" t="s">
        <v>87</v>
      </c>
    </row>
    <row r="10548" spans="1:8">
      <c r="A10548" t="s">
        <v>59</v>
      </c>
      <c r="B10548" s="1">
        <v>46259</v>
      </c>
      <c r="C10548">
        <v>263007</v>
      </c>
      <c r="D10548">
        <v>-87836.502999999997</v>
      </c>
      <c r="E10548" t="s">
        <v>50</v>
      </c>
      <c r="F10548" t="s">
        <v>114</v>
      </c>
      <c r="G10548" t="s">
        <v>51</v>
      </c>
      <c r="H10548" t="s">
        <v>87</v>
      </c>
    </row>
    <row r="10549" spans="1:8">
      <c r="A10549" t="s">
        <v>59</v>
      </c>
      <c r="B10549" s="1">
        <v>46259</v>
      </c>
      <c r="C10549">
        <v>263008</v>
      </c>
      <c r="D10549">
        <v>-176075.685</v>
      </c>
      <c r="E10549" t="s">
        <v>50</v>
      </c>
      <c r="F10549" t="s">
        <v>114</v>
      </c>
      <c r="G10549" t="s">
        <v>51</v>
      </c>
      <c r="H10549" t="s">
        <v>87</v>
      </c>
    </row>
    <row r="10550" spans="1:8">
      <c r="A10550" t="s">
        <v>59</v>
      </c>
      <c r="B10550" s="1">
        <v>46259</v>
      </c>
      <c r="C10550">
        <v>263010</v>
      </c>
      <c r="D10550">
        <v>-1022.831</v>
      </c>
      <c r="E10550" t="s">
        <v>50</v>
      </c>
      <c r="F10550" t="s">
        <v>114</v>
      </c>
      <c r="G10550" t="s">
        <v>51</v>
      </c>
      <c r="H10550" t="s">
        <v>87</v>
      </c>
    </row>
    <row r="10551" spans="1:8">
      <c r="A10551" t="s">
        <v>59</v>
      </c>
      <c r="B10551" s="1">
        <v>46259</v>
      </c>
      <c r="C10551">
        <v>263012</v>
      </c>
      <c r="D10551">
        <v>-57.259</v>
      </c>
      <c r="E10551" t="s">
        <v>50</v>
      </c>
      <c r="F10551" t="s">
        <v>114</v>
      </c>
      <c r="G10551" t="s">
        <v>51</v>
      </c>
      <c r="H10551" t="s">
        <v>87</v>
      </c>
    </row>
    <row r="10552" spans="1:8">
      <c r="A10552" t="s">
        <v>59</v>
      </c>
      <c r="B10552" s="1">
        <v>46259</v>
      </c>
      <c r="C10552">
        <v>263013</v>
      </c>
      <c r="D10552">
        <v>-57.259</v>
      </c>
      <c r="E10552" t="s">
        <v>50</v>
      </c>
      <c r="F10552" t="s">
        <v>114</v>
      </c>
      <c r="G10552" t="s">
        <v>51</v>
      </c>
      <c r="H10552" t="s">
        <v>87</v>
      </c>
    </row>
    <row r="10553" spans="1:8">
      <c r="A10553" t="s">
        <v>59</v>
      </c>
      <c r="B10553" s="1">
        <v>46259</v>
      </c>
      <c r="C10553">
        <v>263014</v>
      </c>
      <c r="D10553">
        <v>-1016.68</v>
      </c>
      <c r="E10553" t="s">
        <v>50</v>
      </c>
      <c r="F10553" t="s">
        <v>114</v>
      </c>
      <c r="G10553" t="s">
        <v>51</v>
      </c>
      <c r="H10553" t="s">
        <v>87</v>
      </c>
    </row>
    <row r="10554" spans="1:8">
      <c r="A10554" t="s">
        <v>59</v>
      </c>
      <c r="B10554" s="1">
        <v>46259</v>
      </c>
      <c r="C10554">
        <v>270003</v>
      </c>
      <c r="D10554">
        <v>-6238.777</v>
      </c>
      <c r="E10554" t="s">
        <v>50</v>
      </c>
      <c r="F10554" t="s">
        <v>125</v>
      </c>
      <c r="G10554" t="s">
        <v>51</v>
      </c>
      <c r="H10554" t="s">
        <v>100</v>
      </c>
    </row>
    <row r="10555" spans="1:8">
      <c r="A10555" t="s">
        <v>59</v>
      </c>
      <c r="B10555" s="1">
        <v>46259</v>
      </c>
      <c r="C10555">
        <v>270005</v>
      </c>
      <c r="D10555">
        <v>-44268.635999999999</v>
      </c>
      <c r="E10555" t="s">
        <v>50</v>
      </c>
      <c r="F10555" t="s">
        <v>125</v>
      </c>
      <c r="G10555" t="s">
        <v>51</v>
      </c>
      <c r="H10555" t="s">
        <v>100</v>
      </c>
    </row>
    <row r="10556" spans="1:8">
      <c r="A10556" t="s">
        <v>59</v>
      </c>
      <c r="B10556" s="1">
        <v>46259</v>
      </c>
      <c r="C10556">
        <v>270007</v>
      </c>
      <c r="D10556">
        <v>-32285.670999999998</v>
      </c>
      <c r="E10556" t="s">
        <v>50</v>
      </c>
      <c r="F10556" t="s">
        <v>125</v>
      </c>
      <c r="G10556" t="s">
        <v>51</v>
      </c>
      <c r="H10556" t="s">
        <v>100</v>
      </c>
    </row>
    <row r="10557" spans="1:8">
      <c r="A10557" t="s">
        <v>59</v>
      </c>
      <c r="B10557" s="1">
        <v>46259</v>
      </c>
      <c r="C10557">
        <v>270009</v>
      </c>
      <c r="D10557">
        <v>-2088.143</v>
      </c>
      <c r="E10557" t="s">
        <v>50</v>
      </c>
      <c r="F10557" t="s">
        <v>125</v>
      </c>
      <c r="G10557" t="s">
        <v>51</v>
      </c>
      <c r="H10557" t="s">
        <v>100</v>
      </c>
    </row>
    <row r="10558" spans="1:8">
      <c r="A10558" t="s">
        <v>59</v>
      </c>
      <c r="B10558" s="1">
        <v>46259</v>
      </c>
      <c r="C10558">
        <v>270011</v>
      </c>
      <c r="D10558">
        <v>-607.17700000000002</v>
      </c>
      <c r="E10558" t="s">
        <v>50</v>
      </c>
      <c r="F10558" t="s">
        <v>125</v>
      </c>
      <c r="G10558" t="s">
        <v>51</v>
      </c>
      <c r="H10558" t="s">
        <v>100</v>
      </c>
    </row>
    <row r="10559" spans="1:8">
      <c r="A10559" t="s">
        <v>59</v>
      </c>
      <c r="B10559" s="1">
        <v>46259</v>
      </c>
      <c r="C10559">
        <v>270012</v>
      </c>
      <c r="D10559">
        <v>-666.05399999999997</v>
      </c>
      <c r="E10559" t="s">
        <v>50</v>
      </c>
      <c r="F10559" t="s">
        <v>125</v>
      </c>
      <c r="G10559" t="s">
        <v>51</v>
      </c>
      <c r="H10559" t="s">
        <v>100</v>
      </c>
    </row>
    <row r="10560" spans="1:8">
      <c r="A10560" t="s">
        <v>59</v>
      </c>
      <c r="B10560" s="1">
        <v>46259</v>
      </c>
      <c r="C10560">
        <v>270014</v>
      </c>
      <c r="D10560">
        <v>-2417.2849999999999</v>
      </c>
      <c r="E10560" t="s">
        <v>50</v>
      </c>
      <c r="F10560" t="s">
        <v>125</v>
      </c>
      <c r="G10560" t="s">
        <v>51</v>
      </c>
      <c r="H10560" t="s">
        <v>100</v>
      </c>
    </row>
    <row r="10561" spans="1:8">
      <c r="A10561" t="s">
        <v>59</v>
      </c>
      <c r="B10561" s="1">
        <v>46259</v>
      </c>
      <c r="C10561">
        <v>270015</v>
      </c>
      <c r="D10561">
        <v>-1244.0550000000001</v>
      </c>
      <c r="E10561" t="s">
        <v>50</v>
      </c>
      <c r="F10561" t="s">
        <v>125</v>
      </c>
      <c r="G10561" t="s">
        <v>51</v>
      </c>
      <c r="H10561" t="s">
        <v>100</v>
      </c>
    </row>
    <row r="10562" spans="1:8">
      <c r="A10562" t="s">
        <v>59</v>
      </c>
      <c r="B10562" s="1">
        <v>46259</v>
      </c>
      <c r="C10562">
        <v>270016</v>
      </c>
      <c r="D10562">
        <v>-556.70000000000005</v>
      </c>
      <c r="E10562" t="s">
        <v>50</v>
      </c>
      <c r="F10562" t="s">
        <v>125</v>
      </c>
      <c r="G10562" t="s">
        <v>51</v>
      </c>
      <c r="H10562" t="s">
        <v>100</v>
      </c>
    </row>
    <row r="10563" spans="1:8">
      <c r="A10563" t="s">
        <v>59</v>
      </c>
      <c r="B10563" s="1">
        <v>46259</v>
      </c>
      <c r="C10563">
        <v>270018</v>
      </c>
      <c r="D10563">
        <v>-5731.09</v>
      </c>
      <c r="E10563" t="s">
        <v>50</v>
      </c>
      <c r="F10563" t="s">
        <v>125</v>
      </c>
      <c r="G10563" t="s">
        <v>51</v>
      </c>
      <c r="H10563" t="s">
        <v>100</v>
      </c>
    </row>
    <row r="10564" spans="1:8">
      <c r="A10564" t="s">
        <v>59</v>
      </c>
      <c r="B10564" s="1">
        <v>46259</v>
      </c>
      <c r="C10564">
        <v>270020</v>
      </c>
      <c r="D10564">
        <v>-619848.52300000004</v>
      </c>
      <c r="E10564" t="s">
        <v>50</v>
      </c>
      <c r="F10564" t="s">
        <v>125</v>
      </c>
      <c r="G10564" t="s">
        <v>51</v>
      </c>
      <c r="H10564" t="s">
        <v>100</v>
      </c>
    </row>
    <row r="10565" spans="1:8">
      <c r="A10565" t="s">
        <v>59</v>
      </c>
      <c r="B10565" s="1">
        <v>46259</v>
      </c>
      <c r="C10565">
        <v>270021</v>
      </c>
      <c r="D10565">
        <v>-4424.2290000000003</v>
      </c>
      <c r="E10565" t="s">
        <v>50</v>
      </c>
      <c r="F10565" t="s">
        <v>125</v>
      </c>
      <c r="G10565" t="s">
        <v>51</v>
      </c>
      <c r="H10565" t="s">
        <v>100</v>
      </c>
    </row>
    <row r="10566" spans="1:8">
      <c r="A10566" t="s">
        <v>59</v>
      </c>
      <c r="B10566" s="1">
        <v>46259</v>
      </c>
      <c r="C10566">
        <v>270024</v>
      </c>
      <c r="D10566">
        <v>-378953.07500000001</v>
      </c>
      <c r="E10566" t="s">
        <v>50</v>
      </c>
      <c r="F10566" t="s">
        <v>125</v>
      </c>
      <c r="G10566" t="s">
        <v>51</v>
      </c>
      <c r="H10566" t="s">
        <v>100</v>
      </c>
    </row>
    <row r="10567" spans="1:8">
      <c r="A10567" t="s">
        <v>59</v>
      </c>
      <c r="B10567" s="1">
        <v>46259</v>
      </c>
      <c r="C10567">
        <v>270025</v>
      </c>
      <c r="D10567">
        <v>-319374.87599999999</v>
      </c>
      <c r="E10567" t="s">
        <v>50</v>
      </c>
      <c r="F10567" t="s">
        <v>125</v>
      </c>
      <c r="G10567" t="s">
        <v>51</v>
      </c>
      <c r="H10567" t="s">
        <v>100</v>
      </c>
    </row>
    <row r="10568" spans="1:8">
      <c r="A10568" t="s">
        <v>59</v>
      </c>
      <c r="B10568" s="1">
        <v>46259</v>
      </c>
      <c r="C10568">
        <v>270026</v>
      </c>
      <c r="D10568">
        <v>-1445042.3529999999</v>
      </c>
      <c r="E10568" t="s">
        <v>50</v>
      </c>
      <c r="F10568" t="s">
        <v>125</v>
      </c>
      <c r="G10568" t="s">
        <v>51</v>
      </c>
      <c r="H10568" t="s">
        <v>100</v>
      </c>
    </row>
    <row r="10569" spans="1:8">
      <c r="A10569" t="s">
        <v>59</v>
      </c>
      <c r="B10569" s="1">
        <v>46259</v>
      </c>
      <c r="C10569">
        <v>270027</v>
      </c>
      <c r="D10569">
        <v>-395682.99599999998</v>
      </c>
      <c r="E10569" t="s">
        <v>50</v>
      </c>
      <c r="F10569" t="s">
        <v>125</v>
      </c>
      <c r="G10569" t="s">
        <v>51</v>
      </c>
      <c r="H10569" t="s">
        <v>100</v>
      </c>
    </row>
    <row r="10570" spans="1:8">
      <c r="A10570" t="s">
        <v>59</v>
      </c>
      <c r="B10570" s="1">
        <v>46259</v>
      </c>
      <c r="C10570">
        <v>275002</v>
      </c>
      <c r="D10570">
        <v>54117.902999999998</v>
      </c>
      <c r="E10570" t="s">
        <v>50</v>
      </c>
      <c r="F10570" t="s">
        <v>125</v>
      </c>
      <c r="G10570" t="s">
        <v>51</v>
      </c>
      <c r="H10570" t="s">
        <v>100</v>
      </c>
    </row>
    <row r="10571" spans="1:8">
      <c r="A10571" t="s">
        <v>59</v>
      </c>
      <c r="B10571" s="1">
        <v>46259</v>
      </c>
      <c r="C10571">
        <v>300002</v>
      </c>
      <c r="D10571">
        <v>123858.61500000001</v>
      </c>
      <c r="E10571" t="s">
        <v>50</v>
      </c>
      <c r="F10571" t="s">
        <v>131</v>
      </c>
      <c r="G10571" t="s">
        <v>51</v>
      </c>
      <c r="H10571" t="s">
        <v>107</v>
      </c>
    </row>
    <row r="10572" spans="1:8">
      <c r="A10572" t="s">
        <v>59</v>
      </c>
      <c r="B10572" s="1">
        <v>46259</v>
      </c>
      <c r="C10572">
        <v>300003</v>
      </c>
      <c r="D10572">
        <v>1124519.148</v>
      </c>
      <c r="E10572" t="s">
        <v>50</v>
      </c>
      <c r="F10572" t="s">
        <v>131</v>
      </c>
      <c r="G10572" t="s">
        <v>51</v>
      </c>
      <c r="H10572" t="s">
        <v>107</v>
      </c>
    </row>
    <row r="10573" spans="1:8">
      <c r="A10573" t="s">
        <v>59</v>
      </c>
      <c r="B10573" s="1">
        <v>46259</v>
      </c>
      <c r="C10573">
        <v>300004</v>
      </c>
      <c r="D10573">
        <v>1040586.423</v>
      </c>
      <c r="E10573" t="s">
        <v>50</v>
      </c>
      <c r="F10573" t="s">
        <v>131</v>
      </c>
      <c r="G10573" t="s">
        <v>51</v>
      </c>
      <c r="H10573" t="s">
        <v>107</v>
      </c>
    </row>
    <row r="10574" spans="1:8">
      <c r="A10574" t="s">
        <v>59</v>
      </c>
      <c r="B10574" s="1">
        <v>46259</v>
      </c>
      <c r="C10574">
        <v>300005</v>
      </c>
      <c r="D10574">
        <v>462806.33299999998</v>
      </c>
      <c r="E10574" t="s">
        <v>50</v>
      </c>
      <c r="F10574" t="s">
        <v>131</v>
      </c>
      <c r="G10574" t="s">
        <v>51</v>
      </c>
      <c r="H10574" t="s">
        <v>107</v>
      </c>
    </row>
    <row r="10575" spans="1:8">
      <c r="A10575" t="s">
        <v>59</v>
      </c>
      <c r="B10575" s="1">
        <v>46259</v>
      </c>
      <c r="C10575">
        <v>300006</v>
      </c>
      <c r="D10575">
        <v>5661.5780000000004</v>
      </c>
      <c r="E10575" t="s">
        <v>50</v>
      </c>
      <c r="F10575" t="s">
        <v>131</v>
      </c>
      <c r="G10575" t="s">
        <v>51</v>
      </c>
      <c r="H10575" t="s">
        <v>107</v>
      </c>
    </row>
    <row r="10576" spans="1:8">
      <c r="A10576" t="s">
        <v>59</v>
      </c>
      <c r="B10576" s="1">
        <v>46259</v>
      </c>
      <c r="C10576">
        <v>300008</v>
      </c>
      <c r="D10576">
        <v>1602121.03</v>
      </c>
      <c r="E10576" t="s">
        <v>50</v>
      </c>
      <c r="F10576" t="s">
        <v>131</v>
      </c>
      <c r="G10576" t="s">
        <v>51</v>
      </c>
      <c r="H10576" t="s">
        <v>107</v>
      </c>
    </row>
    <row r="10577" spans="1:8">
      <c r="A10577" t="s">
        <v>59</v>
      </c>
      <c r="B10577" s="1">
        <v>46259</v>
      </c>
      <c r="C10577">
        <v>300009</v>
      </c>
      <c r="D10577">
        <v>277128.364</v>
      </c>
      <c r="E10577" t="s">
        <v>50</v>
      </c>
      <c r="F10577" t="s">
        <v>131</v>
      </c>
      <c r="G10577" t="s">
        <v>51</v>
      </c>
      <c r="H10577" t="s">
        <v>107</v>
      </c>
    </row>
    <row r="10578" spans="1:8">
      <c r="A10578" t="s">
        <v>59</v>
      </c>
      <c r="B10578" s="1">
        <v>46259</v>
      </c>
      <c r="C10578">
        <v>300010</v>
      </c>
      <c r="D10578">
        <v>17407.902999999998</v>
      </c>
      <c r="E10578" t="s">
        <v>50</v>
      </c>
      <c r="F10578" t="s">
        <v>131</v>
      </c>
      <c r="G10578" t="s">
        <v>51</v>
      </c>
      <c r="H10578" t="s">
        <v>107</v>
      </c>
    </row>
    <row r="10579" spans="1:8">
      <c r="A10579" t="s">
        <v>59</v>
      </c>
      <c r="B10579" s="1">
        <v>46259</v>
      </c>
      <c r="C10579">
        <v>300011</v>
      </c>
      <c r="D10579">
        <v>22692.563999999998</v>
      </c>
      <c r="E10579" t="s">
        <v>50</v>
      </c>
      <c r="F10579" t="s">
        <v>131</v>
      </c>
      <c r="G10579" t="s">
        <v>51</v>
      </c>
      <c r="H10579" t="s">
        <v>107</v>
      </c>
    </row>
    <row r="10580" spans="1:8">
      <c r="A10580" t="s">
        <v>59</v>
      </c>
      <c r="B10580" s="1">
        <v>46259</v>
      </c>
      <c r="C10580">
        <v>300012</v>
      </c>
      <c r="D10580">
        <v>1787423.057</v>
      </c>
      <c r="E10580" t="s">
        <v>50</v>
      </c>
      <c r="F10580" t="s">
        <v>131</v>
      </c>
      <c r="G10580" t="s">
        <v>51</v>
      </c>
      <c r="H10580" t="s">
        <v>107</v>
      </c>
    </row>
    <row r="10581" spans="1:8">
      <c r="A10581" t="s">
        <v>59</v>
      </c>
      <c r="B10581" s="1">
        <v>46259</v>
      </c>
      <c r="C10581">
        <v>300014</v>
      </c>
      <c r="D10581">
        <v>1482029.45</v>
      </c>
      <c r="E10581" t="s">
        <v>50</v>
      </c>
      <c r="F10581" t="s">
        <v>131</v>
      </c>
      <c r="G10581" t="s">
        <v>51</v>
      </c>
      <c r="H10581" t="s">
        <v>107</v>
      </c>
    </row>
    <row r="10582" spans="1:8">
      <c r="A10582" t="s">
        <v>59</v>
      </c>
      <c r="B10582" s="1">
        <v>46259</v>
      </c>
      <c r="C10582">
        <v>300502</v>
      </c>
      <c r="D10582">
        <v>-35060.228000000003</v>
      </c>
      <c r="E10582" t="s">
        <v>50</v>
      </c>
      <c r="F10582" t="s">
        <v>131</v>
      </c>
      <c r="G10582" t="s">
        <v>51</v>
      </c>
      <c r="H10582" t="s">
        <v>107</v>
      </c>
    </row>
    <row r="10583" spans="1:8">
      <c r="A10583" t="s">
        <v>59</v>
      </c>
      <c r="B10583" s="1">
        <v>46259</v>
      </c>
      <c r="C10583">
        <v>300503</v>
      </c>
      <c r="D10583">
        <v>-764555.79500000004</v>
      </c>
      <c r="E10583" t="s">
        <v>50</v>
      </c>
      <c r="F10583" t="s">
        <v>131</v>
      </c>
      <c r="G10583" t="s">
        <v>51</v>
      </c>
      <c r="H10583" t="s">
        <v>107</v>
      </c>
    </row>
    <row r="10584" spans="1:8">
      <c r="A10584" t="s">
        <v>59</v>
      </c>
      <c r="B10584" s="1">
        <v>46259</v>
      </c>
      <c r="C10584">
        <v>300504</v>
      </c>
      <c r="D10584">
        <v>-781664.19400000002</v>
      </c>
      <c r="E10584" t="s">
        <v>50</v>
      </c>
      <c r="F10584" t="s">
        <v>131</v>
      </c>
      <c r="G10584" t="s">
        <v>51</v>
      </c>
      <c r="H10584" t="s">
        <v>107</v>
      </c>
    </row>
    <row r="10585" spans="1:8">
      <c r="A10585" t="s">
        <v>59</v>
      </c>
      <c r="B10585" s="1">
        <v>46259</v>
      </c>
      <c r="C10585">
        <v>300505</v>
      </c>
      <c r="D10585">
        <v>-435534.40600000002</v>
      </c>
      <c r="E10585" t="s">
        <v>50</v>
      </c>
      <c r="F10585" t="s">
        <v>131</v>
      </c>
      <c r="G10585" t="s">
        <v>51</v>
      </c>
      <c r="H10585" t="s">
        <v>107</v>
      </c>
    </row>
    <row r="10586" spans="1:8">
      <c r="A10586" t="s">
        <v>59</v>
      </c>
      <c r="B10586" s="1">
        <v>46259</v>
      </c>
      <c r="C10586">
        <v>300506</v>
      </c>
      <c r="D10586">
        <v>-1963.5060000000001</v>
      </c>
      <c r="E10586" t="s">
        <v>50</v>
      </c>
      <c r="F10586" t="s">
        <v>131</v>
      </c>
      <c r="G10586" t="s">
        <v>51</v>
      </c>
      <c r="H10586" t="s">
        <v>107</v>
      </c>
    </row>
    <row r="10587" spans="1:8">
      <c r="A10587" t="s">
        <v>59</v>
      </c>
      <c r="B10587" s="1">
        <v>46259</v>
      </c>
      <c r="C10587">
        <v>300508</v>
      </c>
      <c r="D10587">
        <v>-685551.27500000002</v>
      </c>
      <c r="E10587" t="s">
        <v>50</v>
      </c>
      <c r="F10587" t="s">
        <v>131</v>
      </c>
      <c r="G10587" t="s">
        <v>51</v>
      </c>
      <c r="H10587" t="s">
        <v>107</v>
      </c>
    </row>
    <row r="10588" spans="1:8">
      <c r="A10588" t="s">
        <v>59</v>
      </c>
      <c r="B10588" s="1">
        <v>46259</v>
      </c>
      <c r="C10588">
        <v>300509</v>
      </c>
      <c r="D10588">
        <v>-253873.38099999999</v>
      </c>
      <c r="E10588" t="s">
        <v>50</v>
      </c>
      <c r="F10588" t="s">
        <v>131</v>
      </c>
      <c r="G10588" t="s">
        <v>51</v>
      </c>
      <c r="H10588" t="s">
        <v>107</v>
      </c>
    </row>
    <row r="10589" spans="1:8">
      <c r="A10589" t="s">
        <v>59</v>
      </c>
      <c r="B10589" s="1">
        <v>46259</v>
      </c>
      <c r="C10589">
        <v>300510</v>
      </c>
      <c r="D10589">
        <v>-17183.374</v>
      </c>
      <c r="E10589" t="s">
        <v>50</v>
      </c>
      <c r="F10589" t="s">
        <v>131</v>
      </c>
      <c r="G10589" t="s">
        <v>51</v>
      </c>
      <c r="H10589" t="s">
        <v>107</v>
      </c>
    </row>
    <row r="10590" spans="1:8">
      <c r="A10590" t="s">
        <v>59</v>
      </c>
      <c r="B10590" s="1">
        <v>46259</v>
      </c>
      <c r="C10590">
        <v>300511</v>
      </c>
      <c r="D10590">
        <v>-21983.057000000001</v>
      </c>
      <c r="E10590" t="s">
        <v>50</v>
      </c>
      <c r="F10590" t="s">
        <v>131</v>
      </c>
      <c r="G10590" t="s">
        <v>51</v>
      </c>
      <c r="H10590" t="s">
        <v>107</v>
      </c>
    </row>
    <row r="10591" spans="1:8">
      <c r="A10591" t="s">
        <v>59</v>
      </c>
      <c r="B10591" s="1">
        <v>46259</v>
      </c>
      <c r="C10591">
        <v>300512</v>
      </c>
      <c r="D10591">
        <v>-1568743.7409999999</v>
      </c>
      <c r="E10591" t="s">
        <v>50</v>
      </c>
      <c r="F10591" t="s">
        <v>131</v>
      </c>
      <c r="G10591" t="s">
        <v>51</v>
      </c>
      <c r="H10591" t="s">
        <v>107</v>
      </c>
    </row>
    <row r="10592" spans="1:8">
      <c r="A10592" t="s">
        <v>59</v>
      </c>
      <c r="B10592" s="1">
        <v>46259</v>
      </c>
      <c r="C10592">
        <v>300514</v>
      </c>
      <c r="D10592">
        <v>-1005423.8860000001</v>
      </c>
      <c r="E10592" t="s">
        <v>50</v>
      </c>
      <c r="F10592" t="s">
        <v>131</v>
      </c>
      <c r="G10592" t="s">
        <v>51</v>
      </c>
      <c r="H10592" t="s">
        <v>107</v>
      </c>
    </row>
    <row r="10593" spans="1:8">
      <c r="A10593" t="s">
        <v>59</v>
      </c>
      <c r="B10593" s="1">
        <v>46259</v>
      </c>
      <c r="C10593">
        <v>301002</v>
      </c>
      <c r="D10593">
        <v>126927.077</v>
      </c>
      <c r="E10593" t="s">
        <v>50</v>
      </c>
      <c r="F10593" t="s">
        <v>133</v>
      </c>
      <c r="G10593" t="s">
        <v>51</v>
      </c>
      <c r="H10593" t="s">
        <v>110</v>
      </c>
    </row>
    <row r="10594" spans="1:8">
      <c r="A10594" t="s">
        <v>59</v>
      </c>
      <c r="B10594" s="1">
        <v>46259</v>
      </c>
      <c r="C10594">
        <v>301004</v>
      </c>
      <c r="D10594">
        <v>1967526.5</v>
      </c>
      <c r="E10594" t="s">
        <v>50</v>
      </c>
      <c r="F10594" t="s">
        <v>131</v>
      </c>
      <c r="G10594" t="s">
        <v>51</v>
      </c>
      <c r="H10594" t="s">
        <v>107</v>
      </c>
    </row>
    <row r="10595" spans="1:8">
      <c r="A10595" t="s">
        <v>59</v>
      </c>
      <c r="B10595" s="1">
        <v>46259</v>
      </c>
      <c r="C10595">
        <v>301005</v>
      </c>
      <c r="D10595">
        <v>292417.38400000002</v>
      </c>
      <c r="E10595" t="s">
        <v>50</v>
      </c>
      <c r="F10595" t="s">
        <v>131</v>
      </c>
      <c r="G10595" t="s">
        <v>51</v>
      </c>
      <c r="H10595" t="s">
        <v>107</v>
      </c>
    </row>
    <row r="10596" spans="1:8">
      <c r="A10596" t="s">
        <v>59</v>
      </c>
      <c r="B10596" s="1">
        <v>46259</v>
      </c>
      <c r="C10596">
        <v>301502</v>
      </c>
      <c r="D10596">
        <v>-126927.07399999999</v>
      </c>
      <c r="E10596" t="s">
        <v>50</v>
      </c>
      <c r="F10596" t="s">
        <v>133</v>
      </c>
      <c r="G10596" t="s">
        <v>51</v>
      </c>
      <c r="H10596" t="s">
        <v>110</v>
      </c>
    </row>
    <row r="10597" spans="1:8">
      <c r="A10597" t="s">
        <v>59</v>
      </c>
      <c r="B10597" s="1">
        <v>46259</v>
      </c>
      <c r="C10597">
        <v>301504</v>
      </c>
      <c r="D10597">
        <v>-1848529.2549999999</v>
      </c>
      <c r="E10597" t="s">
        <v>50</v>
      </c>
      <c r="F10597" t="s">
        <v>131</v>
      </c>
      <c r="G10597" t="s">
        <v>51</v>
      </c>
      <c r="H10597" t="s">
        <v>107</v>
      </c>
    </row>
    <row r="10598" spans="1:8">
      <c r="A10598" t="s">
        <v>59</v>
      </c>
      <c r="B10598" s="1">
        <v>46259</v>
      </c>
      <c r="C10598">
        <v>301505</v>
      </c>
      <c r="D10598">
        <v>-292417.37800000003</v>
      </c>
      <c r="E10598" t="s">
        <v>50</v>
      </c>
      <c r="F10598" t="s">
        <v>131</v>
      </c>
      <c r="G10598" t="s">
        <v>51</v>
      </c>
      <c r="H10598" t="s">
        <v>107</v>
      </c>
    </row>
    <row r="10599" spans="1:8">
      <c r="A10599" t="s">
        <v>59</v>
      </c>
      <c r="B10599" s="1">
        <v>46259</v>
      </c>
      <c r="C10599">
        <v>303002</v>
      </c>
      <c r="D10599">
        <v>54523.964</v>
      </c>
      <c r="E10599" t="s">
        <v>50</v>
      </c>
      <c r="F10599" t="s">
        <v>131</v>
      </c>
      <c r="G10599" t="s">
        <v>51</v>
      </c>
      <c r="H10599" t="s">
        <v>107</v>
      </c>
    </row>
    <row r="10600" spans="1:8">
      <c r="A10600" t="s">
        <v>59</v>
      </c>
      <c r="B10600" s="1">
        <v>46259</v>
      </c>
      <c r="C10600">
        <v>303003</v>
      </c>
      <c r="D10600">
        <v>19790.762999999999</v>
      </c>
      <c r="E10600" t="s">
        <v>50</v>
      </c>
      <c r="F10600" t="s">
        <v>131</v>
      </c>
      <c r="G10600" t="s">
        <v>51</v>
      </c>
      <c r="H10600" t="s">
        <v>107</v>
      </c>
    </row>
    <row r="10601" spans="1:8">
      <c r="A10601" t="s">
        <v>59</v>
      </c>
      <c r="B10601" s="1">
        <v>46259</v>
      </c>
      <c r="C10601">
        <v>304002</v>
      </c>
      <c r="D10601">
        <v>2551141.9530000002</v>
      </c>
      <c r="E10601" t="s">
        <v>50</v>
      </c>
      <c r="F10601" t="s">
        <v>131</v>
      </c>
      <c r="G10601" t="s">
        <v>51</v>
      </c>
      <c r="H10601" t="s">
        <v>107</v>
      </c>
    </row>
    <row r="10602" spans="1:8">
      <c r="A10602" t="s">
        <v>59</v>
      </c>
      <c r="B10602" s="1">
        <v>46259</v>
      </c>
      <c r="C10602">
        <v>304502</v>
      </c>
      <c r="D10602">
        <v>-1151798.3999999999</v>
      </c>
      <c r="E10602" t="s">
        <v>50</v>
      </c>
      <c r="F10602" t="s">
        <v>131</v>
      </c>
      <c r="G10602" t="s">
        <v>51</v>
      </c>
      <c r="H10602" t="s">
        <v>107</v>
      </c>
    </row>
    <row r="10603" spans="1:8">
      <c r="A10603" t="s">
        <v>59</v>
      </c>
      <c r="B10603" s="1">
        <v>46259</v>
      </c>
      <c r="C10603">
        <v>310002</v>
      </c>
      <c r="D10603">
        <v>4196708.7220000001</v>
      </c>
      <c r="E10603" t="s">
        <v>50</v>
      </c>
      <c r="F10603" t="s">
        <v>14</v>
      </c>
      <c r="G10603" t="s">
        <v>51</v>
      </c>
      <c r="H10603" t="s">
        <v>84</v>
      </c>
    </row>
    <row r="10604" spans="1:8">
      <c r="A10604" t="s">
        <v>59</v>
      </c>
      <c r="B10604" s="1">
        <v>46259</v>
      </c>
      <c r="C10604">
        <v>310004</v>
      </c>
      <c r="D10604">
        <v>127099.955</v>
      </c>
      <c r="E10604" t="s">
        <v>50</v>
      </c>
      <c r="F10604" t="s">
        <v>14</v>
      </c>
      <c r="G10604" t="s">
        <v>51</v>
      </c>
      <c r="H10604" t="s">
        <v>84</v>
      </c>
    </row>
    <row r="10605" spans="1:8">
      <c r="A10605" t="s">
        <v>59</v>
      </c>
      <c r="B10605" s="1">
        <v>46259</v>
      </c>
      <c r="C10605">
        <v>310005</v>
      </c>
      <c r="D10605">
        <v>138903.25</v>
      </c>
      <c r="E10605" t="s">
        <v>50</v>
      </c>
      <c r="F10605" t="s">
        <v>14</v>
      </c>
      <c r="G10605" t="s">
        <v>51</v>
      </c>
      <c r="H10605" t="s">
        <v>84</v>
      </c>
    </row>
    <row r="10606" spans="1:8">
      <c r="A10606" t="s">
        <v>59</v>
      </c>
      <c r="B10606" s="1">
        <v>46259</v>
      </c>
      <c r="C10606">
        <v>310007</v>
      </c>
      <c r="D10606">
        <v>334751.18699999998</v>
      </c>
      <c r="E10606" t="s">
        <v>50</v>
      </c>
      <c r="F10606" t="s">
        <v>14</v>
      </c>
      <c r="G10606" t="s">
        <v>51</v>
      </c>
      <c r="H10606" t="s">
        <v>84</v>
      </c>
    </row>
    <row r="10607" spans="1:8">
      <c r="A10607" t="s">
        <v>59</v>
      </c>
      <c r="B10607" s="1">
        <v>46259</v>
      </c>
      <c r="C10607">
        <v>310016</v>
      </c>
      <c r="D10607">
        <v>727512.65</v>
      </c>
      <c r="E10607" t="s">
        <v>50</v>
      </c>
      <c r="F10607" t="s">
        <v>14</v>
      </c>
      <c r="G10607" t="s">
        <v>51</v>
      </c>
      <c r="H10607" t="s">
        <v>84</v>
      </c>
    </row>
    <row r="10608" spans="1:8">
      <c r="A10608" t="s">
        <v>59</v>
      </c>
      <c r="B10608" s="1">
        <v>46259</v>
      </c>
      <c r="C10608">
        <v>310017</v>
      </c>
      <c r="D10608">
        <v>39387.707000000002</v>
      </c>
      <c r="E10608" t="s">
        <v>50</v>
      </c>
      <c r="F10608" t="s">
        <v>14</v>
      </c>
      <c r="G10608" t="s">
        <v>51</v>
      </c>
      <c r="H10608" t="s">
        <v>84</v>
      </c>
    </row>
    <row r="10609" spans="1:8">
      <c r="A10609" t="s">
        <v>59</v>
      </c>
      <c r="B10609" s="1">
        <v>46259</v>
      </c>
      <c r="C10609">
        <v>310021</v>
      </c>
      <c r="D10609">
        <v>63.031999999999996</v>
      </c>
      <c r="E10609" t="s">
        <v>50</v>
      </c>
      <c r="F10609" t="s">
        <v>14</v>
      </c>
      <c r="G10609" t="s">
        <v>51</v>
      </c>
      <c r="H10609" t="s">
        <v>84</v>
      </c>
    </row>
    <row r="10610" spans="1:8">
      <c r="A10610" t="s">
        <v>59</v>
      </c>
      <c r="B10610" s="1">
        <v>46259</v>
      </c>
      <c r="C10610">
        <v>310031</v>
      </c>
      <c r="D10610">
        <v>73609.5</v>
      </c>
      <c r="E10610" t="s">
        <v>50</v>
      </c>
      <c r="F10610" t="s">
        <v>14</v>
      </c>
      <c r="G10610" t="s">
        <v>51</v>
      </c>
      <c r="H10610" t="s">
        <v>84</v>
      </c>
    </row>
    <row r="10611" spans="1:8">
      <c r="A10611" t="s">
        <v>59</v>
      </c>
      <c r="B10611" s="1">
        <v>46259</v>
      </c>
      <c r="C10611">
        <v>310034</v>
      </c>
      <c r="D10611">
        <v>3.9E-2</v>
      </c>
      <c r="E10611" t="s">
        <v>50</v>
      </c>
      <c r="F10611" t="s">
        <v>14</v>
      </c>
      <c r="G10611" t="s">
        <v>51</v>
      </c>
      <c r="H10611" t="s">
        <v>84</v>
      </c>
    </row>
    <row r="10612" spans="1:8">
      <c r="A10612" t="s">
        <v>59</v>
      </c>
      <c r="B10612" s="1">
        <v>46259</v>
      </c>
      <c r="C10612">
        <v>310036</v>
      </c>
      <c r="D10612">
        <v>40145.775000000001</v>
      </c>
      <c r="E10612" t="s">
        <v>50</v>
      </c>
      <c r="F10612" t="s">
        <v>14</v>
      </c>
      <c r="G10612" t="s">
        <v>51</v>
      </c>
      <c r="H10612" t="s">
        <v>84</v>
      </c>
    </row>
    <row r="10613" spans="1:8">
      <c r="A10613" t="s">
        <v>59</v>
      </c>
      <c r="B10613" s="1">
        <v>46259</v>
      </c>
      <c r="C10613">
        <v>315003</v>
      </c>
      <c r="D10613">
        <v>-8.9999999999999993E-3</v>
      </c>
      <c r="E10613" t="s">
        <v>50</v>
      </c>
      <c r="F10613" t="s">
        <v>116</v>
      </c>
      <c r="G10613" t="s">
        <v>51</v>
      </c>
      <c r="H10613" t="s">
        <v>89</v>
      </c>
    </row>
    <row r="10614" spans="1:8">
      <c r="A10614" t="s">
        <v>59</v>
      </c>
      <c r="B10614" s="1">
        <v>46259</v>
      </c>
      <c r="C10614">
        <v>315004</v>
      </c>
      <c r="D10614">
        <v>679531.73499999999</v>
      </c>
      <c r="E10614" t="s">
        <v>50</v>
      </c>
      <c r="F10614" t="s">
        <v>116</v>
      </c>
      <c r="G10614" t="s">
        <v>51</v>
      </c>
      <c r="H10614" t="s">
        <v>89</v>
      </c>
    </row>
    <row r="10615" spans="1:8">
      <c r="A10615" t="s">
        <v>59</v>
      </c>
      <c r="B10615" s="1">
        <v>46259</v>
      </c>
      <c r="C10615">
        <v>315010</v>
      </c>
      <c r="D10615">
        <v>5258159.7850000001</v>
      </c>
      <c r="E10615" t="s">
        <v>50</v>
      </c>
      <c r="F10615" t="s">
        <v>116</v>
      </c>
      <c r="G10615" t="s">
        <v>51</v>
      </c>
      <c r="H10615" t="s">
        <v>89</v>
      </c>
    </row>
    <row r="10616" spans="1:8">
      <c r="A10616" t="s">
        <v>59</v>
      </c>
      <c r="B10616" s="1">
        <v>46259</v>
      </c>
      <c r="C10616">
        <v>315011</v>
      </c>
      <c r="D10616">
        <v>1056456.176</v>
      </c>
      <c r="E10616" t="s">
        <v>50</v>
      </c>
      <c r="F10616" t="s">
        <v>116</v>
      </c>
      <c r="G10616" t="s">
        <v>51</v>
      </c>
      <c r="H10616" t="s">
        <v>89</v>
      </c>
    </row>
    <row r="10617" spans="1:8">
      <c r="A10617" t="s">
        <v>59</v>
      </c>
      <c r="B10617" s="1">
        <v>46259</v>
      </c>
      <c r="C10617">
        <v>315012</v>
      </c>
      <c r="D10617">
        <v>1074131.706</v>
      </c>
      <c r="E10617" t="s">
        <v>50</v>
      </c>
      <c r="F10617" t="s">
        <v>116</v>
      </c>
      <c r="G10617" t="s">
        <v>51</v>
      </c>
      <c r="H10617" t="s">
        <v>89</v>
      </c>
    </row>
    <row r="10618" spans="1:8">
      <c r="A10618" t="s">
        <v>59</v>
      </c>
      <c r="B10618" s="1">
        <v>46259</v>
      </c>
      <c r="C10618">
        <v>315017</v>
      </c>
      <c r="D10618">
        <v>61996.9</v>
      </c>
      <c r="E10618" t="s">
        <v>50</v>
      </c>
      <c r="F10618" t="s">
        <v>116</v>
      </c>
      <c r="G10618" t="s">
        <v>51</v>
      </c>
      <c r="H10618" t="s">
        <v>89</v>
      </c>
    </row>
    <row r="10619" spans="1:8">
      <c r="A10619" t="s">
        <v>59</v>
      </c>
      <c r="B10619" s="1">
        <v>46259</v>
      </c>
      <c r="C10619">
        <v>315018</v>
      </c>
      <c r="D10619">
        <v>824047.71299999999</v>
      </c>
      <c r="E10619" t="s">
        <v>50</v>
      </c>
      <c r="F10619" t="s">
        <v>116</v>
      </c>
      <c r="G10619" t="s">
        <v>51</v>
      </c>
      <c r="H10619" t="s">
        <v>89</v>
      </c>
    </row>
    <row r="10620" spans="1:8">
      <c r="A10620" t="s">
        <v>59</v>
      </c>
      <c r="B10620" s="1">
        <v>46259</v>
      </c>
      <c r="C10620">
        <v>316002</v>
      </c>
      <c r="D10620">
        <v>155259.005</v>
      </c>
      <c r="E10620" t="s">
        <v>50</v>
      </c>
      <c r="F10620" t="s">
        <v>116</v>
      </c>
      <c r="G10620" t="s">
        <v>51</v>
      </c>
      <c r="H10620" t="s">
        <v>89</v>
      </c>
    </row>
    <row r="10621" spans="1:8">
      <c r="A10621" t="s">
        <v>59</v>
      </c>
      <c r="B10621" s="1">
        <v>46259</v>
      </c>
      <c r="C10621">
        <v>316003</v>
      </c>
      <c r="D10621">
        <v>308953.74800000002</v>
      </c>
      <c r="E10621" t="s">
        <v>50</v>
      </c>
      <c r="F10621" t="s">
        <v>116</v>
      </c>
      <c r="G10621" t="s">
        <v>51</v>
      </c>
      <c r="H10621" t="s">
        <v>89</v>
      </c>
    </row>
    <row r="10622" spans="1:8">
      <c r="A10622" t="s">
        <v>59</v>
      </c>
      <c r="B10622" s="1">
        <v>46259</v>
      </c>
      <c r="C10622">
        <v>316004</v>
      </c>
      <c r="D10622">
        <v>155000.155</v>
      </c>
      <c r="E10622" t="s">
        <v>50</v>
      </c>
      <c r="F10622" t="s">
        <v>116</v>
      </c>
      <c r="G10622" t="s">
        <v>51</v>
      </c>
      <c r="H10622" t="s">
        <v>89</v>
      </c>
    </row>
    <row r="10623" spans="1:8">
      <c r="A10623" t="s">
        <v>59</v>
      </c>
      <c r="B10623" s="1">
        <v>46259</v>
      </c>
      <c r="C10623">
        <v>316005</v>
      </c>
      <c r="D10623">
        <v>312774.511</v>
      </c>
      <c r="E10623" t="s">
        <v>50</v>
      </c>
      <c r="F10623" t="s">
        <v>116</v>
      </c>
      <c r="G10623" t="s">
        <v>51</v>
      </c>
      <c r="H10623" t="s">
        <v>89</v>
      </c>
    </row>
    <row r="10624" spans="1:8">
      <c r="A10624" t="s">
        <v>59</v>
      </c>
      <c r="B10624" s="1">
        <v>46259</v>
      </c>
      <c r="C10624">
        <v>320002</v>
      </c>
      <c r="D10624">
        <v>110528.132</v>
      </c>
      <c r="E10624" t="s">
        <v>50</v>
      </c>
      <c r="F10624" t="s">
        <v>115</v>
      </c>
      <c r="G10624" t="s">
        <v>51</v>
      </c>
      <c r="H10624" t="s">
        <v>88</v>
      </c>
    </row>
    <row r="10625" spans="1:8">
      <c r="A10625" t="s">
        <v>59</v>
      </c>
      <c r="B10625" s="1">
        <v>46259</v>
      </c>
      <c r="C10625">
        <v>320003</v>
      </c>
      <c r="D10625">
        <v>1201295.152</v>
      </c>
      <c r="E10625" t="s">
        <v>50</v>
      </c>
      <c r="F10625" t="s">
        <v>115</v>
      </c>
      <c r="G10625" t="s">
        <v>51</v>
      </c>
      <c r="H10625" t="s">
        <v>88</v>
      </c>
    </row>
    <row r="10626" spans="1:8">
      <c r="A10626" t="s">
        <v>59</v>
      </c>
      <c r="B10626" s="1">
        <v>46259</v>
      </c>
      <c r="C10626">
        <v>320004</v>
      </c>
      <c r="D10626">
        <v>1099.08</v>
      </c>
      <c r="E10626" t="s">
        <v>50</v>
      </c>
      <c r="F10626" t="s">
        <v>115</v>
      </c>
      <c r="G10626" t="s">
        <v>51</v>
      </c>
      <c r="H10626" t="s">
        <v>88</v>
      </c>
    </row>
    <row r="10627" spans="1:8">
      <c r="A10627" t="s">
        <v>59</v>
      </c>
      <c r="B10627" s="1">
        <v>46259</v>
      </c>
      <c r="C10627">
        <v>320006</v>
      </c>
      <c r="D10627">
        <v>-317.91300000000001</v>
      </c>
      <c r="E10627" t="s">
        <v>50</v>
      </c>
      <c r="F10627" t="s">
        <v>115</v>
      </c>
      <c r="G10627" t="s">
        <v>51</v>
      </c>
      <c r="H10627" t="s">
        <v>88</v>
      </c>
    </row>
    <row r="10628" spans="1:8">
      <c r="A10628" t="s">
        <v>59</v>
      </c>
      <c r="B10628" s="1">
        <v>46259</v>
      </c>
      <c r="C10628">
        <v>320008</v>
      </c>
      <c r="D10628">
        <v>-354.45400000000001</v>
      </c>
      <c r="E10628" t="s">
        <v>50</v>
      </c>
      <c r="F10628" t="s">
        <v>115</v>
      </c>
      <c r="G10628" t="s">
        <v>51</v>
      </c>
      <c r="H10628" t="s">
        <v>88</v>
      </c>
    </row>
    <row r="10629" spans="1:8">
      <c r="A10629" t="s">
        <v>59</v>
      </c>
      <c r="B10629" s="1">
        <v>46259</v>
      </c>
      <c r="C10629">
        <v>320010</v>
      </c>
      <c r="D10629">
        <v>-83584.051000000007</v>
      </c>
      <c r="E10629" t="s">
        <v>50</v>
      </c>
      <c r="F10629" t="s">
        <v>115</v>
      </c>
      <c r="G10629" t="s">
        <v>51</v>
      </c>
      <c r="H10629" t="s">
        <v>88</v>
      </c>
    </row>
    <row r="10630" spans="1:8">
      <c r="A10630" t="s">
        <v>59</v>
      </c>
      <c r="B10630" s="1">
        <v>46259</v>
      </c>
      <c r="C10630">
        <v>320013</v>
      </c>
      <c r="D10630">
        <v>-36815.127</v>
      </c>
      <c r="E10630" t="s">
        <v>50</v>
      </c>
      <c r="F10630" t="s">
        <v>115</v>
      </c>
      <c r="G10630" t="s">
        <v>51</v>
      </c>
      <c r="H10630" t="s">
        <v>88</v>
      </c>
    </row>
    <row r="10631" spans="1:8">
      <c r="A10631" t="s">
        <v>59</v>
      </c>
      <c r="B10631" s="1">
        <v>46259</v>
      </c>
      <c r="C10631">
        <v>320016</v>
      </c>
      <c r="D10631">
        <v>-25268.185000000001</v>
      </c>
      <c r="E10631" t="s">
        <v>50</v>
      </c>
      <c r="F10631" t="s">
        <v>115</v>
      </c>
      <c r="G10631" t="s">
        <v>51</v>
      </c>
      <c r="H10631" t="s">
        <v>88</v>
      </c>
    </row>
    <row r="10632" spans="1:8">
      <c r="A10632" t="s">
        <v>59</v>
      </c>
      <c r="B10632" s="1">
        <v>46259</v>
      </c>
      <c r="C10632">
        <v>320017</v>
      </c>
      <c r="D10632">
        <v>1595.732</v>
      </c>
      <c r="E10632" t="s">
        <v>50</v>
      </c>
      <c r="F10632" t="s">
        <v>115</v>
      </c>
      <c r="G10632" t="s">
        <v>51</v>
      </c>
      <c r="H10632" t="s">
        <v>88</v>
      </c>
    </row>
    <row r="10633" spans="1:8">
      <c r="A10633" t="s">
        <v>59</v>
      </c>
      <c r="B10633" s="1">
        <v>46259</v>
      </c>
      <c r="C10633">
        <v>320018</v>
      </c>
      <c r="D10633">
        <v>-1202.1410000000001</v>
      </c>
      <c r="E10633" t="s">
        <v>50</v>
      </c>
      <c r="F10633" t="s">
        <v>115</v>
      </c>
      <c r="G10633" t="s">
        <v>51</v>
      </c>
      <c r="H10633" t="s">
        <v>88</v>
      </c>
    </row>
    <row r="10634" spans="1:8">
      <c r="A10634" t="s">
        <v>59</v>
      </c>
      <c r="B10634" s="1">
        <v>46259</v>
      </c>
      <c r="C10634">
        <v>320019</v>
      </c>
      <c r="D10634">
        <v>-21.411999999999999</v>
      </c>
      <c r="E10634" t="s">
        <v>50</v>
      </c>
      <c r="F10634" t="s">
        <v>115</v>
      </c>
      <c r="G10634" t="s">
        <v>51</v>
      </c>
      <c r="H10634" t="s">
        <v>88</v>
      </c>
    </row>
    <row r="10635" spans="1:8">
      <c r="A10635" t="s">
        <v>59</v>
      </c>
      <c r="B10635" s="1">
        <v>46259</v>
      </c>
      <c r="C10635">
        <v>320020</v>
      </c>
      <c r="D10635">
        <v>-2407.0300000000002</v>
      </c>
      <c r="E10635" t="s">
        <v>50</v>
      </c>
      <c r="F10635" t="s">
        <v>115</v>
      </c>
      <c r="G10635" t="s">
        <v>51</v>
      </c>
      <c r="H10635" t="s">
        <v>88</v>
      </c>
    </row>
    <row r="10636" spans="1:8">
      <c r="A10636" t="s">
        <v>59</v>
      </c>
      <c r="B10636" s="1">
        <v>46259</v>
      </c>
      <c r="C10636">
        <v>320023</v>
      </c>
      <c r="D10636">
        <v>-164990.63099999999</v>
      </c>
      <c r="E10636" t="s">
        <v>50</v>
      </c>
      <c r="F10636" t="s">
        <v>115</v>
      </c>
      <c r="G10636" t="s">
        <v>51</v>
      </c>
      <c r="H10636" t="s">
        <v>88</v>
      </c>
    </row>
    <row r="10637" spans="1:8">
      <c r="A10637" t="s">
        <v>59</v>
      </c>
      <c r="B10637" s="1">
        <v>46259</v>
      </c>
      <c r="C10637">
        <v>320024</v>
      </c>
      <c r="D10637">
        <v>21097.098999999998</v>
      </c>
      <c r="E10637" t="s">
        <v>50</v>
      </c>
      <c r="F10637" t="s">
        <v>115</v>
      </c>
      <c r="G10637" t="s">
        <v>51</v>
      </c>
      <c r="H10637" t="s">
        <v>88</v>
      </c>
    </row>
    <row r="10638" spans="1:8">
      <c r="A10638" t="s">
        <v>59</v>
      </c>
      <c r="B10638" s="1">
        <v>46259</v>
      </c>
      <c r="C10638">
        <v>320025</v>
      </c>
      <c r="D10638">
        <v>-18609.073</v>
      </c>
      <c r="E10638" t="s">
        <v>50</v>
      </c>
      <c r="F10638" t="s">
        <v>115</v>
      </c>
      <c r="G10638" t="s">
        <v>51</v>
      </c>
      <c r="H10638" t="s">
        <v>88</v>
      </c>
    </row>
    <row r="10639" spans="1:8">
      <c r="A10639" t="s">
        <v>59</v>
      </c>
      <c r="B10639" s="1">
        <v>46259</v>
      </c>
      <c r="C10639">
        <v>321002</v>
      </c>
      <c r="D10639">
        <v>1832778.642</v>
      </c>
      <c r="E10639" t="s">
        <v>50</v>
      </c>
      <c r="F10639" t="s">
        <v>115</v>
      </c>
      <c r="G10639" t="s">
        <v>51</v>
      </c>
      <c r="H10639" t="s">
        <v>88</v>
      </c>
    </row>
    <row r="10640" spans="1:8">
      <c r="A10640" t="s">
        <v>59</v>
      </c>
      <c r="B10640" s="1">
        <v>46259</v>
      </c>
      <c r="C10640">
        <v>321004</v>
      </c>
      <c r="D10640">
        <v>24939.874</v>
      </c>
      <c r="E10640" t="s">
        <v>50</v>
      </c>
      <c r="F10640" t="s">
        <v>115</v>
      </c>
      <c r="G10640" t="s">
        <v>51</v>
      </c>
      <c r="H10640" t="s">
        <v>88</v>
      </c>
    </row>
    <row r="10641" spans="1:8">
      <c r="A10641" t="s">
        <v>59</v>
      </c>
      <c r="B10641" s="1">
        <v>46259</v>
      </c>
      <c r="C10641">
        <v>321010</v>
      </c>
      <c r="D10641">
        <v>-117861.011</v>
      </c>
      <c r="E10641" t="s">
        <v>50</v>
      </c>
      <c r="F10641" t="s">
        <v>115</v>
      </c>
      <c r="G10641" t="s">
        <v>51</v>
      </c>
      <c r="H10641" t="s">
        <v>88</v>
      </c>
    </row>
    <row r="10642" spans="1:8">
      <c r="A10642" t="s">
        <v>59</v>
      </c>
      <c r="B10642" s="1">
        <v>46259</v>
      </c>
      <c r="C10642">
        <v>321012</v>
      </c>
      <c r="D10642">
        <v>145952.68100000001</v>
      </c>
      <c r="E10642" t="s">
        <v>50</v>
      </c>
      <c r="F10642" t="s">
        <v>115</v>
      </c>
      <c r="G10642" t="s">
        <v>51</v>
      </c>
      <c r="H10642" t="s">
        <v>88</v>
      </c>
    </row>
    <row r="10643" spans="1:8">
      <c r="A10643" t="s">
        <v>59</v>
      </c>
      <c r="B10643" s="1">
        <v>46259</v>
      </c>
      <c r="C10643">
        <v>321013</v>
      </c>
      <c r="D10643">
        <v>622577.054</v>
      </c>
      <c r="E10643" t="s">
        <v>50</v>
      </c>
      <c r="F10643" t="s">
        <v>115</v>
      </c>
      <c r="G10643" t="s">
        <v>51</v>
      </c>
      <c r="H10643" t="s">
        <v>88</v>
      </c>
    </row>
    <row r="10644" spans="1:8">
      <c r="A10644" t="s">
        <v>59</v>
      </c>
      <c r="B10644" s="1">
        <v>46259</v>
      </c>
      <c r="C10644">
        <v>321014</v>
      </c>
      <c r="D10644">
        <v>78828.006999999998</v>
      </c>
      <c r="E10644" t="s">
        <v>50</v>
      </c>
      <c r="F10644" t="s">
        <v>115</v>
      </c>
      <c r="G10644" t="s">
        <v>51</v>
      </c>
      <c r="H10644" t="s">
        <v>88</v>
      </c>
    </row>
    <row r="10645" spans="1:8">
      <c r="A10645" t="s">
        <v>59</v>
      </c>
      <c r="B10645" s="1">
        <v>46259</v>
      </c>
      <c r="C10645">
        <v>321017</v>
      </c>
      <c r="D10645">
        <v>-6405.8029999999999</v>
      </c>
      <c r="E10645" t="s">
        <v>50</v>
      </c>
      <c r="F10645" t="s">
        <v>115</v>
      </c>
      <c r="G10645" t="s">
        <v>51</v>
      </c>
      <c r="H10645" t="s">
        <v>88</v>
      </c>
    </row>
    <row r="10646" spans="1:8">
      <c r="A10646" t="s">
        <v>59</v>
      </c>
      <c r="B10646" s="1">
        <v>46259</v>
      </c>
      <c r="C10646">
        <v>321018</v>
      </c>
      <c r="D10646">
        <v>12424.205</v>
      </c>
      <c r="E10646" t="s">
        <v>50</v>
      </c>
      <c r="F10646" t="s">
        <v>115</v>
      </c>
      <c r="G10646" t="s">
        <v>51</v>
      </c>
      <c r="H10646" t="s">
        <v>88</v>
      </c>
    </row>
    <row r="10647" spans="1:8">
      <c r="A10647" t="s">
        <v>59</v>
      </c>
      <c r="B10647" s="1">
        <v>46259</v>
      </c>
      <c r="C10647">
        <v>321021</v>
      </c>
      <c r="D10647">
        <v>341478.82400000002</v>
      </c>
      <c r="E10647" t="s">
        <v>50</v>
      </c>
      <c r="F10647" t="s">
        <v>115</v>
      </c>
      <c r="G10647" t="s">
        <v>51</v>
      </c>
      <c r="H10647" t="s">
        <v>88</v>
      </c>
    </row>
    <row r="10648" spans="1:8">
      <c r="A10648" t="s">
        <v>59</v>
      </c>
      <c r="B10648" s="1">
        <v>46259</v>
      </c>
      <c r="C10648">
        <v>321025</v>
      </c>
      <c r="D10648">
        <v>652425.36800000002</v>
      </c>
      <c r="E10648" t="s">
        <v>50</v>
      </c>
      <c r="F10648" t="s">
        <v>115</v>
      </c>
      <c r="G10648" t="s">
        <v>51</v>
      </c>
      <c r="H10648" t="s">
        <v>88</v>
      </c>
    </row>
    <row r="10649" spans="1:8">
      <c r="A10649" t="s">
        <v>59</v>
      </c>
      <c r="B10649" s="1">
        <v>46259</v>
      </c>
      <c r="C10649">
        <v>321027</v>
      </c>
      <c r="D10649">
        <v>39498.055999999997</v>
      </c>
      <c r="E10649" t="s">
        <v>50</v>
      </c>
      <c r="F10649" t="s">
        <v>115</v>
      </c>
      <c r="G10649" t="s">
        <v>51</v>
      </c>
      <c r="H10649" t="s">
        <v>88</v>
      </c>
    </row>
    <row r="10650" spans="1:8">
      <c r="A10650" t="s">
        <v>59</v>
      </c>
      <c r="B10650" s="1">
        <v>46259</v>
      </c>
      <c r="C10650">
        <v>321028</v>
      </c>
      <c r="D10650">
        <v>91858.798999999999</v>
      </c>
      <c r="E10650" t="s">
        <v>50</v>
      </c>
      <c r="F10650" t="s">
        <v>115</v>
      </c>
      <c r="G10650" t="s">
        <v>51</v>
      </c>
      <c r="H10650" t="s">
        <v>88</v>
      </c>
    </row>
    <row r="10651" spans="1:8">
      <c r="A10651" t="s">
        <v>59</v>
      </c>
      <c r="B10651" s="1">
        <v>46259</v>
      </c>
      <c r="C10651">
        <v>321029</v>
      </c>
      <c r="D10651">
        <v>-1454477.405</v>
      </c>
      <c r="E10651" t="s">
        <v>50</v>
      </c>
      <c r="F10651" t="s">
        <v>115</v>
      </c>
      <c r="G10651" t="s">
        <v>51</v>
      </c>
      <c r="H10651" t="s">
        <v>88</v>
      </c>
    </row>
    <row r="10652" spans="1:8">
      <c r="A10652" t="s">
        <v>59</v>
      </c>
      <c r="B10652" s="1">
        <v>46259</v>
      </c>
      <c r="C10652">
        <v>321030</v>
      </c>
      <c r="D10652">
        <v>122671.25599999999</v>
      </c>
      <c r="E10652" t="s">
        <v>50</v>
      </c>
      <c r="F10652" t="s">
        <v>115</v>
      </c>
      <c r="G10652" t="s">
        <v>51</v>
      </c>
      <c r="H10652" t="s">
        <v>88</v>
      </c>
    </row>
    <row r="10653" spans="1:8">
      <c r="A10653" t="s">
        <v>59</v>
      </c>
      <c r="B10653" s="1">
        <v>46259</v>
      </c>
      <c r="C10653">
        <v>321031</v>
      </c>
      <c r="D10653">
        <v>234296.25200000001</v>
      </c>
      <c r="E10653" t="s">
        <v>50</v>
      </c>
      <c r="F10653" t="s">
        <v>115</v>
      </c>
      <c r="G10653" t="s">
        <v>51</v>
      </c>
      <c r="H10653" t="s">
        <v>88</v>
      </c>
    </row>
    <row r="10654" spans="1:8">
      <c r="A10654" t="s">
        <v>59</v>
      </c>
      <c r="B10654" s="1">
        <v>46259</v>
      </c>
      <c r="C10654">
        <v>321038</v>
      </c>
      <c r="D10654">
        <v>746.54700000000003</v>
      </c>
      <c r="E10654" t="s">
        <v>50</v>
      </c>
      <c r="F10654" t="s">
        <v>115</v>
      </c>
      <c r="G10654" t="s">
        <v>51</v>
      </c>
      <c r="H10654" t="s">
        <v>88</v>
      </c>
    </row>
    <row r="10655" spans="1:8">
      <c r="A10655" t="s">
        <v>59</v>
      </c>
      <c r="B10655" s="1">
        <v>46259</v>
      </c>
      <c r="C10655">
        <v>321041</v>
      </c>
      <c r="D10655">
        <v>25273.538</v>
      </c>
      <c r="E10655" t="s">
        <v>50</v>
      </c>
      <c r="F10655" t="s">
        <v>115</v>
      </c>
      <c r="G10655" t="s">
        <v>51</v>
      </c>
      <c r="H10655" t="s">
        <v>88</v>
      </c>
    </row>
    <row r="10656" spans="1:8">
      <c r="A10656" t="s">
        <v>59</v>
      </c>
      <c r="B10656" s="1">
        <v>46259</v>
      </c>
      <c r="C10656">
        <v>321042</v>
      </c>
      <c r="D10656">
        <v>-29363.823</v>
      </c>
      <c r="E10656" t="s">
        <v>50</v>
      </c>
      <c r="F10656" t="s">
        <v>115</v>
      </c>
      <c r="G10656" t="s">
        <v>51</v>
      </c>
      <c r="H10656" t="s">
        <v>88</v>
      </c>
    </row>
    <row r="10657" spans="1:8">
      <c r="A10657" t="s">
        <v>59</v>
      </c>
      <c r="B10657" s="1">
        <v>46259</v>
      </c>
      <c r="C10657">
        <v>321045</v>
      </c>
      <c r="D10657">
        <v>22850.405999999999</v>
      </c>
      <c r="E10657" t="s">
        <v>50</v>
      </c>
      <c r="F10657" t="s">
        <v>115</v>
      </c>
      <c r="G10657" t="s">
        <v>51</v>
      </c>
      <c r="H10657" t="s">
        <v>88</v>
      </c>
    </row>
    <row r="10658" spans="1:8">
      <c r="A10658" t="s">
        <v>59</v>
      </c>
      <c r="B10658" s="1">
        <v>46259</v>
      </c>
      <c r="C10658">
        <v>330002</v>
      </c>
      <c r="D10658">
        <v>23064.007000000001</v>
      </c>
      <c r="E10658" t="s">
        <v>50</v>
      </c>
      <c r="F10658" t="s">
        <v>113</v>
      </c>
      <c r="G10658" t="s">
        <v>51</v>
      </c>
      <c r="H10658" t="s">
        <v>85</v>
      </c>
    </row>
    <row r="10659" spans="1:8">
      <c r="A10659" t="s">
        <v>59</v>
      </c>
      <c r="B10659" s="1">
        <v>46259</v>
      </c>
      <c r="C10659">
        <v>330019</v>
      </c>
      <c r="D10659">
        <v>-22239.883999999998</v>
      </c>
      <c r="E10659" t="s">
        <v>50</v>
      </c>
      <c r="F10659" t="s">
        <v>113</v>
      </c>
      <c r="G10659" t="s">
        <v>51</v>
      </c>
      <c r="H10659" t="s">
        <v>85</v>
      </c>
    </row>
    <row r="10660" spans="1:8">
      <c r="A10660" t="s">
        <v>59</v>
      </c>
      <c r="B10660" s="1">
        <v>46259</v>
      </c>
      <c r="C10660">
        <v>330020</v>
      </c>
      <c r="D10660">
        <v>1477.365</v>
      </c>
      <c r="E10660" t="s">
        <v>50</v>
      </c>
      <c r="F10660" t="s">
        <v>113</v>
      </c>
      <c r="G10660" t="s">
        <v>51</v>
      </c>
      <c r="H10660" t="s">
        <v>85</v>
      </c>
    </row>
    <row r="10661" spans="1:8">
      <c r="A10661" t="s">
        <v>59</v>
      </c>
      <c r="B10661" s="1">
        <v>46259</v>
      </c>
      <c r="C10661">
        <v>330033</v>
      </c>
      <c r="D10661">
        <v>32.433999999999997</v>
      </c>
      <c r="E10661" t="s">
        <v>50</v>
      </c>
      <c r="F10661" t="s">
        <v>113</v>
      </c>
      <c r="G10661" t="s">
        <v>51</v>
      </c>
      <c r="H10661" t="s">
        <v>85</v>
      </c>
    </row>
    <row r="10662" spans="1:8">
      <c r="A10662" t="s">
        <v>59</v>
      </c>
      <c r="B10662" s="1">
        <v>46259</v>
      </c>
      <c r="C10662">
        <v>330044</v>
      </c>
      <c r="D10662">
        <v>-1980.625</v>
      </c>
      <c r="E10662" t="s">
        <v>50</v>
      </c>
      <c r="F10662" t="s">
        <v>113</v>
      </c>
      <c r="G10662" t="s">
        <v>51</v>
      </c>
      <c r="H10662" t="s">
        <v>85</v>
      </c>
    </row>
    <row r="10663" spans="1:8">
      <c r="A10663" t="s">
        <v>59</v>
      </c>
      <c r="B10663" s="1">
        <v>46259</v>
      </c>
      <c r="C10663">
        <v>330051</v>
      </c>
      <c r="D10663">
        <v>7761.6440000000002</v>
      </c>
      <c r="E10663" t="s">
        <v>50</v>
      </c>
      <c r="F10663" t="s">
        <v>113</v>
      </c>
      <c r="G10663" t="s">
        <v>51</v>
      </c>
      <c r="H10663" t="s">
        <v>85</v>
      </c>
    </row>
    <row r="10664" spans="1:8">
      <c r="A10664" t="s">
        <v>59</v>
      </c>
      <c r="B10664" s="1">
        <v>46259</v>
      </c>
      <c r="C10664">
        <v>330052</v>
      </c>
      <c r="D10664">
        <v>1094.5160000000001</v>
      </c>
      <c r="E10664" t="s">
        <v>50</v>
      </c>
      <c r="F10664" t="s">
        <v>113</v>
      </c>
      <c r="G10664" t="s">
        <v>51</v>
      </c>
      <c r="H10664" t="s">
        <v>85</v>
      </c>
    </row>
    <row r="10665" spans="1:8">
      <c r="A10665" t="s">
        <v>59</v>
      </c>
      <c r="B10665" s="1">
        <v>46259</v>
      </c>
      <c r="C10665">
        <v>330054</v>
      </c>
      <c r="D10665">
        <v>1781.297</v>
      </c>
      <c r="E10665" t="s">
        <v>50</v>
      </c>
      <c r="F10665" t="s">
        <v>113</v>
      </c>
      <c r="G10665" t="s">
        <v>51</v>
      </c>
      <c r="H10665" t="s">
        <v>85</v>
      </c>
    </row>
    <row r="10666" spans="1:8">
      <c r="A10666" t="s">
        <v>59</v>
      </c>
      <c r="B10666" s="1">
        <v>46259</v>
      </c>
      <c r="C10666">
        <v>330055</v>
      </c>
      <c r="D10666">
        <v>-134.07900000000001</v>
      </c>
      <c r="E10666" t="s">
        <v>50</v>
      </c>
      <c r="F10666" t="s">
        <v>113</v>
      </c>
      <c r="G10666" t="s">
        <v>51</v>
      </c>
      <c r="H10666" t="s">
        <v>85</v>
      </c>
    </row>
    <row r="10667" spans="1:8">
      <c r="A10667" t="s">
        <v>59</v>
      </c>
      <c r="B10667" s="1">
        <v>46259</v>
      </c>
      <c r="C10667">
        <v>330091</v>
      </c>
      <c r="D10667">
        <v>13301.007</v>
      </c>
      <c r="E10667" t="s">
        <v>50</v>
      </c>
      <c r="F10667" t="s">
        <v>113</v>
      </c>
      <c r="G10667" t="s">
        <v>51</v>
      </c>
      <c r="H10667" t="s">
        <v>85</v>
      </c>
    </row>
    <row r="10668" spans="1:8">
      <c r="A10668" t="s">
        <v>59</v>
      </c>
      <c r="B10668" s="1">
        <v>46259</v>
      </c>
      <c r="C10668">
        <v>330097</v>
      </c>
      <c r="D10668">
        <v>463.46</v>
      </c>
      <c r="E10668" t="s">
        <v>50</v>
      </c>
      <c r="F10668" t="s">
        <v>113</v>
      </c>
      <c r="G10668" t="s">
        <v>51</v>
      </c>
      <c r="H10668" t="s">
        <v>85</v>
      </c>
    </row>
    <row r="10669" spans="1:8">
      <c r="A10669" t="s">
        <v>59</v>
      </c>
      <c r="B10669" s="1">
        <v>46259</v>
      </c>
      <c r="C10669">
        <v>330107</v>
      </c>
      <c r="D10669">
        <v>1003.056</v>
      </c>
      <c r="E10669" t="s">
        <v>50</v>
      </c>
      <c r="F10669" t="s">
        <v>113</v>
      </c>
      <c r="G10669" t="s">
        <v>51</v>
      </c>
      <c r="H10669" t="s">
        <v>85</v>
      </c>
    </row>
    <row r="10670" spans="1:8">
      <c r="A10670" t="s">
        <v>59</v>
      </c>
      <c r="B10670" s="1">
        <v>46259</v>
      </c>
      <c r="C10670">
        <v>330126</v>
      </c>
      <c r="D10670">
        <v>4350.2749999999996</v>
      </c>
      <c r="E10670" t="s">
        <v>50</v>
      </c>
      <c r="F10670" t="s">
        <v>113</v>
      </c>
      <c r="G10670" t="s">
        <v>51</v>
      </c>
      <c r="H10670" t="s">
        <v>85</v>
      </c>
    </row>
    <row r="10671" spans="1:8">
      <c r="A10671" t="s">
        <v>59</v>
      </c>
      <c r="B10671" s="1">
        <v>46259</v>
      </c>
      <c r="C10671">
        <v>330129</v>
      </c>
      <c r="D10671">
        <v>32122.753000000001</v>
      </c>
      <c r="E10671" t="s">
        <v>50</v>
      </c>
      <c r="F10671" t="s">
        <v>113</v>
      </c>
      <c r="G10671" t="s">
        <v>51</v>
      </c>
      <c r="H10671" t="s">
        <v>85</v>
      </c>
    </row>
    <row r="10672" spans="1:8">
      <c r="A10672" t="s">
        <v>59</v>
      </c>
      <c r="B10672" s="1">
        <v>46259</v>
      </c>
      <c r="C10672">
        <v>330130</v>
      </c>
      <c r="D10672">
        <v>39785.582000000002</v>
      </c>
      <c r="E10672" t="s">
        <v>50</v>
      </c>
      <c r="F10672" t="s">
        <v>113</v>
      </c>
      <c r="G10672" t="s">
        <v>51</v>
      </c>
      <c r="H10672" t="s">
        <v>85</v>
      </c>
    </row>
    <row r="10673" spans="1:8">
      <c r="A10673" t="s">
        <v>59</v>
      </c>
      <c r="B10673" s="1">
        <v>46259</v>
      </c>
      <c r="C10673">
        <v>330131</v>
      </c>
      <c r="D10673">
        <v>-44678.387000000002</v>
      </c>
      <c r="E10673" t="s">
        <v>50</v>
      </c>
      <c r="F10673" t="s">
        <v>113</v>
      </c>
      <c r="G10673" t="s">
        <v>51</v>
      </c>
      <c r="H10673" t="s">
        <v>85</v>
      </c>
    </row>
    <row r="10674" spans="1:8">
      <c r="A10674" t="s">
        <v>59</v>
      </c>
      <c r="B10674" s="1">
        <v>46259</v>
      </c>
      <c r="C10674">
        <v>330132</v>
      </c>
      <c r="D10674">
        <v>9484.8449999999993</v>
      </c>
      <c r="E10674" t="s">
        <v>50</v>
      </c>
      <c r="F10674" t="s">
        <v>113</v>
      </c>
      <c r="G10674" t="s">
        <v>51</v>
      </c>
      <c r="H10674" t="s">
        <v>85</v>
      </c>
    </row>
    <row r="10675" spans="1:8">
      <c r="A10675" t="s">
        <v>59</v>
      </c>
      <c r="B10675" s="1">
        <v>46259</v>
      </c>
      <c r="C10675">
        <v>330137</v>
      </c>
      <c r="D10675">
        <v>5342.5010000000002</v>
      </c>
      <c r="E10675" t="s">
        <v>50</v>
      </c>
      <c r="F10675" t="s">
        <v>113</v>
      </c>
      <c r="G10675" t="s">
        <v>51</v>
      </c>
      <c r="H10675" t="s">
        <v>85</v>
      </c>
    </row>
    <row r="10676" spans="1:8">
      <c r="A10676" t="s">
        <v>59</v>
      </c>
      <c r="B10676" s="1">
        <v>46259</v>
      </c>
      <c r="C10676">
        <v>340003</v>
      </c>
      <c r="D10676">
        <v>27.684000000000001</v>
      </c>
      <c r="E10676" t="s">
        <v>50</v>
      </c>
      <c r="F10676" t="s">
        <v>116</v>
      </c>
      <c r="G10676" t="s">
        <v>51</v>
      </c>
      <c r="H10676" t="s">
        <v>89</v>
      </c>
    </row>
    <row r="10677" spans="1:8">
      <c r="A10677" t="s">
        <v>59</v>
      </c>
      <c r="B10677" s="1">
        <v>46259</v>
      </c>
      <c r="C10677">
        <v>340004</v>
      </c>
      <c r="D10677">
        <v>3905.19</v>
      </c>
      <c r="E10677" t="s">
        <v>50</v>
      </c>
      <c r="F10677" t="s">
        <v>116</v>
      </c>
      <c r="G10677" t="s">
        <v>51</v>
      </c>
      <c r="H10677" t="s">
        <v>89</v>
      </c>
    </row>
    <row r="10678" spans="1:8">
      <c r="A10678" t="s">
        <v>59</v>
      </c>
      <c r="B10678" s="1">
        <v>46259</v>
      </c>
      <c r="C10678">
        <v>340006</v>
      </c>
      <c r="D10678">
        <v>4189010.3870000001</v>
      </c>
      <c r="E10678" t="s">
        <v>50</v>
      </c>
      <c r="F10678" t="s">
        <v>116</v>
      </c>
      <c r="G10678" t="s">
        <v>51</v>
      </c>
      <c r="H10678" t="s">
        <v>89</v>
      </c>
    </row>
    <row r="10679" spans="1:8">
      <c r="A10679" t="s">
        <v>59</v>
      </c>
      <c r="B10679" s="1">
        <v>46259</v>
      </c>
      <c r="C10679">
        <v>340012</v>
      </c>
      <c r="D10679">
        <v>909155.58700000006</v>
      </c>
      <c r="E10679" t="s">
        <v>50</v>
      </c>
      <c r="F10679" t="s">
        <v>116</v>
      </c>
      <c r="G10679" t="s">
        <v>51</v>
      </c>
      <c r="H10679" t="s">
        <v>89</v>
      </c>
    </row>
    <row r="10680" spans="1:8">
      <c r="A10680" t="s">
        <v>59</v>
      </c>
      <c r="B10680" s="1">
        <v>46259</v>
      </c>
      <c r="C10680">
        <v>340013</v>
      </c>
      <c r="D10680">
        <v>106748094</v>
      </c>
      <c r="E10680" t="s">
        <v>50</v>
      </c>
      <c r="F10680" t="s">
        <v>116</v>
      </c>
      <c r="G10680" t="s">
        <v>51</v>
      </c>
      <c r="H10680" t="s">
        <v>89</v>
      </c>
    </row>
    <row r="10681" spans="1:8">
      <c r="A10681" t="s">
        <v>59</v>
      </c>
      <c r="B10681" s="1">
        <v>46259</v>
      </c>
      <c r="C10681">
        <v>340014</v>
      </c>
      <c r="D10681">
        <v>-107645668</v>
      </c>
      <c r="E10681" t="s">
        <v>50</v>
      </c>
      <c r="F10681" t="s">
        <v>116</v>
      </c>
      <c r="G10681" t="s">
        <v>51</v>
      </c>
      <c r="H10681" t="s">
        <v>89</v>
      </c>
    </row>
    <row r="10682" spans="1:8">
      <c r="A10682" t="s">
        <v>59</v>
      </c>
      <c r="B10682" s="1">
        <v>46259</v>
      </c>
      <c r="C10682">
        <v>340022</v>
      </c>
      <c r="D10682">
        <v>817727.701</v>
      </c>
      <c r="E10682" t="s">
        <v>50</v>
      </c>
      <c r="F10682" t="s">
        <v>116</v>
      </c>
      <c r="G10682" t="s">
        <v>51</v>
      </c>
      <c r="H10682" t="s">
        <v>89</v>
      </c>
    </row>
    <row r="10683" spans="1:8">
      <c r="A10683" t="s">
        <v>59</v>
      </c>
      <c r="B10683" s="1">
        <v>46259</v>
      </c>
      <c r="C10683">
        <v>340023</v>
      </c>
      <c r="D10683">
        <v>33452.457000000002</v>
      </c>
      <c r="E10683" t="s">
        <v>50</v>
      </c>
      <c r="F10683" t="s">
        <v>116</v>
      </c>
      <c r="G10683" t="s">
        <v>51</v>
      </c>
      <c r="H10683" t="s">
        <v>89</v>
      </c>
    </row>
    <row r="10684" spans="1:8">
      <c r="A10684" t="s">
        <v>59</v>
      </c>
      <c r="B10684" s="1">
        <v>46259</v>
      </c>
      <c r="C10684">
        <v>340024</v>
      </c>
      <c r="D10684">
        <v>-851180.15800000005</v>
      </c>
      <c r="E10684" t="s">
        <v>50</v>
      </c>
      <c r="F10684" t="s">
        <v>116</v>
      </c>
      <c r="G10684" t="s">
        <v>51</v>
      </c>
      <c r="H10684" t="s">
        <v>89</v>
      </c>
    </row>
    <row r="10685" spans="1:8">
      <c r="A10685" t="s">
        <v>59</v>
      </c>
      <c r="B10685" s="1">
        <v>46259</v>
      </c>
      <c r="C10685">
        <v>340029</v>
      </c>
      <c r="D10685">
        <v>187.33699999999999</v>
      </c>
      <c r="E10685" t="s">
        <v>50</v>
      </c>
      <c r="F10685" t="s">
        <v>116</v>
      </c>
      <c r="G10685" t="s">
        <v>51</v>
      </c>
      <c r="H10685" t="s">
        <v>89</v>
      </c>
    </row>
    <row r="10686" spans="1:8">
      <c r="A10686" t="s">
        <v>59</v>
      </c>
      <c r="B10686" s="1">
        <v>46259</v>
      </c>
      <c r="C10686">
        <v>340033</v>
      </c>
      <c r="D10686">
        <v>164.06</v>
      </c>
      <c r="E10686" t="s">
        <v>50</v>
      </c>
      <c r="F10686" t="s">
        <v>116</v>
      </c>
      <c r="G10686" t="s">
        <v>51</v>
      </c>
      <c r="H10686" t="s">
        <v>89</v>
      </c>
    </row>
    <row r="10687" spans="1:8">
      <c r="A10687" t="s">
        <v>59</v>
      </c>
      <c r="B10687" s="1">
        <v>46259</v>
      </c>
      <c r="C10687">
        <v>340038</v>
      </c>
      <c r="D10687">
        <v>1757.0360000000001</v>
      </c>
      <c r="E10687" t="s">
        <v>50</v>
      </c>
      <c r="F10687" t="s">
        <v>116</v>
      </c>
      <c r="G10687" t="s">
        <v>51</v>
      </c>
      <c r="H10687" t="s">
        <v>89</v>
      </c>
    </row>
    <row r="10688" spans="1:8">
      <c r="A10688" t="s">
        <v>59</v>
      </c>
      <c r="B10688" s="1">
        <v>46259</v>
      </c>
      <c r="C10688">
        <v>340055</v>
      </c>
      <c r="D10688">
        <v>63.481999999999999</v>
      </c>
      <c r="E10688" t="s">
        <v>50</v>
      </c>
      <c r="F10688" t="s">
        <v>116</v>
      </c>
      <c r="G10688" t="s">
        <v>51</v>
      </c>
      <c r="H10688" t="s">
        <v>89</v>
      </c>
    </row>
    <row r="10689" spans="1:8">
      <c r="A10689" t="s">
        <v>59</v>
      </c>
      <c r="B10689" s="1">
        <v>46259</v>
      </c>
      <c r="C10689">
        <v>340056</v>
      </c>
      <c r="D10689">
        <v>1200.933</v>
      </c>
      <c r="E10689" t="s">
        <v>50</v>
      </c>
      <c r="F10689" t="s">
        <v>116</v>
      </c>
      <c r="G10689" t="s">
        <v>51</v>
      </c>
      <c r="H10689" t="s">
        <v>89</v>
      </c>
    </row>
    <row r="10690" spans="1:8">
      <c r="A10690" t="s">
        <v>59</v>
      </c>
      <c r="B10690" s="1">
        <v>46259</v>
      </c>
      <c r="C10690">
        <v>340058</v>
      </c>
      <c r="D10690">
        <v>114170.952</v>
      </c>
      <c r="E10690" t="s">
        <v>50</v>
      </c>
      <c r="F10690" t="s">
        <v>116</v>
      </c>
      <c r="G10690" t="s">
        <v>51</v>
      </c>
      <c r="H10690" t="s">
        <v>89</v>
      </c>
    </row>
    <row r="10691" spans="1:8">
      <c r="A10691" t="s">
        <v>59</v>
      </c>
      <c r="B10691" s="1">
        <v>46259</v>
      </c>
      <c r="C10691">
        <v>340060</v>
      </c>
      <c r="D10691">
        <v>1603.6379999999999</v>
      </c>
      <c r="E10691" t="s">
        <v>50</v>
      </c>
      <c r="F10691" t="s">
        <v>116</v>
      </c>
      <c r="G10691" t="s">
        <v>51</v>
      </c>
      <c r="H10691" t="s">
        <v>89</v>
      </c>
    </row>
    <row r="10692" spans="1:8">
      <c r="A10692" t="s">
        <v>59</v>
      </c>
      <c r="B10692" s="1">
        <v>46259</v>
      </c>
      <c r="C10692">
        <v>340070</v>
      </c>
      <c r="D10692">
        <v>11997.505999999999</v>
      </c>
      <c r="E10692" t="s">
        <v>50</v>
      </c>
      <c r="F10692" t="s">
        <v>116</v>
      </c>
      <c r="G10692" t="s">
        <v>51</v>
      </c>
      <c r="H10692" t="s">
        <v>89</v>
      </c>
    </row>
    <row r="10693" spans="1:8">
      <c r="A10693" t="s">
        <v>59</v>
      </c>
      <c r="B10693" s="1">
        <v>46259</v>
      </c>
      <c r="C10693">
        <v>340076</v>
      </c>
      <c r="D10693">
        <v>6.7000000000000004E-2</v>
      </c>
      <c r="E10693" t="s">
        <v>50</v>
      </c>
      <c r="F10693" t="s">
        <v>116</v>
      </c>
      <c r="G10693" t="s">
        <v>51</v>
      </c>
      <c r="H10693" t="s">
        <v>89</v>
      </c>
    </row>
    <row r="10694" spans="1:8">
      <c r="A10694" t="s">
        <v>59</v>
      </c>
      <c r="B10694" s="1">
        <v>46259</v>
      </c>
      <c r="C10694">
        <v>340089</v>
      </c>
      <c r="D10694">
        <v>2.7919999999999998</v>
      </c>
      <c r="E10694" t="s">
        <v>50</v>
      </c>
      <c r="F10694" t="s">
        <v>116</v>
      </c>
      <c r="G10694" t="s">
        <v>51</v>
      </c>
      <c r="H10694" t="s">
        <v>89</v>
      </c>
    </row>
    <row r="10695" spans="1:8">
      <c r="A10695" t="s">
        <v>59</v>
      </c>
      <c r="B10695" s="1">
        <v>46259</v>
      </c>
      <c r="C10695">
        <v>340135</v>
      </c>
      <c r="D10695">
        <v>9551452.2789999992</v>
      </c>
      <c r="E10695" t="s">
        <v>50</v>
      </c>
      <c r="F10695" t="s">
        <v>116</v>
      </c>
      <c r="G10695" t="s">
        <v>51</v>
      </c>
      <c r="H10695" t="s">
        <v>89</v>
      </c>
    </row>
    <row r="10696" spans="1:8">
      <c r="A10696" t="s">
        <v>59</v>
      </c>
      <c r="B10696" s="1">
        <v>46259</v>
      </c>
      <c r="C10696">
        <v>340136</v>
      </c>
      <c r="D10696">
        <v>-9523480.0189999994</v>
      </c>
      <c r="E10696" t="s">
        <v>50</v>
      </c>
      <c r="F10696" t="s">
        <v>116</v>
      </c>
      <c r="G10696" t="s">
        <v>51</v>
      </c>
      <c r="H10696" t="s">
        <v>89</v>
      </c>
    </row>
    <row r="10697" spans="1:8">
      <c r="A10697" t="s">
        <v>59</v>
      </c>
      <c r="B10697" s="1">
        <v>46259</v>
      </c>
      <c r="C10697">
        <v>340138</v>
      </c>
      <c r="D10697">
        <v>-4838052.1069999998</v>
      </c>
      <c r="E10697" t="s">
        <v>50</v>
      </c>
      <c r="F10697" t="s">
        <v>116</v>
      </c>
      <c r="G10697" t="s">
        <v>51</v>
      </c>
      <c r="H10697" t="s">
        <v>89</v>
      </c>
    </row>
    <row r="10698" spans="1:8">
      <c r="A10698" t="s">
        <v>59</v>
      </c>
      <c r="B10698" s="1">
        <v>46259</v>
      </c>
      <c r="C10698">
        <v>340268</v>
      </c>
      <c r="D10698">
        <v>804431.52599999995</v>
      </c>
      <c r="E10698" t="s">
        <v>50</v>
      </c>
      <c r="F10698" t="s">
        <v>116</v>
      </c>
      <c r="G10698" t="s">
        <v>51</v>
      </c>
      <c r="H10698" t="s">
        <v>89</v>
      </c>
    </row>
    <row r="10699" spans="1:8">
      <c r="A10699" t="s">
        <v>59</v>
      </c>
      <c r="B10699" s="1">
        <v>46259</v>
      </c>
      <c r="C10699">
        <v>340269</v>
      </c>
      <c r="D10699">
        <v>3316691.8089999999</v>
      </c>
      <c r="E10699" t="s">
        <v>50</v>
      </c>
      <c r="F10699" t="s">
        <v>116</v>
      </c>
      <c r="G10699" t="s">
        <v>51</v>
      </c>
      <c r="H10699" t="s">
        <v>89</v>
      </c>
    </row>
    <row r="10700" spans="1:8">
      <c r="A10700" t="s">
        <v>59</v>
      </c>
      <c r="B10700" s="1">
        <v>46259</v>
      </c>
      <c r="C10700">
        <v>340270</v>
      </c>
      <c r="D10700">
        <v>-4115234.8620000002</v>
      </c>
      <c r="E10700" t="s">
        <v>50</v>
      </c>
      <c r="F10700" t="s">
        <v>116</v>
      </c>
      <c r="G10700" t="s">
        <v>51</v>
      </c>
      <c r="H10700" t="s">
        <v>89</v>
      </c>
    </row>
    <row r="10701" spans="1:8">
      <c r="A10701" t="s">
        <v>59</v>
      </c>
      <c r="B10701" s="1">
        <v>46259</v>
      </c>
      <c r="C10701">
        <v>340274</v>
      </c>
      <c r="D10701">
        <v>304949.625</v>
      </c>
      <c r="E10701" t="s">
        <v>50</v>
      </c>
      <c r="F10701" t="s">
        <v>116</v>
      </c>
      <c r="G10701" t="s">
        <v>51</v>
      </c>
      <c r="H10701" t="s">
        <v>89</v>
      </c>
    </row>
    <row r="10702" spans="1:8">
      <c r="A10702" t="s">
        <v>59</v>
      </c>
      <c r="B10702" s="1">
        <v>46259</v>
      </c>
      <c r="C10702">
        <v>340275</v>
      </c>
      <c r="D10702">
        <v>48009674.909999996</v>
      </c>
      <c r="E10702" t="s">
        <v>50</v>
      </c>
      <c r="F10702" t="s">
        <v>116</v>
      </c>
      <c r="G10702" t="s">
        <v>51</v>
      </c>
      <c r="H10702" t="s">
        <v>89</v>
      </c>
    </row>
    <row r="10703" spans="1:8">
      <c r="A10703" t="s">
        <v>59</v>
      </c>
      <c r="B10703" s="1">
        <v>46259</v>
      </c>
      <c r="C10703">
        <v>340276</v>
      </c>
      <c r="D10703">
        <v>-48265164.759999998</v>
      </c>
      <c r="E10703" t="s">
        <v>50</v>
      </c>
      <c r="F10703" t="s">
        <v>116</v>
      </c>
      <c r="G10703" t="s">
        <v>51</v>
      </c>
      <c r="H10703" t="s">
        <v>89</v>
      </c>
    </row>
    <row r="10704" spans="1:8">
      <c r="A10704" t="s">
        <v>59</v>
      </c>
      <c r="B10704" s="1">
        <v>46259</v>
      </c>
      <c r="C10704">
        <v>340286</v>
      </c>
      <c r="D10704">
        <v>910.04300000000001</v>
      </c>
      <c r="E10704" t="s">
        <v>50</v>
      </c>
      <c r="F10704" t="s">
        <v>116</v>
      </c>
      <c r="G10704" t="s">
        <v>51</v>
      </c>
      <c r="H10704" t="s">
        <v>89</v>
      </c>
    </row>
    <row r="10705" spans="1:8">
      <c r="A10705" t="s">
        <v>59</v>
      </c>
      <c r="B10705" s="1">
        <v>46259</v>
      </c>
      <c r="C10705">
        <v>340289</v>
      </c>
      <c r="D10705">
        <v>630.50900000000001</v>
      </c>
      <c r="E10705" t="s">
        <v>50</v>
      </c>
      <c r="F10705" t="s">
        <v>116</v>
      </c>
      <c r="G10705" t="s">
        <v>51</v>
      </c>
      <c r="H10705" t="s">
        <v>89</v>
      </c>
    </row>
    <row r="10706" spans="1:8">
      <c r="A10706" t="s">
        <v>59</v>
      </c>
      <c r="B10706" s="1">
        <v>46259</v>
      </c>
      <c r="C10706">
        <v>340299</v>
      </c>
      <c r="D10706">
        <v>8099835.358</v>
      </c>
      <c r="E10706" t="s">
        <v>50</v>
      </c>
      <c r="F10706" t="s">
        <v>116</v>
      </c>
      <c r="G10706" t="s">
        <v>51</v>
      </c>
      <c r="H10706" t="s">
        <v>89</v>
      </c>
    </row>
    <row r="10707" spans="1:8">
      <c r="A10707" t="s">
        <v>59</v>
      </c>
      <c r="B10707" s="1">
        <v>46259</v>
      </c>
      <c r="C10707">
        <v>340300</v>
      </c>
      <c r="D10707">
        <v>-7439307.4330000002</v>
      </c>
      <c r="E10707" t="s">
        <v>50</v>
      </c>
      <c r="F10707" t="s">
        <v>116</v>
      </c>
      <c r="G10707" t="s">
        <v>51</v>
      </c>
      <c r="H10707" t="s">
        <v>89</v>
      </c>
    </row>
    <row r="10708" spans="1:8">
      <c r="A10708" t="s">
        <v>59</v>
      </c>
      <c r="B10708" s="1">
        <v>46259</v>
      </c>
      <c r="C10708">
        <v>340301</v>
      </c>
      <c r="D10708">
        <v>165551.31200000001</v>
      </c>
      <c r="E10708" t="s">
        <v>50</v>
      </c>
      <c r="F10708" t="s">
        <v>116</v>
      </c>
      <c r="G10708" t="s">
        <v>51</v>
      </c>
      <c r="H10708" t="s">
        <v>89</v>
      </c>
    </row>
    <row r="10709" spans="1:8">
      <c r="A10709" t="s">
        <v>59</v>
      </c>
      <c r="B10709" s="1">
        <v>46259</v>
      </c>
      <c r="C10709">
        <v>340302</v>
      </c>
      <c r="D10709">
        <v>-169007.71400000001</v>
      </c>
      <c r="E10709" t="s">
        <v>50</v>
      </c>
      <c r="F10709" t="s">
        <v>116</v>
      </c>
      <c r="G10709" t="s">
        <v>51</v>
      </c>
      <c r="H10709" t="s">
        <v>89</v>
      </c>
    </row>
    <row r="10710" spans="1:8">
      <c r="A10710" t="s">
        <v>59</v>
      </c>
      <c r="B10710" s="1">
        <v>46259</v>
      </c>
      <c r="C10710">
        <v>340303</v>
      </c>
      <c r="D10710">
        <v>195385.52299999999</v>
      </c>
      <c r="E10710" t="s">
        <v>50</v>
      </c>
      <c r="F10710" t="s">
        <v>116</v>
      </c>
      <c r="G10710" t="s">
        <v>51</v>
      </c>
      <c r="H10710" t="s">
        <v>89</v>
      </c>
    </row>
    <row r="10711" spans="1:8">
      <c r="A10711" t="s">
        <v>59</v>
      </c>
      <c r="B10711" s="1">
        <v>46259</v>
      </c>
      <c r="C10711">
        <v>340304</v>
      </c>
      <c r="D10711">
        <v>-201498.87299999999</v>
      </c>
      <c r="E10711" t="s">
        <v>50</v>
      </c>
      <c r="F10711" t="s">
        <v>116</v>
      </c>
      <c r="G10711" t="s">
        <v>51</v>
      </c>
      <c r="H10711" t="s">
        <v>89</v>
      </c>
    </row>
    <row r="10712" spans="1:8">
      <c r="A10712" t="s">
        <v>59</v>
      </c>
      <c r="B10712" s="1">
        <v>46259</v>
      </c>
      <c r="C10712">
        <v>340305</v>
      </c>
      <c r="D10712">
        <v>65085.633000000002</v>
      </c>
      <c r="E10712" t="s">
        <v>50</v>
      </c>
      <c r="F10712" t="s">
        <v>116</v>
      </c>
      <c r="G10712" t="s">
        <v>51</v>
      </c>
      <c r="H10712" t="s">
        <v>89</v>
      </c>
    </row>
    <row r="10713" spans="1:8">
      <c r="A10713" t="s">
        <v>59</v>
      </c>
      <c r="B10713" s="1">
        <v>46259</v>
      </c>
      <c r="C10713">
        <v>340306</v>
      </c>
      <c r="D10713">
        <v>-66689.27</v>
      </c>
      <c r="E10713" t="s">
        <v>50</v>
      </c>
      <c r="F10713" t="s">
        <v>116</v>
      </c>
      <c r="G10713" t="s">
        <v>51</v>
      </c>
      <c r="H10713" t="s">
        <v>89</v>
      </c>
    </row>
    <row r="10714" spans="1:8">
      <c r="A10714" t="s">
        <v>59</v>
      </c>
      <c r="B10714" s="1">
        <v>46259</v>
      </c>
      <c r="C10714">
        <v>340307</v>
      </c>
      <c r="D10714">
        <v>1486985.368</v>
      </c>
      <c r="E10714" t="s">
        <v>50</v>
      </c>
      <c r="F10714" t="s">
        <v>116</v>
      </c>
      <c r="G10714" t="s">
        <v>51</v>
      </c>
      <c r="H10714" t="s">
        <v>89</v>
      </c>
    </row>
    <row r="10715" spans="1:8">
      <c r="A10715" t="s">
        <v>59</v>
      </c>
      <c r="B10715" s="1">
        <v>46259</v>
      </c>
      <c r="C10715">
        <v>340308</v>
      </c>
      <c r="D10715">
        <v>-1572264.142</v>
      </c>
      <c r="E10715" t="s">
        <v>50</v>
      </c>
      <c r="F10715" t="s">
        <v>116</v>
      </c>
      <c r="G10715" t="s">
        <v>51</v>
      </c>
      <c r="H10715" t="s">
        <v>89</v>
      </c>
    </row>
    <row r="10716" spans="1:8">
      <c r="A10716" t="s">
        <v>59</v>
      </c>
      <c r="B10716" s="1">
        <v>46259</v>
      </c>
      <c r="C10716">
        <v>340309</v>
      </c>
      <c r="D10716">
        <v>1.141</v>
      </c>
      <c r="E10716" t="s">
        <v>50</v>
      </c>
      <c r="F10716" t="s">
        <v>116</v>
      </c>
      <c r="G10716" t="s">
        <v>51</v>
      </c>
      <c r="H10716" t="s">
        <v>89</v>
      </c>
    </row>
    <row r="10717" spans="1:8">
      <c r="A10717" t="s">
        <v>59</v>
      </c>
      <c r="B10717" s="1">
        <v>46259</v>
      </c>
      <c r="C10717">
        <v>340310</v>
      </c>
      <c r="D10717">
        <v>-22.326000000000001</v>
      </c>
      <c r="E10717" t="s">
        <v>50</v>
      </c>
      <c r="F10717" t="s">
        <v>116</v>
      </c>
      <c r="G10717" t="s">
        <v>51</v>
      </c>
      <c r="H10717" t="s">
        <v>89</v>
      </c>
    </row>
    <row r="10718" spans="1:8">
      <c r="A10718" t="s">
        <v>59</v>
      </c>
      <c r="B10718" s="1">
        <v>46259</v>
      </c>
      <c r="C10718">
        <v>340311</v>
      </c>
      <c r="D10718">
        <v>2265942.7930000001</v>
      </c>
      <c r="E10718" t="s">
        <v>50</v>
      </c>
      <c r="F10718" t="s">
        <v>116</v>
      </c>
      <c r="G10718" t="s">
        <v>51</v>
      </c>
      <c r="H10718" t="s">
        <v>89</v>
      </c>
    </row>
    <row r="10719" spans="1:8">
      <c r="A10719" t="s">
        <v>59</v>
      </c>
      <c r="B10719" s="1">
        <v>46259</v>
      </c>
      <c r="C10719">
        <v>340312</v>
      </c>
      <c r="D10719">
        <v>-2264697.2659999998</v>
      </c>
      <c r="E10719" t="s">
        <v>50</v>
      </c>
      <c r="F10719" t="s">
        <v>116</v>
      </c>
      <c r="G10719" t="s">
        <v>51</v>
      </c>
      <c r="H10719" t="s">
        <v>89</v>
      </c>
    </row>
    <row r="10720" spans="1:8">
      <c r="A10720" t="s">
        <v>59</v>
      </c>
      <c r="B10720" s="1">
        <v>46259</v>
      </c>
      <c r="C10720">
        <v>340321</v>
      </c>
      <c r="D10720">
        <v>155</v>
      </c>
      <c r="E10720" t="s">
        <v>50</v>
      </c>
      <c r="F10720" t="s">
        <v>116</v>
      </c>
      <c r="G10720" t="s">
        <v>51</v>
      </c>
      <c r="H10720" t="s">
        <v>89</v>
      </c>
    </row>
    <row r="10721" spans="1:8">
      <c r="A10721" t="s">
        <v>59</v>
      </c>
      <c r="B10721" s="1">
        <v>46259</v>
      </c>
      <c r="C10721">
        <v>345004</v>
      </c>
      <c r="D10721">
        <v>3420.7170000000001</v>
      </c>
      <c r="E10721" t="s">
        <v>50</v>
      </c>
      <c r="F10721" t="s">
        <v>116</v>
      </c>
      <c r="G10721" t="s">
        <v>51</v>
      </c>
      <c r="H10721" t="s">
        <v>89</v>
      </c>
    </row>
    <row r="10722" spans="1:8">
      <c r="A10722" t="s">
        <v>59</v>
      </c>
      <c r="B10722" s="1">
        <v>46259</v>
      </c>
      <c r="C10722">
        <v>345005</v>
      </c>
      <c r="D10722">
        <v>113974.71</v>
      </c>
      <c r="E10722" t="s">
        <v>50</v>
      </c>
      <c r="F10722" t="s">
        <v>116</v>
      </c>
      <c r="G10722" t="s">
        <v>51</v>
      </c>
      <c r="H10722" t="s">
        <v>89</v>
      </c>
    </row>
    <row r="10723" spans="1:8">
      <c r="A10723" t="s">
        <v>59</v>
      </c>
      <c r="B10723" s="1">
        <v>46259</v>
      </c>
      <c r="C10723">
        <v>345006</v>
      </c>
      <c r="D10723">
        <v>1786.3789999999999</v>
      </c>
      <c r="E10723" t="s">
        <v>50</v>
      </c>
      <c r="F10723" t="s">
        <v>116</v>
      </c>
      <c r="G10723" t="s">
        <v>51</v>
      </c>
      <c r="H10723" t="s">
        <v>89</v>
      </c>
    </row>
    <row r="10724" spans="1:8">
      <c r="A10724" t="s">
        <v>59</v>
      </c>
      <c r="B10724" s="1">
        <v>46259</v>
      </c>
      <c r="C10724">
        <v>345011</v>
      </c>
      <c r="D10724">
        <v>2480</v>
      </c>
      <c r="E10724" t="s">
        <v>50</v>
      </c>
      <c r="F10724" t="s">
        <v>116</v>
      </c>
      <c r="G10724" t="s">
        <v>51</v>
      </c>
      <c r="H10724" t="s">
        <v>89</v>
      </c>
    </row>
    <row r="10725" spans="1:8">
      <c r="A10725" t="s">
        <v>59</v>
      </c>
      <c r="B10725" s="1">
        <v>46259</v>
      </c>
      <c r="C10725">
        <v>345016</v>
      </c>
      <c r="D10725">
        <v>620000</v>
      </c>
      <c r="E10725" t="s">
        <v>50</v>
      </c>
      <c r="F10725" t="s">
        <v>116</v>
      </c>
      <c r="G10725" t="s">
        <v>51</v>
      </c>
      <c r="H10725" t="s">
        <v>89</v>
      </c>
    </row>
    <row r="10726" spans="1:8">
      <c r="A10726" t="s">
        <v>59</v>
      </c>
      <c r="B10726" s="1">
        <v>46259</v>
      </c>
      <c r="C10726">
        <v>345017</v>
      </c>
      <c r="D10726">
        <v>775000</v>
      </c>
      <c r="E10726" t="s">
        <v>50</v>
      </c>
      <c r="F10726" t="s">
        <v>116</v>
      </c>
      <c r="G10726" t="s">
        <v>51</v>
      </c>
      <c r="H10726" t="s">
        <v>89</v>
      </c>
    </row>
    <row r="10727" spans="1:8">
      <c r="A10727" t="s">
        <v>59</v>
      </c>
      <c r="B10727" s="1">
        <v>46259</v>
      </c>
      <c r="C10727">
        <v>345018</v>
      </c>
      <c r="D10727">
        <v>155000</v>
      </c>
      <c r="E10727" t="s">
        <v>50</v>
      </c>
      <c r="F10727" t="s">
        <v>116</v>
      </c>
      <c r="G10727" t="s">
        <v>51</v>
      </c>
      <c r="H10727" t="s">
        <v>89</v>
      </c>
    </row>
    <row r="10728" spans="1:8">
      <c r="A10728" t="s">
        <v>59</v>
      </c>
      <c r="B10728" s="1">
        <v>46259</v>
      </c>
      <c r="C10728">
        <v>345024</v>
      </c>
      <c r="D10728">
        <v>837000</v>
      </c>
      <c r="E10728" t="s">
        <v>50</v>
      </c>
      <c r="F10728" t="s">
        <v>116</v>
      </c>
      <c r="G10728" t="s">
        <v>51</v>
      </c>
      <c r="H10728" t="s">
        <v>89</v>
      </c>
    </row>
    <row r="10729" spans="1:8">
      <c r="A10729" t="s">
        <v>59</v>
      </c>
      <c r="B10729" s="1">
        <v>46259</v>
      </c>
      <c r="C10729">
        <v>348007</v>
      </c>
      <c r="D10729">
        <v>2747.308</v>
      </c>
      <c r="E10729" t="s">
        <v>50</v>
      </c>
      <c r="F10729" t="s">
        <v>116</v>
      </c>
      <c r="G10729" t="s">
        <v>51</v>
      </c>
      <c r="H10729" t="s">
        <v>89</v>
      </c>
    </row>
    <row r="10730" spans="1:8">
      <c r="A10730" t="s">
        <v>59</v>
      </c>
      <c r="B10730" s="1">
        <v>46259</v>
      </c>
      <c r="C10730">
        <v>348008</v>
      </c>
      <c r="D10730">
        <v>1052.415</v>
      </c>
      <c r="E10730" t="s">
        <v>50</v>
      </c>
      <c r="F10730" t="s">
        <v>116</v>
      </c>
      <c r="G10730" t="s">
        <v>51</v>
      </c>
      <c r="H10730" t="s">
        <v>89</v>
      </c>
    </row>
    <row r="10731" spans="1:8">
      <c r="A10731" t="s">
        <v>59</v>
      </c>
      <c r="B10731" s="1">
        <v>46259</v>
      </c>
      <c r="C10731">
        <v>348009</v>
      </c>
      <c r="D10731">
        <v>960.99099999999999</v>
      </c>
      <c r="E10731" t="s">
        <v>50</v>
      </c>
      <c r="F10731" t="s">
        <v>116</v>
      </c>
      <c r="G10731" t="s">
        <v>51</v>
      </c>
      <c r="H10731" t="s">
        <v>89</v>
      </c>
    </row>
    <row r="10732" spans="1:8">
      <c r="A10732" t="s">
        <v>59</v>
      </c>
      <c r="B10732" s="1">
        <v>46259</v>
      </c>
      <c r="C10732">
        <v>348010</v>
      </c>
      <c r="D10732">
        <v>1831.722</v>
      </c>
      <c r="E10732" t="s">
        <v>50</v>
      </c>
      <c r="F10732" t="s">
        <v>116</v>
      </c>
      <c r="G10732" t="s">
        <v>51</v>
      </c>
      <c r="H10732" t="s">
        <v>89</v>
      </c>
    </row>
    <row r="10733" spans="1:8">
      <c r="A10733" t="s">
        <v>59</v>
      </c>
      <c r="B10733" s="1">
        <v>46259</v>
      </c>
      <c r="C10733">
        <v>348011</v>
      </c>
      <c r="D10733">
        <v>1143.0150000000001</v>
      </c>
      <c r="E10733" t="s">
        <v>50</v>
      </c>
      <c r="F10733" t="s">
        <v>116</v>
      </c>
      <c r="G10733" t="s">
        <v>51</v>
      </c>
      <c r="H10733" t="s">
        <v>89</v>
      </c>
    </row>
    <row r="10734" spans="1:8">
      <c r="A10734" t="s">
        <v>59</v>
      </c>
      <c r="B10734" s="1">
        <v>46259</v>
      </c>
      <c r="C10734">
        <v>348014</v>
      </c>
      <c r="D10734">
        <v>1016.847</v>
      </c>
      <c r="E10734" t="s">
        <v>50</v>
      </c>
      <c r="F10734" t="s">
        <v>116</v>
      </c>
      <c r="G10734" t="s">
        <v>51</v>
      </c>
      <c r="H10734" t="s">
        <v>89</v>
      </c>
    </row>
    <row r="10735" spans="1:8">
      <c r="A10735" t="s">
        <v>59</v>
      </c>
      <c r="B10735" s="1">
        <v>46259</v>
      </c>
      <c r="C10735">
        <v>348015</v>
      </c>
      <c r="D10735">
        <v>597.12800000000004</v>
      </c>
      <c r="E10735" t="s">
        <v>50</v>
      </c>
      <c r="F10735" t="s">
        <v>116</v>
      </c>
      <c r="G10735" t="s">
        <v>51</v>
      </c>
      <c r="H10735" t="s">
        <v>89</v>
      </c>
    </row>
    <row r="10736" spans="1:8">
      <c r="A10736" t="s">
        <v>59</v>
      </c>
      <c r="B10736" s="1">
        <v>46259</v>
      </c>
      <c r="C10736">
        <v>348016</v>
      </c>
      <c r="D10736">
        <v>570.61099999999999</v>
      </c>
      <c r="E10736" t="s">
        <v>50</v>
      </c>
      <c r="F10736" t="s">
        <v>116</v>
      </c>
      <c r="G10736" t="s">
        <v>51</v>
      </c>
      <c r="H10736" t="s">
        <v>89</v>
      </c>
    </row>
    <row r="10737" spans="1:8">
      <c r="A10737" t="s">
        <v>59</v>
      </c>
      <c r="B10737" s="1">
        <v>46259</v>
      </c>
      <c r="C10737">
        <v>348017</v>
      </c>
      <c r="D10737">
        <v>570.08500000000004</v>
      </c>
      <c r="E10737" t="s">
        <v>50</v>
      </c>
      <c r="F10737" t="s">
        <v>116</v>
      </c>
      <c r="G10737" t="s">
        <v>51</v>
      </c>
      <c r="H10737" t="s">
        <v>89</v>
      </c>
    </row>
    <row r="10738" spans="1:8">
      <c r="A10738" t="s">
        <v>59</v>
      </c>
      <c r="B10738" s="1">
        <v>46259</v>
      </c>
      <c r="C10738">
        <v>348018</v>
      </c>
      <c r="D10738">
        <v>1214.8710000000001</v>
      </c>
      <c r="E10738" t="s">
        <v>50</v>
      </c>
      <c r="F10738" t="s">
        <v>116</v>
      </c>
      <c r="G10738" t="s">
        <v>51</v>
      </c>
      <c r="H10738" t="s">
        <v>89</v>
      </c>
    </row>
    <row r="10739" spans="1:8">
      <c r="A10739" t="s">
        <v>59</v>
      </c>
      <c r="B10739" s="1">
        <v>46259</v>
      </c>
      <c r="C10739">
        <v>348019</v>
      </c>
      <c r="D10739">
        <v>867.76499999999999</v>
      </c>
      <c r="E10739" t="s">
        <v>50</v>
      </c>
      <c r="F10739" t="s">
        <v>116</v>
      </c>
      <c r="G10739" t="s">
        <v>51</v>
      </c>
      <c r="H10739" t="s">
        <v>89</v>
      </c>
    </row>
    <row r="10740" spans="1:8">
      <c r="A10740" t="s">
        <v>59</v>
      </c>
      <c r="B10740" s="1">
        <v>46259</v>
      </c>
      <c r="C10740">
        <v>348020</v>
      </c>
      <c r="D10740">
        <v>23250</v>
      </c>
      <c r="E10740" t="s">
        <v>50</v>
      </c>
      <c r="F10740" t="s">
        <v>116</v>
      </c>
      <c r="G10740" t="s">
        <v>51</v>
      </c>
      <c r="H10740" t="s">
        <v>89</v>
      </c>
    </row>
    <row r="10741" spans="1:8">
      <c r="A10741" t="s">
        <v>59</v>
      </c>
      <c r="B10741" s="1">
        <v>46259</v>
      </c>
      <c r="C10741">
        <v>348021</v>
      </c>
      <c r="D10741">
        <v>1421.0309999999999</v>
      </c>
      <c r="E10741" t="s">
        <v>50</v>
      </c>
      <c r="F10741" t="s">
        <v>116</v>
      </c>
      <c r="G10741" t="s">
        <v>51</v>
      </c>
      <c r="H10741" t="s">
        <v>89</v>
      </c>
    </row>
    <row r="10742" spans="1:8">
      <c r="A10742" t="s">
        <v>59</v>
      </c>
      <c r="B10742" s="1">
        <v>46259</v>
      </c>
      <c r="C10742">
        <v>350002</v>
      </c>
      <c r="D10742">
        <v>9788.0820000000003</v>
      </c>
      <c r="E10742" t="s">
        <v>50</v>
      </c>
      <c r="F10742" t="s">
        <v>118</v>
      </c>
      <c r="G10742" t="s">
        <v>51</v>
      </c>
      <c r="H10742" t="s">
        <v>91</v>
      </c>
    </row>
    <row r="10743" spans="1:8">
      <c r="A10743" t="s">
        <v>59</v>
      </c>
      <c r="B10743" s="1">
        <v>46259</v>
      </c>
      <c r="C10743">
        <v>350003</v>
      </c>
      <c r="D10743">
        <v>37321.928</v>
      </c>
      <c r="E10743" t="s">
        <v>50</v>
      </c>
      <c r="F10743" t="s">
        <v>118</v>
      </c>
      <c r="G10743" t="s">
        <v>51</v>
      </c>
      <c r="H10743" t="s">
        <v>91</v>
      </c>
    </row>
    <row r="10744" spans="1:8">
      <c r="A10744" t="s">
        <v>59</v>
      </c>
      <c r="B10744" s="1">
        <v>46259</v>
      </c>
      <c r="C10744">
        <v>350006</v>
      </c>
      <c r="D10744">
        <v>344415.03</v>
      </c>
      <c r="E10744" t="s">
        <v>50</v>
      </c>
      <c r="F10744" t="s">
        <v>113</v>
      </c>
      <c r="G10744" t="s">
        <v>51</v>
      </c>
      <c r="H10744" t="s">
        <v>85</v>
      </c>
    </row>
    <row r="10745" spans="1:8">
      <c r="A10745" t="s">
        <v>59</v>
      </c>
      <c r="B10745" s="1">
        <v>46259</v>
      </c>
      <c r="C10745">
        <v>350007</v>
      </c>
      <c r="D10745">
        <v>16.917000000000002</v>
      </c>
      <c r="E10745" t="s">
        <v>50</v>
      </c>
      <c r="F10745" t="s">
        <v>118</v>
      </c>
      <c r="G10745" t="s">
        <v>51</v>
      </c>
      <c r="H10745" t="s">
        <v>91</v>
      </c>
    </row>
    <row r="10746" spans="1:8">
      <c r="A10746" t="s">
        <v>59</v>
      </c>
      <c r="B10746" s="1">
        <v>46259</v>
      </c>
      <c r="C10746">
        <v>350012</v>
      </c>
      <c r="D10746">
        <v>-91856.911999999997</v>
      </c>
      <c r="E10746" t="s">
        <v>50</v>
      </c>
      <c r="F10746" t="s">
        <v>118</v>
      </c>
      <c r="G10746" t="s">
        <v>51</v>
      </c>
      <c r="H10746" t="s">
        <v>91</v>
      </c>
    </row>
    <row r="10747" spans="1:8">
      <c r="A10747" t="s">
        <v>59</v>
      </c>
      <c r="B10747" s="1">
        <v>46259</v>
      </c>
      <c r="C10747">
        <v>350031</v>
      </c>
      <c r="D10747">
        <v>-35284.908000000003</v>
      </c>
      <c r="E10747" t="s">
        <v>50</v>
      </c>
      <c r="F10747" t="s">
        <v>113</v>
      </c>
      <c r="G10747" t="s">
        <v>51</v>
      </c>
      <c r="H10747" t="s">
        <v>85</v>
      </c>
    </row>
    <row r="10748" spans="1:8">
      <c r="A10748" t="s">
        <v>59</v>
      </c>
      <c r="B10748" s="1">
        <v>46259</v>
      </c>
      <c r="C10748">
        <v>350034</v>
      </c>
      <c r="D10748">
        <v>10773.816999999999</v>
      </c>
      <c r="E10748" t="s">
        <v>50</v>
      </c>
      <c r="F10748" t="s">
        <v>118</v>
      </c>
      <c r="G10748" t="s">
        <v>51</v>
      </c>
      <c r="H10748" t="s">
        <v>91</v>
      </c>
    </row>
    <row r="10749" spans="1:8">
      <c r="A10749" t="s">
        <v>59</v>
      </c>
      <c r="B10749" s="1">
        <v>46259</v>
      </c>
      <c r="C10749">
        <v>350035</v>
      </c>
      <c r="D10749">
        <v>90143.395000000004</v>
      </c>
      <c r="E10749" t="s">
        <v>50</v>
      </c>
      <c r="F10749" t="s">
        <v>118</v>
      </c>
      <c r="G10749" t="s">
        <v>51</v>
      </c>
      <c r="H10749" t="s">
        <v>91</v>
      </c>
    </row>
    <row r="10750" spans="1:8">
      <c r="A10750" t="s">
        <v>59</v>
      </c>
      <c r="B10750" s="1">
        <v>46259</v>
      </c>
      <c r="C10750">
        <v>352002</v>
      </c>
      <c r="D10750">
        <v>280878.49400000001</v>
      </c>
      <c r="E10750" t="s">
        <v>50</v>
      </c>
      <c r="F10750" t="s">
        <v>117</v>
      </c>
      <c r="G10750" t="s">
        <v>51</v>
      </c>
      <c r="H10750" t="s">
        <v>90</v>
      </c>
    </row>
    <row r="10751" spans="1:8">
      <c r="A10751" t="s">
        <v>59</v>
      </c>
      <c r="B10751" s="1">
        <v>46259</v>
      </c>
      <c r="C10751">
        <v>352003</v>
      </c>
      <c r="D10751">
        <v>14719.718999999999</v>
      </c>
      <c r="E10751" t="s">
        <v>50</v>
      </c>
      <c r="F10751" t="s">
        <v>117</v>
      </c>
      <c r="G10751" t="s">
        <v>51</v>
      </c>
      <c r="H10751" t="s">
        <v>90</v>
      </c>
    </row>
    <row r="10752" spans="1:8">
      <c r="A10752" t="s">
        <v>59</v>
      </c>
      <c r="B10752" s="1">
        <v>46259</v>
      </c>
      <c r="C10752">
        <v>352005</v>
      </c>
      <c r="D10752">
        <v>-14228.74</v>
      </c>
      <c r="E10752" t="s">
        <v>50</v>
      </c>
      <c r="F10752" t="s">
        <v>117</v>
      </c>
      <c r="G10752" t="s">
        <v>51</v>
      </c>
      <c r="H10752" t="s">
        <v>90</v>
      </c>
    </row>
    <row r="10753" spans="1:8">
      <c r="A10753" t="s">
        <v>59</v>
      </c>
      <c r="B10753" s="1">
        <v>46259</v>
      </c>
      <c r="C10753">
        <v>352006</v>
      </c>
      <c r="D10753">
        <v>-53528.800999999999</v>
      </c>
      <c r="E10753" t="s">
        <v>50</v>
      </c>
      <c r="F10753" t="s">
        <v>117</v>
      </c>
      <c r="G10753" t="s">
        <v>51</v>
      </c>
      <c r="H10753" t="s">
        <v>90</v>
      </c>
    </row>
    <row r="10754" spans="1:8">
      <c r="A10754" t="s">
        <v>59</v>
      </c>
      <c r="B10754" s="1">
        <v>46259</v>
      </c>
      <c r="C10754">
        <v>354008</v>
      </c>
      <c r="D10754">
        <v>-38051.815999999999</v>
      </c>
      <c r="E10754" t="s">
        <v>50</v>
      </c>
      <c r="F10754" t="s">
        <v>115</v>
      </c>
      <c r="G10754" t="s">
        <v>51</v>
      </c>
      <c r="H10754" t="s">
        <v>88</v>
      </c>
    </row>
    <row r="10755" spans="1:8">
      <c r="A10755" t="s">
        <v>59</v>
      </c>
      <c r="B10755" s="1">
        <v>46259</v>
      </c>
      <c r="C10755">
        <v>354011</v>
      </c>
      <c r="D10755">
        <v>-17898.967000000001</v>
      </c>
      <c r="E10755" t="s">
        <v>50</v>
      </c>
      <c r="F10755" t="s">
        <v>115</v>
      </c>
      <c r="G10755" t="s">
        <v>51</v>
      </c>
      <c r="H10755" t="s">
        <v>88</v>
      </c>
    </row>
    <row r="10756" spans="1:8">
      <c r="A10756" t="s">
        <v>59</v>
      </c>
      <c r="B10756" s="1">
        <v>46259</v>
      </c>
      <c r="C10756">
        <v>354012</v>
      </c>
      <c r="D10756">
        <v>51142.055999999997</v>
      </c>
      <c r="E10756" t="s">
        <v>50</v>
      </c>
      <c r="F10756" t="s">
        <v>115</v>
      </c>
      <c r="G10756" t="s">
        <v>51</v>
      </c>
      <c r="H10756" t="s">
        <v>88</v>
      </c>
    </row>
    <row r="10757" spans="1:8">
      <c r="A10757" t="s">
        <v>59</v>
      </c>
      <c r="B10757" s="1">
        <v>46259</v>
      </c>
      <c r="C10757">
        <v>354013</v>
      </c>
      <c r="D10757">
        <v>41314.673000000003</v>
      </c>
      <c r="E10757" t="s">
        <v>50</v>
      </c>
      <c r="F10757" t="s">
        <v>115</v>
      </c>
      <c r="G10757" t="s">
        <v>51</v>
      </c>
      <c r="H10757" t="s">
        <v>88</v>
      </c>
    </row>
    <row r="10758" spans="1:8">
      <c r="A10758" t="s">
        <v>59</v>
      </c>
      <c r="B10758" s="1">
        <v>46259</v>
      </c>
      <c r="C10758">
        <v>354014</v>
      </c>
      <c r="D10758">
        <v>252321.63699999999</v>
      </c>
      <c r="E10758" t="s">
        <v>50</v>
      </c>
      <c r="F10758" t="s">
        <v>115</v>
      </c>
      <c r="G10758" t="s">
        <v>51</v>
      </c>
      <c r="H10758" t="s">
        <v>88</v>
      </c>
    </row>
    <row r="10759" spans="1:8">
      <c r="A10759" t="s">
        <v>59</v>
      </c>
      <c r="B10759" s="1">
        <v>46259</v>
      </c>
      <c r="C10759">
        <v>354015</v>
      </c>
      <c r="D10759">
        <v>22541.937000000002</v>
      </c>
      <c r="E10759" t="s">
        <v>50</v>
      </c>
      <c r="F10759" t="s">
        <v>115</v>
      </c>
      <c r="G10759" t="s">
        <v>51</v>
      </c>
      <c r="H10759" t="s">
        <v>88</v>
      </c>
    </row>
    <row r="10760" spans="1:8">
      <c r="A10760" t="s">
        <v>59</v>
      </c>
      <c r="B10760" s="1">
        <v>46259</v>
      </c>
      <c r="C10760">
        <v>355002</v>
      </c>
      <c r="D10760">
        <v>506661.69799999997</v>
      </c>
      <c r="E10760" t="s">
        <v>50</v>
      </c>
      <c r="F10760" t="s">
        <v>118</v>
      </c>
      <c r="G10760" t="s">
        <v>51</v>
      </c>
      <c r="H10760" t="s">
        <v>91</v>
      </c>
    </row>
    <row r="10761" spans="1:8">
      <c r="A10761" t="s">
        <v>59</v>
      </c>
      <c r="B10761" s="1">
        <v>46259</v>
      </c>
      <c r="C10761">
        <v>355009</v>
      </c>
      <c r="D10761">
        <v>61327.358999999997</v>
      </c>
      <c r="E10761" t="s">
        <v>50</v>
      </c>
      <c r="F10761" t="s">
        <v>118</v>
      </c>
      <c r="G10761" t="s">
        <v>51</v>
      </c>
      <c r="H10761" t="s">
        <v>91</v>
      </c>
    </row>
    <row r="10762" spans="1:8">
      <c r="A10762" t="s">
        <v>59</v>
      </c>
      <c r="B10762" s="1">
        <v>46259</v>
      </c>
      <c r="C10762">
        <v>355013</v>
      </c>
      <c r="D10762">
        <v>33295.724999999999</v>
      </c>
      <c r="E10762" t="s">
        <v>50</v>
      </c>
      <c r="F10762" t="s">
        <v>118</v>
      </c>
      <c r="G10762" t="s">
        <v>51</v>
      </c>
      <c r="H10762" t="s">
        <v>91</v>
      </c>
    </row>
    <row r="10763" spans="1:8">
      <c r="A10763" t="s">
        <v>59</v>
      </c>
      <c r="B10763" s="1">
        <v>46259</v>
      </c>
      <c r="C10763">
        <v>355014</v>
      </c>
      <c r="D10763">
        <v>113069.70600000001</v>
      </c>
      <c r="E10763" t="s">
        <v>50</v>
      </c>
      <c r="F10763" t="s">
        <v>118</v>
      </c>
      <c r="G10763" t="s">
        <v>51</v>
      </c>
      <c r="H10763" t="s">
        <v>91</v>
      </c>
    </row>
    <row r="10764" spans="1:8">
      <c r="A10764" t="s">
        <v>59</v>
      </c>
      <c r="B10764" s="1">
        <v>46259</v>
      </c>
      <c r="C10764">
        <v>355015</v>
      </c>
      <c r="D10764">
        <v>213691.45</v>
      </c>
      <c r="E10764" t="s">
        <v>50</v>
      </c>
      <c r="F10764" t="s">
        <v>118</v>
      </c>
      <c r="G10764" t="s">
        <v>51</v>
      </c>
      <c r="H10764" t="s">
        <v>91</v>
      </c>
    </row>
    <row r="10765" spans="1:8">
      <c r="A10765" t="s">
        <v>59</v>
      </c>
      <c r="B10765" s="1">
        <v>46259</v>
      </c>
      <c r="C10765">
        <v>356002</v>
      </c>
      <c r="D10765">
        <v>47246.881000000001</v>
      </c>
      <c r="E10765" t="s">
        <v>50</v>
      </c>
      <c r="F10765" t="s">
        <v>117</v>
      </c>
      <c r="G10765" t="s">
        <v>51</v>
      </c>
      <c r="H10765" t="s">
        <v>90</v>
      </c>
    </row>
    <row r="10766" spans="1:8">
      <c r="A10766" t="s">
        <v>59</v>
      </c>
      <c r="B10766" s="1">
        <v>46259</v>
      </c>
      <c r="C10766">
        <v>356003</v>
      </c>
      <c r="D10766">
        <v>-120519.143</v>
      </c>
      <c r="E10766" t="s">
        <v>50</v>
      </c>
      <c r="F10766" t="s">
        <v>117</v>
      </c>
      <c r="G10766" t="s">
        <v>51</v>
      </c>
      <c r="H10766" t="s">
        <v>90</v>
      </c>
    </row>
    <row r="10767" spans="1:8">
      <c r="A10767" t="s">
        <v>59</v>
      </c>
      <c r="B10767" s="1">
        <v>46259</v>
      </c>
      <c r="C10767">
        <v>356004</v>
      </c>
      <c r="D10767">
        <v>12318.922</v>
      </c>
      <c r="E10767" t="s">
        <v>50</v>
      </c>
      <c r="F10767" t="s">
        <v>117</v>
      </c>
      <c r="G10767" t="s">
        <v>51</v>
      </c>
      <c r="H10767" t="s">
        <v>90</v>
      </c>
    </row>
    <row r="10768" spans="1:8">
      <c r="A10768" t="s">
        <v>59</v>
      </c>
      <c r="B10768" s="1">
        <v>46259</v>
      </c>
      <c r="C10768">
        <v>356005</v>
      </c>
      <c r="D10768">
        <v>1598.1559999999999</v>
      </c>
      <c r="E10768" t="s">
        <v>50</v>
      </c>
      <c r="F10768" t="s">
        <v>117</v>
      </c>
      <c r="G10768" t="s">
        <v>51</v>
      </c>
      <c r="H10768" t="s">
        <v>90</v>
      </c>
    </row>
    <row r="10769" spans="1:8">
      <c r="A10769" t="s">
        <v>59</v>
      </c>
      <c r="B10769" s="1">
        <v>46259</v>
      </c>
      <c r="C10769">
        <v>360003</v>
      </c>
      <c r="D10769">
        <v>4351.6270000000004</v>
      </c>
      <c r="E10769" t="s">
        <v>50</v>
      </c>
      <c r="F10769" t="s">
        <v>125</v>
      </c>
      <c r="G10769" t="s">
        <v>51</v>
      </c>
      <c r="H10769" t="s">
        <v>100</v>
      </c>
    </row>
    <row r="10770" spans="1:8">
      <c r="A10770" t="s">
        <v>59</v>
      </c>
      <c r="B10770" s="1">
        <v>46259</v>
      </c>
      <c r="C10770">
        <v>360005</v>
      </c>
      <c r="D10770">
        <v>46653.572999999997</v>
      </c>
      <c r="E10770" t="s">
        <v>50</v>
      </c>
      <c r="F10770" t="s">
        <v>125</v>
      </c>
      <c r="G10770" t="s">
        <v>51</v>
      </c>
      <c r="H10770" t="s">
        <v>100</v>
      </c>
    </row>
    <row r="10771" spans="1:8">
      <c r="A10771" t="s">
        <v>59</v>
      </c>
      <c r="B10771" s="1">
        <v>46259</v>
      </c>
      <c r="C10771">
        <v>360009</v>
      </c>
      <c r="D10771">
        <v>40429.805999999997</v>
      </c>
      <c r="E10771" t="s">
        <v>50</v>
      </c>
      <c r="F10771" t="s">
        <v>125</v>
      </c>
      <c r="G10771" t="s">
        <v>51</v>
      </c>
      <c r="H10771" t="s">
        <v>100</v>
      </c>
    </row>
    <row r="10772" spans="1:8">
      <c r="A10772" t="s">
        <v>59</v>
      </c>
      <c r="B10772" s="1">
        <v>46259</v>
      </c>
      <c r="C10772">
        <v>360013</v>
      </c>
      <c r="D10772">
        <v>59455.959000000003</v>
      </c>
      <c r="E10772" t="s">
        <v>50</v>
      </c>
      <c r="F10772" t="s">
        <v>125</v>
      </c>
      <c r="G10772" t="s">
        <v>51</v>
      </c>
      <c r="H10772" t="s">
        <v>100</v>
      </c>
    </row>
    <row r="10773" spans="1:8">
      <c r="A10773" t="s">
        <v>59</v>
      </c>
      <c r="B10773" s="1">
        <v>46259</v>
      </c>
      <c r="C10773">
        <v>360016</v>
      </c>
      <c r="D10773">
        <v>10108.454</v>
      </c>
      <c r="E10773" t="s">
        <v>50</v>
      </c>
      <c r="F10773" t="s">
        <v>125</v>
      </c>
      <c r="G10773" t="s">
        <v>51</v>
      </c>
      <c r="H10773" t="s">
        <v>100</v>
      </c>
    </row>
    <row r="10774" spans="1:8">
      <c r="A10774" t="s">
        <v>59</v>
      </c>
      <c r="B10774" s="1">
        <v>46259</v>
      </c>
      <c r="C10774">
        <v>360017</v>
      </c>
      <c r="D10774">
        <v>71672.911999999997</v>
      </c>
      <c r="E10774" t="s">
        <v>50</v>
      </c>
      <c r="F10774" t="s">
        <v>125</v>
      </c>
      <c r="G10774" t="s">
        <v>51</v>
      </c>
      <c r="H10774" t="s">
        <v>100</v>
      </c>
    </row>
    <row r="10775" spans="1:8">
      <c r="A10775" t="s">
        <v>59</v>
      </c>
      <c r="B10775" s="1">
        <v>46259</v>
      </c>
      <c r="C10775">
        <v>360019</v>
      </c>
      <c r="D10775">
        <v>1147</v>
      </c>
      <c r="E10775" t="s">
        <v>50</v>
      </c>
      <c r="F10775" t="s">
        <v>125</v>
      </c>
      <c r="G10775" t="s">
        <v>51</v>
      </c>
      <c r="H10775" t="s">
        <v>100</v>
      </c>
    </row>
    <row r="10776" spans="1:8">
      <c r="A10776" t="s">
        <v>59</v>
      </c>
      <c r="B10776" s="1">
        <v>46259</v>
      </c>
      <c r="C10776">
        <v>360030</v>
      </c>
      <c r="D10776">
        <v>1073375</v>
      </c>
      <c r="E10776" t="s">
        <v>50</v>
      </c>
      <c r="F10776" t="s">
        <v>125</v>
      </c>
      <c r="G10776" t="s">
        <v>51</v>
      </c>
      <c r="H10776" t="s">
        <v>100</v>
      </c>
    </row>
    <row r="10777" spans="1:8">
      <c r="A10777" t="s">
        <v>59</v>
      </c>
      <c r="B10777" s="1">
        <v>46259</v>
      </c>
      <c r="C10777">
        <v>360031</v>
      </c>
      <c r="D10777">
        <v>673.58500000000004</v>
      </c>
      <c r="E10777" t="s">
        <v>50</v>
      </c>
      <c r="F10777" t="s">
        <v>125</v>
      </c>
      <c r="G10777" t="s">
        <v>51</v>
      </c>
      <c r="H10777" t="s">
        <v>100</v>
      </c>
    </row>
    <row r="10778" spans="1:8">
      <c r="A10778" t="s">
        <v>59</v>
      </c>
      <c r="B10778" s="1">
        <v>46259</v>
      </c>
      <c r="C10778">
        <v>360032</v>
      </c>
      <c r="D10778">
        <v>186000</v>
      </c>
      <c r="E10778" t="s">
        <v>50</v>
      </c>
      <c r="F10778" t="s">
        <v>125</v>
      </c>
      <c r="G10778" t="s">
        <v>51</v>
      </c>
      <c r="H10778" t="s">
        <v>100</v>
      </c>
    </row>
    <row r="10779" spans="1:8">
      <c r="A10779" t="s">
        <v>59</v>
      </c>
      <c r="B10779" s="1">
        <v>46259</v>
      </c>
      <c r="C10779">
        <v>360033</v>
      </c>
      <c r="D10779">
        <v>7694.8810000000003</v>
      </c>
      <c r="E10779" t="s">
        <v>50</v>
      </c>
      <c r="F10779" t="s">
        <v>125</v>
      </c>
      <c r="G10779" t="s">
        <v>51</v>
      </c>
      <c r="H10779" t="s">
        <v>100</v>
      </c>
    </row>
    <row r="10780" spans="1:8">
      <c r="A10780" t="s">
        <v>59</v>
      </c>
      <c r="B10780" s="1">
        <v>46259</v>
      </c>
      <c r="C10780">
        <v>362006</v>
      </c>
      <c r="D10780">
        <v>-1E-3</v>
      </c>
      <c r="E10780" t="s">
        <v>50</v>
      </c>
      <c r="F10780" t="s">
        <v>125</v>
      </c>
      <c r="G10780" t="s">
        <v>51</v>
      </c>
      <c r="H10780" t="s">
        <v>100</v>
      </c>
    </row>
    <row r="10781" spans="1:8">
      <c r="A10781" t="s">
        <v>59</v>
      </c>
      <c r="B10781" s="1">
        <v>46259</v>
      </c>
      <c r="C10781">
        <v>362007</v>
      </c>
      <c r="D10781">
        <v>18564.174999999999</v>
      </c>
      <c r="E10781" t="s">
        <v>50</v>
      </c>
      <c r="F10781" t="s">
        <v>125</v>
      </c>
      <c r="G10781" t="s">
        <v>51</v>
      </c>
      <c r="H10781" t="s">
        <v>100</v>
      </c>
    </row>
    <row r="10782" spans="1:8">
      <c r="A10782" t="s">
        <v>59</v>
      </c>
      <c r="B10782" s="1">
        <v>46259</v>
      </c>
      <c r="C10782">
        <v>362012</v>
      </c>
      <c r="D10782">
        <v>-1E-3</v>
      </c>
      <c r="E10782" t="s">
        <v>50</v>
      </c>
      <c r="F10782" t="s">
        <v>125</v>
      </c>
      <c r="G10782" t="s">
        <v>51</v>
      </c>
      <c r="H10782" t="s">
        <v>100</v>
      </c>
    </row>
    <row r="10783" spans="1:8">
      <c r="A10783" t="s">
        <v>59</v>
      </c>
      <c r="B10783" s="1">
        <v>46259</v>
      </c>
      <c r="C10783">
        <v>362015</v>
      </c>
      <c r="D10783">
        <v>491310.32400000002</v>
      </c>
      <c r="E10783" t="s">
        <v>50</v>
      </c>
      <c r="F10783" t="s">
        <v>125</v>
      </c>
      <c r="G10783" t="s">
        <v>51</v>
      </c>
      <c r="H10783" t="s">
        <v>100</v>
      </c>
    </row>
    <row r="10784" spans="1:8">
      <c r="A10784" t="s">
        <v>59</v>
      </c>
      <c r="B10784" s="1">
        <v>46259</v>
      </c>
      <c r="C10784">
        <v>362016</v>
      </c>
      <c r="D10784">
        <v>408785.99699999997</v>
      </c>
      <c r="E10784" t="s">
        <v>50</v>
      </c>
      <c r="F10784" t="s">
        <v>125</v>
      </c>
      <c r="G10784" t="s">
        <v>51</v>
      </c>
      <c r="H10784" t="s">
        <v>100</v>
      </c>
    </row>
    <row r="10785" spans="1:8">
      <c r="A10785" t="s">
        <v>59</v>
      </c>
      <c r="B10785" s="1">
        <v>46259</v>
      </c>
      <c r="C10785">
        <v>362017</v>
      </c>
      <c r="D10785">
        <v>334851.80699999997</v>
      </c>
      <c r="E10785" t="s">
        <v>50</v>
      </c>
      <c r="F10785" t="s">
        <v>125</v>
      </c>
      <c r="G10785" t="s">
        <v>51</v>
      </c>
      <c r="H10785" t="s">
        <v>100</v>
      </c>
    </row>
    <row r="10786" spans="1:8">
      <c r="A10786" t="s">
        <v>59</v>
      </c>
      <c r="B10786" s="1">
        <v>46259</v>
      </c>
      <c r="C10786">
        <v>362018</v>
      </c>
      <c r="D10786">
        <v>309307.26400000002</v>
      </c>
      <c r="E10786" t="s">
        <v>50</v>
      </c>
      <c r="F10786" t="s">
        <v>125</v>
      </c>
      <c r="G10786" t="s">
        <v>51</v>
      </c>
      <c r="H10786" t="s">
        <v>100</v>
      </c>
    </row>
    <row r="10787" spans="1:8">
      <c r="A10787" t="s">
        <v>59</v>
      </c>
      <c r="B10787" s="1">
        <v>46259</v>
      </c>
      <c r="C10787">
        <v>362019</v>
      </c>
      <c r="D10787">
        <v>52733.39</v>
      </c>
      <c r="E10787" t="s">
        <v>50</v>
      </c>
      <c r="F10787" t="s">
        <v>125</v>
      </c>
      <c r="G10787" t="s">
        <v>51</v>
      </c>
      <c r="H10787" t="s">
        <v>100</v>
      </c>
    </row>
    <row r="10788" spans="1:8">
      <c r="A10788" t="s">
        <v>59</v>
      </c>
      <c r="B10788" s="1">
        <v>46259</v>
      </c>
      <c r="C10788">
        <v>364502</v>
      </c>
      <c r="D10788">
        <v>624022.96</v>
      </c>
      <c r="E10788" t="s">
        <v>50</v>
      </c>
      <c r="F10788" t="s">
        <v>125</v>
      </c>
      <c r="G10788" t="s">
        <v>51</v>
      </c>
      <c r="H10788" t="s">
        <v>100</v>
      </c>
    </row>
    <row r="10789" spans="1:8">
      <c r="A10789" t="s">
        <v>59</v>
      </c>
      <c r="B10789" s="1">
        <v>46259</v>
      </c>
      <c r="C10789">
        <v>365002</v>
      </c>
      <c r="D10789">
        <v>384.71899999999999</v>
      </c>
      <c r="E10789" t="s">
        <v>50</v>
      </c>
      <c r="F10789" t="s">
        <v>114</v>
      </c>
      <c r="G10789" t="s">
        <v>51</v>
      </c>
      <c r="H10789" t="s">
        <v>87</v>
      </c>
    </row>
    <row r="10790" spans="1:8">
      <c r="A10790" t="s">
        <v>59</v>
      </c>
      <c r="B10790" s="1">
        <v>46259</v>
      </c>
      <c r="C10790">
        <v>365003</v>
      </c>
      <c r="D10790">
        <v>40281.99</v>
      </c>
      <c r="E10790" t="s">
        <v>50</v>
      </c>
      <c r="F10790" t="s">
        <v>114</v>
      </c>
      <c r="G10790" t="s">
        <v>51</v>
      </c>
      <c r="H10790" t="s">
        <v>87</v>
      </c>
    </row>
    <row r="10791" spans="1:8">
      <c r="A10791" t="s">
        <v>59</v>
      </c>
      <c r="B10791" s="1">
        <v>46259</v>
      </c>
      <c r="C10791">
        <v>365004</v>
      </c>
      <c r="D10791">
        <v>176620.68700000001</v>
      </c>
      <c r="E10791" t="s">
        <v>50</v>
      </c>
      <c r="F10791" t="s">
        <v>114</v>
      </c>
      <c r="G10791" t="s">
        <v>51</v>
      </c>
      <c r="H10791" t="s">
        <v>87</v>
      </c>
    </row>
    <row r="10792" spans="1:8">
      <c r="A10792" t="s">
        <v>59</v>
      </c>
      <c r="B10792" s="1">
        <v>46259</v>
      </c>
      <c r="C10792">
        <v>365005</v>
      </c>
      <c r="D10792">
        <v>384.71899999999999</v>
      </c>
      <c r="E10792" t="s">
        <v>50</v>
      </c>
      <c r="F10792" t="s">
        <v>114</v>
      </c>
      <c r="G10792" t="s">
        <v>51</v>
      </c>
      <c r="H10792" t="s">
        <v>87</v>
      </c>
    </row>
    <row r="10793" spans="1:8">
      <c r="A10793" t="s">
        <v>59</v>
      </c>
      <c r="B10793" s="1">
        <v>46259</v>
      </c>
      <c r="C10793">
        <v>365006</v>
      </c>
      <c r="D10793">
        <v>40126.497000000003</v>
      </c>
      <c r="E10793" t="s">
        <v>50</v>
      </c>
      <c r="F10793" t="s">
        <v>114</v>
      </c>
      <c r="G10793" t="s">
        <v>51</v>
      </c>
      <c r="H10793" t="s">
        <v>87</v>
      </c>
    </row>
    <row r="10794" spans="1:8">
      <c r="A10794" t="s">
        <v>59</v>
      </c>
      <c r="B10794" s="1">
        <v>46259</v>
      </c>
      <c r="C10794">
        <v>365007</v>
      </c>
      <c r="D10794">
        <v>147470.09</v>
      </c>
      <c r="E10794" t="s">
        <v>50</v>
      </c>
      <c r="F10794" t="s">
        <v>114</v>
      </c>
      <c r="G10794" t="s">
        <v>51</v>
      </c>
      <c r="H10794" t="s">
        <v>87</v>
      </c>
    </row>
    <row r="10795" spans="1:8">
      <c r="A10795" t="s">
        <v>59</v>
      </c>
      <c r="B10795" s="1">
        <v>46259</v>
      </c>
      <c r="C10795">
        <v>365008</v>
      </c>
      <c r="D10795">
        <v>5496.4139999999998</v>
      </c>
      <c r="E10795" t="s">
        <v>50</v>
      </c>
      <c r="F10795" t="s">
        <v>114</v>
      </c>
      <c r="G10795" t="s">
        <v>51</v>
      </c>
      <c r="H10795" t="s">
        <v>87</v>
      </c>
    </row>
    <row r="10796" spans="1:8">
      <c r="A10796" t="s">
        <v>59</v>
      </c>
      <c r="B10796" s="1">
        <v>46259</v>
      </c>
      <c r="C10796">
        <v>365009</v>
      </c>
      <c r="D10796">
        <v>244522.24799999999</v>
      </c>
      <c r="E10796" t="s">
        <v>50</v>
      </c>
      <c r="F10796" t="s">
        <v>114</v>
      </c>
      <c r="G10796" t="s">
        <v>51</v>
      </c>
      <c r="H10796" t="s">
        <v>87</v>
      </c>
    </row>
    <row r="10797" spans="1:8">
      <c r="A10797" t="s">
        <v>59</v>
      </c>
      <c r="B10797" s="1">
        <v>46259</v>
      </c>
      <c r="C10797">
        <v>365010</v>
      </c>
      <c r="D10797">
        <v>229744.019</v>
      </c>
      <c r="E10797" t="s">
        <v>50</v>
      </c>
      <c r="F10797" t="s">
        <v>114</v>
      </c>
      <c r="G10797" t="s">
        <v>51</v>
      </c>
      <c r="H10797" t="s">
        <v>87</v>
      </c>
    </row>
    <row r="10798" spans="1:8">
      <c r="A10798" t="s">
        <v>59</v>
      </c>
      <c r="B10798" s="1">
        <v>46259</v>
      </c>
      <c r="C10798">
        <v>365020</v>
      </c>
      <c r="D10798">
        <v>370.69200000000001</v>
      </c>
      <c r="E10798" t="s">
        <v>50</v>
      </c>
      <c r="F10798" t="s">
        <v>114</v>
      </c>
      <c r="G10798" t="s">
        <v>51</v>
      </c>
      <c r="H10798" t="s">
        <v>87</v>
      </c>
    </row>
    <row r="10799" spans="1:8">
      <c r="A10799" t="s">
        <v>59</v>
      </c>
      <c r="B10799" s="1">
        <v>46259</v>
      </c>
      <c r="C10799">
        <v>365021</v>
      </c>
      <c r="D10799">
        <v>259472.89600000001</v>
      </c>
      <c r="E10799" t="s">
        <v>50</v>
      </c>
      <c r="F10799" t="s">
        <v>114</v>
      </c>
      <c r="G10799" t="s">
        <v>51</v>
      </c>
      <c r="H10799" t="s">
        <v>87</v>
      </c>
    </row>
    <row r="10800" spans="1:8">
      <c r="A10800" t="s">
        <v>59</v>
      </c>
      <c r="B10800" s="1">
        <v>46259</v>
      </c>
      <c r="C10800">
        <v>370002</v>
      </c>
      <c r="D10800">
        <v>54408.339</v>
      </c>
      <c r="E10800" t="s">
        <v>50</v>
      </c>
      <c r="F10800" t="s">
        <v>114</v>
      </c>
      <c r="G10800" t="s">
        <v>51</v>
      </c>
      <c r="H10800" t="s">
        <v>87</v>
      </c>
    </row>
    <row r="10801" spans="1:8">
      <c r="A10801" t="s">
        <v>59</v>
      </c>
      <c r="B10801" s="1">
        <v>46259</v>
      </c>
      <c r="C10801">
        <v>372008</v>
      </c>
      <c r="D10801">
        <v>1162.0940000000001</v>
      </c>
      <c r="E10801" t="s">
        <v>50</v>
      </c>
      <c r="F10801" t="s">
        <v>114</v>
      </c>
      <c r="G10801" t="s">
        <v>51</v>
      </c>
      <c r="H10801" t="s">
        <v>87</v>
      </c>
    </row>
    <row r="10802" spans="1:8">
      <c r="A10802" t="s">
        <v>59</v>
      </c>
      <c r="B10802" s="1">
        <v>46259</v>
      </c>
      <c r="C10802">
        <v>400002</v>
      </c>
      <c r="D10802">
        <v>-126338.451</v>
      </c>
      <c r="E10802" t="s">
        <v>52</v>
      </c>
      <c r="F10802" t="s">
        <v>23</v>
      </c>
      <c r="G10802" t="s">
        <v>51</v>
      </c>
      <c r="H10802" t="s">
        <v>92</v>
      </c>
    </row>
    <row r="10803" spans="1:8">
      <c r="A10803" t="s">
        <v>59</v>
      </c>
      <c r="B10803" s="1">
        <v>46259</v>
      </c>
      <c r="C10803">
        <v>410002</v>
      </c>
      <c r="D10803">
        <v>-4843314.6239999998</v>
      </c>
      <c r="E10803" t="s">
        <v>52</v>
      </c>
      <c r="F10803" t="s">
        <v>119</v>
      </c>
      <c r="G10803" t="s">
        <v>51</v>
      </c>
      <c r="H10803" t="s">
        <v>93</v>
      </c>
    </row>
    <row r="10804" spans="1:8">
      <c r="A10804" t="s">
        <v>59</v>
      </c>
      <c r="B10804" s="1">
        <v>46259</v>
      </c>
      <c r="C10804">
        <v>410005</v>
      </c>
      <c r="D10804">
        <v>-304601.07400000002</v>
      </c>
      <c r="E10804" t="s">
        <v>52</v>
      </c>
      <c r="F10804" t="s">
        <v>119</v>
      </c>
      <c r="G10804" t="s">
        <v>51</v>
      </c>
      <c r="H10804" t="s">
        <v>93</v>
      </c>
    </row>
    <row r="10805" spans="1:8">
      <c r="A10805" t="s">
        <v>59</v>
      </c>
      <c r="B10805" s="1">
        <v>46259</v>
      </c>
      <c r="C10805">
        <v>410006</v>
      </c>
      <c r="D10805">
        <v>-734271.89</v>
      </c>
      <c r="E10805" t="s">
        <v>52</v>
      </c>
      <c r="F10805" t="s">
        <v>119</v>
      </c>
      <c r="G10805" t="s">
        <v>51</v>
      </c>
      <c r="H10805" t="s">
        <v>93</v>
      </c>
    </row>
    <row r="10806" spans="1:8">
      <c r="A10806" t="s">
        <v>59</v>
      </c>
      <c r="B10806" s="1">
        <v>46259</v>
      </c>
      <c r="C10806">
        <v>410008</v>
      </c>
      <c r="D10806">
        <v>-5123.5360000000001</v>
      </c>
      <c r="E10806" t="s">
        <v>52</v>
      </c>
      <c r="F10806" t="s">
        <v>119</v>
      </c>
      <c r="G10806" t="s">
        <v>51</v>
      </c>
      <c r="H10806" t="s">
        <v>93</v>
      </c>
    </row>
    <row r="10807" spans="1:8">
      <c r="A10807" t="s">
        <v>59</v>
      </c>
      <c r="B10807" s="1">
        <v>46259</v>
      </c>
      <c r="C10807">
        <v>410009</v>
      </c>
      <c r="D10807">
        <v>-402218.353</v>
      </c>
      <c r="E10807" t="s">
        <v>52</v>
      </c>
      <c r="F10807" t="s">
        <v>119</v>
      </c>
      <c r="G10807" t="s">
        <v>51</v>
      </c>
      <c r="H10807" t="s">
        <v>93</v>
      </c>
    </row>
    <row r="10808" spans="1:8">
      <c r="A10808" t="s">
        <v>59</v>
      </c>
      <c r="B10808" s="1">
        <v>46259</v>
      </c>
      <c r="C10808">
        <v>410015</v>
      </c>
      <c r="D10808">
        <v>-331666.98700000002</v>
      </c>
      <c r="E10808" t="s">
        <v>52</v>
      </c>
      <c r="F10808" t="s">
        <v>119</v>
      </c>
      <c r="G10808" t="s">
        <v>51</v>
      </c>
      <c r="H10808" t="s">
        <v>93</v>
      </c>
    </row>
    <row r="10809" spans="1:8">
      <c r="A10809" t="s">
        <v>59</v>
      </c>
      <c r="B10809" s="1">
        <v>46259</v>
      </c>
      <c r="C10809">
        <v>410016</v>
      </c>
      <c r="D10809">
        <v>-14817.54</v>
      </c>
      <c r="E10809" t="s">
        <v>52</v>
      </c>
      <c r="F10809" t="s">
        <v>119</v>
      </c>
      <c r="G10809" t="s">
        <v>51</v>
      </c>
      <c r="H10809" t="s">
        <v>93</v>
      </c>
    </row>
    <row r="10810" spans="1:8">
      <c r="A10810" t="s">
        <v>59</v>
      </c>
      <c r="B10810" s="1">
        <v>46259</v>
      </c>
      <c r="C10810">
        <v>410018</v>
      </c>
      <c r="D10810">
        <v>-215807.46100000001</v>
      </c>
      <c r="E10810" t="s">
        <v>52</v>
      </c>
      <c r="F10810" t="s">
        <v>119</v>
      </c>
      <c r="G10810" t="s">
        <v>51</v>
      </c>
      <c r="H10810" t="s">
        <v>93</v>
      </c>
    </row>
    <row r="10811" spans="1:8">
      <c r="A10811" t="s">
        <v>59</v>
      </c>
      <c r="B10811" s="1">
        <v>46259</v>
      </c>
      <c r="C10811">
        <v>410019</v>
      </c>
      <c r="D10811">
        <v>-54596.055999999997</v>
      </c>
      <c r="E10811" t="s">
        <v>52</v>
      </c>
      <c r="F10811" t="s">
        <v>119</v>
      </c>
      <c r="G10811" t="s">
        <v>51</v>
      </c>
      <c r="H10811" t="s">
        <v>93</v>
      </c>
    </row>
    <row r="10812" spans="1:8">
      <c r="A10812" t="s">
        <v>59</v>
      </c>
      <c r="B10812" s="1">
        <v>46259</v>
      </c>
      <c r="C10812">
        <v>410032</v>
      </c>
      <c r="D10812">
        <v>-470088.96299999999</v>
      </c>
      <c r="E10812" t="s">
        <v>52</v>
      </c>
      <c r="F10812" t="s">
        <v>119</v>
      </c>
      <c r="G10812" t="s">
        <v>51</v>
      </c>
      <c r="H10812" t="s">
        <v>93</v>
      </c>
    </row>
    <row r="10813" spans="1:8">
      <c r="A10813" t="s">
        <v>59</v>
      </c>
      <c r="B10813" s="1">
        <v>46259</v>
      </c>
      <c r="C10813">
        <v>410035</v>
      </c>
      <c r="D10813">
        <v>-7967.8230000000003</v>
      </c>
      <c r="E10813" t="s">
        <v>52</v>
      </c>
      <c r="F10813" t="s">
        <v>119</v>
      </c>
      <c r="G10813" t="s">
        <v>51</v>
      </c>
      <c r="H10813" t="s">
        <v>93</v>
      </c>
    </row>
    <row r="10814" spans="1:8">
      <c r="A10814" t="s">
        <v>59</v>
      </c>
      <c r="B10814" s="1">
        <v>46259</v>
      </c>
      <c r="C10814">
        <v>410036</v>
      </c>
      <c r="D10814">
        <v>-396895.10100000002</v>
      </c>
      <c r="E10814" t="s">
        <v>52</v>
      </c>
      <c r="F10814" t="s">
        <v>119</v>
      </c>
      <c r="G10814" t="s">
        <v>51</v>
      </c>
      <c r="H10814" t="s">
        <v>93</v>
      </c>
    </row>
    <row r="10815" spans="1:8">
      <c r="A10815" t="s">
        <v>59</v>
      </c>
      <c r="B10815" s="1">
        <v>46259</v>
      </c>
      <c r="C10815">
        <v>410037</v>
      </c>
      <c r="D10815">
        <v>-4455252.7510000002</v>
      </c>
      <c r="E10815" t="s">
        <v>52</v>
      </c>
      <c r="F10815" t="s">
        <v>119</v>
      </c>
      <c r="G10815" t="s">
        <v>51</v>
      </c>
      <c r="H10815" t="s">
        <v>93</v>
      </c>
    </row>
    <row r="10816" spans="1:8">
      <c r="A10816" t="s">
        <v>59</v>
      </c>
      <c r="B10816" s="1">
        <v>46259</v>
      </c>
      <c r="C10816">
        <v>410039</v>
      </c>
      <c r="D10816">
        <v>-387111.35</v>
      </c>
      <c r="E10816" t="s">
        <v>52</v>
      </c>
      <c r="F10816" t="s">
        <v>119</v>
      </c>
      <c r="G10816" t="s">
        <v>51</v>
      </c>
      <c r="H10816" t="s">
        <v>93</v>
      </c>
    </row>
    <row r="10817" spans="1:8">
      <c r="A10817" t="s">
        <v>59</v>
      </c>
      <c r="B10817" s="1">
        <v>46259</v>
      </c>
      <c r="C10817">
        <v>410040</v>
      </c>
      <c r="D10817">
        <v>-80520.509999999995</v>
      </c>
      <c r="E10817" t="s">
        <v>52</v>
      </c>
      <c r="F10817" t="s">
        <v>119</v>
      </c>
      <c r="G10817" t="s">
        <v>51</v>
      </c>
      <c r="H10817" t="s">
        <v>93</v>
      </c>
    </row>
    <row r="10818" spans="1:8">
      <c r="A10818" t="s">
        <v>59</v>
      </c>
      <c r="B10818" s="1">
        <v>46259</v>
      </c>
      <c r="C10818">
        <v>410046</v>
      </c>
      <c r="D10818">
        <v>-9654.8690000000006</v>
      </c>
      <c r="E10818" t="s">
        <v>52</v>
      </c>
      <c r="F10818" t="s">
        <v>119</v>
      </c>
      <c r="G10818" t="s">
        <v>51</v>
      </c>
      <c r="H10818" t="s">
        <v>93</v>
      </c>
    </row>
    <row r="10819" spans="1:8">
      <c r="A10819" t="s">
        <v>59</v>
      </c>
      <c r="B10819" s="1">
        <v>46259</v>
      </c>
      <c r="C10819">
        <v>410049</v>
      </c>
      <c r="D10819">
        <v>-270.74400000000003</v>
      </c>
      <c r="E10819" t="s">
        <v>52</v>
      </c>
      <c r="F10819" t="s">
        <v>119</v>
      </c>
      <c r="G10819" t="s">
        <v>51</v>
      </c>
      <c r="H10819" t="s">
        <v>93</v>
      </c>
    </row>
    <row r="10820" spans="1:8">
      <c r="A10820" t="s">
        <v>59</v>
      </c>
      <c r="B10820" s="1">
        <v>46259</v>
      </c>
      <c r="C10820">
        <v>414020</v>
      </c>
      <c r="D10820">
        <v>0</v>
      </c>
      <c r="E10820" t="s">
        <v>52</v>
      </c>
      <c r="F10820" t="s">
        <v>119</v>
      </c>
      <c r="G10820" t="s">
        <v>51</v>
      </c>
      <c r="H10820" t="s">
        <v>93</v>
      </c>
    </row>
    <row r="10821" spans="1:8">
      <c r="A10821" t="s">
        <v>59</v>
      </c>
      <c r="B10821" s="1">
        <v>46259</v>
      </c>
      <c r="C10821">
        <v>415002</v>
      </c>
      <c r="D10821">
        <v>-1413557.4669999999</v>
      </c>
      <c r="E10821" t="s">
        <v>52</v>
      </c>
      <c r="F10821" t="s">
        <v>23</v>
      </c>
      <c r="G10821" t="s">
        <v>51</v>
      </c>
      <c r="H10821" t="s">
        <v>92</v>
      </c>
    </row>
    <row r="10822" spans="1:8">
      <c r="A10822" t="s">
        <v>59</v>
      </c>
      <c r="B10822" s="1">
        <v>46259</v>
      </c>
      <c r="C10822">
        <v>415003</v>
      </c>
      <c r="D10822">
        <v>-111.938</v>
      </c>
      <c r="E10822" t="s">
        <v>52</v>
      </c>
      <c r="F10822" t="s">
        <v>23</v>
      </c>
      <c r="G10822" t="s">
        <v>51</v>
      </c>
      <c r="H10822" t="s">
        <v>92</v>
      </c>
    </row>
    <row r="10823" spans="1:8">
      <c r="A10823" t="s">
        <v>59</v>
      </c>
      <c r="B10823" s="1">
        <v>46259</v>
      </c>
      <c r="C10823">
        <v>415008</v>
      </c>
      <c r="D10823">
        <v>-355.875</v>
      </c>
      <c r="E10823" t="s">
        <v>52</v>
      </c>
      <c r="F10823" t="s">
        <v>23</v>
      </c>
      <c r="G10823" t="s">
        <v>51</v>
      </c>
      <c r="H10823" t="s">
        <v>92</v>
      </c>
    </row>
    <row r="10824" spans="1:8">
      <c r="A10824" t="s">
        <v>59</v>
      </c>
      <c r="B10824" s="1">
        <v>46259</v>
      </c>
      <c r="C10824">
        <v>420003</v>
      </c>
      <c r="D10824">
        <v>6841.8590000000004</v>
      </c>
      <c r="E10824" t="s">
        <v>52</v>
      </c>
      <c r="F10824" t="s">
        <v>24</v>
      </c>
      <c r="G10824" t="s">
        <v>51</v>
      </c>
      <c r="H10824" t="s">
        <v>94</v>
      </c>
    </row>
    <row r="10825" spans="1:8">
      <c r="A10825" t="s">
        <v>59</v>
      </c>
      <c r="B10825" s="1">
        <v>46259</v>
      </c>
      <c r="C10825">
        <v>420004</v>
      </c>
      <c r="D10825">
        <v>-133549.408</v>
      </c>
      <c r="E10825" t="s">
        <v>52</v>
      </c>
      <c r="F10825" t="s">
        <v>24</v>
      </c>
      <c r="G10825" t="s">
        <v>51</v>
      </c>
      <c r="H10825" t="s">
        <v>94</v>
      </c>
    </row>
    <row r="10826" spans="1:8">
      <c r="A10826" t="s">
        <v>59</v>
      </c>
      <c r="B10826" s="1">
        <v>46259</v>
      </c>
      <c r="C10826">
        <v>420006</v>
      </c>
      <c r="D10826">
        <v>-20876.924999999999</v>
      </c>
      <c r="E10826" t="s">
        <v>52</v>
      </c>
      <c r="F10826" t="s">
        <v>24</v>
      </c>
      <c r="G10826" t="s">
        <v>51</v>
      </c>
      <c r="H10826" t="s">
        <v>94</v>
      </c>
    </row>
    <row r="10827" spans="1:8">
      <c r="A10827" t="s">
        <v>59</v>
      </c>
      <c r="B10827" s="1">
        <v>46259</v>
      </c>
      <c r="C10827">
        <v>420007</v>
      </c>
      <c r="D10827">
        <v>-1577.5350000000001</v>
      </c>
      <c r="E10827" t="s">
        <v>52</v>
      </c>
      <c r="F10827" t="s">
        <v>24</v>
      </c>
      <c r="G10827" t="s">
        <v>51</v>
      </c>
      <c r="H10827" t="s">
        <v>94</v>
      </c>
    </row>
    <row r="10828" spans="1:8">
      <c r="A10828" t="s">
        <v>59</v>
      </c>
      <c r="B10828" s="1">
        <v>46259</v>
      </c>
      <c r="C10828">
        <v>421002</v>
      </c>
      <c r="D10828">
        <v>6512.5169999999998</v>
      </c>
      <c r="E10828" t="s">
        <v>52</v>
      </c>
      <c r="F10828" t="s">
        <v>24</v>
      </c>
      <c r="G10828" t="s">
        <v>51</v>
      </c>
      <c r="H10828" t="s">
        <v>94</v>
      </c>
    </row>
    <row r="10829" spans="1:8">
      <c r="A10829" t="s">
        <v>59</v>
      </c>
      <c r="B10829" s="1">
        <v>46259</v>
      </c>
      <c r="C10829">
        <v>421003</v>
      </c>
      <c r="D10829">
        <v>11644.127</v>
      </c>
      <c r="E10829" t="s">
        <v>52</v>
      </c>
      <c r="F10829" t="s">
        <v>24</v>
      </c>
      <c r="G10829" t="s">
        <v>51</v>
      </c>
      <c r="H10829" t="s">
        <v>94</v>
      </c>
    </row>
    <row r="10830" spans="1:8">
      <c r="A10830" t="s">
        <v>59</v>
      </c>
      <c r="B10830" s="1">
        <v>46259</v>
      </c>
      <c r="C10830">
        <v>421004</v>
      </c>
      <c r="D10830">
        <v>-18.065000000000001</v>
      </c>
      <c r="E10830" t="s">
        <v>52</v>
      </c>
      <c r="F10830" t="s">
        <v>24</v>
      </c>
      <c r="G10830" t="s">
        <v>51</v>
      </c>
      <c r="H10830" t="s">
        <v>94</v>
      </c>
    </row>
    <row r="10831" spans="1:8">
      <c r="A10831" t="s">
        <v>59</v>
      </c>
      <c r="B10831" s="1">
        <v>46259</v>
      </c>
      <c r="C10831">
        <v>421007</v>
      </c>
      <c r="D10831">
        <v>31369.133999999998</v>
      </c>
      <c r="E10831" t="s">
        <v>52</v>
      </c>
      <c r="F10831" t="s">
        <v>24</v>
      </c>
      <c r="G10831" t="s">
        <v>51</v>
      </c>
      <c r="H10831" t="s">
        <v>94</v>
      </c>
    </row>
    <row r="10832" spans="1:8">
      <c r="A10832" t="s">
        <v>59</v>
      </c>
      <c r="B10832" s="1">
        <v>46259</v>
      </c>
      <c r="C10832">
        <v>421008</v>
      </c>
      <c r="D10832">
        <v>-114576.397</v>
      </c>
      <c r="E10832" t="s">
        <v>52</v>
      </c>
      <c r="F10832" t="s">
        <v>24</v>
      </c>
      <c r="G10832" t="s">
        <v>51</v>
      </c>
      <c r="H10832" t="s">
        <v>94</v>
      </c>
    </row>
    <row r="10833" spans="1:8">
      <c r="A10833" t="s">
        <v>59</v>
      </c>
      <c r="B10833" s="1">
        <v>46259</v>
      </c>
      <c r="C10833">
        <v>423002</v>
      </c>
      <c r="D10833">
        <v>-1004.597</v>
      </c>
      <c r="E10833" t="s">
        <v>52</v>
      </c>
      <c r="F10833" t="s">
        <v>24</v>
      </c>
      <c r="G10833" t="s">
        <v>51</v>
      </c>
      <c r="H10833" t="s">
        <v>94</v>
      </c>
    </row>
    <row r="10834" spans="1:8">
      <c r="A10834" t="s">
        <v>59</v>
      </c>
      <c r="B10834" s="1">
        <v>46259</v>
      </c>
      <c r="C10834">
        <v>423005</v>
      </c>
      <c r="D10834">
        <v>0</v>
      </c>
      <c r="E10834" t="s">
        <v>52</v>
      </c>
      <c r="F10834" t="s">
        <v>24</v>
      </c>
      <c r="G10834" t="s">
        <v>51</v>
      </c>
      <c r="H10834" t="s">
        <v>94</v>
      </c>
    </row>
    <row r="10835" spans="1:8">
      <c r="A10835" t="s">
        <v>59</v>
      </c>
      <c r="B10835" s="1">
        <v>46259</v>
      </c>
      <c r="C10835">
        <v>423011</v>
      </c>
      <c r="D10835">
        <v>-19690.187999999998</v>
      </c>
      <c r="E10835" t="s">
        <v>52</v>
      </c>
      <c r="F10835" t="s">
        <v>24</v>
      </c>
      <c r="G10835" t="s">
        <v>51</v>
      </c>
      <c r="H10835" t="s">
        <v>94</v>
      </c>
    </row>
    <row r="10836" spans="1:8">
      <c r="A10836" t="s">
        <v>59</v>
      </c>
      <c r="B10836" s="1">
        <v>46259</v>
      </c>
      <c r="C10836">
        <v>423012</v>
      </c>
      <c r="D10836">
        <v>-33890.059000000001</v>
      </c>
      <c r="E10836" t="s">
        <v>52</v>
      </c>
      <c r="F10836" t="s">
        <v>24</v>
      </c>
      <c r="G10836" t="s">
        <v>51</v>
      </c>
      <c r="H10836" t="s">
        <v>94</v>
      </c>
    </row>
    <row r="10837" spans="1:8">
      <c r="A10837" t="s">
        <v>59</v>
      </c>
      <c r="B10837" s="1">
        <v>46259</v>
      </c>
      <c r="C10837">
        <v>510002</v>
      </c>
      <c r="D10837">
        <v>3014211.7429999998</v>
      </c>
      <c r="E10837" t="s">
        <v>52</v>
      </c>
      <c r="F10837" t="s">
        <v>120</v>
      </c>
      <c r="G10837" t="s">
        <v>51</v>
      </c>
      <c r="H10837" t="s">
        <v>95</v>
      </c>
    </row>
    <row r="10838" spans="1:8">
      <c r="A10838" t="s">
        <v>59</v>
      </c>
      <c r="B10838" s="1">
        <v>46259</v>
      </c>
      <c r="C10838">
        <v>510003</v>
      </c>
      <c r="D10838">
        <v>383089.94199999998</v>
      </c>
      <c r="E10838" t="s">
        <v>52</v>
      </c>
      <c r="F10838" t="s">
        <v>120</v>
      </c>
      <c r="G10838" t="s">
        <v>51</v>
      </c>
      <c r="H10838" t="s">
        <v>95</v>
      </c>
    </row>
    <row r="10839" spans="1:8">
      <c r="A10839" t="s">
        <v>59</v>
      </c>
      <c r="B10839" s="1">
        <v>46259</v>
      </c>
      <c r="C10839">
        <v>510004</v>
      </c>
      <c r="D10839">
        <v>5078255.6359999999</v>
      </c>
      <c r="E10839" t="s">
        <v>52</v>
      </c>
      <c r="F10839" t="s">
        <v>120</v>
      </c>
      <c r="G10839" t="s">
        <v>51</v>
      </c>
      <c r="H10839" t="s">
        <v>95</v>
      </c>
    </row>
    <row r="10840" spans="1:8">
      <c r="A10840" t="s">
        <v>59</v>
      </c>
      <c r="B10840" s="1">
        <v>46259</v>
      </c>
      <c r="C10840">
        <v>510005</v>
      </c>
      <c r="D10840">
        <v>140392.269</v>
      </c>
      <c r="E10840" t="s">
        <v>52</v>
      </c>
      <c r="F10840" t="s">
        <v>120</v>
      </c>
      <c r="G10840" t="s">
        <v>51</v>
      </c>
      <c r="H10840" t="s">
        <v>95</v>
      </c>
    </row>
    <row r="10841" spans="1:8">
      <c r="A10841" t="s">
        <v>59</v>
      </c>
      <c r="B10841" s="1">
        <v>46259</v>
      </c>
      <c r="C10841">
        <v>510006</v>
      </c>
      <c r="D10841">
        <v>129334.947</v>
      </c>
      <c r="E10841" t="s">
        <v>52</v>
      </c>
      <c r="F10841" t="s">
        <v>120</v>
      </c>
      <c r="G10841" t="s">
        <v>51</v>
      </c>
      <c r="H10841" t="s">
        <v>95</v>
      </c>
    </row>
    <row r="10842" spans="1:8">
      <c r="A10842" t="s">
        <v>59</v>
      </c>
      <c r="B10842" s="1">
        <v>46259</v>
      </c>
      <c r="C10842">
        <v>510007</v>
      </c>
      <c r="D10842">
        <v>513152.90399999998</v>
      </c>
      <c r="E10842" t="s">
        <v>52</v>
      </c>
      <c r="F10842" t="s">
        <v>120</v>
      </c>
      <c r="G10842" t="s">
        <v>51</v>
      </c>
      <c r="H10842" t="s">
        <v>95</v>
      </c>
    </row>
    <row r="10843" spans="1:8">
      <c r="A10843" t="s">
        <v>59</v>
      </c>
      <c r="B10843" s="1">
        <v>46259</v>
      </c>
      <c r="C10843">
        <v>510009</v>
      </c>
      <c r="D10843">
        <v>28388.06</v>
      </c>
      <c r="E10843" t="s">
        <v>52</v>
      </c>
      <c r="F10843" t="s">
        <v>120</v>
      </c>
      <c r="G10843" t="s">
        <v>51</v>
      </c>
      <c r="H10843" t="s">
        <v>95</v>
      </c>
    </row>
    <row r="10844" spans="1:8">
      <c r="A10844" t="s">
        <v>59</v>
      </c>
      <c r="B10844" s="1">
        <v>46259</v>
      </c>
      <c r="C10844">
        <v>510011</v>
      </c>
      <c r="D10844">
        <v>169321.09899999999</v>
      </c>
      <c r="E10844" t="s">
        <v>52</v>
      </c>
      <c r="F10844" t="s">
        <v>120</v>
      </c>
      <c r="G10844" t="s">
        <v>51</v>
      </c>
      <c r="H10844" t="s">
        <v>95</v>
      </c>
    </row>
    <row r="10845" spans="1:8">
      <c r="A10845" t="s">
        <v>59</v>
      </c>
      <c r="B10845" s="1">
        <v>46259</v>
      </c>
      <c r="C10845">
        <v>510012</v>
      </c>
      <c r="D10845">
        <v>64598.525000000001</v>
      </c>
      <c r="E10845" t="s">
        <v>52</v>
      </c>
      <c r="F10845" t="s">
        <v>120</v>
      </c>
      <c r="G10845" t="s">
        <v>51</v>
      </c>
      <c r="H10845" t="s">
        <v>95</v>
      </c>
    </row>
    <row r="10846" spans="1:8">
      <c r="A10846" t="s">
        <v>59</v>
      </c>
      <c r="B10846" s="1">
        <v>46259</v>
      </c>
      <c r="C10846">
        <v>510013</v>
      </c>
      <c r="D10846">
        <v>-570.44000000000005</v>
      </c>
      <c r="E10846" t="s">
        <v>52</v>
      </c>
      <c r="F10846" t="s">
        <v>120</v>
      </c>
      <c r="G10846" t="s">
        <v>51</v>
      </c>
      <c r="H10846" t="s">
        <v>95</v>
      </c>
    </row>
    <row r="10847" spans="1:8">
      <c r="A10847" t="s">
        <v>59</v>
      </c>
      <c r="B10847" s="1">
        <v>46259</v>
      </c>
      <c r="C10847">
        <v>510018</v>
      </c>
      <c r="D10847">
        <v>126409.27899999999</v>
      </c>
      <c r="E10847" t="s">
        <v>52</v>
      </c>
      <c r="F10847" t="s">
        <v>120</v>
      </c>
      <c r="G10847" t="s">
        <v>51</v>
      </c>
      <c r="H10847" t="s">
        <v>95</v>
      </c>
    </row>
    <row r="10848" spans="1:8">
      <c r="A10848" t="s">
        <v>59</v>
      </c>
      <c r="B10848" s="1">
        <v>46259</v>
      </c>
      <c r="C10848">
        <v>510021</v>
      </c>
      <c r="D10848">
        <v>20893.210999999999</v>
      </c>
      <c r="E10848" t="s">
        <v>52</v>
      </c>
      <c r="F10848" t="s">
        <v>120</v>
      </c>
      <c r="G10848" t="s">
        <v>51</v>
      </c>
      <c r="H10848" t="s">
        <v>95</v>
      </c>
    </row>
    <row r="10849" spans="1:8">
      <c r="A10849" t="s">
        <v>59</v>
      </c>
      <c r="B10849" s="1">
        <v>46259</v>
      </c>
      <c r="C10849">
        <v>510026</v>
      </c>
      <c r="D10849">
        <v>47805.9</v>
      </c>
      <c r="E10849" t="s">
        <v>52</v>
      </c>
      <c r="F10849" t="s">
        <v>120</v>
      </c>
      <c r="G10849" t="s">
        <v>51</v>
      </c>
      <c r="H10849" t="s">
        <v>95</v>
      </c>
    </row>
    <row r="10850" spans="1:8">
      <c r="A10850" t="s">
        <v>59</v>
      </c>
      <c r="B10850" s="1">
        <v>46259</v>
      </c>
      <c r="C10850">
        <v>510046</v>
      </c>
      <c r="D10850">
        <v>13.898</v>
      </c>
      <c r="E10850" t="s">
        <v>52</v>
      </c>
      <c r="F10850" t="s">
        <v>120</v>
      </c>
      <c r="G10850" t="s">
        <v>51</v>
      </c>
      <c r="H10850" t="s">
        <v>95</v>
      </c>
    </row>
    <row r="10851" spans="1:8">
      <c r="A10851" t="s">
        <v>59</v>
      </c>
      <c r="B10851" s="1">
        <v>46259</v>
      </c>
      <c r="C10851">
        <v>510048</v>
      </c>
      <c r="D10851">
        <v>16011.235000000001</v>
      </c>
      <c r="E10851" t="s">
        <v>52</v>
      </c>
      <c r="F10851" t="s">
        <v>127</v>
      </c>
      <c r="G10851" t="s">
        <v>51</v>
      </c>
      <c r="H10851" t="s">
        <v>103</v>
      </c>
    </row>
    <row r="10852" spans="1:8">
      <c r="A10852" t="s">
        <v>59</v>
      </c>
      <c r="B10852" s="1">
        <v>46259</v>
      </c>
      <c r="C10852">
        <v>510049</v>
      </c>
      <c r="D10852">
        <v>492.892</v>
      </c>
      <c r="E10852" t="s">
        <v>52</v>
      </c>
      <c r="F10852" t="s">
        <v>126</v>
      </c>
      <c r="G10852" t="s">
        <v>51</v>
      </c>
      <c r="H10852" t="s">
        <v>102</v>
      </c>
    </row>
    <row r="10853" spans="1:8">
      <c r="A10853" t="s">
        <v>59</v>
      </c>
      <c r="B10853" s="1">
        <v>46259</v>
      </c>
      <c r="C10853">
        <v>510057</v>
      </c>
      <c r="D10853">
        <v>1842.384</v>
      </c>
      <c r="E10853" t="s">
        <v>52</v>
      </c>
      <c r="F10853" t="s">
        <v>120</v>
      </c>
      <c r="G10853" t="s">
        <v>51</v>
      </c>
      <c r="H10853" t="s">
        <v>95</v>
      </c>
    </row>
    <row r="10854" spans="1:8">
      <c r="A10854" t="s">
        <v>59</v>
      </c>
      <c r="B10854" s="1">
        <v>46259</v>
      </c>
      <c r="C10854">
        <v>510059</v>
      </c>
      <c r="D10854">
        <v>17435.278999999999</v>
      </c>
      <c r="E10854" t="s">
        <v>52</v>
      </c>
      <c r="F10854" t="s">
        <v>120</v>
      </c>
      <c r="G10854" t="s">
        <v>51</v>
      </c>
      <c r="H10854" t="s">
        <v>95</v>
      </c>
    </row>
    <row r="10855" spans="1:8">
      <c r="A10855" t="s">
        <v>59</v>
      </c>
      <c r="B10855" s="1">
        <v>46259</v>
      </c>
      <c r="C10855">
        <v>510060</v>
      </c>
      <c r="D10855">
        <v>-42040.822</v>
      </c>
      <c r="E10855" t="s">
        <v>52</v>
      </c>
      <c r="F10855" t="s">
        <v>120</v>
      </c>
      <c r="G10855" t="s">
        <v>51</v>
      </c>
      <c r="H10855" t="s">
        <v>95</v>
      </c>
    </row>
    <row r="10856" spans="1:8">
      <c r="A10856" t="s">
        <v>59</v>
      </c>
      <c r="B10856" s="1">
        <v>46259</v>
      </c>
      <c r="C10856">
        <v>510062</v>
      </c>
      <c r="D10856">
        <v>49572.671000000002</v>
      </c>
      <c r="E10856" t="s">
        <v>52</v>
      </c>
      <c r="F10856" t="s">
        <v>120</v>
      </c>
      <c r="G10856" t="s">
        <v>51</v>
      </c>
      <c r="H10856" t="s">
        <v>95</v>
      </c>
    </row>
    <row r="10857" spans="1:8">
      <c r="A10857" t="s">
        <v>59</v>
      </c>
      <c r="B10857" s="1">
        <v>46259</v>
      </c>
      <c r="C10857">
        <v>510063</v>
      </c>
      <c r="D10857">
        <v>23463.455000000002</v>
      </c>
      <c r="E10857" t="s">
        <v>52</v>
      </c>
      <c r="F10857" t="s">
        <v>120</v>
      </c>
      <c r="G10857" t="s">
        <v>51</v>
      </c>
      <c r="H10857" t="s">
        <v>95</v>
      </c>
    </row>
    <row r="10858" spans="1:8">
      <c r="A10858" t="s">
        <v>59</v>
      </c>
      <c r="B10858" s="1">
        <v>46259</v>
      </c>
      <c r="C10858">
        <v>510064</v>
      </c>
      <c r="D10858">
        <v>179380.23800000001</v>
      </c>
      <c r="E10858" t="s">
        <v>52</v>
      </c>
      <c r="F10858" t="s">
        <v>120</v>
      </c>
      <c r="G10858" t="s">
        <v>51</v>
      </c>
      <c r="H10858" t="s">
        <v>95</v>
      </c>
    </row>
    <row r="10859" spans="1:8">
      <c r="A10859" t="s">
        <v>59</v>
      </c>
      <c r="B10859" s="1">
        <v>46259</v>
      </c>
      <c r="C10859">
        <v>520020</v>
      </c>
      <c r="D10859">
        <v>11570.323</v>
      </c>
      <c r="E10859" t="s">
        <v>52</v>
      </c>
      <c r="F10859" t="s">
        <v>120</v>
      </c>
      <c r="G10859" t="s">
        <v>51</v>
      </c>
      <c r="H10859" t="s">
        <v>95</v>
      </c>
    </row>
    <row r="10860" spans="1:8">
      <c r="A10860" t="s">
        <v>59</v>
      </c>
      <c r="B10860" s="1">
        <v>46259</v>
      </c>
      <c r="C10860">
        <v>520021</v>
      </c>
      <c r="D10860">
        <v>3968.069</v>
      </c>
      <c r="E10860" t="s">
        <v>52</v>
      </c>
      <c r="F10860" t="s">
        <v>126</v>
      </c>
      <c r="G10860" t="s">
        <v>51</v>
      </c>
      <c r="H10860" t="s">
        <v>102</v>
      </c>
    </row>
    <row r="10861" spans="1:8">
      <c r="A10861" t="s">
        <v>59</v>
      </c>
      <c r="B10861" s="1">
        <v>46259</v>
      </c>
      <c r="C10861">
        <v>520022</v>
      </c>
      <c r="D10861">
        <v>2630.5239999999999</v>
      </c>
      <c r="E10861" t="s">
        <v>52</v>
      </c>
      <c r="F10861" t="s">
        <v>120</v>
      </c>
      <c r="G10861" t="s">
        <v>51</v>
      </c>
      <c r="H10861" t="s">
        <v>95</v>
      </c>
    </row>
    <row r="10862" spans="1:8">
      <c r="A10862" t="s">
        <v>59</v>
      </c>
      <c r="B10862" s="1">
        <v>46259</v>
      </c>
      <c r="C10862">
        <v>520037</v>
      </c>
      <c r="D10862">
        <v>11268.965</v>
      </c>
      <c r="E10862" t="s">
        <v>52</v>
      </c>
      <c r="F10862" t="s">
        <v>120</v>
      </c>
      <c r="G10862" t="s">
        <v>51</v>
      </c>
      <c r="H10862" t="s">
        <v>95</v>
      </c>
    </row>
    <row r="10863" spans="1:8">
      <c r="A10863" t="s">
        <v>59</v>
      </c>
      <c r="B10863" s="1">
        <v>46259</v>
      </c>
      <c r="C10863">
        <v>521002</v>
      </c>
      <c r="D10863">
        <v>0</v>
      </c>
      <c r="E10863" t="s">
        <v>52</v>
      </c>
      <c r="F10863" t="s">
        <v>120</v>
      </c>
      <c r="G10863" t="s">
        <v>51</v>
      </c>
      <c r="H10863" t="s">
        <v>95</v>
      </c>
    </row>
    <row r="10864" spans="1:8">
      <c r="A10864" t="s">
        <v>59</v>
      </c>
      <c r="B10864" s="1">
        <v>46259</v>
      </c>
      <c r="C10864">
        <v>521003</v>
      </c>
      <c r="D10864">
        <v>0</v>
      </c>
      <c r="E10864" t="s">
        <v>52</v>
      </c>
      <c r="F10864" t="s">
        <v>120</v>
      </c>
      <c r="G10864" t="s">
        <v>51</v>
      </c>
      <c r="H10864" t="s">
        <v>95</v>
      </c>
    </row>
    <row r="10865" spans="1:8">
      <c r="A10865" t="s">
        <v>59</v>
      </c>
      <c r="B10865" s="1">
        <v>46259</v>
      </c>
      <c r="C10865">
        <v>540004</v>
      </c>
      <c r="D10865">
        <v>269.48099999999999</v>
      </c>
      <c r="E10865" t="s">
        <v>52</v>
      </c>
      <c r="F10865" t="s">
        <v>29</v>
      </c>
      <c r="G10865" t="s">
        <v>51</v>
      </c>
      <c r="H10865" t="s">
        <v>109</v>
      </c>
    </row>
    <row r="10866" spans="1:8">
      <c r="A10866" t="s">
        <v>59</v>
      </c>
      <c r="B10866" s="1">
        <v>46259</v>
      </c>
      <c r="C10866">
        <v>540008</v>
      </c>
      <c r="D10866">
        <v>57925.713000000003</v>
      </c>
      <c r="E10866" t="s">
        <v>52</v>
      </c>
      <c r="F10866" t="s">
        <v>29</v>
      </c>
      <c r="G10866" t="s">
        <v>51</v>
      </c>
      <c r="H10866" t="s">
        <v>109</v>
      </c>
    </row>
    <row r="10867" spans="1:8">
      <c r="A10867" t="s">
        <v>59</v>
      </c>
      <c r="B10867" s="1">
        <v>46259</v>
      </c>
      <c r="C10867">
        <v>541003</v>
      </c>
      <c r="D10867">
        <v>41493.741000000002</v>
      </c>
      <c r="E10867" t="s">
        <v>52</v>
      </c>
      <c r="F10867" t="s">
        <v>127</v>
      </c>
      <c r="G10867" t="s">
        <v>51</v>
      </c>
      <c r="H10867" t="s">
        <v>103</v>
      </c>
    </row>
    <row r="10868" spans="1:8">
      <c r="A10868" t="s">
        <v>59</v>
      </c>
      <c r="B10868" s="1">
        <v>46259</v>
      </c>
      <c r="C10868">
        <v>541004</v>
      </c>
      <c r="D10868">
        <v>13937.397000000001</v>
      </c>
      <c r="E10868" t="s">
        <v>52</v>
      </c>
      <c r="F10868" t="s">
        <v>127</v>
      </c>
      <c r="G10868" t="s">
        <v>51</v>
      </c>
      <c r="H10868" t="s">
        <v>103</v>
      </c>
    </row>
    <row r="10869" spans="1:8">
      <c r="A10869" t="s">
        <v>59</v>
      </c>
      <c r="B10869" s="1">
        <v>46259</v>
      </c>
      <c r="C10869">
        <v>541008</v>
      </c>
      <c r="D10869">
        <v>17607.668000000001</v>
      </c>
      <c r="E10869" t="s">
        <v>52</v>
      </c>
      <c r="F10869" t="s">
        <v>127</v>
      </c>
      <c r="G10869" t="s">
        <v>51</v>
      </c>
      <c r="H10869" t="s">
        <v>103</v>
      </c>
    </row>
    <row r="10870" spans="1:8">
      <c r="A10870" t="s">
        <v>59</v>
      </c>
      <c r="B10870" s="1">
        <v>46259</v>
      </c>
      <c r="C10870">
        <v>541009</v>
      </c>
      <c r="D10870">
        <v>-2526.2579999999998</v>
      </c>
      <c r="E10870" t="s">
        <v>52</v>
      </c>
      <c r="F10870" t="s">
        <v>127</v>
      </c>
      <c r="G10870" t="s">
        <v>51</v>
      </c>
      <c r="H10870" t="s">
        <v>103</v>
      </c>
    </row>
    <row r="10871" spans="1:8">
      <c r="A10871" t="s">
        <v>59</v>
      </c>
      <c r="B10871" s="1">
        <v>46259</v>
      </c>
      <c r="C10871">
        <v>541010</v>
      </c>
      <c r="D10871">
        <v>32359.096000000001</v>
      </c>
      <c r="E10871" t="s">
        <v>52</v>
      </c>
      <c r="F10871" t="s">
        <v>127</v>
      </c>
      <c r="G10871" t="s">
        <v>51</v>
      </c>
      <c r="H10871" t="s">
        <v>103</v>
      </c>
    </row>
    <row r="10872" spans="1:8">
      <c r="A10872" t="s">
        <v>59</v>
      </c>
      <c r="B10872" s="1">
        <v>46259</v>
      </c>
      <c r="C10872">
        <v>541013</v>
      </c>
      <c r="D10872">
        <v>57069.567000000003</v>
      </c>
      <c r="E10872" t="s">
        <v>52</v>
      </c>
      <c r="F10872" t="s">
        <v>127</v>
      </c>
      <c r="G10872" t="s">
        <v>51</v>
      </c>
      <c r="H10872" t="s">
        <v>103</v>
      </c>
    </row>
    <row r="10873" spans="1:8">
      <c r="A10873" t="s">
        <v>59</v>
      </c>
      <c r="B10873" s="1">
        <v>46259</v>
      </c>
      <c r="C10873">
        <v>541021</v>
      </c>
      <c r="D10873">
        <v>-26709.441999999999</v>
      </c>
      <c r="E10873" t="s">
        <v>52</v>
      </c>
      <c r="F10873" t="s">
        <v>127</v>
      </c>
      <c r="G10873" t="s">
        <v>51</v>
      </c>
      <c r="H10873" t="s">
        <v>103</v>
      </c>
    </row>
    <row r="10874" spans="1:8">
      <c r="A10874" t="s">
        <v>59</v>
      </c>
      <c r="B10874" s="1">
        <v>46259</v>
      </c>
      <c r="C10874">
        <v>541022</v>
      </c>
      <c r="D10874">
        <v>1417.1410000000001</v>
      </c>
      <c r="E10874" t="s">
        <v>52</v>
      </c>
      <c r="F10874" t="s">
        <v>127</v>
      </c>
      <c r="G10874" t="s">
        <v>51</v>
      </c>
      <c r="H10874" t="s">
        <v>103</v>
      </c>
    </row>
    <row r="10875" spans="1:8">
      <c r="A10875" t="s">
        <v>59</v>
      </c>
      <c r="B10875" s="1">
        <v>46259</v>
      </c>
      <c r="C10875">
        <v>544002</v>
      </c>
      <c r="D10875">
        <v>22372.225999999999</v>
      </c>
      <c r="E10875" t="s">
        <v>52</v>
      </c>
      <c r="F10875" t="s">
        <v>127</v>
      </c>
      <c r="G10875" t="s">
        <v>51</v>
      </c>
      <c r="H10875" t="s">
        <v>103</v>
      </c>
    </row>
    <row r="10876" spans="1:8">
      <c r="A10876" t="s">
        <v>59</v>
      </c>
      <c r="B10876" s="1">
        <v>46259</v>
      </c>
      <c r="C10876">
        <v>544003</v>
      </c>
      <c r="D10876">
        <v>12919.058000000001</v>
      </c>
      <c r="E10876" t="s">
        <v>52</v>
      </c>
      <c r="F10876" t="s">
        <v>127</v>
      </c>
      <c r="G10876" t="s">
        <v>51</v>
      </c>
      <c r="H10876" t="s">
        <v>103</v>
      </c>
    </row>
    <row r="10877" spans="1:8">
      <c r="A10877" t="s">
        <v>59</v>
      </c>
      <c r="B10877" s="1">
        <v>46259</v>
      </c>
      <c r="C10877">
        <v>544006</v>
      </c>
      <c r="D10877">
        <v>-944.74900000000002</v>
      </c>
      <c r="E10877" t="s">
        <v>52</v>
      </c>
      <c r="F10877" t="s">
        <v>127</v>
      </c>
      <c r="G10877" t="s">
        <v>51</v>
      </c>
      <c r="H10877" t="s">
        <v>103</v>
      </c>
    </row>
    <row r="10878" spans="1:8">
      <c r="A10878" t="s">
        <v>59</v>
      </c>
      <c r="B10878" s="1">
        <v>46259</v>
      </c>
      <c r="C10878">
        <v>547002</v>
      </c>
      <c r="D10878">
        <v>108822.74</v>
      </c>
      <c r="E10878" t="s">
        <v>52</v>
      </c>
      <c r="F10878" t="s">
        <v>121</v>
      </c>
      <c r="G10878" t="s">
        <v>51</v>
      </c>
      <c r="H10878" t="s">
        <v>96</v>
      </c>
    </row>
    <row r="10879" spans="1:8">
      <c r="A10879" t="s">
        <v>59</v>
      </c>
      <c r="B10879" s="1">
        <v>46259</v>
      </c>
      <c r="C10879">
        <v>547006</v>
      </c>
      <c r="D10879">
        <v>115792.673</v>
      </c>
      <c r="E10879" t="s">
        <v>52</v>
      </c>
      <c r="F10879" t="s">
        <v>121</v>
      </c>
      <c r="G10879" t="s">
        <v>51</v>
      </c>
      <c r="H10879" t="s">
        <v>96</v>
      </c>
    </row>
    <row r="10880" spans="1:8">
      <c r="A10880" t="s">
        <v>59</v>
      </c>
      <c r="B10880" s="1">
        <v>46259</v>
      </c>
      <c r="C10880">
        <v>547011</v>
      </c>
      <c r="D10880">
        <v>995.82399999999996</v>
      </c>
      <c r="E10880" t="s">
        <v>52</v>
      </c>
      <c r="F10880" t="s">
        <v>121</v>
      </c>
      <c r="G10880" t="s">
        <v>51</v>
      </c>
      <c r="H10880" t="s">
        <v>96</v>
      </c>
    </row>
    <row r="10881" spans="1:8">
      <c r="A10881" t="s">
        <v>59</v>
      </c>
      <c r="B10881" s="1">
        <v>46259</v>
      </c>
      <c r="C10881">
        <v>550002</v>
      </c>
      <c r="D10881">
        <v>143438.247</v>
      </c>
      <c r="E10881" t="s">
        <v>52</v>
      </c>
      <c r="F10881" t="s">
        <v>128</v>
      </c>
      <c r="G10881" t="s">
        <v>51</v>
      </c>
      <c r="H10881" t="s">
        <v>104</v>
      </c>
    </row>
    <row r="10882" spans="1:8">
      <c r="A10882" t="s">
        <v>59</v>
      </c>
      <c r="B10882" s="1">
        <v>46259</v>
      </c>
      <c r="C10882">
        <v>550003</v>
      </c>
      <c r="D10882">
        <v>96947.608999999997</v>
      </c>
      <c r="E10882" t="s">
        <v>52</v>
      </c>
      <c r="F10882" t="s">
        <v>128</v>
      </c>
      <c r="G10882" t="s">
        <v>51</v>
      </c>
      <c r="H10882" t="s">
        <v>104</v>
      </c>
    </row>
    <row r="10883" spans="1:8">
      <c r="A10883" t="s">
        <v>59</v>
      </c>
      <c r="B10883" s="1">
        <v>46259</v>
      </c>
      <c r="C10883">
        <v>550004</v>
      </c>
      <c r="D10883">
        <v>8146.0050000000001</v>
      </c>
      <c r="E10883" t="s">
        <v>52</v>
      </c>
      <c r="F10883" t="s">
        <v>128</v>
      </c>
      <c r="G10883" t="s">
        <v>51</v>
      </c>
      <c r="H10883" t="s">
        <v>104</v>
      </c>
    </row>
    <row r="10884" spans="1:8">
      <c r="A10884" t="s">
        <v>59</v>
      </c>
      <c r="B10884" s="1">
        <v>46259</v>
      </c>
      <c r="C10884">
        <v>550007</v>
      </c>
      <c r="D10884">
        <v>-556.30899999999997</v>
      </c>
      <c r="E10884" t="s">
        <v>52</v>
      </c>
      <c r="F10884" t="s">
        <v>128</v>
      </c>
      <c r="G10884" t="s">
        <v>51</v>
      </c>
      <c r="H10884" t="s">
        <v>104</v>
      </c>
    </row>
    <row r="10885" spans="1:8">
      <c r="A10885" t="s">
        <v>59</v>
      </c>
      <c r="B10885" s="1">
        <v>46259</v>
      </c>
      <c r="C10885">
        <v>551002</v>
      </c>
      <c r="D10885">
        <v>24307.370999999999</v>
      </c>
      <c r="E10885" t="s">
        <v>52</v>
      </c>
      <c r="F10885" t="s">
        <v>129</v>
      </c>
      <c r="G10885" t="s">
        <v>51</v>
      </c>
      <c r="H10885" t="s">
        <v>105</v>
      </c>
    </row>
    <row r="10886" spans="1:8">
      <c r="A10886" t="s">
        <v>59</v>
      </c>
      <c r="B10886" s="1">
        <v>46259</v>
      </c>
      <c r="C10886">
        <v>551003</v>
      </c>
      <c r="D10886">
        <v>230837.065</v>
      </c>
      <c r="E10886" t="s">
        <v>52</v>
      </c>
      <c r="F10886" t="s">
        <v>129</v>
      </c>
      <c r="G10886" t="s">
        <v>51</v>
      </c>
      <c r="H10886" t="s">
        <v>105</v>
      </c>
    </row>
    <row r="10887" spans="1:8">
      <c r="A10887" t="s">
        <v>59</v>
      </c>
      <c r="B10887" s="1">
        <v>46259</v>
      </c>
      <c r="C10887">
        <v>551007</v>
      </c>
      <c r="D10887">
        <v>124</v>
      </c>
      <c r="E10887" t="s">
        <v>52</v>
      </c>
      <c r="F10887" t="s">
        <v>129</v>
      </c>
      <c r="G10887" t="s">
        <v>51</v>
      </c>
      <c r="H10887" t="s">
        <v>105</v>
      </c>
    </row>
    <row r="10888" spans="1:8">
      <c r="A10888" t="s">
        <v>59</v>
      </c>
      <c r="B10888" s="1">
        <v>46259</v>
      </c>
      <c r="C10888">
        <v>551008</v>
      </c>
      <c r="D10888">
        <v>17186.955000000002</v>
      </c>
      <c r="E10888" t="s">
        <v>52</v>
      </c>
      <c r="F10888" t="s">
        <v>129</v>
      </c>
      <c r="G10888" t="s">
        <v>51</v>
      </c>
      <c r="H10888" t="s">
        <v>105</v>
      </c>
    </row>
    <row r="10889" spans="1:8">
      <c r="A10889" t="s">
        <v>59</v>
      </c>
      <c r="B10889" s="1">
        <v>46259</v>
      </c>
      <c r="C10889">
        <v>551011</v>
      </c>
      <c r="D10889">
        <v>3652.6840000000002</v>
      </c>
      <c r="E10889" t="s">
        <v>52</v>
      </c>
      <c r="F10889" t="s">
        <v>127</v>
      </c>
      <c r="G10889" t="s">
        <v>51</v>
      </c>
      <c r="H10889" t="s">
        <v>103</v>
      </c>
    </row>
    <row r="10890" spans="1:8">
      <c r="A10890" t="s">
        <v>59</v>
      </c>
      <c r="B10890" s="1">
        <v>46259</v>
      </c>
      <c r="C10890">
        <v>551012</v>
      </c>
      <c r="D10890">
        <v>12421.528</v>
      </c>
      <c r="E10890" t="s">
        <v>52</v>
      </c>
      <c r="F10890" t="s">
        <v>129</v>
      </c>
      <c r="G10890" t="s">
        <v>51</v>
      </c>
      <c r="H10890" t="s">
        <v>105</v>
      </c>
    </row>
    <row r="10891" spans="1:8">
      <c r="A10891" t="s">
        <v>59</v>
      </c>
      <c r="B10891" s="1">
        <v>46259</v>
      </c>
      <c r="C10891">
        <v>551014</v>
      </c>
      <c r="D10891">
        <v>9922.1440000000002</v>
      </c>
      <c r="E10891" t="s">
        <v>52</v>
      </c>
      <c r="F10891" t="s">
        <v>129</v>
      </c>
      <c r="G10891" t="s">
        <v>51</v>
      </c>
      <c r="H10891" t="s">
        <v>105</v>
      </c>
    </row>
    <row r="10892" spans="1:8">
      <c r="A10892" t="s">
        <v>59</v>
      </c>
      <c r="B10892" s="1">
        <v>46259</v>
      </c>
      <c r="C10892">
        <v>552002</v>
      </c>
      <c r="D10892">
        <v>47205.372000000003</v>
      </c>
      <c r="E10892" t="s">
        <v>52</v>
      </c>
      <c r="F10892" t="s">
        <v>122</v>
      </c>
      <c r="G10892" t="s">
        <v>51</v>
      </c>
      <c r="H10892" t="s">
        <v>97</v>
      </c>
    </row>
    <row r="10893" spans="1:8">
      <c r="A10893" t="s">
        <v>59</v>
      </c>
      <c r="B10893" s="1">
        <v>46259</v>
      </c>
      <c r="C10893">
        <v>552502</v>
      </c>
      <c r="D10893">
        <v>-2894.3539999999998</v>
      </c>
      <c r="E10893" t="s">
        <v>52</v>
      </c>
      <c r="F10893" t="s">
        <v>122</v>
      </c>
      <c r="G10893" t="s">
        <v>51</v>
      </c>
      <c r="H10893" t="s">
        <v>97</v>
      </c>
    </row>
    <row r="10894" spans="1:8">
      <c r="A10894" t="s">
        <v>59</v>
      </c>
      <c r="B10894" s="1">
        <v>46259</v>
      </c>
      <c r="C10894">
        <v>552503</v>
      </c>
      <c r="D10894">
        <v>2825.982</v>
      </c>
      <c r="E10894" t="s">
        <v>52</v>
      </c>
      <c r="F10894" t="s">
        <v>122</v>
      </c>
      <c r="G10894" t="s">
        <v>51</v>
      </c>
      <c r="H10894" t="s">
        <v>97</v>
      </c>
    </row>
    <row r="10895" spans="1:8">
      <c r="A10895" t="s">
        <v>59</v>
      </c>
      <c r="B10895" s="1">
        <v>46259</v>
      </c>
      <c r="C10895">
        <v>552504</v>
      </c>
      <c r="D10895">
        <v>1065.9880000000001</v>
      </c>
      <c r="E10895" t="s">
        <v>52</v>
      </c>
      <c r="F10895" t="s">
        <v>122</v>
      </c>
      <c r="G10895" t="s">
        <v>51</v>
      </c>
      <c r="H10895" t="s">
        <v>97</v>
      </c>
    </row>
    <row r="10896" spans="1:8">
      <c r="A10896" t="s">
        <v>59</v>
      </c>
      <c r="B10896" s="1">
        <v>46259</v>
      </c>
      <c r="C10896">
        <v>554002</v>
      </c>
      <c r="D10896">
        <v>38847.447999999997</v>
      </c>
      <c r="E10896" t="s">
        <v>52</v>
      </c>
      <c r="F10896" t="s">
        <v>122</v>
      </c>
      <c r="G10896" t="s">
        <v>51</v>
      </c>
      <c r="H10896" t="s">
        <v>97</v>
      </c>
    </row>
    <row r="10897" spans="1:8">
      <c r="A10897" t="s">
        <v>59</v>
      </c>
      <c r="B10897" s="1">
        <v>46259</v>
      </c>
      <c r="C10897">
        <v>554003</v>
      </c>
      <c r="D10897">
        <v>38214.855000000003</v>
      </c>
      <c r="E10897" t="s">
        <v>52</v>
      </c>
      <c r="F10897" t="s">
        <v>122</v>
      </c>
      <c r="G10897" t="s">
        <v>51</v>
      </c>
      <c r="H10897" t="s">
        <v>97</v>
      </c>
    </row>
    <row r="10898" spans="1:8">
      <c r="A10898" t="s">
        <v>59</v>
      </c>
      <c r="B10898" s="1">
        <v>46259</v>
      </c>
      <c r="C10898">
        <v>554004</v>
      </c>
      <c r="D10898">
        <v>35596.839999999997</v>
      </c>
      <c r="E10898" t="s">
        <v>52</v>
      </c>
      <c r="F10898" t="s">
        <v>122</v>
      </c>
      <c r="G10898" t="s">
        <v>51</v>
      </c>
      <c r="H10898" t="s">
        <v>97</v>
      </c>
    </row>
    <row r="10899" spans="1:8">
      <c r="A10899" t="s">
        <v>59</v>
      </c>
      <c r="B10899" s="1">
        <v>46259</v>
      </c>
      <c r="C10899">
        <v>554005</v>
      </c>
      <c r="D10899">
        <v>6986.3760000000002</v>
      </c>
      <c r="E10899" t="s">
        <v>52</v>
      </c>
      <c r="F10899" t="s">
        <v>122</v>
      </c>
      <c r="G10899" t="s">
        <v>51</v>
      </c>
      <c r="H10899" t="s">
        <v>97</v>
      </c>
    </row>
    <row r="10900" spans="1:8">
      <c r="A10900" t="s">
        <v>59</v>
      </c>
      <c r="B10900" s="1">
        <v>46259</v>
      </c>
      <c r="C10900">
        <v>554006</v>
      </c>
      <c r="D10900">
        <v>5289.5389999999998</v>
      </c>
      <c r="E10900" t="s">
        <v>52</v>
      </c>
      <c r="F10900" t="s">
        <v>122</v>
      </c>
      <c r="G10900" t="s">
        <v>51</v>
      </c>
      <c r="H10900" t="s">
        <v>97</v>
      </c>
    </row>
    <row r="10901" spans="1:8">
      <c r="A10901" t="s">
        <v>59</v>
      </c>
      <c r="B10901" s="1">
        <v>46259</v>
      </c>
      <c r="C10901">
        <v>554007</v>
      </c>
      <c r="D10901">
        <v>335576.74300000002</v>
      </c>
      <c r="E10901" t="s">
        <v>52</v>
      </c>
      <c r="F10901" t="s">
        <v>122</v>
      </c>
      <c r="G10901" t="s">
        <v>51</v>
      </c>
      <c r="H10901" t="s">
        <v>97</v>
      </c>
    </row>
    <row r="10902" spans="1:8">
      <c r="A10902" t="s">
        <v>59</v>
      </c>
      <c r="B10902" s="1">
        <v>46259</v>
      </c>
      <c r="C10902">
        <v>554008</v>
      </c>
      <c r="D10902">
        <v>1261.2660000000001</v>
      </c>
      <c r="E10902" t="s">
        <v>52</v>
      </c>
      <c r="F10902" t="s">
        <v>122</v>
      </c>
      <c r="G10902" t="s">
        <v>51</v>
      </c>
      <c r="H10902" t="s">
        <v>97</v>
      </c>
    </row>
    <row r="10903" spans="1:8">
      <c r="A10903" t="s">
        <v>59</v>
      </c>
      <c r="B10903" s="1">
        <v>46259</v>
      </c>
      <c r="C10903">
        <v>555002</v>
      </c>
      <c r="D10903">
        <v>182.48099999999999</v>
      </c>
      <c r="E10903" t="s">
        <v>52</v>
      </c>
      <c r="F10903" t="s">
        <v>122</v>
      </c>
      <c r="G10903" t="s">
        <v>51</v>
      </c>
      <c r="H10903" t="s">
        <v>97</v>
      </c>
    </row>
    <row r="10904" spans="1:8">
      <c r="A10904" t="s">
        <v>59</v>
      </c>
      <c r="B10904" s="1">
        <v>46259</v>
      </c>
      <c r="C10904">
        <v>555003</v>
      </c>
      <c r="D10904">
        <v>76.016999999999996</v>
      </c>
      <c r="E10904" t="s">
        <v>52</v>
      </c>
      <c r="F10904" t="s">
        <v>122</v>
      </c>
      <c r="G10904" t="s">
        <v>51</v>
      </c>
      <c r="H10904" t="s">
        <v>97</v>
      </c>
    </row>
    <row r="10905" spans="1:8">
      <c r="A10905" t="s">
        <v>59</v>
      </c>
      <c r="B10905" s="1">
        <v>46259</v>
      </c>
      <c r="C10905">
        <v>555004</v>
      </c>
      <c r="D10905">
        <v>17.648</v>
      </c>
      <c r="E10905" t="s">
        <v>52</v>
      </c>
      <c r="F10905" t="s">
        <v>122</v>
      </c>
      <c r="G10905" t="s">
        <v>51</v>
      </c>
      <c r="H10905" t="s">
        <v>97</v>
      </c>
    </row>
    <row r="10906" spans="1:8">
      <c r="A10906" t="s">
        <v>59</v>
      </c>
      <c r="B10906" s="1">
        <v>46259</v>
      </c>
      <c r="C10906">
        <v>555005</v>
      </c>
      <c r="D10906">
        <v>1367.9580000000001</v>
      </c>
      <c r="E10906" t="s">
        <v>52</v>
      </c>
      <c r="F10906" t="s">
        <v>122</v>
      </c>
      <c r="G10906" t="s">
        <v>51</v>
      </c>
      <c r="H10906" t="s">
        <v>97</v>
      </c>
    </row>
    <row r="10907" spans="1:8">
      <c r="A10907" t="s">
        <v>59</v>
      </c>
      <c r="B10907" s="1">
        <v>46259</v>
      </c>
      <c r="C10907">
        <v>555007</v>
      </c>
      <c r="D10907">
        <v>10243.862999999999</v>
      </c>
      <c r="E10907" t="s">
        <v>52</v>
      </c>
      <c r="F10907" t="s">
        <v>122</v>
      </c>
      <c r="G10907" t="s">
        <v>51</v>
      </c>
      <c r="H10907" t="s">
        <v>97</v>
      </c>
    </row>
    <row r="10908" spans="1:8">
      <c r="A10908" t="s">
        <v>59</v>
      </c>
      <c r="B10908" s="1">
        <v>46259</v>
      </c>
      <c r="C10908">
        <v>555008</v>
      </c>
      <c r="D10908">
        <v>966.10199999999998</v>
      </c>
      <c r="E10908" t="s">
        <v>52</v>
      </c>
      <c r="F10908" t="s">
        <v>122</v>
      </c>
      <c r="G10908" t="s">
        <v>51</v>
      </c>
      <c r="H10908" t="s">
        <v>97</v>
      </c>
    </row>
    <row r="10909" spans="1:8">
      <c r="A10909" t="s">
        <v>59</v>
      </c>
      <c r="B10909" s="1">
        <v>46259</v>
      </c>
      <c r="C10909">
        <v>555009</v>
      </c>
      <c r="D10909">
        <v>29318.748</v>
      </c>
      <c r="E10909" t="s">
        <v>52</v>
      </c>
      <c r="F10909" t="s">
        <v>120</v>
      </c>
      <c r="G10909" t="s">
        <v>51</v>
      </c>
      <c r="H10909" t="s">
        <v>95</v>
      </c>
    </row>
    <row r="10910" spans="1:8">
      <c r="A10910" t="s">
        <v>59</v>
      </c>
      <c r="B10910" s="1">
        <v>46259</v>
      </c>
      <c r="C10910">
        <v>555010</v>
      </c>
      <c r="D10910">
        <v>3587.598</v>
      </c>
      <c r="E10910" t="s">
        <v>52</v>
      </c>
      <c r="F10910" t="s">
        <v>122</v>
      </c>
      <c r="G10910" t="s">
        <v>51</v>
      </c>
      <c r="H10910" t="s">
        <v>97</v>
      </c>
    </row>
    <row r="10911" spans="1:8">
      <c r="A10911" t="s">
        <v>59</v>
      </c>
      <c r="B10911" s="1">
        <v>46259</v>
      </c>
      <c r="C10911">
        <v>555504</v>
      </c>
      <c r="D10911">
        <v>1925.45</v>
      </c>
      <c r="E10911" t="s">
        <v>52</v>
      </c>
      <c r="F10911" t="s">
        <v>122</v>
      </c>
      <c r="G10911" t="s">
        <v>51</v>
      </c>
      <c r="H10911" t="s">
        <v>97</v>
      </c>
    </row>
    <row r="10912" spans="1:8">
      <c r="A10912" t="s">
        <v>59</v>
      </c>
      <c r="B10912" s="1">
        <v>46259</v>
      </c>
      <c r="C10912">
        <v>555508</v>
      </c>
      <c r="D10912">
        <v>6346.3950000000004</v>
      </c>
      <c r="E10912" t="s">
        <v>52</v>
      </c>
      <c r="F10912" t="s">
        <v>122</v>
      </c>
      <c r="G10912" t="s">
        <v>51</v>
      </c>
      <c r="H10912" t="s">
        <v>97</v>
      </c>
    </row>
    <row r="10913" spans="1:8">
      <c r="A10913" t="s">
        <v>59</v>
      </c>
      <c r="B10913" s="1">
        <v>46259</v>
      </c>
      <c r="C10913">
        <v>555511</v>
      </c>
      <c r="D10913">
        <v>1664.549</v>
      </c>
      <c r="E10913" t="s">
        <v>52</v>
      </c>
      <c r="F10913" t="s">
        <v>122</v>
      </c>
      <c r="G10913" t="s">
        <v>51</v>
      </c>
      <c r="H10913" t="s">
        <v>97</v>
      </c>
    </row>
    <row r="10914" spans="1:8">
      <c r="A10914" t="s">
        <v>59</v>
      </c>
      <c r="B10914" s="1">
        <v>46259</v>
      </c>
      <c r="C10914">
        <v>556002</v>
      </c>
      <c r="D10914">
        <v>18022.148000000001</v>
      </c>
      <c r="E10914" t="s">
        <v>52</v>
      </c>
      <c r="F10914" t="s">
        <v>126</v>
      </c>
      <c r="G10914" t="s">
        <v>51</v>
      </c>
      <c r="H10914" t="s">
        <v>102</v>
      </c>
    </row>
    <row r="10915" spans="1:8">
      <c r="A10915" t="s">
        <v>59</v>
      </c>
      <c r="B10915" s="1">
        <v>46259</v>
      </c>
      <c r="C10915">
        <v>556003</v>
      </c>
      <c r="D10915">
        <v>28284.449000000001</v>
      </c>
      <c r="E10915" t="s">
        <v>52</v>
      </c>
      <c r="F10915" t="s">
        <v>122</v>
      </c>
      <c r="G10915" t="s">
        <v>51</v>
      </c>
      <c r="H10915" t="s">
        <v>97</v>
      </c>
    </row>
    <row r="10916" spans="1:8">
      <c r="A10916" t="s">
        <v>59</v>
      </c>
      <c r="B10916" s="1">
        <v>46259</v>
      </c>
      <c r="C10916">
        <v>556004</v>
      </c>
      <c r="D10916">
        <v>10107.262000000001</v>
      </c>
      <c r="E10916" t="s">
        <v>52</v>
      </c>
      <c r="F10916" t="s">
        <v>122</v>
      </c>
      <c r="G10916" t="s">
        <v>51</v>
      </c>
      <c r="H10916" t="s">
        <v>97</v>
      </c>
    </row>
    <row r="10917" spans="1:8">
      <c r="A10917" t="s">
        <v>59</v>
      </c>
      <c r="B10917" s="1">
        <v>46259</v>
      </c>
      <c r="C10917">
        <v>557002</v>
      </c>
      <c r="D10917">
        <v>477945.103</v>
      </c>
      <c r="E10917" t="s">
        <v>52</v>
      </c>
      <c r="F10917" t="s">
        <v>123</v>
      </c>
      <c r="G10917" t="s">
        <v>51</v>
      </c>
      <c r="H10917" t="s">
        <v>98</v>
      </c>
    </row>
    <row r="10918" spans="1:8">
      <c r="A10918" t="s">
        <v>59</v>
      </c>
      <c r="B10918" s="1">
        <v>46259</v>
      </c>
      <c r="C10918">
        <v>557003</v>
      </c>
      <c r="D10918">
        <v>11842.645</v>
      </c>
      <c r="E10918" t="s">
        <v>52</v>
      </c>
      <c r="F10918" t="s">
        <v>123</v>
      </c>
      <c r="G10918" t="s">
        <v>51</v>
      </c>
      <c r="H10918" t="s">
        <v>98</v>
      </c>
    </row>
    <row r="10919" spans="1:8">
      <c r="A10919" t="s">
        <v>59</v>
      </c>
      <c r="B10919" s="1">
        <v>46259</v>
      </c>
      <c r="C10919">
        <v>557006</v>
      </c>
      <c r="D10919">
        <v>3875</v>
      </c>
      <c r="E10919" t="s">
        <v>52</v>
      </c>
      <c r="F10919" t="s">
        <v>123</v>
      </c>
      <c r="G10919" t="s">
        <v>51</v>
      </c>
      <c r="H10919" t="s">
        <v>98</v>
      </c>
    </row>
    <row r="10920" spans="1:8">
      <c r="A10920" t="s">
        <v>59</v>
      </c>
      <c r="B10920" s="1">
        <v>46259</v>
      </c>
      <c r="C10920">
        <v>557008</v>
      </c>
      <c r="D10920">
        <v>36.289000000000001</v>
      </c>
      <c r="E10920" t="s">
        <v>52</v>
      </c>
      <c r="F10920" t="s">
        <v>123</v>
      </c>
      <c r="G10920" t="s">
        <v>51</v>
      </c>
      <c r="H10920" t="s">
        <v>98</v>
      </c>
    </row>
    <row r="10921" spans="1:8">
      <c r="A10921" t="s">
        <v>59</v>
      </c>
      <c r="B10921" s="1">
        <v>46259</v>
      </c>
      <c r="C10921">
        <v>558003</v>
      </c>
      <c r="D10921">
        <v>10976.102000000001</v>
      </c>
      <c r="E10921" t="s">
        <v>52</v>
      </c>
      <c r="F10921" t="s">
        <v>124</v>
      </c>
      <c r="G10921" t="s">
        <v>51</v>
      </c>
      <c r="H10921" t="s">
        <v>99</v>
      </c>
    </row>
    <row r="10922" spans="1:8">
      <c r="A10922" t="s">
        <v>59</v>
      </c>
      <c r="B10922" s="1">
        <v>46259</v>
      </c>
      <c r="C10922">
        <v>558006</v>
      </c>
      <c r="D10922">
        <v>53012.298000000003</v>
      </c>
      <c r="E10922" t="s">
        <v>52</v>
      </c>
      <c r="F10922" t="s">
        <v>124</v>
      </c>
      <c r="G10922" t="s">
        <v>51</v>
      </c>
      <c r="H10922" t="s">
        <v>99</v>
      </c>
    </row>
    <row r="10923" spans="1:8">
      <c r="A10923" t="s">
        <v>59</v>
      </c>
      <c r="B10923" s="1">
        <v>46259</v>
      </c>
      <c r="C10923">
        <v>558011</v>
      </c>
      <c r="D10923">
        <v>1334.2529999999999</v>
      </c>
      <c r="E10923" t="s">
        <v>52</v>
      </c>
      <c r="F10923" t="s">
        <v>124</v>
      </c>
      <c r="G10923" t="s">
        <v>51</v>
      </c>
      <c r="H10923" t="s">
        <v>99</v>
      </c>
    </row>
    <row r="10924" spans="1:8">
      <c r="A10924" t="s">
        <v>59</v>
      </c>
      <c r="B10924" s="1">
        <v>46259</v>
      </c>
      <c r="C10924">
        <v>558012</v>
      </c>
      <c r="D10924">
        <v>755.95699999999999</v>
      </c>
      <c r="E10924" t="s">
        <v>52</v>
      </c>
      <c r="F10924" t="s">
        <v>126</v>
      </c>
      <c r="G10924" t="s">
        <v>51</v>
      </c>
      <c r="H10924" t="s">
        <v>102</v>
      </c>
    </row>
    <row r="10925" spans="1:8">
      <c r="A10925" t="s">
        <v>59</v>
      </c>
      <c r="B10925" s="1">
        <v>46259</v>
      </c>
      <c r="C10925">
        <v>559002</v>
      </c>
      <c r="D10925">
        <v>3791.4690000000001</v>
      </c>
      <c r="E10925" t="s">
        <v>52</v>
      </c>
      <c r="F10925" t="s">
        <v>126</v>
      </c>
      <c r="G10925" t="s">
        <v>51</v>
      </c>
      <c r="H10925" t="s">
        <v>102</v>
      </c>
    </row>
    <row r="10926" spans="1:8">
      <c r="A10926" t="s">
        <v>59</v>
      </c>
      <c r="B10926" s="1">
        <v>46259</v>
      </c>
      <c r="C10926">
        <v>560002</v>
      </c>
      <c r="D10926">
        <v>6604.12</v>
      </c>
      <c r="E10926" t="s">
        <v>52</v>
      </c>
      <c r="F10926" t="s">
        <v>123</v>
      </c>
      <c r="G10926" t="s">
        <v>51</v>
      </c>
      <c r="H10926" t="s">
        <v>98</v>
      </c>
    </row>
    <row r="10927" spans="1:8">
      <c r="A10927" t="s">
        <v>59</v>
      </c>
      <c r="B10927" s="1">
        <v>46259</v>
      </c>
      <c r="C10927">
        <v>560006</v>
      </c>
      <c r="D10927">
        <v>1046.25</v>
      </c>
      <c r="E10927" t="s">
        <v>52</v>
      </c>
      <c r="F10927" t="s">
        <v>123</v>
      </c>
      <c r="G10927" t="s">
        <v>51</v>
      </c>
      <c r="H10927" t="s">
        <v>98</v>
      </c>
    </row>
    <row r="10928" spans="1:8">
      <c r="A10928" t="s">
        <v>59</v>
      </c>
      <c r="B10928" s="1">
        <v>46259</v>
      </c>
      <c r="C10928">
        <v>560007</v>
      </c>
      <c r="D10928">
        <v>3012.2750000000001</v>
      </c>
      <c r="E10928" t="s">
        <v>52</v>
      </c>
      <c r="F10928" t="s">
        <v>123</v>
      </c>
      <c r="G10928" t="s">
        <v>51</v>
      </c>
      <c r="H10928" t="s">
        <v>98</v>
      </c>
    </row>
    <row r="10929" spans="1:8">
      <c r="A10929" t="s">
        <v>59</v>
      </c>
      <c r="B10929" s="1">
        <v>46259</v>
      </c>
      <c r="C10929">
        <v>561002</v>
      </c>
      <c r="D10929">
        <v>-4224.7700000000004</v>
      </c>
      <c r="E10929" t="s">
        <v>52</v>
      </c>
      <c r="F10929" t="s">
        <v>42</v>
      </c>
      <c r="G10929" t="s">
        <v>51</v>
      </c>
      <c r="H10929" t="s">
        <v>112</v>
      </c>
    </row>
    <row r="10930" spans="1:8">
      <c r="A10930" t="s">
        <v>59</v>
      </c>
      <c r="B10930" s="1">
        <v>46259</v>
      </c>
      <c r="C10930">
        <v>562002</v>
      </c>
      <c r="D10930">
        <v>5406.3559999999998</v>
      </c>
      <c r="E10930" t="s">
        <v>52</v>
      </c>
      <c r="F10930" t="s">
        <v>124</v>
      </c>
      <c r="G10930" t="s">
        <v>51</v>
      </c>
      <c r="H10930" t="s">
        <v>99</v>
      </c>
    </row>
    <row r="10931" spans="1:8">
      <c r="A10931" t="s">
        <v>59</v>
      </c>
      <c r="B10931" s="1">
        <v>46259</v>
      </c>
      <c r="C10931">
        <v>563002</v>
      </c>
      <c r="D10931">
        <v>5166.4859999999999</v>
      </c>
      <c r="E10931" t="s">
        <v>52</v>
      </c>
      <c r="F10931" t="s">
        <v>124</v>
      </c>
      <c r="G10931" t="s">
        <v>51</v>
      </c>
      <c r="H10931" t="s">
        <v>99</v>
      </c>
    </row>
    <row r="10932" spans="1:8">
      <c r="A10932" t="s">
        <v>59</v>
      </c>
      <c r="B10932" s="1">
        <v>46259</v>
      </c>
      <c r="C10932">
        <v>564004</v>
      </c>
      <c r="D10932">
        <v>-287171.96999999997</v>
      </c>
      <c r="E10932" t="s">
        <v>52</v>
      </c>
      <c r="F10932" t="s">
        <v>119</v>
      </c>
      <c r="G10932" t="s">
        <v>51</v>
      </c>
      <c r="H10932" t="s">
        <v>93</v>
      </c>
    </row>
    <row r="10933" spans="1:8">
      <c r="A10933" t="s">
        <v>59</v>
      </c>
      <c r="B10933" s="1">
        <v>46259</v>
      </c>
      <c r="C10933">
        <v>564005</v>
      </c>
      <c r="D10933">
        <v>10656.258</v>
      </c>
      <c r="E10933" t="s">
        <v>52</v>
      </c>
      <c r="F10933" t="s">
        <v>123</v>
      </c>
      <c r="G10933" t="s">
        <v>51</v>
      </c>
      <c r="H10933" t="s">
        <v>98</v>
      </c>
    </row>
    <row r="10934" spans="1:8">
      <c r="A10934" t="s">
        <v>59</v>
      </c>
      <c r="B10934" s="1">
        <v>46259</v>
      </c>
      <c r="C10934">
        <v>564006</v>
      </c>
      <c r="D10934">
        <v>9.7100000000000009</v>
      </c>
      <c r="E10934" t="s">
        <v>52</v>
      </c>
      <c r="F10934" t="s">
        <v>124</v>
      </c>
      <c r="G10934" t="s">
        <v>51</v>
      </c>
      <c r="H10934" t="s">
        <v>99</v>
      </c>
    </row>
    <row r="10935" spans="1:8">
      <c r="A10935" t="s">
        <v>59</v>
      </c>
      <c r="B10935" s="1">
        <v>46259</v>
      </c>
      <c r="C10935">
        <v>564008</v>
      </c>
      <c r="D10935">
        <v>1191.0920000000001</v>
      </c>
      <c r="E10935" t="s">
        <v>52</v>
      </c>
      <c r="F10935" t="s">
        <v>122</v>
      </c>
      <c r="G10935" t="s">
        <v>51</v>
      </c>
      <c r="H10935" t="s">
        <v>97</v>
      </c>
    </row>
    <row r="10936" spans="1:8">
      <c r="A10936" t="s">
        <v>59</v>
      </c>
      <c r="B10936" s="1">
        <v>46259</v>
      </c>
      <c r="C10936">
        <v>564011</v>
      </c>
      <c r="D10936">
        <v>876.41600000000005</v>
      </c>
      <c r="E10936" t="s">
        <v>52</v>
      </c>
      <c r="F10936" t="s">
        <v>122</v>
      </c>
      <c r="G10936" t="s">
        <v>51</v>
      </c>
      <c r="H10936" t="s">
        <v>97</v>
      </c>
    </row>
    <row r="10937" spans="1:8">
      <c r="A10937" t="s">
        <v>59</v>
      </c>
      <c r="B10937" s="1">
        <v>46259</v>
      </c>
      <c r="C10937">
        <v>564014</v>
      </c>
      <c r="D10937">
        <v>2159.8589999999999</v>
      </c>
      <c r="E10937" t="s">
        <v>52</v>
      </c>
      <c r="F10937" t="s">
        <v>122</v>
      </c>
      <c r="G10937" t="s">
        <v>51</v>
      </c>
      <c r="H10937" t="s">
        <v>97</v>
      </c>
    </row>
    <row r="10938" spans="1:8">
      <c r="A10938" t="s">
        <v>59</v>
      </c>
      <c r="B10938" s="1">
        <v>46259</v>
      </c>
      <c r="C10938">
        <v>564015</v>
      </c>
      <c r="D10938">
        <v>27440.437999999998</v>
      </c>
      <c r="E10938" t="s">
        <v>52</v>
      </c>
      <c r="F10938" t="s">
        <v>122</v>
      </c>
      <c r="G10938" t="s">
        <v>51</v>
      </c>
      <c r="H10938" t="s">
        <v>97</v>
      </c>
    </row>
    <row r="10939" spans="1:8">
      <c r="A10939" t="s">
        <v>59</v>
      </c>
      <c r="B10939" s="1">
        <v>46259</v>
      </c>
      <c r="C10939">
        <v>564016</v>
      </c>
      <c r="D10939">
        <v>30589.635999999999</v>
      </c>
      <c r="E10939" t="s">
        <v>52</v>
      </c>
      <c r="F10939" t="s">
        <v>122</v>
      </c>
      <c r="G10939" t="s">
        <v>51</v>
      </c>
      <c r="H10939" t="s">
        <v>97</v>
      </c>
    </row>
    <row r="10940" spans="1:8">
      <c r="A10940" t="s">
        <v>59</v>
      </c>
      <c r="B10940" s="1">
        <v>46259</v>
      </c>
      <c r="C10940">
        <v>564017</v>
      </c>
      <c r="D10940">
        <v>26146.342000000001</v>
      </c>
      <c r="E10940" t="s">
        <v>52</v>
      </c>
      <c r="F10940" t="s">
        <v>122</v>
      </c>
      <c r="G10940" t="s">
        <v>51</v>
      </c>
      <c r="H10940" t="s">
        <v>97</v>
      </c>
    </row>
    <row r="10941" spans="1:8">
      <c r="A10941" t="s">
        <v>59</v>
      </c>
      <c r="B10941" s="1">
        <v>46259</v>
      </c>
      <c r="C10941">
        <v>564019</v>
      </c>
      <c r="D10941">
        <v>-61585.02</v>
      </c>
      <c r="E10941" t="s">
        <v>52</v>
      </c>
      <c r="F10941" t="s">
        <v>119</v>
      </c>
      <c r="G10941" t="s">
        <v>51</v>
      </c>
      <c r="H10941" t="s">
        <v>93</v>
      </c>
    </row>
    <row r="10942" spans="1:8">
      <c r="A10942" t="s">
        <v>59</v>
      </c>
      <c r="B10942" s="1">
        <v>46259</v>
      </c>
      <c r="C10942">
        <v>564020</v>
      </c>
      <c r="D10942">
        <v>1714.828</v>
      </c>
      <c r="E10942" t="s">
        <v>52</v>
      </c>
      <c r="F10942" t="s">
        <v>124</v>
      </c>
      <c r="G10942" t="s">
        <v>51</v>
      </c>
      <c r="H10942" t="s">
        <v>99</v>
      </c>
    </row>
    <row r="10943" spans="1:8">
      <c r="A10943" t="s">
        <v>59</v>
      </c>
      <c r="B10943" s="1">
        <v>46259</v>
      </c>
      <c r="C10943">
        <v>564021</v>
      </c>
      <c r="D10943">
        <v>246.34399999999999</v>
      </c>
      <c r="E10943" t="s">
        <v>52</v>
      </c>
      <c r="F10943" t="s">
        <v>124</v>
      </c>
      <c r="G10943" t="s">
        <v>51</v>
      </c>
      <c r="H10943" t="s">
        <v>99</v>
      </c>
    </row>
    <row r="10944" spans="1:8">
      <c r="A10944" t="s">
        <v>59</v>
      </c>
      <c r="B10944" s="1">
        <v>46259</v>
      </c>
      <c r="C10944">
        <v>564023</v>
      </c>
      <c r="D10944">
        <v>3982.2510000000002</v>
      </c>
      <c r="E10944" t="s">
        <v>52</v>
      </c>
      <c r="F10944" t="s">
        <v>29</v>
      </c>
      <c r="G10944" t="s">
        <v>51</v>
      </c>
      <c r="H10944" t="s">
        <v>109</v>
      </c>
    </row>
    <row r="10945" spans="1:8">
      <c r="A10945" t="s">
        <v>59</v>
      </c>
      <c r="B10945" s="1">
        <v>46259</v>
      </c>
      <c r="C10945">
        <v>564030</v>
      </c>
      <c r="D10945">
        <v>39016.756000000001</v>
      </c>
      <c r="E10945" t="s">
        <v>52</v>
      </c>
      <c r="F10945" t="s">
        <v>134</v>
      </c>
      <c r="G10945" t="s">
        <v>51</v>
      </c>
      <c r="H10945" t="s">
        <v>111</v>
      </c>
    </row>
    <row r="10946" spans="1:8">
      <c r="A10946" t="s">
        <v>59</v>
      </c>
      <c r="B10946" s="1">
        <v>46259</v>
      </c>
      <c r="C10946">
        <v>570002</v>
      </c>
      <c r="D10946">
        <v>307315.44500000001</v>
      </c>
      <c r="E10946" t="s">
        <v>52</v>
      </c>
      <c r="F10946" t="s">
        <v>132</v>
      </c>
      <c r="G10946" t="s">
        <v>51</v>
      </c>
      <c r="H10946" t="s">
        <v>108</v>
      </c>
    </row>
    <row r="10947" spans="1:8">
      <c r="A10947" t="s">
        <v>59</v>
      </c>
      <c r="B10947" s="1">
        <v>46259</v>
      </c>
      <c r="C10947">
        <v>570004</v>
      </c>
      <c r="D10947">
        <v>173389.10200000001</v>
      </c>
      <c r="E10947" t="s">
        <v>52</v>
      </c>
      <c r="F10947" t="s">
        <v>132</v>
      </c>
      <c r="G10947" t="s">
        <v>51</v>
      </c>
      <c r="H10947" t="s">
        <v>108</v>
      </c>
    </row>
    <row r="10948" spans="1:8">
      <c r="A10948" t="s">
        <v>59</v>
      </c>
      <c r="B10948" s="1">
        <v>46259</v>
      </c>
      <c r="C10948">
        <v>580002</v>
      </c>
      <c r="D10948">
        <v>397205.212</v>
      </c>
      <c r="E10948" t="s">
        <v>52</v>
      </c>
      <c r="F10948" t="s">
        <v>130</v>
      </c>
      <c r="G10948" t="s">
        <v>51</v>
      </c>
      <c r="H10948" t="s">
        <v>106</v>
      </c>
    </row>
    <row r="10949" spans="1:8">
      <c r="A10949" t="s">
        <v>59</v>
      </c>
      <c r="B10949" s="1">
        <v>46259</v>
      </c>
      <c r="C10949">
        <v>580003</v>
      </c>
      <c r="D10949">
        <v>-902.94299999999998</v>
      </c>
      <c r="E10949" t="s">
        <v>52</v>
      </c>
      <c r="F10949" t="s">
        <v>130</v>
      </c>
      <c r="G10949" t="s">
        <v>51</v>
      </c>
      <c r="H10949" t="s">
        <v>106</v>
      </c>
    </row>
    <row r="10950" spans="1:8">
      <c r="A10950" t="s">
        <v>59</v>
      </c>
      <c r="B10950" s="1">
        <v>46259</v>
      </c>
      <c r="C10950">
        <v>580005</v>
      </c>
      <c r="D10950">
        <v>40.783999999999999</v>
      </c>
      <c r="E10950" t="s">
        <v>52</v>
      </c>
      <c r="F10950" t="s">
        <v>130</v>
      </c>
      <c r="G10950" t="s">
        <v>51</v>
      </c>
      <c r="H10950" t="s">
        <v>106</v>
      </c>
    </row>
    <row r="10951" spans="1:8">
      <c r="A10951" t="s">
        <v>59</v>
      </c>
      <c r="B10951" s="1">
        <v>46259</v>
      </c>
      <c r="C10951">
        <v>590002</v>
      </c>
      <c r="D10951">
        <v>1302025.2120000001</v>
      </c>
      <c r="E10951" t="s">
        <v>50</v>
      </c>
      <c r="F10951" t="s">
        <v>14</v>
      </c>
      <c r="G10951" t="s">
        <v>51</v>
      </c>
      <c r="H10951" t="s">
        <v>84</v>
      </c>
    </row>
    <row r="10952" spans="1:8">
      <c r="A10952" t="s">
        <v>60</v>
      </c>
      <c r="B10952" s="1">
        <v>46259</v>
      </c>
      <c r="C10952">
        <v>210002</v>
      </c>
      <c r="D10952">
        <v>47044.656000000003</v>
      </c>
      <c r="E10952" t="s">
        <v>50</v>
      </c>
      <c r="F10952" t="s">
        <v>14</v>
      </c>
      <c r="G10952" t="s">
        <v>51</v>
      </c>
      <c r="H10952" t="s">
        <v>84</v>
      </c>
    </row>
    <row r="10953" spans="1:8">
      <c r="A10953" t="s">
        <v>60</v>
      </c>
      <c r="B10953" s="1">
        <v>46259</v>
      </c>
      <c r="C10953">
        <v>220003</v>
      </c>
      <c r="D10953">
        <v>-3170112.03</v>
      </c>
      <c r="E10953" t="s">
        <v>50</v>
      </c>
      <c r="F10953" t="s">
        <v>14</v>
      </c>
      <c r="G10953" t="s">
        <v>51</v>
      </c>
      <c r="H10953" t="s">
        <v>84</v>
      </c>
    </row>
    <row r="10954" spans="1:8">
      <c r="A10954" t="s">
        <v>60</v>
      </c>
      <c r="B10954" s="1">
        <v>46259</v>
      </c>
      <c r="C10954">
        <v>220004</v>
      </c>
      <c r="D10954">
        <v>-707177.39500000002</v>
      </c>
      <c r="E10954" t="s">
        <v>50</v>
      </c>
      <c r="F10954" t="s">
        <v>14</v>
      </c>
      <c r="G10954" t="s">
        <v>51</v>
      </c>
      <c r="H10954" t="s">
        <v>84</v>
      </c>
    </row>
    <row r="10955" spans="1:8">
      <c r="A10955" t="s">
        <v>60</v>
      </c>
      <c r="B10955" s="1">
        <v>46259</v>
      </c>
      <c r="C10955">
        <v>220006</v>
      </c>
      <c r="D10955">
        <v>4334952.2359999996</v>
      </c>
      <c r="E10955" t="s">
        <v>50</v>
      </c>
      <c r="F10955" t="s">
        <v>14</v>
      </c>
      <c r="G10955" t="s">
        <v>51</v>
      </c>
      <c r="H10955" t="s">
        <v>84</v>
      </c>
    </row>
    <row r="10956" spans="1:8">
      <c r="A10956" t="s">
        <v>60</v>
      </c>
      <c r="B10956" s="1">
        <v>46259</v>
      </c>
      <c r="C10956">
        <v>220007</v>
      </c>
      <c r="D10956">
        <v>-457717.02100000001</v>
      </c>
      <c r="E10956" t="s">
        <v>50</v>
      </c>
      <c r="F10956" t="s">
        <v>14</v>
      </c>
      <c r="G10956" t="s">
        <v>51</v>
      </c>
      <c r="H10956" t="s">
        <v>84</v>
      </c>
    </row>
    <row r="10957" spans="1:8">
      <c r="A10957" t="s">
        <v>60</v>
      </c>
      <c r="B10957" s="1">
        <v>46259</v>
      </c>
      <c r="C10957">
        <v>310016</v>
      </c>
      <c r="D10957">
        <v>-7227.65</v>
      </c>
      <c r="E10957" t="s">
        <v>50</v>
      </c>
      <c r="F10957" t="s">
        <v>14</v>
      </c>
      <c r="G10957" t="s">
        <v>51</v>
      </c>
      <c r="H10957" t="s">
        <v>84</v>
      </c>
    </row>
    <row r="10958" spans="1:8">
      <c r="A10958" t="s">
        <v>60</v>
      </c>
      <c r="B10958" s="1">
        <v>46259</v>
      </c>
      <c r="C10958">
        <v>310017</v>
      </c>
      <c r="D10958">
        <v>-39387.707000000002</v>
      </c>
      <c r="E10958" t="s">
        <v>50</v>
      </c>
      <c r="F10958" t="s">
        <v>14</v>
      </c>
      <c r="G10958" t="s">
        <v>51</v>
      </c>
      <c r="H10958" t="s">
        <v>84</v>
      </c>
    </row>
    <row r="10959" spans="1:8">
      <c r="A10959" t="s">
        <v>60</v>
      </c>
      <c r="B10959" s="1">
        <v>46259</v>
      </c>
      <c r="C10959">
        <v>310021</v>
      </c>
      <c r="D10959">
        <v>-63.031999999999996</v>
      </c>
      <c r="E10959" t="s">
        <v>50</v>
      </c>
      <c r="F10959" t="s">
        <v>14</v>
      </c>
      <c r="G10959" t="s">
        <v>51</v>
      </c>
      <c r="H10959" t="s">
        <v>84</v>
      </c>
    </row>
    <row r="10960" spans="1:8">
      <c r="A10960" t="s">
        <v>60</v>
      </c>
      <c r="B10960" s="1">
        <v>46259</v>
      </c>
      <c r="C10960">
        <v>310032</v>
      </c>
      <c r="D10960">
        <v>-312.05700000000002</v>
      </c>
      <c r="E10960" t="s">
        <v>50</v>
      </c>
      <c r="F10960" t="s">
        <v>14</v>
      </c>
      <c r="G10960" t="s">
        <v>51</v>
      </c>
      <c r="H10960" t="s">
        <v>84</v>
      </c>
    </row>
    <row r="10961" spans="1:8">
      <c r="A10961" t="s">
        <v>61</v>
      </c>
      <c r="B10961" s="1">
        <v>46259</v>
      </c>
      <c r="C10961">
        <v>220006</v>
      </c>
      <c r="D10961">
        <v>-77876.362999999998</v>
      </c>
      <c r="E10961" t="s">
        <v>50</v>
      </c>
      <c r="F10961" t="s">
        <v>14</v>
      </c>
      <c r="G10961" t="s">
        <v>51</v>
      </c>
      <c r="H10961" t="s">
        <v>84</v>
      </c>
    </row>
    <row r="10962" spans="1:8">
      <c r="A10962" t="s">
        <v>61</v>
      </c>
      <c r="B10962" s="1">
        <v>46259</v>
      </c>
      <c r="C10962">
        <v>243002</v>
      </c>
      <c r="D10962">
        <v>-457.40499999999997</v>
      </c>
      <c r="E10962" t="s">
        <v>50</v>
      </c>
      <c r="F10962" t="s">
        <v>113</v>
      </c>
      <c r="G10962" t="s">
        <v>51</v>
      </c>
      <c r="H10962" t="s">
        <v>85</v>
      </c>
    </row>
    <row r="10963" spans="1:8">
      <c r="A10963" t="s">
        <v>61</v>
      </c>
      <c r="B10963" s="1">
        <v>46259</v>
      </c>
      <c r="C10963">
        <v>330060</v>
      </c>
      <c r="D10963">
        <v>77668.284</v>
      </c>
      <c r="E10963" t="s">
        <v>50</v>
      </c>
      <c r="F10963" t="s">
        <v>113</v>
      </c>
      <c r="G10963" t="s">
        <v>51</v>
      </c>
      <c r="H10963" t="s">
        <v>85</v>
      </c>
    </row>
    <row r="10964" spans="1:8">
      <c r="A10964" t="s">
        <v>61</v>
      </c>
      <c r="B10964" s="1">
        <v>46259</v>
      </c>
      <c r="C10964">
        <v>340048</v>
      </c>
      <c r="D10964">
        <v>1828.278</v>
      </c>
      <c r="E10964" t="s">
        <v>50</v>
      </c>
      <c r="F10964" t="s">
        <v>116</v>
      </c>
      <c r="G10964" t="s">
        <v>51</v>
      </c>
      <c r="H10964" t="s">
        <v>89</v>
      </c>
    </row>
    <row r="10965" spans="1:8">
      <c r="A10965" t="s">
        <v>61</v>
      </c>
      <c r="B10965" s="1">
        <v>46259</v>
      </c>
      <c r="C10965">
        <v>362018</v>
      </c>
      <c r="D10965">
        <v>3.1859999999999999</v>
      </c>
      <c r="E10965" t="s">
        <v>50</v>
      </c>
      <c r="F10965" t="s">
        <v>125</v>
      </c>
      <c r="G10965" t="s">
        <v>51</v>
      </c>
      <c r="H10965" t="s">
        <v>100</v>
      </c>
    </row>
    <row r="10966" spans="1:8">
      <c r="A10966" t="s">
        <v>61</v>
      </c>
      <c r="B10966" s="1">
        <v>46259</v>
      </c>
      <c r="C10966">
        <v>364502</v>
      </c>
      <c r="D10966">
        <v>296.46699999999998</v>
      </c>
      <c r="E10966" t="s">
        <v>50</v>
      </c>
      <c r="F10966" t="s">
        <v>125</v>
      </c>
      <c r="G10966" t="s">
        <v>51</v>
      </c>
      <c r="H10966" t="s">
        <v>100</v>
      </c>
    </row>
    <row r="10967" spans="1:8">
      <c r="A10967" t="s">
        <v>61</v>
      </c>
      <c r="B10967" s="1">
        <v>46259</v>
      </c>
      <c r="C10967">
        <v>421002</v>
      </c>
      <c r="D10967">
        <v>16.709</v>
      </c>
      <c r="E10967" t="s">
        <v>52</v>
      </c>
      <c r="F10967" t="s">
        <v>24</v>
      </c>
      <c r="G10967" t="s">
        <v>51</v>
      </c>
      <c r="H10967" t="s">
        <v>94</v>
      </c>
    </row>
    <row r="10968" spans="1:8">
      <c r="A10968" t="s">
        <v>61</v>
      </c>
      <c r="B10968" s="1">
        <v>46259</v>
      </c>
      <c r="C10968">
        <v>421003</v>
      </c>
      <c r="D10968">
        <v>-1994.9829999999999</v>
      </c>
      <c r="E10968" t="s">
        <v>52</v>
      </c>
      <c r="F10968" t="s">
        <v>24</v>
      </c>
      <c r="G10968" t="s">
        <v>51</v>
      </c>
      <c r="H10968" t="s">
        <v>94</v>
      </c>
    </row>
    <row r="10969" spans="1:8">
      <c r="A10969" t="s">
        <v>61</v>
      </c>
      <c r="B10969" s="1">
        <v>46259</v>
      </c>
      <c r="C10969">
        <v>557002</v>
      </c>
      <c r="D10969">
        <v>471.32400000000001</v>
      </c>
      <c r="E10969" t="s">
        <v>52</v>
      </c>
      <c r="F10969" t="s">
        <v>123</v>
      </c>
      <c r="G10969" t="s">
        <v>51</v>
      </c>
      <c r="H10969" t="s">
        <v>98</v>
      </c>
    </row>
    <row r="10970" spans="1:8">
      <c r="A10970" t="s">
        <v>62</v>
      </c>
      <c r="B10970" s="1">
        <v>46259</v>
      </c>
      <c r="C10970">
        <v>210002</v>
      </c>
      <c r="D10970">
        <v>-39806.942000000003</v>
      </c>
      <c r="E10970" t="s">
        <v>50</v>
      </c>
      <c r="F10970" t="s">
        <v>14</v>
      </c>
      <c r="G10970" t="s">
        <v>51</v>
      </c>
      <c r="H10970" t="s">
        <v>84</v>
      </c>
    </row>
    <row r="10971" spans="1:8">
      <c r="A10971" t="s">
        <v>62</v>
      </c>
      <c r="B10971" s="1">
        <v>46259</v>
      </c>
      <c r="C10971">
        <v>220006</v>
      </c>
      <c r="D10971">
        <v>-247533.334</v>
      </c>
      <c r="E10971" t="s">
        <v>50</v>
      </c>
      <c r="F10971" t="s">
        <v>14</v>
      </c>
      <c r="G10971" t="s">
        <v>51</v>
      </c>
      <c r="H10971" t="s">
        <v>84</v>
      </c>
    </row>
    <row r="10972" spans="1:8">
      <c r="A10972" t="s">
        <v>62</v>
      </c>
      <c r="B10972" s="1">
        <v>46259</v>
      </c>
      <c r="C10972">
        <v>240002</v>
      </c>
      <c r="D10972">
        <v>1067.7159999999999</v>
      </c>
      <c r="E10972" t="s">
        <v>50</v>
      </c>
      <c r="F10972" t="s">
        <v>113</v>
      </c>
      <c r="G10972" t="s">
        <v>51</v>
      </c>
      <c r="H10972" t="s">
        <v>85</v>
      </c>
    </row>
    <row r="10973" spans="1:8">
      <c r="A10973" t="s">
        <v>62</v>
      </c>
      <c r="B10973" s="1">
        <v>46259</v>
      </c>
      <c r="C10973">
        <v>240009</v>
      </c>
      <c r="D10973">
        <v>-1096.3820000000001</v>
      </c>
      <c r="E10973" t="s">
        <v>50</v>
      </c>
      <c r="F10973" t="s">
        <v>113</v>
      </c>
      <c r="G10973" t="s">
        <v>51</v>
      </c>
      <c r="H10973" t="s">
        <v>85</v>
      </c>
    </row>
    <row r="10974" spans="1:8">
      <c r="A10974" t="s">
        <v>62</v>
      </c>
      <c r="B10974" s="1">
        <v>46259</v>
      </c>
      <c r="C10974">
        <v>242003</v>
      </c>
      <c r="D10974">
        <v>5173.4809999999998</v>
      </c>
      <c r="E10974" t="s">
        <v>50</v>
      </c>
      <c r="F10974" t="s">
        <v>113</v>
      </c>
      <c r="G10974" t="s">
        <v>51</v>
      </c>
      <c r="H10974" t="s">
        <v>85</v>
      </c>
    </row>
    <row r="10975" spans="1:8">
      <c r="A10975" t="s">
        <v>62</v>
      </c>
      <c r="B10975" s="1">
        <v>46259</v>
      </c>
      <c r="C10975">
        <v>242041</v>
      </c>
      <c r="D10975">
        <v>31.021000000000001</v>
      </c>
      <c r="E10975" t="s">
        <v>50</v>
      </c>
      <c r="F10975" t="s">
        <v>113</v>
      </c>
      <c r="G10975" t="s">
        <v>51</v>
      </c>
      <c r="H10975" t="s">
        <v>85</v>
      </c>
    </row>
    <row r="10976" spans="1:8">
      <c r="A10976" t="s">
        <v>62</v>
      </c>
      <c r="B10976" s="1">
        <v>46259</v>
      </c>
      <c r="C10976">
        <v>243002</v>
      </c>
      <c r="D10976">
        <v>-295.34399999999999</v>
      </c>
      <c r="E10976" t="s">
        <v>50</v>
      </c>
      <c r="F10976" t="s">
        <v>113</v>
      </c>
      <c r="G10976" t="s">
        <v>51</v>
      </c>
      <c r="H10976" t="s">
        <v>85</v>
      </c>
    </row>
    <row r="10977" spans="1:8">
      <c r="A10977" t="s">
        <v>62</v>
      </c>
      <c r="B10977" s="1">
        <v>46259</v>
      </c>
      <c r="C10977">
        <v>245010</v>
      </c>
      <c r="D10977">
        <v>-3699.4929999999999</v>
      </c>
      <c r="E10977" t="s">
        <v>50</v>
      </c>
      <c r="F10977" t="s">
        <v>20</v>
      </c>
      <c r="G10977" t="s">
        <v>51</v>
      </c>
      <c r="H10977" t="s">
        <v>86</v>
      </c>
    </row>
    <row r="10978" spans="1:8">
      <c r="A10978" t="s">
        <v>62</v>
      </c>
      <c r="B10978" s="1">
        <v>46259</v>
      </c>
      <c r="C10978">
        <v>245062</v>
      </c>
      <c r="D10978">
        <v>-1855.7829999999999</v>
      </c>
      <c r="E10978" t="s">
        <v>50</v>
      </c>
      <c r="F10978" t="s">
        <v>113</v>
      </c>
      <c r="G10978" t="s">
        <v>51</v>
      </c>
      <c r="H10978" t="s">
        <v>85</v>
      </c>
    </row>
    <row r="10979" spans="1:8">
      <c r="A10979" t="s">
        <v>62</v>
      </c>
      <c r="B10979" s="1">
        <v>46259</v>
      </c>
      <c r="C10979">
        <v>249002</v>
      </c>
      <c r="D10979">
        <v>-13208.677</v>
      </c>
      <c r="E10979" t="s">
        <v>50</v>
      </c>
      <c r="F10979" t="s">
        <v>20</v>
      </c>
      <c r="G10979" t="s">
        <v>51</v>
      </c>
      <c r="H10979" t="s">
        <v>86</v>
      </c>
    </row>
    <row r="10980" spans="1:8">
      <c r="A10980" t="s">
        <v>62</v>
      </c>
      <c r="B10980" s="1">
        <v>46259</v>
      </c>
      <c r="C10980">
        <v>251003</v>
      </c>
      <c r="D10980">
        <v>-2349.3150000000001</v>
      </c>
      <c r="E10980" t="s">
        <v>50</v>
      </c>
      <c r="F10980" t="s">
        <v>114</v>
      </c>
      <c r="G10980" t="s">
        <v>51</v>
      </c>
      <c r="H10980" t="s">
        <v>87</v>
      </c>
    </row>
    <row r="10981" spans="1:8">
      <c r="A10981" t="s">
        <v>62</v>
      </c>
      <c r="B10981" s="1">
        <v>46259</v>
      </c>
      <c r="C10981">
        <v>260004</v>
      </c>
      <c r="D10981">
        <v>-272.32299999999998</v>
      </c>
      <c r="E10981" t="s">
        <v>50</v>
      </c>
      <c r="F10981" t="s">
        <v>114</v>
      </c>
      <c r="G10981" t="s">
        <v>51</v>
      </c>
      <c r="H10981" t="s">
        <v>87</v>
      </c>
    </row>
    <row r="10982" spans="1:8">
      <c r="A10982" t="s">
        <v>62</v>
      </c>
      <c r="B10982" s="1">
        <v>46259</v>
      </c>
      <c r="C10982">
        <v>300005</v>
      </c>
      <c r="D10982">
        <v>6622.7349999999997</v>
      </c>
      <c r="E10982" t="s">
        <v>50</v>
      </c>
      <c r="F10982" t="s">
        <v>131</v>
      </c>
      <c r="G10982" t="s">
        <v>51</v>
      </c>
      <c r="H10982" t="s">
        <v>107</v>
      </c>
    </row>
    <row r="10983" spans="1:8">
      <c r="A10983" t="s">
        <v>62</v>
      </c>
      <c r="B10983" s="1">
        <v>46259</v>
      </c>
      <c r="C10983">
        <v>300008</v>
      </c>
      <c r="D10983">
        <v>4859.6350000000002</v>
      </c>
      <c r="E10983" t="s">
        <v>50</v>
      </c>
      <c r="F10983" t="s">
        <v>131</v>
      </c>
      <c r="G10983" t="s">
        <v>51</v>
      </c>
      <c r="H10983" t="s">
        <v>107</v>
      </c>
    </row>
    <row r="10984" spans="1:8">
      <c r="A10984" t="s">
        <v>62</v>
      </c>
      <c r="B10984" s="1">
        <v>46259</v>
      </c>
      <c r="C10984">
        <v>300011</v>
      </c>
      <c r="D10984">
        <v>19.975999999999999</v>
      </c>
      <c r="E10984" t="s">
        <v>50</v>
      </c>
      <c r="F10984" t="s">
        <v>131</v>
      </c>
      <c r="G10984" t="s">
        <v>51</v>
      </c>
      <c r="H10984" t="s">
        <v>107</v>
      </c>
    </row>
    <row r="10985" spans="1:8">
      <c r="A10985" t="s">
        <v>62</v>
      </c>
      <c r="B10985" s="1">
        <v>46259</v>
      </c>
      <c r="C10985">
        <v>300012</v>
      </c>
      <c r="D10985">
        <v>3759.0740000000001</v>
      </c>
      <c r="E10985" t="s">
        <v>50</v>
      </c>
      <c r="F10985" t="s">
        <v>131</v>
      </c>
      <c r="G10985" t="s">
        <v>51</v>
      </c>
      <c r="H10985" t="s">
        <v>107</v>
      </c>
    </row>
    <row r="10986" spans="1:8">
      <c r="A10986" t="s">
        <v>62</v>
      </c>
      <c r="B10986" s="1">
        <v>46259</v>
      </c>
      <c r="C10986">
        <v>300505</v>
      </c>
      <c r="D10986">
        <v>-6372.8760000000002</v>
      </c>
      <c r="E10986" t="s">
        <v>50</v>
      </c>
      <c r="F10986" t="s">
        <v>131</v>
      </c>
      <c r="G10986" t="s">
        <v>51</v>
      </c>
      <c r="H10986" t="s">
        <v>107</v>
      </c>
    </row>
    <row r="10987" spans="1:8">
      <c r="A10987" t="s">
        <v>62</v>
      </c>
      <c r="B10987" s="1">
        <v>46259</v>
      </c>
      <c r="C10987">
        <v>300508</v>
      </c>
      <c r="D10987">
        <v>-4859.6350000000002</v>
      </c>
      <c r="E10987" t="s">
        <v>50</v>
      </c>
      <c r="F10987" t="s">
        <v>131</v>
      </c>
      <c r="G10987" t="s">
        <v>51</v>
      </c>
      <c r="H10987" t="s">
        <v>107</v>
      </c>
    </row>
    <row r="10988" spans="1:8">
      <c r="A10988" t="s">
        <v>62</v>
      </c>
      <c r="B10988" s="1">
        <v>46259</v>
      </c>
      <c r="C10988">
        <v>300511</v>
      </c>
      <c r="D10988">
        <v>-19.975999999999999</v>
      </c>
      <c r="E10988" t="s">
        <v>50</v>
      </c>
      <c r="F10988" t="s">
        <v>131</v>
      </c>
      <c r="G10988" t="s">
        <v>51</v>
      </c>
      <c r="H10988" t="s">
        <v>107</v>
      </c>
    </row>
    <row r="10989" spans="1:8">
      <c r="A10989" t="s">
        <v>62</v>
      </c>
      <c r="B10989" s="1">
        <v>46259</v>
      </c>
      <c r="C10989">
        <v>300512</v>
      </c>
      <c r="D10989">
        <v>-3759.0740000000001</v>
      </c>
      <c r="E10989" t="s">
        <v>50</v>
      </c>
      <c r="F10989" t="s">
        <v>131</v>
      </c>
      <c r="G10989" t="s">
        <v>51</v>
      </c>
      <c r="H10989" t="s">
        <v>107</v>
      </c>
    </row>
    <row r="10990" spans="1:8">
      <c r="A10990" t="s">
        <v>62</v>
      </c>
      <c r="B10990" s="1">
        <v>46259</v>
      </c>
      <c r="C10990">
        <v>320003</v>
      </c>
      <c r="D10990">
        <v>5718.7910000000002</v>
      </c>
      <c r="E10990" t="s">
        <v>50</v>
      </c>
      <c r="F10990" t="s">
        <v>115</v>
      </c>
      <c r="G10990" t="s">
        <v>51</v>
      </c>
      <c r="H10990" t="s">
        <v>88</v>
      </c>
    </row>
    <row r="10991" spans="1:8">
      <c r="A10991" t="s">
        <v>62</v>
      </c>
      <c r="B10991" s="1">
        <v>46259</v>
      </c>
      <c r="C10991">
        <v>320004</v>
      </c>
      <c r="D10991">
        <v>0.312</v>
      </c>
      <c r="E10991" t="s">
        <v>50</v>
      </c>
      <c r="F10991" t="s">
        <v>115</v>
      </c>
      <c r="G10991" t="s">
        <v>51</v>
      </c>
      <c r="H10991" t="s">
        <v>88</v>
      </c>
    </row>
    <row r="10992" spans="1:8">
      <c r="A10992" t="s">
        <v>62</v>
      </c>
      <c r="B10992" s="1">
        <v>46259</v>
      </c>
      <c r="C10992">
        <v>321006</v>
      </c>
      <c r="D10992">
        <v>24511.973000000002</v>
      </c>
      <c r="E10992" t="s">
        <v>50</v>
      </c>
      <c r="F10992" t="s">
        <v>115</v>
      </c>
      <c r="G10992" t="s">
        <v>51</v>
      </c>
      <c r="H10992" t="s">
        <v>88</v>
      </c>
    </row>
    <row r="10993" spans="1:8">
      <c r="A10993" t="s">
        <v>62</v>
      </c>
      <c r="B10993" s="1">
        <v>46259</v>
      </c>
      <c r="C10993">
        <v>321014</v>
      </c>
      <c r="D10993">
        <v>10523.268</v>
      </c>
      <c r="E10993" t="s">
        <v>50</v>
      </c>
      <c r="F10993" t="s">
        <v>115</v>
      </c>
      <c r="G10993" t="s">
        <v>51</v>
      </c>
      <c r="H10993" t="s">
        <v>88</v>
      </c>
    </row>
    <row r="10994" spans="1:8">
      <c r="A10994" t="s">
        <v>62</v>
      </c>
      <c r="B10994" s="1">
        <v>46259</v>
      </c>
      <c r="C10994">
        <v>321031</v>
      </c>
      <c r="D10994">
        <v>7828.375</v>
      </c>
      <c r="E10994" t="s">
        <v>50</v>
      </c>
      <c r="F10994" t="s">
        <v>115</v>
      </c>
      <c r="G10994" t="s">
        <v>51</v>
      </c>
      <c r="H10994" t="s">
        <v>88</v>
      </c>
    </row>
    <row r="10995" spans="1:8">
      <c r="A10995" t="s">
        <v>62</v>
      </c>
      <c r="B10995" s="1">
        <v>46259</v>
      </c>
      <c r="C10995">
        <v>321042</v>
      </c>
      <c r="D10995">
        <v>-8.1170000000000009</v>
      </c>
      <c r="E10995" t="s">
        <v>50</v>
      </c>
      <c r="F10995" t="s">
        <v>115</v>
      </c>
      <c r="G10995" t="s">
        <v>51</v>
      </c>
      <c r="H10995" t="s">
        <v>88</v>
      </c>
    </row>
    <row r="10996" spans="1:8">
      <c r="A10996" t="s">
        <v>62</v>
      </c>
      <c r="B10996" s="1">
        <v>46259</v>
      </c>
      <c r="C10996">
        <v>330049</v>
      </c>
      <c r="D10996">
        <v>167797.435</v>
      </c>
      <c r="E10996" t="s">
        <v>50</v>
      </c>
      <c r="F10996" t="s">
        <v>113</v>
      </c>
      <c r="G10996" t="s">
        <v>51</v>
      </c>
      <c r="H10996" t="s">
        <v>85</v>
      </c>
    </row>
    <row r="10997" spans="1:8">
      <c r="A10997" t="s">
        <v>62</v>
      </c>
      <c r="B10997" s="1">
        <v>46259</v>
      </c>
      <c r="C10997">
        <v>330060</v>
      </c>
      <c r="D10997">
        <v>-77246.794999999998</v>
      </c>
      <c r="E10997" t="s">
        <v>50</v>
      </c>
      <c r="F10997" t="s">
        <v>113</v>
      </c>
      <c r="G10997" t="s">
        <v>51</v>
      </c>
      <c r="H10997" t="s">
        <v>85</v>
      </c>
    </row>
    <row r="10998" spans="1:8">
      <c r="A10998" t="s">
        <v>62</v>
      </c>
      <c r="B10998" s="1">
        <v>46259</v>
      </c>
      <c r="C10998">
        <v>340101</v>
      </c>
      <c r="D10998">
        <v>4620.8490000000002</v>
      </c>
      <c r="E10998" t="s">
        <v>50</v>
      </c>
      <c r="F10998" t="s">
        <v>117</v>
      </c>
      <c r="G10998" t="s">
        <v>51</v>
      </c>
      <c r="H10998" t="s">
        <v>90</v>
      </c>
    </row>
    <row r="10999" spans="1:8">
      <c r="A10999" t="s">
        <v>62</v>
      </c>
      <c r="B10999" s="1">
        <v>46259</v>
      </c>
      <c r="C10999">
        <v>340121</v>
      </c>
      <c r="D10999">
        <v>140982.394</v>
      </c>
      <c r="E10999" t="s">
        <v>50</v>
      </c>
      <c r="F10999" t="s">
        <v>116</v>
      </c>
      <c r="G10999" t="s">
        <v>51</v>
      </c>
      <c r="H10999" t="s">
        <v>89</v>
      </c>
    </row>
    <row r="11000" spans="1:8">
      <c r="A11000" t="s">
        <v>62</v>
      </c>
      <c r="B11000" s="1">
        <v>46259</v>
      </c>
      <c r="C11000">
        <v>340325</v>
      </c>
      <c r="D11000">
        <v>2589.0010000000002</v>
      </c>
      <c r="E11000" t="s">
        <v>50</v>
      </c>
      <c r="F11000" t="s">
        <v>116</v>
      </c>
      <c r="G11000" t="s">
        <v>51</v>
      </c>
      <c r="H11000" t="s">
        <v>89</v>
      </c>
    </row>
    <row r="11001" spans="1:8">
      <c r="A11001" t="s">
        <v>62</v>
      </c>
      <c r="B11001" s="1">
        <v>46259</v>
      </c>
      <c r="C11001">
        <v>350003</v>
      </c>
      <c r="D11001">
        <v>-26.085999999999999</v>
      </c>
      <c r="E11001" t="s">
        <v>50</v>
      </c>
      <c r="F11001" t="s">
        <v>118</v>
      </c>
      <c r="G11001" t="s">
        <v>51</v>
      </c>
      <c r="H11001" t="s">
        <v>91</v>
      </c>
    </row>
    <row r="11002" spans="1:8">
      <c r="A11002" t="s">
        <v>62</v>
      </c>
      <c r="B11002" s="1">
        <v>46259</v>
      </c>
      <c r="C11002">
        <v>350031</v>
      </c>
      <c r="D11002">
        <v>1096.3820000000001</v>
      </c>
      <c r="E11002" t="s">
        <v>50</v>
      </c>
      <c r="F11002" t="s">
        <v>113</v>
      </c>
      <c r="G11002" t="s">
        <v>51</v>
      </c>
      <c r="H11002" t="s">
        <v>85</v>
      </c>
    </row>
    <row r="11003" spans="1:8">
      <c r="A11003" t="s">
        <v>62</v>
      </c>
      <c r="B11003" s="1">
        <v>46259</v>
      </c>
      <c r="C11003">
        <v>352002</v>
      </c>
      <c r="D11003">
        <v>1007.2089999999999</v>
      </c>
      <c r="E11003" t="s">
        <v>50</v>
      </c>
      <c r="F11003" t="s">
        <v>117</v>
      </c>
      <c r="G11003" t="s">
        <v>51</v>
      </c>
      <c r="H11003" t="s">
        <v>90</v>
      </c>
    </row>
    <row r="11004" spans="1:8">
      <c r="A11004" t="s">
        <v>62</v>
      </c>
      <c r="B11004" s="1">
        <v>46259</v>
      </c>
      <c r="C11004">
        <v>354012</v>
      </c>
      <c r="D11004">
        <v>303.625</v>
      </c>
      <c r="E11004" t="s">
        <v>50</v>
      </c>
      <c r="F11004" t="s">
        <v>115</v>
      </c>
      <c r="G11004" t="s">
        <v>51</v>
      </c>
      <c r="H11004" t="s">
        <v>88</v>
      </c>
    </row>
    <row r="11005" spans="1:8">
      <c r="A11005" t="s">
        <v>62</v>
      </c>
      <c r="B11005" s="1">
        <v>46259</v>
      </c>
      <c r="C11005">
        <v>355002</v>
      </c>
      <c r="D11005">
        <v>1607.201</v>
      </c>
      <c r="E11005" t="s">
        <v>50</v>
      </c>
      <c r="F11005" t="s">
        <v>118</v>
      </c>
      <c r="G11005" t="s">
        <v>51</v>
      </c>
      <c r="H11005" t="s">
        <v>91</v>
      </c>
    </row>
    <row r="11006" spans="1:8">
      <c r="A11006" t="s">
        <v>62</v>
      </c>
      <c r="B11006" s="1">
        <v>46259</v>
      </c>
      <c r="C11006">
        <v>355014</v>
      </c>
      <c r="D11006">
        <v>60.36</v>
      </c>
      <c r="E11006" t="s">
        <v>50</v>
      </c>
      <c r="F11006" t="s">
        <v>118</v>
      </c>
      <c r="G11006" t="s">
        <v>51</v>
      </c>
      <c r="H11006" t="s">
        <v>91</v>
      </c>
    </row>
    <row r="11007" spans="1:8">
      <c r="A11007" t="s">
        <v>62</v>
      </c>
      <c r="B11007" s="1">
        <v>46259</v>
      </c>
      <c r="C11007">
        <v>372004</v>
      </c>
      <c r="D11007">
        <v>26.047999999999998</v>
      </c>
      <c r="E11007" t="s">
        <v>50</v>
      </c>
      <c r="F11007" t="s">
        <v>114</v>
      </c>
      <c r="G11007" t="s">
        <v>51</v>
      </c>
      <c r="H11007" t="s">
        <v>87</v>
      </c>
    </row>
    <row r="11008" spans="1:8">
      <c r="A11008" t="s">
        <v>62</v>
      </c>
      <c r="B11008" s="1">
        <v>46259</v>
      </c>
      <c r="C11008">
        <v>410009</v>
      </c>
      <c r="D11008">
        <v>-3860.0940000000001</v>
      </c>
      <c r="E11008" t="s">
        <v>52</v>
      </c>
      <c r="F11008" t="s">
        <v>119</v>
      </c>
      <c r="G11008" t="s">
        <v>51</v>
      </c>
      <c r="H11008" t="s">
        <v>93</v>
      </c>
    </row>
    <row r="11009" spans="1:8">
      <c r="A11009" t="s">
        <v>62</v>
      </c>
      <c r="B11009" s="1">
        <v>46259</v>
      </c>
      <c r="C11009">
        <v>410039</v>
      </c>
      <c r="D11009">
        <v>-3973.973</v>
      </c>
      <c r="E11009" t="s">
        <v>52</v>
      </c>
      <c r="F11009" t="s">
        <v>119</v>
      </c>
      <c r="G11009" t="s">
        <v>51</v>
      </c>
      <c r="H11009" t="s">
        <v>93</v>
      </c>
    </row>
    <row r="11010" spans="1:8">
      <c r="A11010" t="s">
        <v>62</v>
      </c>
      <c r="B11010" s="1">
        <v>46259</v>
      </c>
      <c r="C11010">
        <v>415004</v>
      </c>
      <c r="D11010">
        <v>-5784.1469999999999</v>
      </c>
      <c r="E11010" t="s">
        <v>52</v>
      </c>
      <c r="F11010" t="s">
        <v>23</v>
      </c>
      <c r="G11010" t="s">
        <v>51</v>
      </c>
      <c r="H11010" t="s">
        <v>92</v>
      </c>
    </row>
    <row r="11011" spans="1:8">
      <c r="A11011" t="s">
        <v>62</v>
      </c>
      <c r="B11011" s="1">
        <v>46259</v>
      </c>
      <c r="C11011">
        <v>421003</v>
      </c>
      <c r="D11011">
        <v>-3054.232</v>
      </c>
      <c r="E11011" t="s">
        <v>52</v>
      </c>
      <c r="F11011" t="s">
        <v>24</v>
      </c>
      <c r="G11011" t="s">
        <v>51</v>
      </c>
      <c r="H11011" t="s">
        <v>94</v>
      </c>
    </row>
    <row r="11012" spans="1:8">
      <c r="A11012" t="s">
        <v>62</v>
      </c>
      <c r="B11012" s="1">
        <v>46259</v>
      </c>
      <c r="C11012">
        <v>421007</v>
      </c>
      <c r="D11012">
        <v>19.071999999999999</v>
      </c>
      <c r="E11012" t="s">
        <v>52</v>
      </c>
      <c r="F11012" t="s">
        <v>24</v>
      </c>
      <c r="G11012" t="s">
        <v>51</v>
      </c>
      <c r="H11012" t="s">
        <v>94</v>
      </c>
    </row>
    <row r="11013" spans="1:8">
      <c r="A11013" t="s">
        <v>62</v>
      </c>
      <c r="B11013" s="1">
        <v>46259</v>
      </c>
      <c r="C11013">
        <v>510002</v>
      </c>
      <c r="D11013">
        <v>13265.749</v>
      </c>
      <c r="E11013" t="s">
        <v>52</v>
      </c>
      <c r="F11013" t="s">
        <v>120</v>
      </c>
      <c r="G11013" t="s">
        <v>51</v>
      </c>
      <c r="H11013" t="s">
        <v>95</v>
      </c>
    </row>
    <row r="11014" spans="1:8">
      <c r="A11014" t="s">
        <v>62</v>
      </c>
      <c r="B11014" s="1">
        <v>46259</v>
      </c>
      <c r="C11014">
        <v>510005</v>
      </c>
      <c r="D11014">
        <v>1092.5060000000001</v>
      </c>
      <c r="E11014" t="s">
        <v>52</v>
      </c>
      <c r="F11014" t="s">
        <v>120</v>
      </c>
      <c r="G11014" t="s">
        <v>51</v>
      </c>
      <c r="H11014" t="s">
        <v>95</v>
      </c>
    </row>
    <row r="11015" spans="1:8">
      <c r="A11015" t="s">
        <v>62</v>
      </c>
      <c r="B11015" s="1">
        <v>46259</v>
      </c>
      <c r="C11015">
        <v>510006</v>
      </c>
      <c r="D11015">
        <v>1006.255</v>
      </c>
      <c r="E11015" t="s">
        <v>52</v>
      </c>
      <c r="F11015" t="s">
        <v>120</v>
      </c>
      <c r="G11015" t="s">
        <v>51</v>
      </c>
      <c r="H11015" t="s">
        <v>95</v>
      </c>
    </row>
    <row r="11016" spans="1:8">
      <c r="A11016" t="s">
        <v>62</v>
      </c>
      <c r="B11016" s="1">
        <v>46259</v>
      </c>
      <c r="C11016">
        <v>510007</v>
      </c>
      <c r="D11016">
        <v>-1592.7190000000001</v>
      </c>
      <c r="E11016" t="s">
        <v>52</v>
      </c>
      <c r="F11016" t="s">
        <v>120</v>
      </c>
      <c r="G11016" t="s">
        <v>51</v>
      </c>
      <c r="H11016" t="s">
        <v>95</v>
      </c>
    </row>
    <row r="11017" spans="1:8">
      <c r="A11017" t="s">
        <v>62</v>
      </c>
      <c r="B11017" s="1">
        <v>46259</v>
      </c>
      <c r="C11017">
        <v>510062</v>
      </c>
      <c r="D11017">
        <v>1423.375</v>
      </c>
      <c r="E11017" t="s">
        <v>52</v>
      </c>
      <c r="F11017" t="s">
        <v>120</v>
      </c>
      <c r="G11017" t="s">
        <v>51</v>
      </c>
      <c r="H11017" t="s">
        <v>95</v>
      </c>
    </row>
    <row r="11018" spans="1:8">
      <c r="A11018" t="s">
        <v>62</v>
      </c>
      <c r="B11018" s="1">
        <v>46259</v>
      </c>
      <c r="C11018">
        <v>510065</v>
      </c>
      <c r="D11018">
        <v>83.590999999999994</v>
      </c>
      <c r="E11018" t="s">
        <v>52</v>
      </c>
      <c r="F11018" t="s">
        <v>120</v>
      </c>
      <c r="G11018" t="s">
        <v>51</v>
      </c>
      <c r="H11018" t="s">
        <v>95</v>
      </c>
    </row>
    <row r="11019" spans="1:8">
      <c r="A11019" t="s">
        <v>62</v>
      </c>
      <c r="B11019" s="1">
        <v>46259</v>
      </c>
      <c r="C11019">
        <v>520021</v>
      </c>
      <c r="D11019">
        <v>12.561999999999999</v>
      </c>
      <c r="E11019" t="s">
        <v>52</v>
      </c>
      <c r="F11019" t="s">
        <v>126</v>
      </c>
      <c r="G11019" t="s">
        <v>51</v>
      </c>
      <c r="H11019" t="s">
        <v>102</v>
      </c>
    </row>
    <row r="11020" spans="1:8">
      <c r="A11020" t="s">
        <v>62</v>
      </c>
      <c r="B11020" s="1">
        <v>46259</v>
      </c>
      <c r="C11020">
        <v>541004</v>
      </c>
      <c r="D11020">
        <v>14.896000000000001</v>
      </c>
      <c r="E11020" t="s">
        <v>52</v>
      </c>
      <c r="F11020" t="s">
        <v>127</v>
      </c>
      <c r="G11020" t="s">
        <v>51</v>
      </c>
      <c r="H11020" t="s">
        <v>103</v>
      </c>
    </row>
    <row r="11021" spans="1:8">
      <c r="A11021" t="s">
        <v>62</v>
      </c>
      <c r="B11021" s="1">
        <v>46259</v>
      </c>
      <c r="C11021">
        <v>541010</v>
      </c>
      <c r="D11021">
        <v>321.64299999999997</v>
      </c>
      <c r="E11021" t="s">
        <v>52</v>
      </c>
      <c r="F11021" t="s">
        <v>127</v>
      </c>
      <c r="G11021" t="s">
        <v>51</v>
      </c>
      <c r="H11021" t="s">
        <v>103</v>
      </c>
    </row>
    <row r="11022" spans="1:8">
      <c r="A11022" t="s">
        <v>62</v>
      </c>
      <c r="B11022" s="1">
        <v>46259</v>
      </c>
      <c r="C11022">
        <v>546002</v>
      </c>
      <c r="D11022">
        <v>5090.049</v>
      </c>
      <c r="E11022" t="s">
        <v>52</v>
      </c>
      <c r="F11022" t="s">
        <v>119</v>
      </c>
      <c r="G11022" t="s">
        <v>51</v>
      </c>
      <c r="H11022" t="s">
        <v>93</v>
      </c>
    </row>
    <row r="11023" spans="1:8">
      <c r="A11023" t="s">
        <v>62</v>
      </c>
      <c r="B11023" s="1">
        <v>46259</v>
      </c>
      <c r="C11023">
        <v>552502</v>
      </c>
      <c r="D11023">
        <v>4776.5959999999995</v>
      </c>
      <c r="E11023" t="s">
        <v>52</v>
      </c>
      <c r="F11023" t="s">
        <v>122</v>
      </c>
      <c r="G11023" t="s">
        <v>51</v>
      </c>
      <c r="H11023" t="s">
        <v>97</v>
      </c>
    </row>
    <row r="11024" spans="1:8">
      <c r="A11024" t="s">
        <v>62</v>
      </c>
      <c r="B11024" s="1">
        <v>46259</v>
      </c>
      <c r="C11024">
        <v>552504</v>
      </c>
      <c r="D11024">
        <v>161.28399999999999</v>
      </c>
      <c r="E11024" t="s">
        <v>52</v>
      </c>
      <c r="F11024" t="s">
        <v>122</v>
      </c>
      <c r="G11024" t="s">
        <v>51</v>
      </c>
      <c r="H11024" t="s">
        <v>97</v>
      </c>
    </row>
    <row r="11025" spans="1:8">
      <c r="A11025" t="s">
        <v>62</v>
      </c>
      <c r="B11025" s="1">
        <v>46259</v>
      </c>
      <c r="C11025">
        <v>555007</v>
      </c>
      <c r="D11025">
        <v>1528.394</v>
      </c>
      <c r="E11025" t="s">
        <v>52</v>
      </c>
      <c r="F11025" t="s">
        <v>122</v>
      </c>
      <c r="G11025" t="s">
        <v>51</v>
      </c>
      <c r="H11025" t="s">
        <v>97</v>
      </c>
    </row>
    <row r="11026" spans="1:8">
      <c r="A11026" t="s">
        <v>62</v>
      </c>
      <c r="B11026" s="1">
        <v>46259</v>
      </c>
      <c r="C11026">
        <v>555508</v>
      </c>
      <c r="D11026">
        <v>1.3240000000000001</v>
      </c>
      <c r="E11026" t="s">
        <v>52</v>
      </c>
      <c r="F11026" t="s">
        <v>122</v>
      </c>
      <c r="G11026" t="s">
        <v>51</v>
      </c>
      <c r="H11026" t="s">
        <v>97</v>
      </c>
    </row>
    <row r="11027" spans="1:8">
      <c r="A11027" t="s">
        <v>62</v>
      </c>
      <c r="B11027" s="1">
        <v>46259</v>
      </c>
      <c r="C11027">
        <v>556002</v>
      </c>
      <c r="D11027">
        <v>332.41399999999999</v>
      </c>
      <c r="E11027" t="s">
        <v>52</v>
      </c>
      <c r="F11027" t="s">
        <v>126</v>
      </c>
      <c r="G11027" t="s">
        <v>51</v>
      </c>
      <c r="H11027" t="s">
        <v>102</v>
      </c>
    </row>
    <row r="11028" spans="1:8">
      <c r="A11028" t="s">
        <v>62</v>
      </c>
      <c r="B11028" s="1">
        <v>46259</v>
      </c>
      <c r="C11028">
        <v>557002</v>
      </c>
      <c r="D11028">
        <v>220.01599999999999</v>
      </c>
      <c r="E11028" t="s">
        <v>52</v>
      </c>
      <c r="F11028" t="s">
        <v>123</v>
      </c>
      <c r="G11028" t="s">
        <v>51</v>
      </c>
      <c r="H11028" t="s">
        <v>98</v>
      </c>
    </row>
    <row r="11029" spans="1:8">
      <c r="A11029" t="s">
        <v>62</v>
      </c>
      <c r="B11029" s="1">
        <v>46259</v>
      </c>
      <c r="C11029">
        <v>558006</v>
      </c>
      <c r="D11029">
        <v>394.53300000000002</v>
      </c>
      <c r="E11029" t="s">
        <v>52</v>
      </c>
      <c r="F11029" t="s">
        <v>124</v>
      </c>
      <c r="G11029" t="s">
        <v>51</v>
      </c>
      <c r="H11029" t="s">
        <v>99</v>
      </c>
    </row>
    <row r="11030" spans="1:8">
      <c r="A11030" t="s">
        <v>62</v>
      </c>
      <c r="B11030" s="1">
        <v>46259</v>
      </c>
      <c r="C11030">
        <v>559002</v>
      </c>
      <c r="D11030">
        <v>32.374000000000002</v>
      </c>
      <c r="E11030" t="s">
        <v>52</v>
      </c>
      <c r="F11030" t="s">
        <v>126</v>
      </c>
      <c r="G11030" t="s">
        <v>51</v>
      </c>
      <c r="H11030" t="s">
        <v>102</v>
      </c>
    </row>
    <row r="11031" spans="1:8">
      <c r="A11031" t="s">
        <v>62</v>
      </c>
      <c r="B11031" s="1">
        <v>46259</v>
      </c>
      <c r="C11031">
        <v>560008</v>
      </c>
      <c r="D11031">
        <v>144.82</v>
      </c>
      <c r="E11031" t="s">
        <v>52</v>
      </c>
      <c r="F11031" t="s">
        <v>123</v>
      </c>
      <c r="G11031" t="s">
        <v>51</v>
      </c>
      <c r="H11031" t="s">
        <v>98</v>
      </c>
    </row>
    <row r="11032" spans="1:8">
      <c r="A11032" t="s">
        <v>62</v>
      </c>
      <c r="B11032" s="1">
        <v>46259</v>
      </c>
      <c r="C11032">
        <v>564004</v>
      </c>
      <c r="D11032">
        <v>79.311999999999998</v>
      </c>
      <c r="E11032" t="s">
        <v>52</v>
      </c>
      <c r="F11032" t="s">
        <v>119</v>
      </c>
      <c r="G11032" t="s">
        <v>51</v>
      </c>
      <c r="H11032" t="s">
        <v>93</v>
      </c>
    </row>
    <row r="11033" spans="1:8">
      <c r="A11033" t="s">
        <v>62</v>
      </c>
      <c r="B11033" s="1">
        <v>46259</v>
      </c>
      <c r="C11033">
        <v>564006</v>
      </c>
      <c r="D11033">
        <v>-2E-3</v>
      </c>
      <c r="E11033" t="s">
        <v>52</v>
      </c>
      <c r="F11033" t="s">
        <v>124</v>
      </c>
      <c r="G11033" t="s">
        <v>51</v>
      </c>
      <c r="H11033" t="s">
        <v>99</v>
      </c>
    </row>
    <row r="11034" spans="1:8">
      <c r="A11034" t="s">
        <v>62</v>
      </c>
      <c r="B11034" s="1">
        <v>46259</v>
      </c>
      <c r="C11034">
        <v>564020</v>
      </c>
      <c r="D11034">
        <v>237.08099999999999</v>
      </c>
      <c r="E11034" t="s">
        <v>52</v>
      </c>
      <c r="F11034" t="s">
        <v>124</v>
      </c>
      <c r="G11034" t="s">
        <v>51</v>
      </c>
      <c r="H11034" t="s">
        <v>99</v>
      </c>
    </row>
    <row r="11035" spans="1:8">
      <c r="A11035" t="s">
        <v>62</v>
      </c>
      <c r="B11035" s="1">
        <v>46259</v>
      </c>
      <c r="C11035">
        <v>570002</v>
      </c>
      <c r="D11035">
        <v>59.091999999999999</v>
      </c>
      <c r="E11035" t="s">
        <v>52</v>
      </c>
      <c r="F11035" t="s">
        <v>132</v>
      </c>
      <c r="G11035" t="s">
        <v>51</v>
      </c>
      <c r="H11035" t="s">
        <v>108</v>
      </c>
    </row>
    <row r="11036" spans="1:8">
      <c r="A11036" t="s">
        <v>63</v>
      </c>
      <c r="B11036" s="1">
        <v>46259</v>
      </c>
      <c r="C11036">
        <v>210002</v>
      </c>
      <c r="D11036">
        <v>-137.64500000000001</v>
      </c>
      <c r="E11036" t="s">
        <v>50</v>
      </c>
      <c r="F11036" t="s">
        <v>14</v>
      </c>
      <c r="G11036" t="s">
        <v>51</v>
      </c>
      <c r="H11036" t="s">
        <v>84</v>
      </c>
    </row>
    <row r="11037" spans="1:8">
      <c r="A11037" t="s">
        <v>63</v>
      </c>
      <c r="B11037" s="1">
        <v>46259</v>
      </c>
      <c r="C11037">
        <v>220006</v>
      </c>
      <c r="D11037">
        <v>-40960.684000000001</v>
      </c>
      <c r="E11037" t="s">
        <v>50</v>
      </c>
      <c r="F11037" t="s">
        <v>14</v>
      </c>
      <c r="G11037" t="s">
        <v>51</v>
      </c>
      <c r="H11037" t="s">
        <v>84</v>
      </c>
    </row>
    <row r="11038" spans="1:8">
      <c r="A11038" t="s">
        <v>63</v>
      </c>
      <c r="B11038" s="1">
        <v>46259</v>
      </c>
      <c r="C11038">
        <v>240002</v>
      </c>
      <c r="D11038">
        <v>-3.3479999999999999</v>
      </c>
      <c r="E11038" t="s">
        <v>50</v>
      </c>
      <c r="F11038" t="s">
        <v>113</v>
      </c>
      <c r="G11038" t="s">
        <v>51</v>
      </c>
      <c r="H11038" t="s">
        <v>85</v>
      </c>
    </row>
    <row r="11039" spans="1:8">
      <c r="A11039" t="s">
        <v>63</v>
      </c>
      <c r="B11039" s="1">
        <v>46259</v>
      </c>
      <c r="C11039">
        <v>242003</v>
      </c>
      <c r="D11039">
        <v>-39442.614999999998</v>
      </c>
      <c r="E11039" t="s">
        <v>50</v>
      </c>
      <c r="F11039" t="s">
        <v>113</v>
      </c>
      <c r="G11039" t="s">
        <v>51</v>
      </c>
      <c r="H11039" t="s">
        <v>85</v>
      </c>
    </row>
    <row r="11040" spans="1:8">
      <c r="A11040" t="s">
        <v>63</v>
      </c>
      <c r="B11040" s="1">
        <v>46259</v>
      </c>
      <c r="C11040">
        <v>242007</v>
      </c>
      <c r="D11040">
        <v>-262.20299999999997</v>
      </c>
      <c r="E11040" t="s">
        <v>50</v>
      </c>
      <c r="F11040" t="s">
        <v>113</v>
      </c>
      <c r="G11040" t="s">
        <v>51</v>
      </c>
      <c r="H11040" t="s">
        <v>85</v>
      </c>
    </row>
    <row r="11041" spans="1:8">
      <c r="A11041" t="s">
        <v>63</v>
      </c>
      <c r="B11041" s="1">
        <v>46259</v>
      </c>
      <c r="C11041">
        <v>242011</v>
      </c>
      <c r="D11041">
        <v>-185.99199999999999</v>
      </c>
      <c r="E11041" t="s">
        <v>50</v>
      </c>
      <c r="F11041" t="s">
        <v>113</v>
      </c>
      <c r="G11041" t="s">
        <v>51</v>
      </c>
      <c r="H11041" t="s">
        <v>85</v>
      </c>
    </row>
    <row r="11042" spans="1:8">
      <c r="A11042" t="s">
        <v>63</v>
      </c>
      <c r="B11042" s="1">
        <v>46259</v>
      </c>
      <c r="C11042">
        <v>242013</v>
      </c>
      <c r="D11042">
        <v>185.99199999999999</v>
      </c>
      <c r="E11042" t="s">
        <v>50</v>
      </c>
      <c r="F11042" t="s">
        <v>113</v>
      </c>
      <c r="G11042" t="s">
        <v>51</v>
      </c>
      <c r="H11042" t="s">
        <v>85</v>
      </c>
    </row>
    <row r="11043" spans="1:8">
      <c r="A11043" t="s">
        <v>63</v>
      </c>
      <c r="B11043" s="1">
        <v>46259</v>
      </c>
      <c r="C11043">
        <v>242041</v>
      </c>
      <c r="D11043">
        <v>-0.53200000000000003</v>
      </c>
      <c r="E11043" t="s">
        <v>50</v>
      </c>
      <c r="F11043" t="s">
        <v>113</v>
      </c>
      <c r="G11043" t="s">
        <v>51</v>
      </c>
      <c r="H11043" t="s">
        <v>85</v>
      </c>
    </row>
    <row r="11044" spans="1:8">
      <c r="A11044" t="s">
        <v>63</v>
      </c>
      <c r="B11044" s="1">
        <v>46259</v>
      </c>
      <c r="C11044">
        <v>243002</v>
      </c>
      <c r="D11044">
        <v>-449.36599999999999</v>
      </c>
      <c r="E11044" t="s">
        <v>50</v>
      </c>
      <c r="F11044" t="s">
        <v>113</v>
      </c>
      <c r="G11044" t="s">
        <v>51</v>
      </c>
      <c r="H11044" t="s">
        <v>85</v>
      </c>
    </row>
    <row r="11045" spans="1:8">
      <c r="A11045" t="s">
        <v>63</v>
      </c>
      <c r="B11045" s="1">
        <v>46259</v>
      </c>
      <c r="C11045">
        <v>251005</v>
      </c>
      <c r="D11045">
        <v>22614.003000000001</v>
      </c>
      <c r="E11045" t="s">
        <v>50</v>
      </c>
      <c r="F11045" t="s">
        <v>115</v>
      </c>
      <c r="G11045" t="s">
        <v>51</v>
      </c>
      <c r="H11045" t="s">
        <v>88</v>
      </c>
    </row>
    <row r="11046" spans="1:8">
      <c r="A11046" t="s">
        <v>63</v>
      </c>
      <c r="B11046" s="1">
        <v>46259</v>
      </c>
      <c r="C11046">
        <v>260004</v>
      </c>
      <c r="D11046">
        <v>-144.286</v>
      </c>
      <c r="E11046" t="s">
        <v>50</v>
      </c>
      <c r="F11046" t="s">
        <v>114</v>
      </c>
      <c r="G11046" t="s">
        <v>51</v>
      </c>
      <c r="H11046" t="s">
        <v>87</v>
      </c>
    </row>
    <row r="11047" spans="1:8">
      <c r="A11047" t="s">
        <v>63</v>
      </c>
      <c r="B11047" s="1">
        <v>46259</v>
      </c>
      <c r="C11047">
        <v>270026</v>
      </c>
      <c r="D11047">
        <v>-2509.4</v>
      </c>
      <c r="E11047" t="s">
        <v>50</v>
      </c>
      <c r="F11047" t="s">
        <v>125</v>
      </c>
      <c r="G11047" t="s">
        <v>51</v>
      </c>
      <c r="H11047" t="s">
        <v>100</v>
      </c>
    </row>
    <row r="11048" spans="1:8">
      <c r="A11048" t="s">
        <v>63</v>
      </c>
      <c r="B11048" s="1">
        <v>46259</v>
      </c>
      <c r="C11048">
        <v>270027</v>
      </c>
      <c r="D11048">
        <v>-566.62800000000004</v>
      </c>
      <c r="E11048" t="s">
        <v>50</v>
      </c>
      <c r="F11048" t="s">
        <v>125</v>
      </c>
      <c r="G11048" t="s">
        <v>51</v>
      </c>
      <c r="H11048" t="s">
        <v>100</v>
      </c>
    </row>
    <row r="11049" spans="1:8">
      <c r="A11049" t="s">
        <v>63</v>
      </c>
      <c r="B11049" s="1">
        <v>46259</v>
      </c>
      <c r="C11049">
        <v>300008</v>
      </c>
      <c r="D11049">
        <v>239.47399999999999</v>
      </c>
      <c r="E11049" t="s">
        <v>50</v>
      </c>
      <c r="F11049" t="s">
        <v>131</v>
      </c>
      <c r="G11049" t="s">
        <v>51</v>
      </c>
      <c r="H11049" t="s">
        <v>107</v>
      </c>
    </row>
    <row r="11050" spans="1:8">
      <c r="A11050" t="s">
        <v>63</v>
      </c>
      <c r="B11050" s="1">
        <v>46259</v>
      </c>
      <c r="C11050">
        <v>300508</v>
      </c>
      <c r="D11050">
        <v>-239.47399999999999</v>
      </c>
      <c r="E11050" t="s">
        <v>50</v>
      </c>
      <c r="F11050" t="s">
        <v>131</v>
      </c>
      <c r="G11050" t="s">
        <v>51</v>
      </c>
      <c r="H11050" t="s">
        <v>107</v>
      </c>
    </row>
    <row r="11051" spans="1:8">
      <c r="A11051" t="s">
        <v>63</v>
      </c>
      <c r="B11051" s="1">
        <v>46259</v>
      </c>
      <c r="C11051">
        <v>320003</v>
      </c>
      <c r="D11051">
        <v>6739.4250000000002</v>
      </c>
      <c r="E11051" t="s">
        <v>50</v>
      </c>
      <c r="F11051" t="s">
        <v>115</v>
      </c>
      <c r="G11051" t="s">
        <v>51</v>
      </c>
      <c r="H11051" t="s">
        <v>88</v>
      </c>
    </row>
    <row r="11052" spans="1:8">
      <c r="A11052" t="s">
        <v>63</v>
      </c>
      <c r="B11052" s="1">
        <v>46259</v>
      </c>
      <c r="C11052">
        <v>320004</v>
      </c>
      <c r="D11052">
        <v>104.69799999999999</v>
      </c>
      <c r="E11052" t="s">
        <v>50</v>
      </c>
      <c r="F11052" t="s">
        <v>115</v>
      </c>
      <c r="G11052" t="s">
        <v>51</v>
      </c>
      <c r="H11052" t="s">
        <v>88</v>
      </c>
    </row>
    <row r="11053" spans="1:8">
      <c r="A11053" t="s">
        <v>63</v>
      </c>
      <c r="B11053" s="1">
        <v>46259</v>
      </c>
      <c r="C11053">
        <v>321002</v>
      </c>
      <c r="D11053">
        <v>1930.3009999999999</v>
      </c>
      <c r="E11053" t="s">
        <v>50</v>
      </c>
      <c r="F11053" t="s">
        <v>115</v>
      </c>
      <c r="G11053" t="s">
        <v>51</v>
      </c>
      <c r="H11053" t="s">
        <v>88</v>
      </c>
    </row>
    <row r="11054" spans="1:8">
      <c r="A11054" t="s">
        <v>63</v>
      </c>
      <c r="B11054" s="1">
        <v>46259</v>
      </c>
      <c r="C11054">
        <v>340261</v>
      </c>
      <c r="D11054">
        <v>47248.824999999997</v>
      </c>
      <c r="E11054" t="s">
        <v>50</v>
      </c>
      <c r="F11054" t="s">
        <v>116</v>
      </c>
      <c r="G11054" t="s">
        <v>51</v>
      </c>
      <c r="H11054" t="s">
        <v>89</v>
      </c>
    </row>
    <row r="11055" spans="1:8">
      <c r="A11055" t="s">
        <v>63</v>
      </c>
      <c r="B11055" s="1">
        <v>46259</v>
      </c>
      <c r="C11055">
        <v>354014</v>
      </c>
      <c r="D11055">
        <v>2721.4549999999999</v>
      </c>
      <c r="E11055" t="s">
        <v>50</v>
      </c>
      <c r="F11055" t="s">
        <v>115</v>
      </c>
      <c r="G11055" t="s">
        <v>51</v>
      </c>
      <c r="H11055" t="s">
        <v>88</v>
      </c>
    </row>
    <row r="11056" spans="1:8">
      <c r="A11056" t="s">
        <v>63</v>
      </c>
      <c r="B11056" s="1">
        <v>46259</v>
      </c>
      <c r="C11056">
        <v>355002</v>
      </c>
      <c r="D11056">
        <v>6.194</v>
      </c>
      <c r="E11056" t="s">
        <v>50</v>
      </c>
      <c r="F11056" t="s">
        <v>118</v>
      </c>
      <c r="G11056" t="s">
        <v>51</v>
      </c>
      <c r="H11056" t="s">
        <v>91</v>
      </c>
    </row>
    <row r="11057" spans="1:8">
      <c r="A11057" t="s">
        <v>63</v>
      </c>
      <c r="B11057" s="1">
        <v>46259</v>
      </c>
      <c r="C11057">
        <v>355013</v>
      </c>
      <c r="D11057">
        <v>367.67599999999999</v>
      </c>
      <c r="E11057" t="s">
        <v>50</v>
      </c>
      <c r="F11057" t="s">
        <v>118</v>
      </c>
      <c r="G11057" t="s">
        <v>51</v>
      </c>
      <c r="H11057" t="s">
        <v>91</v>
      </c>
    </row>
    <row r="11058" spans="1:8">
      <c r="A11058" t="s">
        <v>63</v>
      </c>
      <c r="B11058" s="1">
        <v>46259</v>
      </c>
      <c r="C11058">
        <v>355014</v>
      </c>
      <c r="D11058">
        <v>18.606000000000002</v>
      </c>
      <c r="E11058" t="s">
        <v>50</v>
      </c>
      <c r="F11058" t="s">
        <v>118</v>
      </c>
      <c r="G11058" t="s">
        <v>51</v>
      </c>
      <c r="H11058" t="s">
        <v>91</v>
      </c>
    </row>
    <row r="11059" spans="1:8">
      <c r="A11059" t="s">
        <v>63</v>
      </c>
      <c r="B11059" s="1">
        <v>46259</v>
      </c>
      <c r="C11059">
        <v>360028</v>
      </c>
      <c r="D11059">
        <v>135.965</v>
      </c>
      <c r="E11059" t="s">
        <v>50</v>
      </c>
      <c r="F11059" t="s">
        <v>125</v>
      </c>
      <c r="G11059" t="s">
        <v>51</v>
      </c>
      <c r="H11059" t="s">
        <v>100</v>
      </c>
    </row>
    <row r="11060" spans="1:8">
      <c r="A11060" t="s">
        <v>63</v>
      </c>
      <c r="B11060" s="1">
        <v>46259</v>
      </c>
      <c r="C11060">
        <v>360030</v>
      </c>
      <c r="D11060">
        <v>950.46400000000006</v>
      </c>
      <c r="E11060" t="s">
        <v>50</v>
      </c>
      <c r="F11060" t="s">
        <v>125</v>
      </c>
      <c r="G11060" t="s">
        <v>51</v>
      </c>
      <c r="H11060" t="s">
        <v>100</v>
      </c>
    </row>
    <row r="11061" spans="1:8">
      <c r="A11061" t="s">
        <v>63</v>
      </c>
      <c r="B11061" s="1">
        <v>46259</v>
      </c>
      <c r="C11061">
        <v>360032</v>
      </c>
      <c r="D11061">
        <v>807.91899999999998</v>
      </c>
      <c r="E11061" t="s">
        <v>50</v>
      </c>
      <c r="F11061" t="s">
        <v>125</v>
      </c>
      <c r="G11061" t="s">
        <v>51</v>
      </c>
      <c r="H11061" t="s">
        <v>100</v>
      </c>
    </row>
    <row r="11062" spans="1:8">
      <c r="A11062" t="s">
        <v>63</v>
      </c>
      <c r="B11062" s="1">
        <v>46259</v>
      </c>
      <c r="C11062">
        <v>410002</v>
      </c>
      <c r="D11062">
        <v>-1931.8810000000001</v>
      </c>
      <c r="E11062" t="s">
        <v>52</v>
      </c>
      <c r="F11062" t="s">
        <v>119</v>
      </c>
      <c r="G11062" t="s">
        <v>51</v>
      </c>
      <c r="H11062" t="s">
        <v>93</v>
      </c>
    </row>
    <row r="11063" spans="1:8">
      <c r="A11063" t="s">
        <v>63</v>
      </c>
      <c r="B11063" s="1">
        <v>46259</v>
      </c>
      <c r="C11063">
        <v>415002</v>
      </c>
      <c r="D11063">
        <v>251.07</v>
      </c>
      <c r="E11063" t="s">
        <v>52</v>
      </c>
      <c r="F11063" t="s">
        <v>23</v>
      </c>
      <c r="G11063" t="s">
        <v>51</v>
      </c>
      <c r="H11063" t="s">
        <v>92</v>
      </c>
    </row>
    <row r="11064" spans="1:8">
      <c r="A11064" t="s">
        <v>63</v>
      </c>
      <c r="B11064" s="1">
        <v>46259</v>
      </c>
      <c r="C11064">
        <v>415004</v>
      </c>
      <c r="D11064">
        <v>-9434.3439999999991</v>
      </c>
      <c r="E11064" t="s">
        <v>52</v>
      </c>
      <c r="F11064" t="s">
        <v>23</v>
      </c>
      <c r="G11064" t="s">
        <v>51</v>
      </c>
      <c r="H11064" t="s">
        <v>92</v>
      </c>
    </row>
    <row r="11065" spans="1:8">
      <c r="A11065" t="s">
        <v>63</v>
      </c>
      <c r="B11065" s="1">
        <v>46259</v>
      </c>
      <c r="C11065">
        <v>421003</v>
      </c>
      <c r="D11065">
        <v>0.53200000000000003</v>
      </c>
      <c r="E11065" t="s">
        <v>52</v>
      </c>
      <c r="F11065" t="s">
        <v>24</v>
      </c>
      <c r="G11065" t="s">
        <v>51</v>
      </c>
      <c r="H11065" t="s">
        <v>94</v>
      </c>
    </row>
    <row r="11066" spans="1:8">
      <c r="A11066" t="s">
        <v>63</v>
      </c>
      <c r="B11066" s="1">
        <v>46259</v>
      </c>
      <c r="C11066">
        <v>421007</v>
      </c>
      <c r="D11066">
        <v>-75.846000000000004</v>
      </c>
      <c r="E11066" t="s">
        <v>52</v>
      </c>
      <c r="F11066" t="s">
        <v>24</v>
      </c>
      <c r="G11066" t="s">
        <v>51</v>
      </c>
      <c r="H11066" t="s">
        <v>94</v>
      </c>
    </row>
    <row r="11067" spans="1:8">
      <c r="A11067" t="s">
        <v>63</v>
      </c>
      <c r="B11067" s="1">
        <v>46259</v>
      </c>
      <c r="C11067">
        <v>546002</v>
      </c>
      <c r="D11067">
        <v>8475.5049999999992</v>
      </c>
      <c r="E11067" t="s">
        <v>52</v>
      </c>
      <c r="F11067" t="s">
        <v>119</v>
      </c>
      <c r="G11067" t="s">
        <v>51</v>
      </c>
      <c r="H11067" t="s">
        <v>93</v>
      </c>
    </row>
    <row r="11068" spans="1:8">
      <c r="A11068" t="s">
        <v>63</v>
      </c>
      <c r="B11068" s="1">
        <v>46259</v>
      </c>
      <c r="C11068">
        <v>546005</v>
      </c>
      <c r="D11068">
        <v>262.41800000000001</v>
      </c>
      <c r="E11068" t="s">
        <v>52</v>
      </c>
      <c r="F11068" t="s">
        <v>119</v>
      </c>
      <c r="G11068" t="s">
        <v>51</v>
      </c>
      <c r="H11068" t="s">
        <v>93</v>
      </c>
    </row>
    <row r="11069" spans="1:8">
      <c r="A11069" t="s">
        <v>63</v>
      </c>
      <c r="B11069" s="1">
        <v>46259</v>
      </c>
      <c r="C11069">
        <v>556004</v>
      </c>
      <c r="D11069">
        <v>2.92</v>
      </c>
      <c r="E11069" t="s">
        <v>52</v>
      </c>
      <c r="F11069" t="s">
        <v>122</v>
      </c>
      <c r="G11069" t="s">
        <v>51</v>
      </c>
      <c r="H11069" t="s">
        <v>97</v>
      </c>
    </row>
    <row r="11070" spans="1:8">
      <c r="A11070" t="s">
        <v>63</v>
      </c>
      <c r="B11070" s="1">
        <v>46259</v>
      </c>
      <c r="C11070">
        <v>557002</v>
      </c>
      <c r="D11070">
        <v>2614.6089999999999</v>
      </c>
      <c r="E11070" t="s">
        <v>52</v>
      </c>
      <c r="F11070" t="s">
        <v>123</v>
      </c>
      <c r="G11070" t="s">
        <v>51</v>
      </c>
      <c r="H11070" t="s">
        <v>98</v>
      </c>
    </row>
    <row r="11071" spans="1:8">
      <c r="A11071" t="s">
        <v>63</v>
      </c>
      <c r="B11071" s="1">
        <v>46259</v>
      </c>
      <c r="C11071">
        <v>558006</v>
      </c>
      <c r="D11071">
        <v>23.266999999999999</v>
      </c>
      <c r="E11071" t="s">
        <v>52</v>
      </c>
      <c r="F11071" t="s">
        <v>124</v>
      </c>
      <c r="G11071" t="s">
        <v>51</v>
      </c>
      <c r="H11071" t="s">
        <v>99</v>
      </c>
    </row>
    <row r="11072" spans="1:8">
      <c r="A11072" t="s">
        <v>63</v>
      </c>
      <c r="B11072" s="1">
        <v>46259</v>
      </c>
      <c r="C11072">
        <v>560008</v>
      </c>
      <c r="D11072">
        <v>68.19</v>
      </c>
      <c r="E11072" t="s">
        <v>52</v>
      </c>
      <c r="F11072" t="s">
        <v>123</v>
      </c>
      <c r="G11072" t="s">
        <v>51</v>
      </c>
      <c r="H11072" t="s">
        <v>98</v>
      </c>
    </row>
    <row r="11073" spans="1:8">
      <c r="A11073" t="s">
        <v>63</v>
      </c>
      <c r="B11073" s="1">
        <v>46259</v>
      </c>
      <c r="C11073">
        <v>564006</v>
      </c>
      <c r="D11073">
        <v>1.2999999999999999E-2</v>
      </c>
      <c r="E11073" t="s">
        <v>52</v>
      </c>
      <c r="F11073" t="s">
        <v>124</v>
      </c>
      <c r="G11073" t="s">
        <v>51</v>
      </c>
      <c r="H11073" t="s">
        <v>99</v>
      </c>
    </row>
    <row r="11074" spans="1:8">
      <c r="A11074" t="s">
        <v>63</v>
      </c>
      <c r="B11074" s="1">
        <v>46259</v>
      </c>
      <c r="C11074">
        <v>564020</v>
      </c>
      <c r="D11074">
        <v>8.31</v>
      </c>
      <c r="E11074" t="s">
        <v>52</v>
      </c>
      <c r="F11074" t="s">
        <v>124</v>
      </c>
      <c r="G11074" t="s">
        <v>51</v>
      </c>
      <c r="H11074" t="s">
        <v>99</v>
      </c>
    </row>
    <row r="11075" spans="1:8">
      <c r="A11075" t="s">
        <v>63</v>
      </c>
      <c r="B11075" s="1">
        <v>46259</v>
      </c>
      <c r="C11075">
        <v>580002</v>
      </c>
      <c r="D11075">
        <v>567.09199999999998</v>
      </c>
      <c r="E11075" t="s">
        <v>52</v>
      </c>
      <c r="F11075" t="s">
        <v>130</v>
      </c>
      <c r="G11075" t="s">
        <v>51</v>
      </c>
      <c r="H11075" t="s">
        <v>106</v>
      </c>
    </row>
    <row r="11076" spans="1:8">
      <c r="A11076" t="s">
        <v>64</v>
      </c>
      <c r="B11076" s="1">
        <v>46259</v>
      </c>
      <c r="C11076">
        <v>210002</v>
      </c>
      <c r="D11076">
        <v>-308.60899999999998</v>
      </c>
      <c r="E11076" t="s">
        <v>50</v>
      </c>
      <c r="F11076" t="s">
        <v>14</v>
      </c>
      <c r="G11076" t="s">
        <v>54</v>
      </c>
      <c r="H11076" t="s">
        <v>84</v>
      </c>
    </row>
    <row r="11077" spans="1:8">
      <c r="A11077" t="s">
        <v>64</v>
      </c>
      <c r="B11077" s="1">
        <v>46259</v>
      </c>
      <c r="C11077">
        <v>220006</v>
      </c>
      <c r="D11077">
        <v>10481.49</v>
      </c>
      <c r="E11077" t="s">
        <v>50</v>
      </c>
      <c r="F11077" t="s">
        <v>14</v>
      </c>
      <c r="G11077" t="s">
        <v>54</v>
      </c>
      <c r="H11077" t="s">
        <v>84</v>
      </c>
    </row>
    <row r="11078" spans="1:8">
      <c r="A11078" t="s">
        <v>64</v>
      </c>
      <c r="B11078" s="1">
        <v>46259</v>
      </c>
      <c r="C11078">
        <v>242003</v>
      </c>
      <c r="D11078">
        <v>-24593.777999999998</v>
      </c>
      <c r="E11078" t="s">
        <v>50</v>
      </c>
      <c r="F11078" t="s">
        <v>113</v>
      </c>
      <c r="G11078" t="s">
        <v>54</v>
      </c>
      <c r="H11078" t="s">
        <v>85</v>
      </c>
    </row>
    <row r="11079" spans="1:8">
      <c r="A11079" t="s">
        <v>64</v>
      </c>
      <c r="B11079" s="1">
        <v>46259</v>
      </c>
      <c r="C11079">
        <v>242011</v>
      </c>
      <c r="D11079">
        <v>-18256.775000000001</v>
      </c>
      <c r="E11079" t="s">
        <v>50</v>
      </c>
      <c r="F11079" t="s">
        <v>113</v>
      </c>
      <c r="G11079" t="s">
        <v>54</v>
      </c>
      <c r="H11079" t="s">
        <v>85</v>
      </c>
    </row>
    <row r="11080" spans="1:8">
      <c r="A11080" t="s">
        <v>64</v>
      </c>
      <c r="B11080" s="1">
        <v>46259</v>
      </c>
      <c r="C11080">
        <v>242012</v>
      </c>
      <c r="D11080">
        <v>-15272.325000000001</v>
      </c>
      <c r="E11080" t="s">
        <v>50</v>
      </c>
      <c r="F11080" t="s">
        <v>113</v>
      </c>
      <c r="G11080" t="s">
        <v>54</v>
      </c>
      <c r="H11080" t="s">
        <v>85</v>
      </c>
    </row>
    <row r="11081" spans="1:8">
      <c r="A11081" t="s">
        <v>64</v>
      </c>
      <c r="B11081" s="1">
        <v>46259</v>
      </c>
      <c r="C11081">
        <v>242014</v>
      </c>
      <c r="D11081">
        <v>-5307.6019999999999</v>
      </c>
      <c r="E11081" t="s">
        <v>50</v>
      </c>
      <c r="F11081" t="s">
        <v>113</v>
      </c>
      <c r="G11081" t="s">
        <v>54</v>
      </c>
      <c r="H11081" t="s">
        <v>85</v>
      </c>
    </row>
    <row r="11082" spans="1:8">
      <c r="A11082" t="s">
        <v>64</v>
      </c>
      <c r="B11082" s="1">
        <v>46259</v>
      </c>
      <c r="C11082">
        <v>242030</v>
      </c>
      <c r="D11082">
        <v>-286.404</v>
      </c>
      <c r="E11082" t="s">
        <v>50</v>
      </c>
      <c r="F11082" t="s">
        <v>113</v>
      </c>
      <c r="G11082" t="s">
        <v>54</v>
      </c>
      <c r="H11082" t="s">
        <v>85</v>
      </c>
    </row>
    <row r="11083" spans="1:8">
      <c r="A11083" t="s">
        <v>64</v>
      </c>
      <c r="B11083" s="1">
        <v>46259</v>
      </c>
      <c r="C11083">
        <v>242041</v>
      </c>
      <c r="D11083">
        <v>2887.8119999999999</v>
      </c>
      <c r="E11083" t="s">
        <v>50</v>
      </c>
      <c r="F11083" t="s">
        <v>113</v>
      </c>
      <c r="G11083" t="s">
        <v>54</v>
      </c>
      <c r="H11083" t="s">
        <v>85</v>
      </c>
    </row>
    <row r="11084" spans="1:8">
      <c r="A11084" t="s">
        <v>64</v>
      </c>
      <c r="B11084" s="1">
        <v>46259</v>
      </c>
      <c r="C11084">
        <v>243002</v>
      </c>
      <c r="D11084">
        <v>-125.66800000000001</v>
      </c>
      <c r="E11084" t="s">
        <v>50</v>
      </c>
      <c r="F11084" t="s">
        <v>113</v>
      </c>
      <c r="G11084" t="s">
        <v>54</v>
      </c>
      <c r="H11084" t="s">
        <v>85</v>
      </c>
    </row>
    <row r="11085" spans="1:8">
      <c r="A11085" t="s">
        <v>64</v>
      </c>
      <c r="B11085" s="1">
        <v>46259</v>
      </c>
      <c r="C11085">
        <v>245062</v>
      </c>
      <c r="D11085">
        <v>-18.282</v>
      </c>
      <c r="E11085" t="s">
        <v>50</v>
      </c>
      <c r="F11085" t="s">
        <v>113</v>
      </c>
      <c r="G11085" t="s">
        <v>54</v>
      </c>
      <c r="H11085" t="s">
        <v>85</v>
      </c>
    </row>
    <row r="11086" spans="1:8">
      <c r="A11086" t="s">
        <v>64</v>
      </c>
      <c r="B11086" s="1">
        <v>46259</v>
      </c>
      <c r="C11086">
        <v>251002</v>
      </c>
      <c r="D11086">
        <v>-414.41</v>
      </c>
      <c r="E11086" t="s">
        <v>50</v>
      </c>
      <c r="F11086" t="s">
        <v>114</v>
      </c>
      <c r="G11086" t="s">
        <v>54</v>
      </c>
      <c r="H11086" t="s">
        <v>87</v>
      </c>
    </row>
    <row r="11087" spans="1:8">
      <c r="A11087" t="s">
        <v>64</v>
      </c>
      <c r="B11087" s="1">
        <v>46259</v>
      </c>
      <c r="C11087">
        <v>251003</v>
      </c>
      <c r="D11087">
        <v>-41235.222999999998</v>
      </c>
      <c r="E11087" t="s">
        <v>50</v>
      </c>
      <c r="F11087" t="s">
        <v>114</v>
      </c>
      <c r="G11087" t="s">
        <v>54</v>
      </c>
      <c r="H11087" t="s">
        <v>87</v>
      </c>
    </row>
    <row r="11088" spans="1:8">
      <c r="A11088" t="s">
        <v>64</v>
      </c>
      <c r="B11088" s="1">
        <v>46259</v>
      </c>
      <c r="C11088">
        <v>257008</v>
      </c>
      <c r="D11088">
        <v>-2966.6869999999999</v>
      </c>
      <c r="E11088" t="s">
        <v>50</v>
      </c>
      <c r="F11088" t="s">
        <v>114</v>
      </c>
      <c r="G11088" t="s">
        <v>54</v>
      </c>
      <c r="H11088" t="s">
        <v>87</v>
      </c>
    </row>
    <row r="11089" spans="1:8">
      <c r="A11089" t="s">
        <v>64</v>
      </c>
      <c r="B11089" s="1">
        <v>46259</v>
      </c>
      <c r="C11089">
        <v>257028</v>
      </c>
      <c r="D11089">
        <v>1389.9670000000001</v>
      </c>
      <c r="E11089" t="s">
        <v>50</v>
      </c>
      <c r="F11089" t="s">
        <v>114</v>
      </c>
      <c r="G11089" t="s">
        <v>54</v>
      </c>
      <c r="H11089" t="s">
        <v>87</v>
      </c>
    </row>
    <row r="11090" spans="1:8">
      <c r="A11090" t="s">
        <v>64</v>
      </c>
      <c r="B11090" s="1">
        <v>46259</v>
      </c>
      <c r="C11090">
        <v>257030</v>
      </c>
      <c r="D11090">
        <v>-1078.0319999999999</v>
      </c>
      <c r="E11090" t="s">
        <v>50</v>
      </c>
      <c r="F11090" t="s">
        <v>114</v>
      </c>
      <c r="G11090" t="s">
        <v>54</v>
      </c>
      <c r="H11090" t="s">
        <v>87</v>
      </c>
    </row>
    <row r="11091" spans="1:8">
      <c r="A11091" t="s">
        <v>64</v>
      </c>
      <c r="B11091" s="1">
        <v>46259</v>
      </c>
      <c r="C11091">
        <v>260004</v>
      </c>
      <c r="D11091">
        <v>-13340.503000000001</v>
      </c>
      <c r="E11091" t="s">
        <v>50</v>
      </c>
      <c r="F11091" t="s">
        <v>114</v>
      </c>
      <c r="G11091" t="s">
        <v>54</v>
      </c>
      <c r="H11091" t="s">
        <v>87</v>
      </c>
    </row>
    <row r="11092" spans="1:8">
      <c r="A11092" t="s">
        <v>64</v>
      </c>
      <c r="B11092" s="1">
        <v>46259</v>
      </c>
      <c r="C11092">
        <v>270026</v>
      </c>
      <c r="D11092">
        <v>-5022.4740000000002</v>
      </c>
      <c r="E11092" t="s">
        <v>50</v>
      </c>
      <c r="F11092" t="s">
        <v>125</v>
      </c>
      <c r="G11092" t="s">
        <v>54</v>
      </c>
      <c r="H11092" t="s">
        <v>100</v>
      </c>
    </row>
    <row r="11093" spans="1:8">
      <c r="A11093" t="s">
        <v>64</v>
      </c>
      <c r="B11093" s="1">
        <v>46259</v>
      </c>
      <c r="C11093">
        <v>270027</v>
      </c>
      <c r="D11093">
        <v>-961.02</v>
      </c>
      <c r="E11093" t="s">
        <v>50</v>
      </c>
      <c r="F11093" t="s">
        <v>125</v>
      </c>
      <c r="G11093" t="s">
        <v>54</v>
      </c>
      <c r="H11093" t="s">
        <v>100</v>
      </c>
    </row>
    <row r="11094" spans="1:8">
      <c r="A11094" t="s">
        <v>64</v>
      </c>
      <c r="B11094" s="1">
        <v>46259</v>
      </c>
      <c r="C11094">
        <v>320003</v>
      </c>
      <c r="D11094">
        <v>15763.234</v>
      </c>
      <c r="E11094" t="s">
        <v>50</v>
      </c>
      <c r="F11094" t="s">
        <v>115</v>
      </c>
      <c r="G11094" t="s">
        <v>54</v>
      </c>
      <c r="H11094" t="s">
        <v>88</v>
      </c>
    </row>
    <row r="11095" spans="1:8">
      <c r="A11095" t="s">
        <v>64</v>
      </c>
      <c r="B11095" s="1">
        <v>46259</v>
      </c>
      <c r="C11095">
        <v>320004</v>
      </c>
      <c r="D11095">
        <v>179.18</v>
      </c>
      <c r="E11095" t="s">
        <v>50</v>
      </c>
      <c r="F11095" t="s">
        <v>115</v>
      </c>
      <c r="G11095" t="s">
        <v>54</v>
      </c>
      <c r="H11095" t="s">
        <v>88</v>
      </c>
    </row>
    <row r="11096" spans="1:8">
      <c r="A11096" t="s">
        <v>64</v>
      </c>
      <c r="B11096" s="1">
        <v>46259</v>
      </c>
      <c r="C11096">
        <v>321002</v>
      </c>
      <c r="D11096">
        <v>8696.5079999999998</v>
      </c>
      <c r="E11096" t="s">
        <v>50</v>
      </c>
      <c r="F11096" t="s">
        <v>115</v>
      </c>
      <c r="G11096" t="s">
        <v>54</v>
      </c>
      <c r="H11096" t="s">
        <v>88</v>
      </c>
    </row>
    <row r="11097" spans="1:8">
      <c r="A11097" t="s">
        <v>64</v>
      </c>
      <c r="B11097" s="1">
        <v>46259</v>
      </c>
      <c r="C11097">
        <v>321010</v>
      </c>
      <c r="D11097">
        <v>12.680999999999999</v>
      </c>
      <c r="E11097" t="s">
        <v>50</v>
      </c>
      <c r="F11097" t="s">
        <v>115</v>
      </c>
      <c r="G11097" t="s">
        <v>54</v>
      </c>
      <c r="H11097" t="s">
        <v>88</v>
      </c>
    </row>
    <row r="11098" spans="1:8">
      <c r="A11098" t="s">
        <v>64</v>
      </c>
      <c r="B11098" s="1">
        <v>46259</v>
      </c>
      <c r="C11098">
        <v>321012</v>
      </c>
      <c r="D11098">
        <v>4323.3010000000004</v>
      </c>
      <c r="E11098" t="s">
        <v>50</v>
      </c>
      <c r="F11098" t="s">
        <v>115</v>
      </c>
      <c r="G11098" t="s">
        <v>54</v>
      </c>
      <c r="H11098" t="s">
        <v>88</v>
      </c>
    </row>
    <row r="11099" spans="1:8">
      <c r="A11099" t="s">
        <v>64</v>
      </c>
      <c r="B11099" s="1">
        <v>46259</v>
      </c>
      <c r="C11099">
        <v>321013</v>
      </c>
      <c r="D11099">
        <v>27.748000000000001</v>
      </c>
      <c r="E11099" t="s">
        <v>50</v>
      </c>
      <c r="F11099" t="s">
        <v>115</v>
      </c>
      <c r="G11099" t="s">
        <v>54</v>
      </c>
      <c r="H11099" t="s">
        <v>88</v>
      </c>
    </row>
    <row r="11100" spans="1:8">
      <c r="A11100" t="s">
        <v>64</v>
      </c>
      <c r="B11100" s="1">
        <v>46259</v>
      </c>
      <c r="C11100">
        <v>321014</v>
      </c>
      <c r="D11100">
        <v>12.680999999999999</v>
      </c>
      <c r="E11100" t="s">
        <v>50</v>
      </c>
      <c r="F11100" t="s">
        <v>115</v>
      </c>
      <c r="G11100" t="s">
        <v>54</v>
      </c>
      <c r="H11100" t="s">
        <v>88</v>
      </c>
    </row>
    <row r="11101" spans="1:8">
      <c r="A11101" t="s">
        <v>64</v>
      </c>
      <c r="B11101" s="1">
        <v>46259</v>
      </c>
      <c r="C11101">
        <v>321025</v>
      </c>
      <c r="D11101">
        <v>835.91800000000001</v>
      </c>
      <c r="E11101" t="s">
        <v>50</v>
      </c>
      <c r="F11101" t="s">
        <v>115</v>
      </c>
      <c r="G11101" t="s">
        <v>54</v>
      </c>
      <c r="H11101" t="s">
        <v>88</v>
      </c>
    </row>
    <row r="11102" spans="1:8">
      <c r="A11102" t="s">
        <v>64</v>
      </c>
      <c r="B11102" s="1">
        <v>46259</v>
      </c>
      <c r="C11102">
        <v>321029</v>
      </c>
      <c r="D11102">
        <v>6066.4679999999998</v>
      </c>
      <c r="E11102" t="s">
        <v>50</v>
      </c>
      <c r="F11102" t="s">
        <v>115</v>
      </c>
      <c r="G11102" t="s">
        <v>54</v>
      </c>
      <c r="H11102" t="s">
        <v>88</v>
      </c>
    </row>
    <row r="11103" spans="1:8">
      <c r="A11103" t="s">
        <v>64</v>
      </c>
      <c r="B11103" s="1">
        <v>46259</v>
      </c>
      <c r="C11103">
        <v>321031</v>
      </c>
      <c r="D11103">
        <v>1214.683</v>
      </c>
      <c r="E11103" t="s">
        <v>50</v>
      </c>
      <c r="F11103" t="s">
        <v>115</v>
      </c>
      <c r="G11103" t="s">
        <v>54</v>
      </c>
      <c r="H11103" t="s">
        <v>88</v>
      </c>
    </row>
    <row r="11104" spans="1:8">
      <c r="A11104" t="s">
        <v>64</v>
      </c>
      <c r="B11104" s="1">
        <v>46259</v>
      </c>
      <c r="C11104">
        <v>340265</v>
      </c>
      <c r="D11104">
        <v>325315.58500000002</v>
      </c>
      <c r="E11104" t="s">
        <v>50</v>
      </c>
      <c r="F11104" t="s">
        <v>116</v>
      </c>
      <c r="G11104" t="s">
        <v>54</v>
      </c>
      <c r="H11104" t="s">
        <v>89</v>
      </c>
    </row>
    <row r="11105" spans="1:8">
      <c r="A11105" t="s">
        <v>64</v>
      </c>
      <c r="B11105" s="1">
        <v>46259</v>
      </c>
      <c r="C11105">
        <v>340266</v>
      </c>
      <c r="D11105">
        <v>-291819.22100000002</v>
      </c>
      <c r="E11105" t="s">
        <v>50</v>
      </c>
      <c r="F11105" t="s">
        <v>116</v>
      </c>
      <c r="G11105" t="s">
        <v>54</v>
      </c>
      <c r="H11105" t="s">
        <v>89</v>
      </c>
    </row>
    <row r="11106" spans="1:8">
      <c r="A11106" t="s">
        <v>64</v>
      </c>
      <c r="B11106" s="1">
        <v>46259</v>
      </c>
      <c r="C11106">
        <v>340324</v>
      </c>
      <c r="D11106">
        <v>2143.5949999999998</v>
      </c>
      <c r="E11106" t="s">
        <v>50</v>
      </c>
      <c r="F11106" t="s">
        <v>114</v>
      </c>
      <c r="G11106" t="s">
        <v>54</v>
      </c>
      <c r="H11106" t="s">
        <v>87</v>
      </c>
    </row>
    <row r="11107" spans="1:8">
      <c r="A11107" t="s">
        <v>64</v>
      </c>
      <c r="B11107" s="1">
        <v>46259</v>
      </c>
      <c r="C11107">
        <v>352002</v>
      </c>
      <c r="D11107">
        <v>1481.3230000000001</v>
      </c>
      <c r="E11107" t="s">
        <v>50</v>
      </c>
      <c r="F11107" t="s">
        <v>117</v>
      </c>
      <c r="G11107" t="s">
        <v>54</v>
      </c>
      <c r="H11107" t="s">
        <v>90</v>
      </c>
    </row>
    <row r="11108" spans="1:8">
      <c r="A11108" t="s">
        <v>64</v>
      </c>
      <c r="B11108" s="1">
        <v>46259</v>
      </c>
      <c r="C11108">
        <v>354012</v>
      </c>
      <c r="D11108">
        <v>7139.5450000000001</v>
      </c>
      <c r="E11108" t="s">
        <v>50</v>
      </c>
      <c r="F11108" t="s">
        <v>115</v>
      </c>
      <c r="G11108" t="s">
        <v>54</v>
      </c>
      <c r="H11108" t="s">
        <v>88</v>
      </c>
    </row>
    <row r="11109" spans="1:8">
      <c r="A11109" t="s">
        <v>64</v>
      </c>
      <c r="B11109" s="1">
        <v>46259</v>
      </c>
      <c r="C11109">
        <v>354014</v>
      </c>
      <c r="D11109">
        <v>1464.809</v>
      </c>
      <c r="E11109" t="s">
        <v>50</v>
      </c>
      <c r="F11109" t="s">
        <v>115</v>
      </c>
      <c r="G11109" t="s">
        <v>54</v>
      </c>
      <c r="H11109" t="s">
        <v>88</v>
      </c>
    </row>
    <row r="11110" spans="1:8">
      <c r="A11110" t="s">
        <v>64</v>
      </c>
      <c r="B11110" s="1">
        <v>46259</v>
      </c>
      <c r="C11110">
        <v>355002</v>
      </c>
      <c r="D11110">
        <v>529.77700000000004</v>
      </c>
      <c r="E11110" t="s">
        <v>50</v>
      </c>
      <c r="F11110" t="s">
        <v>118</v>
      </c>
      <c r="G11110" t="s">
        <v>54</v>
      </c>
      <c r="H11110" t="s">
        <v>91</v>
      </c>
    </row>
    <row r="11111" spans="1:8">
      <c r="A11111" t="s">
        <v>64</v>
      </c>
      <c r="B11111" s="1">
        <v>46259</v>
      </c>
      <c r="C11111">
        <v>360028</v>
      </c>
      <c r="D11111">
        <v>5022.4740000000002</v>
      </c>
      <c r="E11111" t="s">
        <v>50</v>
      </c>
      <c r="F11111" t="s">
        <v>125</v>
      </c>
      <c r="G11111" t="s">
        <v>54</v>
      </c>
      <c r="H11111" t="s">
        <v>100</v>
      </c>
    </row>
    <row r="11112" spans="1:8">
      <c r="A11112" t="s">
        <v>64</v>
      </c>
      <c r="B11112" s="1">
        <v>46259</v>
      </c>
      <c r="C11112">
        <v>360030</v>
      </c>
      <c r="D11112">
        <v>1554.241</v>
      </c>
      <c r="E11112" t="s">
        <v>50</v>
      </c>
      <c r="F11112" t="s">
        <v>125</v>
      </c>
      <c r="G11112" t="s">
        <v>54</v>
      </c>
      <c r="H11112" t="s">
        <v>100</v>
      </c>
    </row>
    <row r="11113" spans="1:8">
      <c r="A11113" t="s">
        <v>64</v>
      </c>
      <c r="B11113" s="1">
        <v>46259</v>
      </c>
      <c r="C11113">
        <v>372004</v>
      </c>
      <c r="D11113">
        <v>6209.0140000000001</v>
      </c>
      <c r="E11113" t="s">
        <v>50</v>
      </c>
      <c r="F11113" t="s">
        <v>114</v>
      </c>
      <c r="G11113" t="s">
        <v>54</v>
      </c>
      <c r="H11113" t="s">
        <v>87</v>
      </c>
    </row>
    <row r="11114" spans="1:8">
      <c r="A11114" t="s">
        <v>64</v>
      </c>
      <c r="B11114" s="1">
        <v>46259</v>
      </c>
      <c r="C11114">
        <v>410002</v>
      </c>
      <c r="D11114">
        <v>-9590.1530000000002</v>
      </c>
      <c r="E11114" t="s">
        <v>52</v>
      </c>
      <c r="F11114" t="s">
        <v>119</v>
      </c>
      <c r="G11114" t="s">
        <v>54</v>
      </c>
      <c r="H11114" t="s">
        <v>93</v>
      </c>
    </row>
    <row r="11115" spans="1:8">
      <c r="A11115" t="s">
        <v>64</v>
      </c>
      <c r="B11115" s="1">
        <v>46259</v>
      </c>
      <c r="C11115">
        <v>410006</v>
      </c>
      <c r="D11115">
        <v>-44.896999999999998</v>
      </c>
      <c r="E11115" t="s">
        <v>52</v>
      </c>
      <c r="F11115" t="s">
        <v>119</v>
      </c>
      <c r="G11115" t="s">
        <v>54</v>
      </c>
      <c r="H11115" t="s">
        <v>93</v>
      </c>
    </row>
    <row r="11116" spans="1:8">
      <c r="A11116" t="s">
        <v>64</v>
      </c>
      <c r="B11116" s="1">
        <v>46259</v>
      </c>
      <c r="C11116">
        <v>410032</v>
      </c>
      <c r="D11116">
        <v>-361.44299999999998</v>
      </c>
      <c r="E11116" t="s">
        <v>52</v>
      </c>
      <c r="F11116" t="s">
        <v>119</v>
      </c>
      <c r="G11116" t="s">
        <v>54</v>
      </c>
      <c r="H11116" t="s">
        <v>93</v>
      </c>
    </row>
    <row r="11117" spans="1:8">
      <c r="A11117" t="s">
        <v>64</v>
      </c>
      <c r="B11117" s="1">
        <v>46259</v>
      </c>
      <c r="C11117">
        <v>410037</v>
      </c>
      <c r="D11117">
        <v>-8317.152</v>
      </c>
      <c r="E11117" t="s">
        <v>52</v>
      </c>
      <c r="F11117" t="s">
        <v>119</v>
      </c>
      <c r="G11117" t="s">
        <v>54</v>
      </c>
      <c r="H11117" t="s">
        <v>93</v>
      </c>
    </row>
    <row r="11118" spans="1:8">
      <c r="A11118" t="s">
        <v>64</v>
      </c>
      <c r="B11118" s="1">
        <v>46259</v>
      </c>
      <c r="C11118">
        <v>410039</v>
      </c>
      <c r="D11118">
        <v>-755.12699999999995</v>
      </c>
      <c r="E11118" t="s">
        <v>52</v>
      </c>
      <c r="F11118" t="s">
        <v>119</v>
      </c>
      <c r="G11118" t="s">
        <v>54</v>
      </c>
      <c r="H11118" t="s">
        <v>93</v>
      </c>
    </row>
    <row r="11119" spans="1:8">
      <c r="A11119" t="s">
        <v>64</v>
      </c>
      <c r="B11119" s="1">
        <v>46259</v>
      </c>
      <c r="C11119">
        <v>415002</v>
      </c>
      <c r="D11119">
        <v>-4109.9040000000005</v>
      </c>
      <c r="E11119" t="s">
        <v>52</v>
      </c>
      <c r="F11119" t="s">
        <v>23</v>
      </c>
      <c r="G11119" t="s">
        <v>54</v>
      </c>
      <c r="H11119" t="s">
        <v>92</v>
      </c>
    </row>
    <row r="11120" spans="1:8">
      <c r="A11120" t="s">
        <v>64</v>
      </c>
      <c r="B11120" s="1">
        <v>46259</v>
      </c>
      <c r="C11120">
        <v>415004</v>
      </c>
      <c r="D11120">
        <v>-10217.867</v>
      </c>
      <c r="E11120" t="s">
        <v>52</v>
      </c>
      <c r="F11120" t="s">
        <v>23</v>
      </c>
      <c r="G11120" t="s">
        <v>54</v>
      </c>
      <c r="H11120" t="s">
        <v>92</v>
      </c>
    </row>
    <row r="11121" spans="1:8">
      <c r="A11121" t="s">
        <v>64</v>
      </c>
      <c r="B11121" s="1">
        <v>46259</v>
      </c>
      <c r="C11121">
        <v>421002</v>
      </c>
      <c r="D11121">
        <v>276.85599999999999</v>
      </c>
      <c r="E11121" t="s">
        <v>52</v>
      </c>
      <c r="F11121" t="s">
        <v>24</v>
      </c>
      <c r="G11121" t="s">
        <v>54</v>
      </c>
      <c r="H11121" t="s">
        <v>94</v>
      </c>
    </row>
    <row r="11122" spans="1:8">
      <c r="A11122" t="s">
        <v>64</v>
      </c>
      <c r="B11122" s="1">
        <v>46259</v>
      </c>
      <c r="C11122">
        <v>421003</v>
      </c>
      <c r="D11122">
        <v>459.392</v>
      </c>
      <c r="E11122" t="s">
        <v>52</v>
      </c>
      <c r="F11122" t="s">
        <v>24</v>
      </c>
      <c r="G11122" t="s">
        <v>54</v>
      </c>
      <c r="H11122" t="s">
        <v>94</v>
      </c>
    </row>
    <row r="11123" spans="1:8">
      <c r="A11123" t="s">
        <v>64</v>
      </c>
      <c r="B11123" s="1">
        <v>46259</v>
      </c>
      <c r="C11123">
        <v>421007</v>
      </c>
      <c r="D11123">
        <v>-412.17099999999999</v>
      </c>
      <c r="E11123" t="s">
        <v>52</v>
      </c>
      <c r="F11123" t="s">
        <v>24</v>
      </c>
      <c r="G11123" t="s">
        <v>54</v>
      </c>
      <c r="H11123" t="s">
        <v>94</v>
      </c>
    </row>
    <row r="11124" spans="1:8">
      <c r="A11124" t="s">
        <v>64</v>
      </c>
      <c r="B11124" s="1">
        <v>46259</v>
      </c>
      <c r="C11124">
        <v>510002</v>
      </c>
      <c r="D11124">
        <v>20059.401000000002</v>
      </c>
      <c r="E11124" t="s">
        <v>52</v>
      </c>
      <c r="F11124" t="s">
        <v>120</v>
      </c>
      <c r="G11124" t="s">
        <v>54</v>
      </c>
      <c r="H11124" t="s">
        <v>95</v>
      </c>
    </row>
    <row r="11125" spans="1:8">
      <c r="A11125" t="s">
        <v>64</v>
      </c>
      <c r="B11125" s="1">
        <v>46259</v>
      </c>
      <c r="C11125">
        <v>510007</v>
      </c>
      <c r="D11125">
        <v>1055.575</v>
      </c>
      <c r="E11125" t="s">
        <v>52</v>
      </c>
      <c r="F11125" t="s">
        <v>120</v>
      </c>
      <c r="G11125" t="s">
        <v>54</v>
      </c>
      <c r="H11125" t="s">
        <v>95</v>
      </c>
    </row>
    <row r="11126" spans="1:8">
      <c r="A11126" t="s">
        <v>64</v>
      </c>
      <c r="B11126" s="1">
        <v>46259</v>
      </c>
      <c r="C11126">
        <v>510015</v>
      </c>
      <c r="D11126">
        <v>3219.1750000000002</v>
      </c>
      <c r="E11126" t="s">
        <v>52</v>
      </c>
      <c r="F11126" t="s">
        <v>120</v>
      </c>
      <c r="G11126" t="s">
        <v>54</v>
      </c>
      <c r="H11126" t="s">
        <v>95</v>
      </c>
    </row>
    <row r="11127" spans="1:8">
      <c r="A11127" t="s">
        <v>64</v>
      </c>
      <c r="B11127" s="1">
        <v>46259</v>
      </c>
      <c r="C11127">
        <v>510018</v>
      </c>
      <c r="D11127">
        <v>190.62700000000001</v>
      </c>
      <c r="E11127" t="s">
        <v>52</v>
      </c>
      <c r="F11127" t="s">
        <v>120</v>
      </c>
      <c r="G11127" t="s">
        <v>54</v>
      </c>
      <c r="H11127" t="s">
        <v>95</v>
      </c>
    </row>
    <row r="11128" spans="1:8">
      <c r="A11128" t="s">
        <v>64</v>
      </c>
      <c r="B11128" s="1">
        <v>46259</v>
      </c>
      <c r="C11128">
        <v>510062</v>
      </c>
      <c r="D11128">
        <v>651.09</v>
      </c>
      <c r="E11128" t="s">
        <v>52</v>
      </c>
      <c r="F11128" t="s">
        <v>120</v>
      </c>
      <c r="G11128" t="s">
        <v>54</v>
      </c>
      <c r="H11128" t="s">
        <v>95</v>
      </c>
    </row>
    <row r="11129" spans="1:8">
      <c r="A11129" t="s">
        <v>64</v>
      </c>
      <c r="B11129" s="1">
        <v>46259</v>
      </c>
      <c r="C11129">
        <v>510065</v>
      </c>
      <c r="D11129">
        <v>43.515999999999998</v>
      </c>
      <c r="E11129" t="s">
        <v>52</v>
      </c>
      <c r="F11129" t="s">
        <v>120</v>
      </c>
      <c r="G11129" t="s">
        <v>54</v>
      </c>
      <c r="H11129" t="s">
        <v>95</v>
      </c>
    </row>
    <row r="11130" spans="1:8">
      <c r="A11130" t="s">
        <v>64</v>
      </c>
      <c r="B11130" s="1">
        <v>46259</v>
      </c>
      <c r="C11130">
        <v>541010</v>
      </c>
      <c r="D11130">
        <v>196.09899999999999</v>
      </c>
      <c r="E11130" t="s">
        <v>52</v>
      </c>
      <c r="F11130" t="s">
        <v>127</v>
      </c>
      <c r="G11130" t="s">
        <v>54</v>
      </c>
      <c r="H11130" t="s">
        <v>103</v>
      </c>
    </row>
    <row r="11131" spans="1:8">
      <c r="A11131" t="s">
        <v>64</v>
      </c>
      <c r="B11131" s="1">
        <v>46259</v>
      </c>
      <c r="C11131">
        <v>546002</v>
      </c>
      <c r="D11131">
        <v>9706.973</v>
      </c>
      <c r="E11131" t="s">
        <v>52</v>
      </c>
      <c r="F11131" t="s">
        <v>119</v>
      </c>
      <c r="G11131" t="s">
        <v>54</v>
      </c>
      <c r="H11131" t="s">
        <v>93</v>
      </c>
    </row>
    <row r="11132" spans="1:8">
      <c r="A11132" t="s">
        <v>64</v>
      </c>
      <c r="B11132" s="1">
        <v>46259</v>
      </c>
      <c r="C11132">
        <v>546008</v>
      </c>
      <c r="D11132">
        <v>2972.7269999999999</v>
      </c>
      <c r="E11132" t="s">
        <v>52</v>
      </c>
      <c r="F11132" t="s">
        <v>119</v>
      </c>
      <c r="G11132" t="s">
        <v>54</v>
      </c>
      <c r="H11132" t="s">
        <v>93</v>
      </c>
    </row>
    <row r="11133" spans="1:8">
      <c r="A11133" t="s">
        <v>64</v>
      </c>
      <c r="B11133" s="1">
        <v>46259</v>
      </c>
      <c r="C11133">
        <v>550003</v>
      </c>
      <c r="D11133">
        <v>698.76099999999997</v>
      </c>
      <c r="E11133" t="s">
        <v>52</v>
      </c>
      <c r="F11133" t="s">
        <v>128</v>
      </c>
      <c r="G11133" t="s">
        <v>54</v>
      </c>
      <c r="H11133" t="s">
        <v>104</v>
      </c>
    </row>
    <row r="11134" spans="1:8">
      <c r="A11134" t="s">
        <v>64</v>
      </c>
      <c r="B11134" s="1">
        <v>46259</v>
      </c>
      <c r="C11134">
        <v>551003</v>
      </c>
      <c r="D11134">
        <v>1449.396</v>
      </c>
      <c r="E11134" t="s">
        <v>52</v>
      </c>
      <c r="F11134" t="s">
        <v>129</v>
      </c>
      <c r="G11134" t="s">
        <v>54</v>
      </c>
      <c r="H11134" t="s">
        <v>105</v>
      </c>
    </row>
    <row r="11135" spans="1:8">
      <c r="A11135" t="s">
        <v>64</v>
      </c>
      <c r="B11135" s="1">
        <v>46259</v>
      </c>
      <c r="C11135">
        <v>552502</v>
      </c>
      <c r="D11135">
        <v>3623.49</v>
      </c>
      <c r="E11135" t="s">
        <v>52</v>
      </c>
      <c r="F11135" t="s">
        <v>122</v>
      </c>
      <c r="G11135" t="s">
        <v>54</v>
      </c>
      <c r="H11135" t="s">
        <v>97</v>
      </c>
    </row>
    <row r="11136" spans="1:8">
      <c r="A11136" t="s">
        <v>64</v>
      </c>
      <c r="B11136" s="1">
        <v>46259</v>
      </c>
      <c r="C11136">
        <v>555508</v>
      </c>
      <c r="D11136">
        <v>251.79599999999999</v>
      </c>
      <c r="E11136" t="s">
        <v>52</v>
      </c>
      <c r="F11136" t="s">
        <v>122</v>
      </c>
      <c r="G11136" t="s">
        <v>54</v>
      </c>
      <c r="H11136" t="s">
        <v>97</v>
      </c>
    </row>
    <row r="11137" spans="1:8">
      <c r="A11137" t="s">
        <v>64</v>
      </c>
      <c r="B11137" s="1">
        <v>46259</v>
      </c>
      <c r="C11137">
        <v>556002</v>
      </c>
      <c r="D11137">
        <v>2.7370000000000001</v>
      </c>
      <c r="E11137" t="s">
        <v>52</v>
      </c>
      <c r="F11137" t="s">
        <v>126</v>
      </c>
      <c r="G11137" t="s">
        <v>54</v>
      </c>
      <c r="H11137" t="s">
        <v>102</v>
      </c>
    </row>
    <row r="11138" spans="1:8">
      <c r="A11138" t="s">
        <v>64</v>
      </c>
      <c r="B11138" s="1">
        <v>46259</v>
      </c>
      <c r="C11138">
        <v>557002</v>
      </c>
      <c r="D11138">
        <v>5394.2380000000003</v>
      </c>
      <c r="E11138" t="s">
        <v>52</v>
      </c>
      <c r="F11138" t="s">
        <v>123</v>
      </c>
      <c r="G11138" t="s">
        <v>54</v>
      </c>
      <c r="H11138" t="s">
        <v>98</v>
      </c>
    </row>
    <row r="11139" spans="1:8">
      <c r="A11139" t="s">
        <v>64</v>
      </c>
      <c r="B11139" s="1">
        <v>46259</v>
      </c>
      <c r="C11139">
        <v>558003</v>
      </c>
      <c r="D11139">
        <v>126.822</v>
      </c>
      <c r="E11139" t="s">
        <v>52</v>
      </c>
      <c r="F11139" t="s">
        <v>124</v>
      </c>
      <c r="G11139" t="s">
        <v>54</v>
      </c>
      <c r="H11139" t="s">
        <v>99</v>
      </c>
    </row>
    <row r="11140" spans="1:8">
      <c r="A11140" t="s">
        <v>64</v>
      </c>
      <c r="B11140" s="1">
        <v>46259</v>
      </c>
      <c r="C11140">
        <v>564004</v>
      </c>
      <c r="D11140">
        <v>298.678</v>
      </c>
      <c r="E11140" t="s">
        <v>52</v>
      </c>
      <c r="F11140" t="s">
        <v>119</v>
      </c>
      <c r="G11140" t="s">
        <v>54</v>
      </c>
      <c r="H11140" t="s">
        <v>93</v>
      </c>
    </row>
    <row r="11141" spans="1:8">
      <c r="A11141" t="s">
        <v>64</v>
      </c>
      <c r="B11141" s="1">
        <v>46259</v>
      </c>
      <c r="C11141">
        <v>564006</v>
      </c>
      <c r="D11141">
        <v>6.0000000000000001E-3</v>
      </c>
      <c r="E11141" t="s">
        <v>52</v>
      </c>
      <c r="F11141" t="s">
        <v>124</v>
      </c>
      <c r="G11141" t="s">
        <v>54</v>
      </c>
      <c r="H11141" t="s">
        <v>99</v>
      </c>
    </row>
    <row r="11142" spans="1:8">
      <c r="A11142" t="s">
        <v>64</v>
      </c>
      <c r="B11142" s="1">
        <v>46259</v>
      </c>
      <c r="C11142">
        <v>564020</v>
      </c>
      <c r="D11142">
        <v>52.581000000000003</v>
      </c>
      <c r="E11142" t="s">
        <v>52</v>
      </c>
      <c r="F11142" t="s">
        <v>124</v>
      </c>
      <c r="G11142" t="s">
        <v>54</v>
      </c>
      <c r="H11142" t="s">
        <v>99</v>
      </c>
    </row>
    <row r="11143" spans="1:8">
      <c r="A11143" t="s">
        <v>64</v>
      </c>
      <c r="B11143" s="1">
        <v>46259</v>
      </c>
      <c r="C11143">
        <v>580002</v>
      </c>
      <c r="D11143">
        <v>940.30799999999999</v>
      </c>
      <c r="E11143" t="s">
        <v>52</v>
      </c>
      <c r="F11143" t="s">
        <v>130</v>
      </c>
      <c r="G11143" t="s">
        <v>54</v>
      </c>
      <c r="H11143" t="s">
        <v>106</v>
      </c>
    </row>
    <row r="11144" spans="1:8">
      <c r="A11144" t="s">
        <v>65</v>
      </c>
      <c r="B11144" s="1">
        <v>46259</v>
      </c>
      <c r="C11144">
        <v>220006</v>
      </c>
      <c r="D11144">
        <v>-63731.928999999996</v>
      </c>
      <c r="E11144" t="s">
        <v>50</v>
      </c>
      <c r="F11144" t="s">
        <v>14</v>
      </c>
      <c r="G11144" t="s">
        <v>56</v>
      </c>
      <c r="H11144" t="s">
        <v>84</v>
      </c>
    </row>
    <row r="11145" spans="1:8">
      <c r="A11145" t="s">
        <v>65</v>
      </c>
      <c r="B11145" s="1">
        <v>46259</v>
      </c>
      <c r="C11145">
        <v>242003</v>
      </c>
      <c r="D11145">
        <v>-118803.145</v>
      </c>
      <c r="E11145" t="s">
        <v>50</v>
      </c>
      <c r="F11145" t="s">
        <v>113</v>
      </c>
      <c r="G11145" t="s">
        <v>56</v>
      </c>
      <c r="H11145" t="s">
        <v>85</v>
      </c>
    </row>
    <row r="11146" spans="1:8">
      <c r="A11146" t="s">
        <v>65</v>
      </c>
      <c r="B11146" s="1">
        <v>46259</v>
      </c>
      <c r="C11146">
        <v>242011</v>
      </c>
      <c r="D11146">
        <v>2.1179999999999999</v>
      </c>
      <c r="E11146" t="s">
        <v>50</v>
      </c>
      <c r="F11146" t="s">
        <v>113</v>
      </c>
      <c r="G11146" t="s">
        <v>56</v>
      </c>
      <c r="H11146" t="s">
        <v>85</v>
      </c>
    </row>
    <row r="11147" spans="1:8">
      <c r="A11147" t="s">
        <v>65</v>
      </c>
      <c r="B11147" s="1">
        <v>46259</v>
      </c>
      <c r="C11147">
        <v>242016</v>
      </c>
      <c r="D11147">
        <v>-8271.6440000000002</v>
      </c>
      <c r="E11147" t="s">
        <v>50</v>
      </c>
      <c r="F11147" t="s">
        <v>113</v>
      </c>
      <c r="G11147" t="s">
        <v>56</v>
      </c>
      <c r="H11147" t="s">
        <v>85</v>
      </c>
    </row>
    <row r="11148" spans="1:8">
      <c r="A11148" t="s">
        <v>65</v>
      </c>
      <c r="B11148" s="1">
        <v>46259</v>
      </c>
      <c r="C11148">
        <v>242030</v>
      </c>
      <c r="D11148">
        <v>-301.08100000000002</v>
      </c>
      <c r="E11148" t="s">
        <v>50</v>
      </c>
      <c r="F11148" t="s">
        <v>113</v>
      </c>
      <c r="G11148" t="s">
        <v>56</v>
      </c>
      <c r="H11148" t="s">
        <v>85</v>
      </c>
    </row>
    <row r="11149" spans="1:8">
      <c r="A11149" t="s">
        <v>65</v>
      </c>
      <c r="B11149" s="1">
        <v>46259</v>
      </c>
      <c r="C11149">
        <v>242039</v>
      </c>
      <c r="D11149">
        <v>-69.066999999999993</v>
      </c>
      <c r="E11149" t="s">
        <v>50</v>
      </c>
      <c r="F11149" t="s">
        <v>113</v>
      </c>
      <c r="G11149" t="s">
        <v>56</v>
      </c>
      <c r="H11149" t="s">
        <v>85</v>
      </c>
    </row>
    <row r="11150" spans="1:8">
      <c r="A11150" t="s">
        <v>65</v>
      </c>
      <c r="B11150" s="1">
        <v>46259</v>
      </c>
      <c r="C11150">
        <v>242040</v>
      </c>
      <c r="D11150">
        <v>-556.22900000000004</v>
      </c>
      <c r="E11150" t="s">
        <v>50</v>
      </c>
      <c r="F11150" t="s">
        <v>113</v>
      </c>
      <c r="G11150" t="s">
        <v>56</v>
      </c>
      <c r="H11150" t="s">
        <v>85</v>
      </c>
    </row>
    <row r="11151" spans="1:8">
      <c r="A11151" t="s">
        <v>65</v>
      </c>
      <c r="B11151" s="1">
        <v>46259</v>
      </c>
      <c r="C11151">
        <v>242041</v>
      </c>
      <c r="D11151">
        <v>10.672000000000001</v>
      </c>
      <c r="E11151" t="s">
        <v>50</v>
      </c>
      <c r="F11151" t="s">
        <v>113</v>
      </c>
      <c r="G11151" t="s">
        <v>56</v>
      </c>
      <c r="H11151" t="s">
        <v>85</v>
      </c>
    </row>
    <row r="11152" spans="1:8">
      <c r="A11152" t="s">
        <v>65</v>
      </c>
      <c r="B11152" s="1">
        <v>46259</v>
      </c>
      <c r="C11152">
        <v>243002</v>
      </c>
      <c r="D11152">
        <v>-2463.7260000000001</v>
      </c>
      <c r="E11152" t="s">
        <v>50</v>
      </c>
      <c r="F11152" t="s">
        <v>113</v>
      </c>
      <c r="G11152" t="s">
        <v>56</v>
      </c>
      <c r="H11152" t="s">
        <v>85</v>
      </c>
    </row>
    <row r="11153" spans="1:8">
      <c r="A11153" t="s">
        <v>65</v>
      </c>
      <c r="B11153" s="1">
        <v>46259</v>
      </c>
      <c r="C11153">
        <v>243003</v>
      </c>
      <c r="D11153">
        <v>-9793.9539999999997</v>
      </c>
      <c r="E11153" t="s">
        <v>50</v>
      </c>
      <c r="F11153" t="s">
        <v>113</v>
      </c>
      <c r="G11153" t="s">
        <v>56</v>
      </c>
      <c r="H11153" t="s">
        <v>85</v>
      </c>
    </row>
    <row r="11154" spans="1:8">
      <c r="A11154" t="s">
        <v>65</v>
      </c>
      <c r="B11154" s="1">
        <v>46259</v>
      </c>
      <c r="C11154">
        <v>245056</v>
      </c>
      <c r="D11154">
        <v>-547.99300000000005</v>
      </c>
      <c r="E11154" t="s">
        <v>50</v>
      </c>
      <c r="F11154" t="s">
        <v>118</v>
      </c>
      <c r="G11154" t="s">
        <v>56</v>
      </c>
      <c r="H11154" t="s">
        <v>91</v>
      </c>
    </row>
    <row r="11155" spans="1:8">
      <c r="A11155" t="s">
        <v>65</v>
      </c>
      <c r="B11155" s="1">
        <v>46259</v>
      </c>
      <c r="C11155">
        <v>245062</v>
      </c>
      <c r="D11155">
        <v>-1021.218</v>
      </c>
      <c r="E11155" t="s">
        <v>50</v>
      </c>
      <c r="F11155" t="s">
        <v>113</v>
      </c>
      <c r="G11155" t="s">
        <v>56</v>
      </c>
      <c r="H11155" t="s">
        <v>85</v>
      </c>
    </row>
    <row r="11156" spans="1:8">
      <c r="A11156" t="s">
        <v>65</v>
      </c>
      <c r="B11156" s="1">
        <v>46259</v>
      </c>
      <c r="C11156">
        <v>257030</v>
      </c>
      <c r="D11156">
        <v>-2660.9360000000001</v>
      </c>
      <c r="E11156" t="s">
        <v>50</v>
      </c>
      <c r="F11156" t="s">
        <v>114</v>
      </c>
      <c r="G11156" t="s">
        <v>56</v>
      </c>
      <c r="H11156" t="s">
        <v>87</v>
      </c>
    </row>
    <row r="11157" spans="1:8">
      <c r="A11157" t="s">
        <v>65</v>
      </c>
      <c r="B11157" s="1">
        <v>46259</v>
      </c>
      <c r="C11157">
        <v>260004</v>
      </c>
      <c r="D11157">
        <v>-11986.103999999999</v>
      </c>
      <c r="E11157" t="s">
        <v>50</v>
      </c>
      <c r="F11157" t="s">
        <v>114</v>
      </c>
      <c r="G11157" t="s">
        <v>56</v>
      </c>
      <c r="H11157" t="s">
        <v>87</v>
      </c>
    </row>
    <row r="11158" spans="1:8">
      <c r="A11158" t="s">
        <v>65</v>
      </c>
      <c r="B11158" s="1">
        <v>46259</v>
      </c>
      <c r="C11158">
        <v>270024</v>
      </c>
      <c r="D11158">
        <v>-13036.565000000001</v>
      </c>
      <c r="E11158" t="s">
        <v>50</v>
      </c>
      <c r="F11158" t="s">
        <v>125</v>
      </c>
      <c r="G11158" t="s">
        <v>56</v>
      </c>
      <c r="H11158" t="s">
        <v>100</v>
      </c>
    </row>
    <row r="11159" spans="1:8">
      <c r="A11159" t="s">
        <v>65</v>
      </c>
      <c r="B11159" s="1">
        <v>46259</v>
      </c>
      <c r="C11159">
        <v>270025</v>
      </c>
      <c r="D11159">
        <v>-1055.576</v>
      </c>
      <c r="E11159" t="s">
        <v>50</v>
      </c>
      <c r="F11159" t="s">
        <v>125</v>
      </c>
      <c r="G11159" t="s">
        <v>56</v>
      </c>
      <c r="H11159" t="s">
        <v>100</v>
      </c>
    </row>
    <row r="11160" spans="1:8">
      <c r="A11160" t="s">
        <v>65</v>
      </c>
      <c r="B11160" s="1">
        <v>46259</v>
      </c>
      <c r="C11160">
        <v>270026</v>
      </c>
      <c r="D11160">
        <v>-373.48700000000002</v>
      </c>
      <c r="E11160" t="s">
        <v>50</v>
      </c>
      <c r="F11160" t="s">
        <v>125</v>
      </c>
      <c r="G11160" t="s">
        <v>56</v>
      </c>
      <c r="H11160" t="s">
        <v>100</v>
      </c>
    </row>
    <row r="11161" spans="1:8">
      <c r="A11161" t="s">
        <v>65</v>
      </c>
      <c r="B11161" s="1">
        <v>46259</v>
      </c>
      <c r="C11161">
        <v>320002</v>
      </c>
      <c r="D11161">
        <v>43635.830999999998</v>
      </c>
      <c r="E11161" t="s">
        <v>50</v>
      </c>
      <c r="F11161" t="s">
        <v>115</v>
      </c>
      <c r="G11161" t="s">
        <v>56</v>
      </c>
      <c r="H11161" t="s">
        <v>88</v>
      </c>
    </row>
    <row r="11162" spans="1:8">
      <c r="A11162" t="s">
        <v>65</v>
      </c>
      <c r="B11162" s="1">
        <v>46259</v>
      </c>
      <c r="C11162">
        <v>321002</v>
      </c>
      <c r="D11162">
        <v>23306.545999999998</v>
      </c>
      <c r="E11162" t="s">
        <v>50</v>
      </c>
      <c r="F11162" t="s">
        <v>115</v>
      </c>
      <c r="G11162" t="s">
        <v>56</v>
      </c>
      <c r="H11162" t="s">
        <v>88</v>
      </c>
    </row>
    <row r="11163" spans="1:8">
      <c r="A11163" t="s">
        <v>65</v>
      </c>
      <c r="B11163" s="1">
        <v>46259</v>
      </c>
      <c r="C11163">
        <v>330116</v>
      </c>
      <c r="D11163">
        <v>1939.549</v>
      </c>
      <c r="E11163" t="s">
        <v>50</v>
      </c>
      <c r="F11163" t="s">
        <v>113</v>
      </c>
      <c r="G11163" t="s">
        <v>56</v>
      </c>
      <c r="H11163" t="s">
        <v>85</v>
      </c>
    </row>
    <row r="11164" spans="1:8">
      <c r="A11164" t="s">
        <v>65</v>
      </c>
      <c r="B11164" s="1">
        <v>46259</v>
      </c>
      <c r="C11164">
        <v>330137</v>
      </c>
      <c r="D11164">
        <v>-5342.5010000000002</v>
      </c>
      <c r="E11164" t="s">
        <v>50</v>
      </c>
      <c r="F11164" t="s">
        <v>113</v>
      </c>
      <c r="G11164" t="s">
        <v>56</v>
      </c>
      <c r="H11164" t="s">
        <v>85</v>
      </c>
    </row>
    <row r="11165" spans="1:8">
      <c r="A11165" t="s">
        <v>65</v>
      </c>
      <c r="B11165" s="1">
        <v>46259</v>
      </c>
      <c r="C11165">
        <v>340208</v>
      </c>
      <c r="D11165">
        <v>111849.098</v>
      </c>
      <c r="E11165" t="s">
        <v>50</v>
      </c>
      <c r="F11165" t="s">
        <v>116</v>
      </c>
      <c r="G11165" t="s">
        <v>56</v>
      </c>
      <c r="H11165" t="s">
        <v>89</v>
      </c>
    </row>
    <row r="11166" spans="1:8">
      <c r="A11166" t="s">
        <v>65</v>
      </c>
      <c r="B11166" s="1">
        <v>46259</v>
      </c>
      <c r="C11166">
        <v>350002</v>
      </c>
      <c r="D11166">
        <v>4711.0990000000002</v>
      </c>
      <c r="E11166" t="s">
        <v>50</v>
      </c>
      <c r="F11166" t="s">
        <v>118</v>
      </c>
      <c r="G11166" t="s">
        <v>56</v>
      </c>
      <c r="H11166" t="s">
        <v>91</v>
      </c>
    </row>
    <row r="11167" spans="1:8">
      <c r="A11167" t="s">
        <v>65</v>
      </c>
      <c r="B11167" s="1">
        <v>46259</v>
      </c>
      <c r="C11167">
        <v>350003</v>
      </c>
      <c r="D11167">
        <v>-2792.5160000000001</v>
      </c>
      <c r="E11167" t="s">
        <v>50</v>
      </c>
      <c r="F11167" t="s">
        <v>118</v>
      </c>
      <c r="G11167" t="s">
        <v>56</v>
      </c>
      <c r="H11167" t="s">
        <v>91</v>
      </c>
    </row>
    <row r="11168" spans="1:8">
      <c r="A11168" t="s">
        <v>65</v>
      </c>
      <c r="B11168" s="1">
        <v>46259</v>
      </c>
      <c r="C11168">
        <v>350034</v>
      </c>
      <c r="D11168">
        <v>547.99300000000005</v>
      </c>
      <c r="E11168" t="s">
        <v>50</v>
      </c>
      <c r="F11168" t="s">
        <v>118</v>
      </c>
      <c r="G11168" t="s">
        <v>56</v>
      </c>
      <c r="H11168" t="s">
        <v>91</v>
      </c>
    </row>
    <row r="11169" spans="1:8">
      <c r="A11169" t="s">
        <v>65</v>
      </c>
      <c r="B11169" s="1">
        <v>46259</v>
      </c>
      <c r="C11169">
        <v>354013</v>
      </c>
      <c r="D11169">
        <v>6236.7759999999998</v>
      </c>
      <c r="E11169" t="s">
        <v>50</v>
      </c>
      <c r="F11169" t="s">
        <v>115</v>
      </c>
      <c r="G11169" t="s">
        <v>56</v>
      </c>
      <c r="H11169" t="s">
        <v>88</v>
      </c>
    </row>
    <row r="11170" spans="1:8">
      <c r="A11170" t="s">
        <v>65</v>
      </c>
      <c r="B11170" s="1">
        <v>46259</v>
      </c>
      <c r="C11170">
        <v>354015</v>
      </c>
      <c r="D11170">
        <v>13819.534</v>
      </c>
      <c r="E11170" t="s">
        <v>50</v>
      </c>
      <c r="F11170" t="s">
        <v>115</v>
      </c>
      <c r="G11170" t="s">
        <v>56</v>
      </c>
      <c r="H11170" t="s">
        <v>88</v>
      </c>
    </row>
    <row r="11171" spans="1:8">
      <c r="A11171" t="s">
        <v>65</v>
      </c>
      <c r="B11171" s="1">
        <v>46259</v>
      </c>
      <c r="C11171">
        <v>355002</v>
      </c>
      <c r="D11171">
        <v>37.386000000000003</v>
      </c>
      <c r="E11171" t="s">
        <v>50</v>
      </c>
      <c r="F11171" t="s">
        <v>118</v>
      </c>
      <c r="G11171" t="s">
        <v>56</v>
      </c>
      <c r="H11171" t="s">
        <v>91</v>
      </c>
    </row>
    <row r="11172" spans="1:8">
      <c r="A11172" t="s">
        <v>65</v>
      </c>
      <c r="B11172" s="1">
        <v>46259</v>
      </c>
      <c r="C11172">
        <v>360026</v>
      </c>
      <c r="D11172">
        <v>14738.76</v>
      </c>
      <c r="E11172" t="s">
        <v>50</v>
      </c>
      <c r="F11172" t="s">
        <v>125</v>
      </c>
      <c r="G11172" t="s">
        <v>56</v>
      </c>
      <c r="H11172" t="s">
        <v>100</v>
      </c>
    </row>
    <row r="11173" spans="1:8">
      <c r="A11173" t="s">
        <v>65</v>
      </c>
      <c r="B11173" s="1">
        <v>46259</v>
      </c>
      <c r="C11173">
        <v>360028</v>
      </c>
      <c r="D11173">
        <v>13807.885</v>
      </c>
      <c r="E11173" t="s">
        <v>50</v>
      </c>
      <c r="F11173" t="s">
        <v>125</v>
      </c>
      <c r="G11173" t="s">
        <v>56</v>
      </c>
      <c r="H11173" t="s">
        <v>100</v>
      </c>
    </row>
    <row r="11174" spans="1:8">
      <c r="A11174" t="s">
        <v>65</v>
      </c>
      <c r="B11174" s="1">
        <v>46259</v>
      </c>
      <c r="C11174">
        <v>360032</v>
      </c>
      <c r="D11174">
        <v>426.38299999999998</v>
      </c>
      <c r="E11174" t="s">
        <v>50</v>
      </c>
      <c r="F11174" t="s">
        <v>125</v>
      </c>
      <c r="G11174" t="s">
        <v>56</v>
      </c>
      <c r="H11174" t="s">
        <v>100</v>
      </c>
    </row>
    <row r="11175" spans="1:8">
      <c r="A11175" t="s">
        <v>65</v>
      </c>
      <c r="B11175" s="1">
        <v>46259</v>
      </c>
      <c r="C11175">
        <v>372004</v>
      </c>
      <c r="D11175">
        <v>1802.3630000000001</v>
      </c>
      <c r="E11175" t="s">
        <v>50</v>
      </c>
      <c r="F11175" t="s">
        <v>114</v>
      </c>
      <c r="G11175" t="s">
        <v>56</v>
      </c>
      <c r="H11175" t="s">
        <v>87</v>
      </c>
    </row>
    <row r="11176" spans="1:8">
      <c r="A11176" t="s">
        <v>65</v>
      </c>
      <c r="B11176" s="1">
        <v>46259</v>
      </c>
      <c r="C11176">
        <v>400002</v>
      </c>
      <c r="D11176">
        <v>-38568.959999999999</v>
      </c>
      <c r="E11176" t="s">
        <v>52</v>
      </c>
      <c r="F11176" t="s">
        <v>23</v>
      </c>
      <c r="G11176" t="s">
        <v>56</v>
      </c>
      <c r="H11176" t="s">
        <v>92</v>
      </c>
    </row>
    <row r="11177" spans="1:8">
      <c r="A11177" t="s">
        <v>65</v>
      </c>
      <c r="B11177" s="1">
        <v>46259</v>
      </c>
      <c r="C11177">
        <v>400004</v>
      </c>
      <c r="D11177">
        <v>-91519.263000000006</v>
      </c>
      <c r="E11177" t="s">
        <v>52</v>
      </c>
      <c r="F11177" t="s">
        <v>23</v>
      </c>
      <c r="G11177" t="s">
        <v>56</v>
      </c>
      <c r="H11177" t="s">
        <v>92</v>
      </c>
    </row>
    <row r="11178" spans="1:8">
      <c r="A11178" t="s">
        <v>65</v>
      </c>
      <c r="B11178" s="1">
        <v>46259</v>
      </c>
      <c r="C11178">
        <v>410002</v>
      </c>
      <c r="D11178">
        <v>-5208.933</v>
      </c>
      <c r="E11178" t="s">
        <v>52</v>
      </c>
      <c r="F11178" t="s">
        <v>119</v>
      </c>
      <c r="G11178" t="s">
        <v>56</v>
      </c>
      <c r="H11178" t="s">
        <v>93</v>
      </c>
    </row>
    <row r="11179" spans="1:8">
      <c r="A11179" t="s">
        <v>65</v>
      </c>
      <c r="B11179" s="1">
        <v>46259</v>
      </c>
      <c r="C11179">
        <v>421002</v>
      </c>
      <c r="D11179">
        <v>-54.774000000000001</v>
      </c>
      <c r="E11179" t="s">
        <v>52</v>
      </c>
      <c r="F11179" t="s">
        <v>24</v>
      </c>
      <c r="G11179" t="s">
        <v>56</v>
      </c>
      <c r="H11179" t="s">
        <v>94</v>
      </c>
    </row>
    <row r="11180" spans="1:8">
      <c r="A11180" t="s">
        <v>65</v>
      </c>
      <c r="B11180" s="1">
        <v>46259</v>
      </c>
      <c r="C11180">
        <v>421003</v>
      </c>
      <c r="D11180">
        <v>104.111</v>
      </c>
      <c r="E11180" t="s">
        <v>52</v>
      </c>
      <c r="F11180" t="s">
        <v>24</v>
      </c>
      <c r="G11180" t="s">
        <v>56</v>
      </c>
      <c r="H11180" t="s">
        <v>94</v>
      </c>
    </row>
    <row r="11181" spans="1:8">
      <c r="A11181" t="s">
        <v>65</v>
      </c>
      <c r="B11181" s="1">
        <v>46259</v>
      </c>
      <c r="C11181">
        <v>421007</v>
      </c>
      <c r="D11181">
        <v>5.0000000000000001E-3</v>
      </c>
      <c r="E11181" t="s">
        <v>52</v>
      </c>
      <c r="F11181" t="s">
        <v>24</v>
      </c>
      <c r="G11181" t="s">
        <v>56</v>
      </c>
      <c r="H11181" t="s">
        <v>94</v>
      </c>
    </row>
    <row r="11182" spans="1:8">
      <c r="A11182" t="s">
        <v>65</v>
      </c>
      <c r="B11182" s="1">
        <v>46259</v>
      </c>
      <c r="C11182">
        <v>510002</v>
      </c>
      <c r="D11182">
        <v>23811.931</v>
      </c>
      <c r="E11182" t="s">
        <v>52</v>
      </c>
      <c r="F11182" t="s">
        <v>120</v>
      </c>
      <c r="G11182" t="s">
        <v>56</v>
      </c>
      <c r="H11182" t="s">
        <v>95</v>
      </c>
    </row>
    <row r="11183" spans="1:8">
      <c r="A11183" t="s">
        <v>65</v>
      </c>
      <c r="B11183" s="1">
        <v>46259</v>
      </c>
      <c r="C11183">
        <v>510005</v>
      </c>
      <c r="D11183">
        <v>2138.4389999999999</v>
      </c>
      <c r="E11183" t="s">
        <v>52</v>
      </c>
      <c r="F11183" t="s">
        <v>120</v>
      </c>
      <c r="G11183" t="s">
        <v>56</v>
      </c>
      <c r="H11183" t="s">
        <v>95</v>
      </c>
    </row>
    <row r="11184" spans="1:8">
      <c r="A11184" t="s">
        <v>65</v>
      </c>
      <c r="B11184" s="1">
        <v>46259</v>
      </c>
      <c r="C11184">
        <v>510007</v>
      </c>
      <c r="D11184">
        <v>1434.098</v>
      </c>
      <c r="E11184" t="s">
        <v>52</v>
      </c>
      <c r="F11184" t="s">
        <v>120</v>
      </c>
      <c r="G11184" t="s">
        <v>56</v>
      </c>
      <c r="H11184" t="s">
        <v>95</v>
      </c>
    </row>
    <row r="11185" spans="1:8">
      <c r="A11185" t="s">
        <v>65</v>
      </c>
      <c r="B11185" s="1">
        <v>46259</v>
      </c>
      <c r="C11185">
        <v>510015</v>
      </c>
      <c r="D11185">
        <v>4112.3280000000004</v>
      </c>
      <c r="E11185" t="s">
        <v>52</v>
      </c>
      <c r="F11185" t="s">
        <v>120</v>
      </c>
      <c r="G11185" t="s">
        <v>56</v>
      </c>
      <c r="H11185" t="s">
        <v>95</v>
      </c>
    </row>
    <row r="11186" spans="1:8">
      <c r="A11186" t="s">
        <v>65</v>
      </c>
      <c r="B11186" s="1">
        <v>46259</v>
      </c>
      <c r="C11186">
        <v>510064</v>
      </c>
      <c r="D11186">
        <v>638.62400000000002</v>
      </c>
      <c r="E11186" t="s">
        <v>52</v>
      </c>
      <c r="F11186" t="s">
        <v>120</v>
      </c>
      <c r="G11186" t="s">
        <v>56</v>
      </c>
      <c r="H11186" t="s">
        <v>95</v>
      </c>
    </row>
    <row r="11187" spans="1:8">
      <c r="A11187" t="s">
        <v>65</v>
      </c>
      <c r="B11187" s="1">
        <v>46259</v>
      </c>
      <c r="C11187">
        <v>510065</v>
      </c>
      <c r="D11187">
        <v>3159.8580000000002</v>
      </c>
      <c r="E11187" t="s">
        <v>52</v>
      </c>
      <c r="F11187" t="s">
        <v>120</v>
      </c>
      <c r="G11187" t="s">
        <v>56</v>
      </c>
      <c r="H11187" t="s">
        <v>95</v>
      </c>
    </row>
    <row r="11188" spans="1:8">
      <c r="A11188" t="s">
        <v>65</v>
      </c>
      <c r="B11188" s="1">
        <v>46259</v>
      </c>
      <c r="C11188">
        <v>520020</v>
      </c>
      <c r="D11188">
        <v>549.29700000000003</v>
      </c>
      <c r="E11188" t="s">
        <v>52</v>
      </c>
      <c r="F11188" t="s">
        <v>120</v>
      </c>
      <c r="G11188" t="s">
        <v>56</v>
      </c>
      <c r="H11188" t="s">
        <v>95</v>
      </c>
    </row>
    <row r="11189" spans="1:8">
      <c r="A11189" t="s">
        <v>65</v>
      </c>
      <c r="B11189" s="1">
        <v>46259</v>
      </c>
      <c r="C11189">
        <v>541003</v>
      </c>
      <c r="D11189">
        <v>12.627000000000001</v>
      </c>
      <c r="E11189" t="s">
        <v>52</v>
      </c>
      <c r="F11189" t="s">
        <v>127</v>
      </c>
      <c r="G11189" t="s">
        <v>56</v>
      </c>
      <c r="H11189" t="s">
        <v>103</v>
      </c>
    </row>
    <row r="11190" spans="1:8">
      <c r="A11190" t="s">
        <v>65</v>
      </c>
      <c r="B11190" s="1">
        <v>46259</v>
      </c>
      <c r="C11190">
        <v>541009</v>
      </c>
      <c r="D11190">
        <v>182.46299999999999</v>
      </c>
      <c r="E11190" t="s">
        <v>52</v>
      </c>
      <c r="F11190" t="s">
        <v>127</v>
      </c>
      <c r="G11190" t="s">
        <v>56</v>
      </c>
      <c r="H11190" t="s">
        <v>103</v>
      </c>
    </row>
    <row r="11191" spans="1:8">
      <c r="A11191" t="s">
        <v>65</v>
      </c>
      <c r="B11191" s="1">
        <v>46259</v>
      </c>
      <c r="C11191">
        <v>541010</v>
      </c>
      <c r="D11191">
        <v>2321.8969999999999</v>
      </c>
      <c r="E11191" t="s">
        <v>52</v>
      </c>
      <c r="F11191" t="s">
        <v>127</v>
      </c>
      <c r="G11191" t="s">
        <v>56</v>
      </c>
      <c r="H11191" t="s">
        <v>103</v>
      </c>
    </row>
    <row r="11192" spans="1:8">
      <c r="A11192" t="s">
        <v>65</v>
      </c>
      <c r="B11192" s="1">
        <v>46259</v>
      </c>
      <c r="C11192">
        <v>546002</v>
      </c>
      <c r="D11192">
        <v>80536.95</v>
      </c>
      <c r="E11192" t="s">
        <v>52</v>
      </c>
      <c r="F11192" t="s">
        <v>119</v>
      </c>
      <c r="G11192" t="s">
        <v>56</v>
      </c>
      <c r="H11192" t="s">
        <v>93</v>
      </c>
    </row>
    <row r="11193" spans="1:8">
      <c r="A11193" t="s">
        <v>65</v>
      </c>
      <c r="B11193" s="1">
        <v>46259</v>
      </c>
      <c r="C11193">
        <v>546013</v>
      </c>
      <c r="D11193">
        <v>91.162999999999997</v>
      </c>
      <c r="E11193" t="s">
        <v>52</v>
      </c>
      <c r="F11193" t="s">
        <v>119</v>
      </c>
      <c r="G11193" t="s">
        <v>56</v>
      </c>
      <c r="H11193" t="s">
        <v>93</v>
      </c>
    </row>
    <row r="11194" spans="1:8">
      <c r="A11194" t="s">
        <v>65</v>
      </c>
      <c r="B11194" s="1">
        <v>46259</v>
      </c>
      <c r="C11194">
        <v>546035</v>
      </c>
      <c r="D11194">
        <v>510.13900000000001</v>
      </c>
      <c r="E11194" t="s">
        <v>52</v>
      </c>
      <c r="F11194" t="s">
        <v>119</v>
      </c>
      <c r="G11194" t="s">
        <v>56</v>
      </c>
      <c r="H11194" t="s">
        <v>93</v>
      </c>
    </row>
    <row r="11195" spans="1:8">
      <c r="A11195" t="s">
        <v>65</v>
      </c>
      <c r="B11195" s="1">
        <v>46259</v>
      </c>
      <c r="C11195">
        <v>546040</v>
      </c>
      <c r="D11195">
        <v>307.61599999999999</v>
      </c>
      <c r="E11195" t="s">
        <v>52</v>
      </c>
      <c r="F11195" t="s">
        <v>119</v>
      </c>
      <c r="G11195" t="s">
        <v>56</v>
      </c>
      <c r="H11195" t="s">
        <v>93</v>
      </c>
    </row>
    <row r="11196" spans="1:8">
      <c r="A11196" t="s">
        <v>65</v>
      </c>
      <c r="B11196" s="1">
        <v>46259</v>
      </c>
      <c r="C11196">
        <v>546045</v>
      </c>
      <c r="D11196">
        <v>258.43700000000001</v>
      </c>
      <c r="E11196" t="s">
        <v>52</v>
      </c>
      <c r="F11196" t="s">
        <v>119</v>
      </c>
      <c r="G11196" t="s">
        <v>56</v>
      </c>
      <c r="H11196" t="s">
        <v>93</v>
      </c>
    </row>
    <row r="11197" spans="1:8">
      <c r="A11197" t="s">
        <v>65</v>
      </c>
      <c r="B11197" s="1">
        <v>46259</v>
      </c>
      <c r="C11197">
        <v>550002</v>
      </c>
      <c r="D11197">
        <v>6984.46</v>
      </c>
      <c r="E11197" t="s">
        <v>52</v>
      </c>
      <c r="F11197" t="s">
        <v>128</v>
      </c>
      <c r="G11197" t="s">
        <v>56</v>
      </c>
      <c r="H11197" t="s">
        <v>104</v>
      </c>
    </row>
    <row r="11198" spans="1:8">
      <c r="A11198" t="s">
        <v>65</v>
      </c>
      <c r="B11198" s="1">
        <v>46259</v>
      </c>
      <c r="C11198">
        <v>550003</v>
      </c>
      <c r="D11198">
        <v>10006.549999999999</v>
      </c>
      <c r="E11198" t="s">
        <v>52</v>
      </c>
      <c r="F11198" t="s">
        <v>128</v>
      </c>
      <c r="G11198" t="s">
        <v>56</v>
      </c>
      <c r="H11198" t="s">
        <v>104</v>
      </c>
    </row>
    <row r="11199" spans="1:8">
      <c r="A11199" t="s">
        <v>65</v>
      </c>
      <c r="B11199" s="1">
        <v>46259</v>
      </c>
      <c r="C11199">
        <v>552502</v>
      </c>
      <c r="D11199">
        <v>190.98599999999999</v>
      </c>
      <c r="E11199" t="s">
        <v>52</v>
      </c>
      <c r="F11199" t="s">
        <v>122</v>
      </c>
      <c r="G11199" t="s">
        <v>56</v>
      </c>
      <c r="H11199" t="s">
        <v>97</v>
      </c>
    </row>
    <row r="11200" spans="1:8">
      <c r="A11200" t="s">
        <v>65</v>
      </c>
      <c r="B11200" s="1">
        <v>46259</v>
      </c>
      <c r="C11200">
        <v>556002</v>
      </c>
      <c r="D11200">
        <v>36.091000000000001</v>
      </c>
      <c r="E11200" t="s">
        <v>52</v>
      </c>
      <c r="F11200" t="s">
        <v>126</v>
      </c>
      <c r="G11200" t="s">
        <v>56</v>
      </c>
      <c r="H11200" t="s">
        <v>102</v>
      </c>
    </row>
    <row r="11201" spans="1:8">
      <c r="A11201" t="s">
        <v>65</v>
      </c>
      <c r="B11201" s="1">
        <v>46259</v>
      </c>
      <c r="C11201">
        <v>557002</v>
      </c>
      <c r="D11201">
        <v>2209.5839999999998</v>
      </c>
      <c r="E11201" t="s">
        <v>52</v>
      </c>
      <c r="F11201" t="s">
        <v>123</v>
      </c>
      <c r="G11201" t="s">
        <v>56</v>
      </c>
      <c r="H11201" t="s">
        <v>98</v>
      </c>
    </row>
    <row r="11202" spans="1:8">
      <c r="A11202" t="s">
        <v>65</v>
      </c>
      <c r="B11202" s="1">
        <v>46259</v>
      </c>
      <c r="C11202">
        <v>558012</v>
      </c>
      <c r="D11202">
        <v>17.683</v>
      </c>
      <c r="E11202" t="s">
        <v>52</v>
      </c>
      <c r="F11202" t="s">
        <v>126</v>
      </c>
      <c r="G11202" t="s">
        <v>56</v>
      </c>
      <c r="H11202" t="s">
        <v>102</v>
      </c>
    </row>
    <row r="11203" spans="1:8">
      <c r="A11203" t="s">
        <v>65</v>
      </c>
      <c r="B11203" s="1">
        <v>46259</v>
      </c>
      <c r="C11203">
        <v>564004</v>
      </c>
      <c r="D11203">
        <v>1403.6389999999999</v>
      </c>
      <c r="E11203" t="s">
        <v>52</v>
      </c>
      <c r="F11203" t="s">
        <v>119</v>
      </c>
      <c r="G11203" t="s">
        <v>56</v>
      </c>
      <c r="H11203" t="s">
        <v>93</v>
      </c>
    </row>
    <row r="11204" spans="1:8">
      <c r="A11204" t="s">
        <v>65</v>
      </c>
      <c r="B11204" s="1">
        <v>46259</v>
      </c>
      <c r="C11204">
        <v>564020</v>
      </c>
      <c r="D11204">
        <v>397.476</v>
      </c>
      <c r="E11204" t="s">
        <v>52</v>
      </c>
      <c r="F11204" t="s">
        <v>124</v>
      </c>
      <c r="G11204" t="s">
        <v>56</v>
      </c>
      <c r="H11204" t="s">
        <v>99</v>
      </c>
    </row>
    <row r="11205" spans="1:8">
      <c r="A11205" t="s">
        <v>66</v>
      </c>
      <c r="B11205" s="1">
        <v>46259</v>
      </c>
      <c r="C11205">
        <v>220006</v>
      </c>
      <c r="D11205">
        <v>3433.7539999999999</v>
      </c>
      <c r="E11205" t="s">
        <v>50</v>
      </c>
      <c r="F11205" t="s">
        <v>14</v>
      </c>
      <c r="G11205" t="s">
        <v>51</v>
      </c>
      <c r="H11205" t="s">
        <v>84</v>
      </c>
    </row>
    <row r="11206" spans="1:8">
      <c r="A11206" t="s">
        <v>66</v>
      </c>
      <c r="B11206" s="1">
        <v>46259</v>
      </c>
      <c r="C11206">
        <v>240002</v>
      </c>
      <c r="D11206">
        <v>-158.352</v>
      </c>
      <c r="E11206" t="s">
        <v>50</v>
      </c>
      <c r="F11206" t="s">
        <v>113</v>
      </c>
      <c r="G11206" t="s">
        <v>51</v>
      </c>
      <c r="H11206" t="s">
        <v>85</v>
      </c>
    </row>
    <row r="11207" spans="1:8">
      <c r="A11207" t="s">
        <v>66</v>
      </c>
      <c r="B11207" s="1">
        <v>46259</v>
      </c>
      <c r="C11207">
        <v>242003</v>
      </c>
      <c r="D11207">
        <v>-21844.761999999999</v>
      </c>
      <c r="E11207" t="s">
        <v>50</v>
      </c>
      <c r="F11207" t="s">
        <v>113</v>
      </c>
      <c r="G11207" t="s">
        <v>51</v>
      </c>
      <c r="H11207" t="s">
        <v>85</v>
      </c>
    </row>
    <row r="11208" spans="1:8">
      <c r="A11208" t="s">
        <v>66</v>
      </c>
      <c r="B11208" s="1">
        <v>46259</v>
      </c>
      <c r="C11208">
        <v>242019</v>
      </c>
      <c r="D11208">
        <v>-31535.18</v>
      </c>
      <c r="E11208" t="s">
        <v>50</v>
      </c>
      <c r="F11208" t="s">
        <v>113</v>
      </c>
      <c r="G11208" t="s">
        <v>51</v>
      </c>
      <c r="H11208" t="s">
        <v>85</v>
      </c>
    </row>
    <row r="11209" spans="1:8">
      <c r="A11209" t="s">
        <v>66</v>
      </c>
      <c r="B11209" s="1">
        <v>46259</v>
      </c>
      <c r="C11209">
        <v>242041</v>
      </c>
      <c r="D11209">
        <v>3.91</v>
      </c>
      <c r="E11209" t="s">
        <v>50</v>
      </c>
      <c r="F11209" t="s">
        <v>113</v>
      </c>
      <c r="G11209" t="s">
        <v>51</v>
      </c>
      <c r="H11209" t="s">
        <v>85</v>
      </c>
    </row>
    <row r="11210" spans="1:8">
      <c r="A11210" t="s">
        <v>66</v>
      </c>
      <c r="B11210" s="1">
        <v>46259</v>
      </c>
      <c r="C11210">
        <v>243002</v>
      </c>
      <c r="D11210">
        <v>-13453.32</v>
      </c>
      <c r="E11210" t="s">
        <v>50</v>
      </c>
      <c r="F11210" t="s">
        <v>113</v>
      </c>
      <c r="G11210" t="s">
        <v>51</v>
      </c>
      <c r="H11210" t="s">
        <v>85</v>
      </c>
    </row>
    <row r="11211" spans="1:8">
      <c r="A11211" t="s">
        <v>66</v>
      </c>
      <c r="B11211" s="1">
        <v>46259</v>
      </c>
      <c r="C11211">
        <v>251003</v>
      </c>
      <c r="D11211">
        <v>22607.967000000001</v>
      </c>
      <c r="E11211" t="s">
        <v>50</v>
      </c>
      <c r="F11211" t="s">
        <v>114</v>
      </c>
      <c r="G11211" t="s">
        <v>51</v>
      </c>
      <c r="H11211" t="s">
        <v>87</v>
      </c>
    </row>
    <row r="11212" spans="1:8">
      <c r="A11212" t="s">
        <v>66</v>
      </c>
      <c r="B11212" s="1">
        <v>46259</v>
      </c>
      <c r="C11212">
        <v>251005</v>
      </c>
      <c r="D11212">
        <v>547.596</v>
      </c>
      <c r="E11212" t="s">
        <v>50</v>
      </c>
      <c r="F11212" t="s">
        <v>115</v>
      </c>
      <c r="G11212" t="s">
        <v>51</v>
      </c>
      <c r="H11212" t="s">
        <v>88</v>
      </c>
    </row>
    <row r="11213" spans="1:8">
      <c r="A11213" t="s">
        <v>66</v>
      </c>
      <c r="B11213" s="1">
        <v>46259</v>
      </c>
      <c r="C11213">
        <v>260004</v>
      </c>
      <c r="D11213">
        <v>-935.70899999999995</v>
      </c>
      <c r="E11213" t="s">
        <v>50</v>
      </c>
      <c r="F11213" t="s">
        <v>114</v>
      </c>
      <c r="G11213" t="s">
        <v>51</v>
      </c>
      <c r="H11213" t="s">
        <v>87</v>
      </c>
    </row>
    <row r="11214" spans="1:8">
      <c r="A11214" t="s">
        <v>66</v>
      </c>
      <c r="B11214" s="1">
        <v>46259</v>
      </c>
      <c r="C11214">
        <v>320002</v>
      </c>
      <c r="D11214">
        <v>8097.5720000000001</v>
      </c>
      <c r="E11214" t="s">
        <v>50</v>
      </c>
      <c r="F11214" t="s">
        <v>115</v>
      </c>
      <c r="G11214" t="s">
        <v>51</v>
      </c>
      <c r="H11214" t="s">
        <v>88</v>
      </c>
    </row>
    <row r="11215" spans="1:8">
      <c r="A11215" t="s">
        <v>66</v>
      </c>
      <c r="B11215" s="1">
        <v>46259</v>
      </c>
      <c r="C11215">
        <v>321002</v>
      </c>
      <c r="D11215">
        <v>40182.466</v>
      </c>
      <c r="E11215" t="s">
        <v>50</v>
      </c>
      <c r="F11215" t="s">
        <v>115</v>
      </c>
      <c r="G11215" t="s">
        <v>51</v>
      </c>
      <c r="H11215" t="s">
        <v>88</v>
      </c>
    </row>
    <row r="11216" spans="1:8">
      <c r="A11216" t="s">
        <v>66</v>
      </c>
      <c r="B11216" s="1">
        <v>46259</v>
      </c>
      <c r="C11216">
        <v>340314</v>
      </c>
      <c r="D11216">
        <v>18155.255000000001</v>
      </c>
      <c r="E11216" t="s">
        <v>50</v>
      </c>
      <c r="F11216" t="s">
        <v>116</v>
      </c>
      <c r="G11216" t="s">
        <v>51</v>
      </c>
      <c r="H11216" t="s">
        <v>89</v>
      </c>
    </row>
    <row r="11217" spans="1:8">
      <c r="A11217" t="s">
        <v>66</v>
      </c>
      <c r="B11217" s="1">
        <v>46259</v>
      </c>
      <c r="C11217">
        <v>354013</v>
      </c>
      <c r="D11217">
        <v>-41077.966</v>
      </c>
      <c r="E11217" t="s">
        <v>50</v>
      </c>
      <c r="F11217" t="s">
        <v>115</v>
      </c>
      <c r="G11217" t="s">
        <v>51</v>
      </c>
      <c r="H11217" t="s">
        <v>88</v>
      </c>
    </row>
    <row r="11218" spans="1:8">
      <c r="A11218" t="s">
        <v>66</v>
      </c>
      <c r="B11218" s="1">
        <v>46259</v>
      </c>
      <c r="C11218">
        <v>355013</v>
      </c>
      <c r="D11218">
        <v>2381.5680000000002</v>
      </c>
      <c r="E11218" t="s">
        <v>50</v>
      </c>
      <c r="F11218" t="s">
        <v>118</v>
      </c>
      <c r="G11218" t="s">
        <v>51</v>
      </c>
      <c r="H11218" t="s">
        <v>91</v>
      </c>
    </row>
    <row r="11219" spans="1:8">
      <c r="A11219" t="s">
        <v>66</v>
      </c>
      <c r="B11219" s="1">
        <v>46259</v>
      </c>
      <c r="C11219">
        <v>372004</v>
      </c>
      <c r="D11219">
        <v>669.10900000000004</v>
      </c>
      <c r="E11219" t="s">
        <v>50</v>
      </c>
      <c r="F11219" t="s">
        <v>114</v>
      </c>
      <c r="G11219" t="s">
        <v>51</v>
      </c>
      <c r="H11219" t="s">
        <v>87</v>
      </c>
    </row>
    <row r="11220" spans="1:8">
      <c r="A11220" t="s">
        <v>66</v>
      </c>
      <c r="B11220" s="1">
        <v>46259</v>
      </c>
      <c r="C11220">
        <v>400002</v>
      </c>
      <c r="D11220">
        <v>895.32500000000005</v>
      </c>
      <c r="E11220" t="s">
        <v>52</v>
      </c>
      <c r="F11220" t="s">
        <v>23</v>
      </c>
      <c r="G11220" t="s">
        <v>51</v>
      </c>
      <c r="H11220" t="s">
        <v>92</v>
      </c>
    </row>
    <row r="11221" spans="1:8">
      <c r="A11221" t="s">
        <v>66</v>
      </c>
      <c r="B11221" s="1">
        <v>46259</v>
      </c>
      <c r="C11221">
        <v>400004</v>
      </c>
      <c r="D11221">
        <v>-324.20800000000003</v>
      </c>
      <c r="E11221" t="s">
        <v>52</v>
      </c>
      <c r="F11221" t="s">
        <v>23</v>
      </c>
      <c r="G11221" t="s">
        <v>51</v>
      </c>
      <c r="H11221" t="s">
        <v>92</v>
      </c>
    </row>
    <row r="11222" spans="1:8">
      <c r="A11222" t="s">
        <v>66</v>
      </c>
      <c r="B11222" s="1">
        <v>46259</v>
      </c>
      <c r="C11222">
        <v>410002</v>
      </c>
      <c r="D11222">
        <v>-30632.731</v>
      </c>
      <c r="E11222" t="s">
        <v>52</v>
      </c>
      <c r="F11222" t="s">
        <v>119</v>
      </c>
      <c r="G11222" t="s">
        <v>51</v>
      </c>
      <c r="H11222" t="s">
        <v>93</v>
      </c>
    </row>
    <row r="11223" spans="1:8">
      <c r="A11223" t="s">
        <v>66</v>
      </c>
      <c r="B11223" s="1">
        <v>46259</v>
      </c>
      <c r="C11223">
        <v>421003</v>
      </c>
      <c r="D11223">
        <v>-0.32900000000000001</v>
      </c>
      <c r="E11223" t="s">
        <v>52</v>
      </c>
      <c r="F11223" t="s">
        <v>24</v>
      </c>
      <c r="G11223" t="s">
        <v>51</v>
      </c>
      <c r="H11223" t="s">
        <v>94</v>
      </c>
    </row>
    <row r="11224" spans="1:8">
      <c r="A11224" t="s">
        <v>66</v>
      </c>
      <c r="B11224" s="1">
        <v>46259</v>
      </c>
      <c r="C11224">
        <v>546002</v>
      </c>
      <c r="D11224">
        <v>275.58100000000002</v>
      </c>
      <c r="E11224" t="s">
        <v>52</v>
      </c>
      <c r="F11224" t="s">
        <v>119</v>
      </c>
      <c r="G11224" t="s">
        <v>51</v>
      </c>
      <c r="H11224" t="s">
        <v>93</v>
      </c>
    </row>
    <row r="11225" spans="1:8">
      <c r="A11225" t="s">
        <v>66</v>
      </c>
      <c r="B11225" s="1">
        <v>46259</v>
      </c>
      <c r="C11225">
        <v>546018</v>
      </c>
      <c r="D11225">
        <v>616.42999999999995</v>
      </c>
      <c r="E11225" t="s">
        <v>52</v>
      </c>
      <c r="F11225" t="s">
        <v>119</v>
      </c>
      <c r="G11225" t="s">
        <v>51</v>
      </c>
      <c r="H11225" t="s">
        <v>93</v>
      </c>
    </row>
    <row r="11226" spans="1:8">
      <c r="A11226" t="s">
        <v>66</v>
      </c>
      <c r="B11226" s="1">
        <v>46259</v>
      </c>
      <c r="C11226">
        <v>547002</v>
      </c>
      <c r="D11226">
        <v>36349.947999999997</v>
      </c>
      <c r="E11226" t="s">
        <v>52</v>
      </c>
      <c r="F11226" t="s">
        <v>121</v>
      </c>
      <c r="G11226" t="s">
        <v>51</v>
      </c>
      <c r="H11226" t="s">
        <v>96</v>
      </c>
    </row>
    <row r="11227" spans="1:8">
      <c r="A11227" t="s">
        <v>66</v>
      </c>
      <c r="B11227" s="1">
        <v>46259</v>
      </c>
      <c r="C11227">
        <v>547011</v>
      </c>
      <c r="D11227">
        <v>288.29599999999999</v>
      </c>
      <c r="E11227" t="s">
        <v>52</v>
      </c>
      <c r="F11227" t="s">
        <v>121</v>
      </c>
      <c r="G11227" t="s">
        <v>51</v>
      </c>
      <c r="H11227" t="s">
        <v>96</v>
      </c>
    </row>
    <row r="11228" spans="1:8">
      <c r="A11228" t="s">
        <v>66</v>
      </c>
      <c r="B11228" s="1">
        <v>46259</v>
      </c>
      <c r="C11228">
        <v>555508</v>
      </c>
      <c r="D11228">
        <v>61.545000000000002</v>
      </c>
      <c r="E11228" t="s">
        <v>52</v>
      </c>
      <c r="F11228" t="s">
        <v>122</v>
      </c>
      <c r="G11228" t="s">
        <v>51</v>
      </c>
      <c r="H11228" t="s">
        <v>97</v>
      </c>
    </row>
    <row r="11229" spans="1:8">
      <c r="A11229" t="s">
        <v>66</v>
      </c>
      <c r="B11229" s="1">
        <v>46259</v>
      </c>
      <c r="C11229">
        <v>557002</v>
      </c>
      <c r="D11229">
        <v>384.93099999999998</v>
      </c>
      <c r="E11229" t="s">
        <v>52</v>
      </c>
      <c r="F11229" t="s">
        <v>123</v>
      </c>
      <c r="G11229" t="s">
        <v>51</v>
      </c>
      <c r="H11229" t="s">
        <v>98</v>
      </c>
    </row>
    <row r="11230" spans="1:8">
      <c r="A11230" t="s">
        <v>66</v>
      </c>
      <c r="B11230" s="1">
        <v>46259</v>
      </c>
      <c r="C11230">
        <v>564019</v>
      </c>
      <c r="D11230">
        <v>5110.991</v>
      </c>
      <c r="E11230" t="s">
        <v>52</v>
      </c>
      <c r="F11230" t="s">
        <v>119</v>
      </c>
      <c r="G11230" t="s">
        <v>51</v>
      </c>
      <c r="H11230" t="s">
        <v>93</v>
      </c>
    </row>
    <row r="11231" spans="1:8">
      <c r="A11231" t="s">
        <v>66</v>
      </c>
      <c r="B11231" s="1">
        <v>46259</v>
      </c>
      <c r="C11231">
        <v>564021</v>
      </c>
      <c r="D11231">
        <v>101.54300000000001</v>
      </c>
      <c r="E11231" t="s">
        <v>52</v>
      </c>
      <c r="F11231" t="s">
        <v>124</v>
      </c>
      <c r="G11231" t="s">
        <v>51</v>
      </c>
      <c r="H11231" t="s">
        <v>99</v>
      </c>
    </row>
    <row r="11232" spans="1:8">
      <c r="A11232" t="s">
        <v>67</v>
      </c>
      <c r="B11232" s="1">
        <v>46259</v>
      </c>
      <c r="C11232">
        <v>220006</v>
      </c>
      <c r="D11232">
        <v>9426.857</v>
      </c>
      <c r="E11232" t="s">
        <v>50</v>
      </c>
      <c r="F11232" t="s">
        <v>14</v>
      </c>
      <c r="G11232" t="s">
        <v>56</v>
      </c>
      <c r="H11232" t="s">
        <v>84</v>
      </c>
    </row>
    <row r="11233" spans="1:8">
      <c r="A11233" t="s">
        <v>67</v>
      </c>
      <c r="B11233" s="1">
        <v>46259</v>
      </c>
      <c r="C11233">
        <v>240002</v>
      </c>
      <c r="D11233">
        <v>-26.827000000000002</v>
      </c>
      <c r="E11233" t="s">
        <v>50</v>
      </c>
      <c r="F11233" t="s">
        <v>113</v>
      </c>
      <c r="G11233" t="s">
        <v>56</v>
      </c>
      <c r="H11233" t="s">
        <v>85</v>
      </c>
    </row>
    <row r="11234" spans="1:8">
      <c r="A11234" t="s">
        <v>67</v>
      </c>
      <c r="B11234" s="1">
        <v>46259</v>
      </c>
      <c r="C11234">
        <v>243002</v>
      </c>
      <c r="D11234">
        <v>-279.48599999999999</v>
      </c>
      <c r="E11234" t="s">
        <v>50</v>
      </c>
      <c r="F11234" t="s">
        <v>113</v>
      </c>
      <c r="G11234" t="s">
        <v>56</v>
      </c>
      <c r="H11234" t="s">
        <v>85</v>
      </c>
    </row>
    <row r="11235" spans="1:8">
      <c r="A11235" t="s">
        <v>67</v>
      </c>
      <c r="B11235" s="1">
        <v>46259</v>
      </c>
      <c r="C11235">
        <v>330132</v>
      </c>
      <c r="D11235">
        <v>-8483.1020000000008</v>
      </c>
      <c r="E11235" t="s">
        <v>50</v>
      </c>
      <c r="F11235" t="s">
        <v>113</v>
      </c>
      <c r="G11235" t="s">
        <v>56</v>
      </c>
      <c r="H11235" t="s">
        <v>85</v>
      </c>
    </row>
    <row r="11236" spans="1:8">
      <c r="A11236" t="s">
        <v>67</v>
      </c>
      <c r="B11236" s="1">
        <v>46259</v>
      </c>
      <c r="C11236">
        <v>330147</v>
      </c>
      <c r="D11236">
        <v>-1986.942</v>
      </c>
      <c r="E11236" t="s">
        <v>50</v>
      </c>
      <c r="F11236" t="s">
        <v>113</v>
      </c>
      <c r="G11236" t="s">
        <v>56</v>
      </c>
      <c r="H11236" t="s">
        <v>85</v>
      </c>
    </row>
    <row r="11237" spans="1:8">
      <c r="A11237" t="s">
        <v>67</v>
      </c>
      <c r="B11237" s="1">
        <v>46259</v>
      </c>
      <c r="C11237">
        <v>340237</v>
      </c>
      <c r="D11237">
        <v>757.846</v>
      </c>
      <c r="E11237" t="s">
        <v>50</v>
      </c>
      <c r="F11237" t="s">
        <v>116</v>
      </c>
      <c r="G11237" t="s">
        <v>56</v>
      </c>
      <c r="H11237" t="s">
        <v>89</v>
      </c>
    </row>
    <row r="11238" spans="1:8">
      <c r="A11238" t="s">
        <v>67</v>
      </c>
      <c r="B11238" s="1">
        <v>46259</v>
      </c>
      <c r="C11238">
        <v>340240</v>
      </c>
      <c r="D11238">
        <v>-7.1920000000000002</v>
      </c>
      <c r="E11238" t="s">
        <v>50</v>
      </c>
      <c r="F11238" t="s">
        <v>116</v>
      </c>
      <c r="G11238" t="s">
        <v>56</v>
      </c>
      <c r="H11238" t="s">
        <v>89</v>
      </c>
    </row>
    <row r="11239" spans="1:8">
      <c r="A11239" t="s">
        <v>67</v>
      </c>
      <c r="B11239" s="1">
        <v>46259</v>
      </c>
      <c r="C11239">
        <v>340313</v>
      </c>
      <c r="D11239">
        <v>8.7940000000000005</v>
      </c>
      <c r="E11239" t="s">
        <v>50</v>
      </c>
      <c r="F11239" t="s">
        <v>116</v>
      </c>
      <c r="G11239" t="s">
        <v>56</v>
      </c>
      <c r="H11239" t="s">
        <v>89</v>
      </c>
    </row>
    <row r="11240" spans="1:8">
      <c r="A11240" t="s">
        <v>67</v>
      </c>
      <c r="B11240" s="1">
        <v>46259</v>
      </c>
      <c r="C11240">
        <v>372004</v>
      </c>
      <c r="D11240">
        <v>57.228999999999999</v>
      </c>
      <c r="E11240" t="s">
        <v>50</v>
      </c>
      <c r="F11240" t="s">
        <v>114</v>
      </c>
      <c r="G11240" t="s">
        <v>56</v>
      </c>
      <c r="H11240" t="s">
        <v>87</v>
      </c>
    </row>
    <row r="11241" spans="1:8">
      <c r="A11241" t="s">
        <v>67</v>
      </c>
      <c r="B11241" s="1">
        <v>46259</v>
      </c>
      <c r="C11241">
        <v>421003</v>
      </c>
      <c r="D11241">
        <v>1.6779999999999999</v>
      </c>
      <c r="E11241" t="s">
        <v>52</v>
      </c>
      <c r="F11241" t="s">
        <v>24</v>
      </c>
      <c r="G11241" t="s">
        <v>56</v>
      </c>
      <c r="H11241" t="s">
        <v>94</v>
      </c>
    </row>
    <row r="11242" spans="1:8">
      <c r="A11242" t="s">
        <v>67</v>
      </c>
      <c r="B11242" s="1">
        <v>46259</v>
      </c>
      <c r="C11242">
        <v>421004</v>
      </c>
      <c r="D11242">
        <v>-108.916</v>
      </c>
      <c r="E11242" t="s">
        <v>52</v>
      </c>
      <c r="F11242" t="s">
        <v>24</v>
      </c>
      <c r="G11242" t="s">
        <v>56</v>
      </c>
      <c r="H11242" t="s">
        <v>94</v>
      </c>
    </row>
    <row r="11243" spans="1:8">
      <c r="A11243" t="s">
        <v>67</v>
      </c>
      <c r="B11243" s="1">
        <v>46259</v>
      </c>
      <c r="C11243">
        <v>552502</v>
      </c>
      <c r="D11243">
        <v>58.167999999999999</v>
      </c>
      <c r="E11243" t="s">
        <v>52</v>
      </c>
      <c r="F11243" t="s">
        <v>122</v>
      </c>
      <c r="G11243" t="s">
        <v>56</v>
      </c>
      <c r="H11243" t="s">
        <v>97</v>
      </c>
    </row>
    <row r="11244" spans="1:8">
      <c r="A11244" t="s">
        <v>67</v>
      </c>
      <c r="B11244" s="1">
        <v>46259</v>
      </c>
      <c r="C11244">
        <v>557002</v>
      </c>
      <c r="D11244">
        <v>544.25400000000002</v>
      </c>
      <c r="E11244" t="s">
        <v>52</v>
      </c>
      <c r="F11244" t="s">
        <v>123</v>
      </c>
      <c r="G11244" t="s">
        <v>56</v>
      </c>
      <c r="H11244" t="s">
        <v>98</v>
      </c>
    </row>
    <row r="11245" spans="1:8">
      <c r="A11245" t="s">
        <v>67</v>
      </c>
      <c r="B11245" s="1">
        <v>46259</v>
      </c>
      <c r="C11245">
        <v>564020</v>
      </c>
      <c r="D11245">
        <v>53.871000000000002</v>
      </c>
      <c r="E11245" t="s">
        <v>52</v>
      </c>
      <c r="F11245" t="s">
        <v>124</v>
      </c>
      <c r="G11245" t="s">
        <v>56</v>
      </c>
      <c r="H11245" t="s">
        <v>99</v>
      </c>
    </row>
    <row r="11246" spans="1:8">
      <c r="A11246" t="s">
        <v>68</v>
      </c>
      <c r="B11246" s="1">
        <v>46259</v>
      </c>
      <c r="C11246">
        <v>220006</v>
      </c>
      <c r="D11246">
        <v>-21299.363000000001</v>
      </c>
      <c r="E11246" t="s">
        <v>50</v>
      </c>
      <c r="F11246" t="s">
        <v>14</v>
      </c>
      <c r="G11246" t="s">
        <v>51</v>
      </c>
      <c r="H11246" t="s">
        <v>84</v>
      </c>
    </row>
    <row r="11247" spans="1:8">
      <c r="A11247" t="s">
        <v>68</v>
      </c>
      <c r="B11247" s="1">
        <v>46259</v>
      </c>
      <c r="C11247">
        <v>240002</v>
      </c>
      <c r="D11247">
        <v>-59.415999999999997</v>
      </c>
      <c r="E11247" t="s">
        <v>50</v>
      </c>
      <c r="F11247" t="s">
        <v>113</v>
      </c>
      <c r="G11247" t="s">
        <v>51</v>
      </c>
      <c r="H11247" t="s">
        <v>85</v>
      </c>
    </row>
    <row r="11248" spans="1:8">
      <c r="A11248" t="s">
        <v>68</v>
      </c>
      <c r="B11248" s="1">
        <v>46259</v>
      </c>
      <c r="C11248">
        <v>243002</v>
      </c>
      <c r="D11248">
        <v>-36.384999999999998</v>
      </c>
      <c r="E11248" t="s">
        <v>50</v>
      </c>
      <c r="F11248" t="s">
        <v>113</v>
      </c>
      <c r="G11248" t="s">
        <v>51</v>
      </c>
      <c r="H11248" t="s">
        <v>85</v>
      </c>
    </row>
    <row r="11249" spans="1:8">
      <c r="A11249" t="s">
        <v>68</v>
      </c>
      <c r="B11249" s="1">
        <v>46259</v>
      </c>
      <c r="C11249">
        <v>330019</v>
      </c>
      <c r="D11249">
        <v>21259.893</v>
      </c>
      <c r="E11249" t="s">
        <v>50</v>
      </c>
      <c r="F11249" t="s">
        <v>113</v>
      </c>
      <c r="G11249" t="s">
        <v>51</v>
      </c>
      <c r="H11249" t="s">
        <v>85</v>
      </c>
    </row>
    <row r="11250" spans="1:8">
      <c r="A11250" t="s">
        <v>68</v>
      </c>
      <c r="B11250" s="1">
        <v>46259</v>
      </c>
      <c r="C11250">
        <v>340016</v>
      </c>
      <c r="D11250">
        <v>17.577000000000002</v>
      </c>
      <c r="E11250" t="s">
        <v>50</v>
      </c>
      <c r="F11250" t="s">
        <v>116</v>
      </c>
      <c r="G11250" t="s">
        <v>51</v>
      </c>
      <c r="H11250" t="s">
        <v>89</v>
      </c>
    </row>
    <row r="11251" spans="1:8">
      <c r="A11251" t="s">
        <v>68</v>
      </c>
      <c r="B11251" s="1">
        <v>46259</v>
      </c>
      <c r="C11251">
        <v>372004</v>
      </c>
      <c r="D11251">
        <v>7.75</v>
      </c>
      <c r="E11251" t="s">
        <v>50</v>
      </c>
      <c r="F11251" t="s">
        <v>114</v>
      </c>
      <c r="G11251" t="s">
        <v>51</v>
      </c>
      <c r="H11251" t="s">
        <v>87</v>
      </c>
    </row>
    <row r="11252" spans="1:8">
      <c r="A11252" t="s">
        <v>68</v>
      </c>
      <c r="B11252" s="1">
        <v>46259</v>
      </c>
      <c r="C11252">
        <v>557002</v>
      </c>
      <c r="D11252">
        <v>49.308999999999997</v>
      </c>
      <c r="E11252" t="s">
        <v>52</v>
      </c>
      <c r="F11252" t="s">
        <v>123</v>
      </c>
      <c r="G11252" t="s">
        <v>51</v>
      </c>
      <c r="H11252" t="s">
        <v>98</v>
      </c>
    </row>
    <row r="11253" spans="1:8">
      <c r="A11253" t="s">
        <v>68</v>
      </c>
      <c r="B11253" s="1">
        <v>46259</v>
      </c>
      <c r="C11253">
        <v>564021</v>
      </c>
      <c r="D11253">
        <v>63.567999999999998</v>
      </c>
      <c r="E11253" t="s">
        <v>52</v>
      </c>
      <c r="F11253" t="s">
        <v>124</v>
      </c>
      <c r="G11253" t="s">
        <v>51</v>
      </c>
      <c r="H11253" t="s">
        <v>99</v>
      </c>
    </row>
    <row r="11254" spans="1:8">
      <c r="A11254" t="s">
        <v>69</v>
      </c>
      <c r="B11254" s="1">
        <v>46259</v>
      </c>
      <c r="C11254">
        <v>220006</v>
      </c>
      <c r="D11254">
        <v>-535868.00399999996</v>
      </c>
      <c r="E11254" t="s">
        <v>50</v>
      </c>
      <c r="F11254" t="s">
        <v>14</v>
      </c>
      <c r="G11254" t="s">
        <v>51</v>
      </c>
      <c r="H11254" t="s">
        <v>84</v>
      </c>
    </row>
    <row r="11255" spans="1:8">
      <c r="A11255" t="s">
        <v>69</v>
      </c>
      <c r="B11255" s="1">
        <v>46259</v>
      </c>
      <c r="C11255">
        <v>240002</v>
      </c>
      <c r="D11255">
        <v>-800.39400000000001</v>
      </c>
      <c r="E11255" t="s">
        <v>50</v>
      </c>
      <c r="F11255" t="s">
        <v>113</v>
      </c>
      <c r="G11255" t="s">
        <v>51</v>
      </c>
      <c r="H11255" t="s">
        <v>85</v>
      </c>
    </row>
    <row r="11256" spans="1:8">
      <c r="A11256" t="s">
        <v>69</v>
      </c>
      <c r="B11256" s="1">
        <v>46259</v>
      </c>
      <c r="C11256">
        <v>240003</v>
      </c>
      <c r="D11256">
        <v>-0.53900000000000003</v>
      </c>
      <c r="E11256" t="s">
        <v>50</v>
      </c>
      <c r="F11256" t="s">
        <v>113</v>
      </c>
      <c r="G11256" t="s">
        <v>51</v>
      </c>
      <c r="H11256" t="s">
        <v>85</v>
      </c>
    </row>
    <row r="11257" spans="1:8">
      <c r="A11257" t="s">
        <v>69</v>
      </c>
      <c r="B11257" s="1">
        <v>46259</v>
      </c>
      <c r="C11257">
        <v>240009</v>
      </c>
      <c r="D11257">
        <v>-490.928</v>
      </c>
      <c r="E11257" t="s">
        <v>50</v>
      </c>
      <c r="F11257" t="s">
        <v>113</v>
      </c>
      <c r="G11257" t="s">
        <v>51</v>
      </c>
      <c r="H11257" t="s">
        <v>85</v>
      </c>
    </row>
    <row r="11258" spans="1:8">
      <c r="A11258" t="s">
        <v>69</v>
      </c>
      <c r="B11258" s="1">
        <v>46259</v>
      </c>
      <c r="C11258">
        <v>242003</v>
      </c>
      <c r="D11258">
        <v>119284.27499999999</v>
      </c>
      <c r="E11258" t="s">
        <v>50</v>
      </c>
      <c r="F11258" t="s">
        <v>113</v>
      </c>
      <c r="G11258" t="s">
        <v>51</v>
      </c>
      <c r="H11258" t="s">
        <v>85</v>
      </c>
    </row>
    <row r="11259" spans="1:8">
      <c r="A11259" t="s">
        <v>69</v>
      </c>
      <c r="B11259" s="1">
        <v>46259</v>
      </c>
      <c r="C11259">
        <v>242011</v>
      </c>
      <c r="D11259">
        <v>-3620.7280000000001</v>
      </c>
      <c r="E11259" t="s">
        <v>50</v>
      </c>
      <c r="F11259" t="s">
        <v>113</v>
      </c>
      <c r="G11259" t="s">
        <v>51</v>
      </c>
      <c r="H11259" t="s">
        <v>85</v>
      </c>
    </row>
    <row r="11260" spans="1:8">
      <c r="A11260" t="s">
        <v>69</v>
      </c>
      <c r="B11260" s="1">
        <v>46259</v>
      </c>
      <c r="C11260">
        <v>242012</v>
      </c>
      <c r="D11260">
        <v>0.26200000000000001</v>
      </c>
      <c r="E11260" t="s">
        <v>50</v>
      </c>
      <c r="F11260" t="s">
        <v>113</v>
      </c>
      <c r="G11260" t="s">
        <v>51</v>
      </c>
      <c r="H11260" t="s">
        <v>85</v>
      </c>
    </row>
    <row r="11261" spans="1:8">
      <c r="A11261" t="s">
        <v>69</v>
      </c>
      <c r="B11261" s="1">
        <v>46259</v>
      </c>
      <c r="C11261">
        <v>242014</v>
      </c>
      <c r="D11261">
        <v>-11.396000000000001</v>
      </c>
      <c r="E11261" t="s">
        <v>50</v>
      </c>
      <c r="F11261" t="s">
        <v>113</v>
      </c>
      <c r="G11261" t="s">
        <v>51</v>
      </c>
      <c r="H11261" t="s">
        <v>85</v>
      </c>
    </row>
    <row r="11262" spans="1:8">
      <c r="A11262" t="s">
        <v>69</v>
      </c>
      <c r="B11262" s="1">
        <v>46259</v>
      </c>
      <c r="C11262">
        <v>242019</v>
      </c>
      <c r="D11262">
        <v>6439.6959999999999</v>
      </c>
      <c r="E11262" t="s">
        <v>50</v>
      </c>
      <c r="F11262" t="s">
        <v>113</v>
      </c>
      <c r="G11262" t="s">
        <v>51</v>
      </c>
      <c r="H11262" t="s">
        <v>85</v>
      </c>
    </row>
    <row r="11263" spans="1:8">
      <c r="A11263" t="s">
        <v>69</v>
      </c>
      <c r="B11263" s="1">
        <v>46259</v>
      </c>
      <c r="C11263">
        <v>242038</v>
      </c>
      <c r="D11263">
        <v>-11.802</v>
      </c>
      <c r="E11263" t="s">
        <v>50</v>
      </c>
      <c r="F11263" t="s">
        <v>113</v>
      </c>
      <c r="G11263" t="s">
        <v>51</v>
      </c>
      <c r="H11263" t="s">
        <v>85</v>
      </c>
    </row>
    <row r="11264" spans="1:8">
      <c r="A11264" t="s">
        <v>69</v>
      </c>
      <c r="B11264" s="1">
        <v>46259</v>
      </c>
      <c r="C11264">
        <v>242041</v>
      </c>
      <c r="D11264">
        <v>-641.84</v>
      </c>
      <c r="E11264" t="s">
        <v>50</v>
      </c>
      <c r="F11264" t="s">
        <v>113</v>
      </c>
      <c r="G11264" t="s">
        <v>51</v>
      </c>
      <c r="H11264" t="s">
        <v>85</v>
      </c>
    </row>
    <row r="11265" spans="1:8">
      <c r="A11265" t="s">
        <v>69</v>
      </c>
      <c r="B11265" s="1">
        <v>46259</v>
      </c>
      <c r="C11265">
        <v>243002</v>
      </c>
      <c r="D11265">
        <v>-1691.1479999999999</v>
      </c>
      <c r="E11265" t="s">
        <v>50</v>
      </c>
      <c r="F11265" t="s">
        <v>113</v>
      </c>
      <c r="G11265" t="s">
        <v>51</v>
      </c>
      <c r="H11265" t="s">
        <v>85</v>
      </c>
    </row>
    <row r="11266" spans="1:8">
      <c r="A11266" t="s">
        <v>69</v>
      </c>
      <c r="B11266" s="1">
        <v>46259</v>
      </c>
      <c r="C11266">
        <v>243003</v>
      </c>
      <c r="D11266">
        <v>-9547.2360000000008</v>
      </c>
      <c r="E11266" t="s">
        <v>50</v>
      </c>
      <c r="F11266" t="s">
        <v>113</v>
      </c>
      <c r="G11266" t="s">
        <v>51</v>
      </c>
      <c r="H11266" t="s">
        <v>85</v>
      </c>
    </row>
    <row r="11267" spans="1:8">
      <c r="A11267" t="s">
        <v>69</v>
      </c>
      <c r="B11267" s="1">
        <v>46259</v>
      </c>
      <c r="C11267">
        <v>243010</v>
      </c>
      <c r="D11267">
        <v>-246.84200000000001</v>
      </c>
      <c r="E11267" t="s">
        <v>50</v>
      </c>
      <c r="F11267" t="s">
        <v>113</v>
      </c>
      <c r="G11267" t="s">
        <v>51</v>
      </c>
      <c r="H11267" t="s">
        <v>85</v>
      </c>
    </row>
    <row r="11268" spans="1:8">
      <c r="A11268" t="s">
        <v>69</v>
      </c>
      <c r="B11268" s="1">
        <v>46259</v>
      </c>
      <c r="C11268">
        <v>245010</v>
      </c>
      <c r="D11268">
        <v>-2125.13</v>
      </c>
      <c r="E11268" t="s">
        <v>50</v>
      </c>
      <c r="F11268" t="s">
        <v>20</v>
      </c>
      <c r="G11268" t="s">
        <v>51</v>
      </c>
      <c r="H11268" t="s">
        <v>86</v>
      </c>
    </row>
    <row r="11269" spans="1:8">
      <c r="A11269" t="s">
        <v>69</v>
      </c>
      <c r="B11269" s="1">
        <v>46259</v>
      </c>
      <c r="C11269">
        <v>245062</v>
      </c>
      <c r="D11269">
        <v>-3871.7460000000001</v>
      </c>
      <c r="E11269" t="s">
        <v>50</v>
      </c>
      <c r="F11269" t="s">
        <v>113</v>
      </c>
      <c r="G11269" t="s">
        <v>51</v>
      </c>
      <c r="H11269" t="s">
        <v>85</v>
      </c>
    </row>
    <row r="11270" spans="1:8">
      <c r="A11270" t="s">
        <v>69</v>
      </c>
      <c r="B11270" s="1">
        <v>46259</v>
      </c>
      <c r="C11270">
        <v>250003</v>
      </c>
      <c r="D11270">
        <v>-2093.08</v>
      </c>
      <c r="E11270" t="s">
        <v>50</v>
      </c>
      <c r="F11270" t="s">
        <v>114</v>
      </c>
      <c r="G11270" t="s">
        <v>51</v>
      </c>
      <c r="H11270" t="s">
        <v>87</v>
      </c>
    </row>
    <row r="11271" spans="1:8">
      <c r="A11271" t="s">
        <v>69</v>
      </c>
      <c r="B11271" s="1">
        <v>46259</v>
      </c>
      <c r="C11271">
        <v>251002</v>
      </c>
      <c r="D11271">
        <v>-1102.9100000000001</v>
      </c>
      <c r="E11271" t="s">
        <v>50</v>
      </c>
      <c r="F11271" t="s">
        <v>114</v>
      </c>
      <c r="G11271" t="s">
        <v>51</v>
      </c>
      <c r="H11271" t="s">
        <v>87</v>
      </c>
    </row>
    <row r="11272" spans="1:8">
      <c r="A11272" t="s">
        <v>69</v>
      </c>
      <c r="B11272" s="1">
        <v>46259</v>
      </c>
      <c r="C11272">
        <v>251003</v>
      </c>
      <c r="D11272">
        <v>-3024.915</v>
      </c>
      <c r="E11272" t="s">
        <v>50</v>
      </c>
      <c r="F11272" t="s">
        <v>114</v>
      </c>
      <c r="G11272" t="s">
        <v>51</v>
      </c>
      <c r="H11272" t="s">
        <v>87</v>
      </c>
    </row>
    <row r="11273" spans="1:8">
      <c r="A11273" t="s">
        <v>69</v>
      </c>
      <c r="B11273" s="1">
        <v>46259</v>
      </c>
      <c r="C11273">
        <v>257005</v>
      </c>
      <c r="D11273">
        <v>-392.483</v>
      </c>
      <c r="E11273" t="s">
        <v>50</v>
      </c>
      <c r="F11273" t="s">
        <v>114</v>
      </c>
      <c r="G11273" t="s">
        <v>51</v>
      </c>
      <c r="H11273" t="s">
        <v>87</v>
      </c>
    </row>
    <row r="11274" spans="1:8">
      <c r="A11274" t="s">
        <v>69</v>
      </c>
      <c r="B11274" s="1">
        <v>46259</v>
      </c>
      <c r="C11274">
        <v>257027</v>
      </c>
      <c r="D11274">
        <v>20.131</v>
      </c>
      <c r="E11274" t="s">
        <v>50</v>
      </c>
      <c r="F11274" t="s">
        <v>114</v>
      </c>
      <c r="G11274" t="s">
        <v>51</v>
      </c>
      <c r="H11274" t="s">
        <v>87</v>
      </c>
    </row>
    <row r="11275" spans="1:8">
      <c r="A11275" t="s">
        <v>69</v>
      </c>
      <c r="B11275" s="1">
        <v>46259</v>
      </c>
      <c r="C11275">
        <v>257030</v>
      </c>
      <c r="D11275">
        <v>-12.391</v>
      </c>
      <c r="E11275" t="s">
        <v>50</v>
      </c>
      <c r="F11275" t="s">
        <v>114</v>
      </c>
      <c r="G11275" t="s">
        <v>51</v>
      </c>
      <c r="H11275" t="s">
        <v>87</v>
      </c>
    </row>
    <row r="11276" spans="1:8">
      <c r="A11276" t="s">
        <v>69</v>
      </c>
      <c r="B11276" s="1">
        <v>46259</v>
      </c>
      <c r="C11276">
        <v>260004</v>
      </c>
      <c r="D11276">
        <v>-2209.259</v>
      </c>
      <c r="E11276" t="s">
        <v>50</v>
      </c>
      <c r="F11276" t="s">
        <v>114</v>
      </c>
      <c r="G11276" t="s">
        <v>51</v>
      </c>
      <c r="H11276" t="s">
        <v>87</v>
      </c>
    </row>
    <row r="11277" spans="1:8">
      <c r="A11277" t="s">
        <v>69</v>
      </c>
      <c r="B11277" s="1">
        <v>46259</v>
      </c>
      <c r="C11277">
        <v>270025</v>
      </c>
      <c r="D11277">
        <v>2140</v>
      </c>
      <c r="E11277" t="s">
        <v>50</v>
      </c>
      <c r="F11277" t="s">
        <v>125</v>
      </c>
      <c r="G11277" t="s">
        <v>51</v>
      </c>
      <c r="H11277" t="s">
        <v>100</v>
      </c>
    </row>
    <row r="11278" spans="1:8">
      <c r="A11278" t="s">
        <v>69</v>
      </c>
      <c r="B11278" s="1">
        <v>46259</v>
      </c>
      <c r="C11278">
        <v>270026</v>
      </c>
      <c r="D11278">
        <v>-695.18700000000001</v>
      </c>
      <c r="E11278" t="s">
        <v>50</v>
      </c>
      <c r="F11278" t="s">
        <v>125</v>
      </c>
      <c r="G11278" t="s">
        <v>51</v>
      </c>
      <c r="H11278" t="s">
        <v>100</v>
      </c>
    </row>
    <row r="11279" spans="1:8">
      <c r="A11279" t="s">
        <v>69</v>
      </c>
      <c r="B11279" s="1">
        <v>46259</v>
      </c>
      <c r="C11279">
        <v>300008</v>
      </c>
      <c r="D11279">
        <v>1342.375</v>
      </c>
      <c r="E11279" t="s">
        <v>50</v>
      </c>
      <c r="F11279" t="s">
        <v>131</v>
      </c>
      <c r="G11279" t="s">
        <v>51</v>
      </c>
      <c r="H11279" t="s">
        <v>107</v>
      </c>
    </row>
    <row r="11280" spans="1:8">
      <c r="A11280" t="s">
        <v>69</v>
      </c>
      <c r="B11280" s="1">
        <v>46259</v>
      </c>
      <c r="C11280">
        <v>300508</v>
      </c>
      <c r="D11280">
        <v>-520.94799999999998</v>
      </c>
      <c r="E11280" t="s">
        <v>50</v>
      </c>
      <c r="F11280" t="s">
        <v>131</v>
      </c>
      <c r="G11280" t="s">
        <v>51</v>
      </c>
      <c r="H11280" t="s">
        <v>107</v>
      </c>
    </row>
    <row r="11281" spans="1:8">
      <c r="A11281" t="s">
        <v>69</v>
      </c>
      <c r="B11281" s="1">
        <v>46259</v>
      </c>
      <c r="C11281">
        <v>320002</v>
      </c>
      <c r="D11281">
        <v>63282.788</v>
      </c>
      <c r="E11281" t="s">
        <v>50</v>
      </c>
      <c r="F11281" t="s">
        <v>115</v>
      </c>
      <c r="G11281" t="s">
        <v>51</v>
      </c>
      <c r="H11281" t="s">
        <v>88</v>
      </c>
    </row>
    <row r="11282" spans="1:8">
      <c r="A11282" t="s">
        <v>69</v>
      </c>
      <c r="B11282" s="1">
        <v>46259</v>
      </c>
      <c r="C11282">
        <v>320003</v>
      </c>
      <c r="D11282">
        <v>1108.24</v>
      </c>
      <c r="E11282" t="s">
        <v>50</v>
      </c>
      <c r="F11282" t="s">
        <v>115</v>
      </c>
      <c r="G11282" t="s">
        <v>51</v>
      </c>
      <c r="H11282" t="s">
        <v>88</v>
      </c>
    </row>
    <row r="11283" spans="1:8">
      <c r="A11283" t="s">
        <v>69</v>
      </c>
      <c r="B11283" s="1">
        <v>46259</v>
      </c>
      <c r="C11283">
        <v>320004</v>
      </c>
      <c r="D11283">
        <v>99.222999999999999</v>
      </c>
      <c r="E11283" t="s">
        <v>50</v>
      </c>
      <c r="F11283" t="s">
        <v>115</v>
      </c>
      <c r="G11283" t="s">
        <v>51</v>
      </c>
      <c r="H11283" t="s">
        <v>88</v>
      </c>
    </row>
    <row r="11284" spans="1:8">
      <c r="A11284" t="s">
        <v>69</v>
      </c>
      <c r="B11284" s="1">
        <v>46259</v>
      </c>
      <c r="C11284">
        <v>320023</v>
      </c>
      <c r="D11284">
        <v>-4377.2489999999998</v>
      </c>
      <c r="E11284" t="s">
        <v>50</v>
      </c>
      <c r="F11284" t="s">
        <v>115</v>
      </c>
      <c r="G11284" t="s">
        <v>51</v>
      </c>
      <c r="H11284" t="s">
        <v>88</v>
      </c>
    </row>
    <row r="11285" spans="1:8">
      <c r="A11285" t="s">
        <v>69</v>
      </c>
      <c r="B11285" s="1">
        <v>46259</v>
      </c>
      <c r="C11285">
        <v>321002</v>
      </c>
      <c r="D11285">
        <v>22860.323</v>
      </c>
      <c r="E11285" t="s">
        <v>50</v>
      </c>
      <c r="F11285" t="s">
        <v>115</v>
      </c>
      <c r="G11285" t="s">
        <v>51</v>
      </c>
      <c r="H11285" t="s">
        <v>88</v>
      </c>
    </row>
    <row r="11286" spans="1:8">
      <c r="A11286" t="s">
        <v>69</v>
      </c>
      <c r="B11286" s="1">
        <v>46259</v>
      </c>
      <c r="C11286">
        <v>321013</v>
      </c>
      <c r="D11286">
        <v>-639.88</v>
      </c>
      <c r="E11286" t="s">
        <v>50</v>
      </c>
      <c r="F11286" t="s">
        <v>115</v>
      </c>
      <c r="G11286" t="s">
        <v>51</v>
      </c>
      <c r="H11286" t="s">
        <v>88</v>
      </c>
    </row>
    <row r="11287" spans="1:8">
      <c r="A11287" t="s">
        <v>69</v>
      </c>
      <c r="B11287" s="1">
        <v>46259</v>
      </c>
      <c r="C11287">
        <v>321025</v>
      </c>
      <c r="D11287">
        <v>-2598.7939999999999</v>
      </c>
      <c r="E11287" t="s">
        <v>50</v>
      </c>
      <c r="F11287" t="s">
        <v>115</v>
      </c>
      <c r="G11287" t="s">
        <v>51</v>
      </c>
      <c r="H11287" t="s">
        <v>88</v>
      </c>
    </row>
    <row r="11288" spans="1:8">
      <c r="A11288" t="s">
        <v>69</v>
      </c>
      <c r="B11288" s="1">
        <v>46259</v>
      </c>
      <c r="C11288">
        <v>321028</v>
      </c>
      <c r="D11288">
        <v>-32.164999999999999</v>
      </c>
      <c r="E11288" t="s">
        <v>50</v>
      </c>
      <c r="F11288" t="s">
        <v>115</v>
      </c>
      <c r="G11288" t="s">
        <v>51</v>
      </c>
      <c r="H11288" t="s">
        <v>88</v>
      </c>
    </row>
    <row r="11289" spans="1:8">
      <c r="A11289" t="s">
        <v>69</v>
      </c>
      <c r="B11289" s="1">
        <v>46259</v>
      </c>
      <c r="C11289">
        <v>321029</v>
      </c>
      <c r="D11289">
        <v>2744.13</v>
      </c>
      <c r="E11289" t="s">
        <v>50</v>
      </c>
      <c r="F11289" t="s">
        <v>115</v>
      </c>
      <c r="G11289" t="s">
        <v>51</v>
      </c>
      <c r="H11289" t="s">
        <v>88</v>
      </c>
    </row>
    <row r="11290" spans="1:8">
      <c r="A11290" t="s">
        <v>69</v>
      </c>
      <c r="B11290" s="1">
        <v>46259</v>
      </c>
      <c r="C11290">
        <v>321036</v>
      </c>
      <c r="D11290">
        <v>262.69</v>
      </c>
      <c r="E11290" t="s">
        <v>50</v>
      </c>
      <c r="F11290" t="s">
        <v>115</v>
      </c>
      <c r="G11290" t="s">
        <v>51</v>
      </c>
      <c r="H11290" t="s">
        <v>88</v>
      </c>
    </row>
    <row r="11291" spans="1:8">
      <c r="A11291" t="s">
        <v>69</v>
      </c>
      <c r="B11291" s="1">
        <v>46259</v>
      </c>
      <c r="C11291">
        <v>321042</v>
      </c>
      <c r="D11291">
        <v>-2262.145</v>
      </c>
      <c r="E11291" t="s">
        <v>50</v>
      </c>
      <c r="F11291" t="s">
        <v>115</v>
      </c>
      <c r="G11291" t="s">
        <v>51</v>
      </c>
      <c r="H11291" t="s">
        <v>88</v>
      </c>
    </row>
    <row r="11292" spans="1:8">
      <c r="A11292" t="s">
        <v>69</v>
      </c>
      <c r="B11292" s="1">
        <v>46259</v>
      </c>
      <c r="C11292">
        <v>330020</v>
      </c>
      <c r="D11292">
        <v>-1491.63</v>
      </c>
      <c r="E11292" t="s">
        <v>50</v>
      </c>
      <c r="F11292" t="s">
        <v>113</v>
      </c>
      <c r="G11292" t="s">
        <v>51</v>
      </c>
      <c r="H11292" t="s">
        <v>85</v>
      </c>
    </row>
    <row r="11293" spans="1:8">
      <c r="A11293" t="s">
        <v>69</v>
      </c>
      <c r="B11293" s="1">
        <v>46259</v>
      </c>
      <c r="C11293">
        <v>330147</v>
      </c>
      <c r="D11293">
        <v>2407.875</v>
      </c>
      <c r="E11293" t="s">
        <v>50</v>
      </c>
      <c r="F11293" t="s">
        <v>113</v>
      </c>
      <c r="G11293" t="s">
        <v>51</v>
      </c>
      <c r="H11293" t="s">
        <v>85</v>
      </c>
    </row>
    <row r="11294" spans="1:8">
      <c r="A11294" t="s">
        <v>69</v>
      </c>
      <c r="B11294" s="1">
        <v>46259</v>
      </c>
      <c r="C11294">
        <v>340031</v>
      </c>
      <c r="D11294">
        <v>302134.02799999999</v>
      </c>
      <c r="E11294" t="s">
        <v>50</v>
      </c>
      <c r="F11294" t="s">
        <v>116</v>
      </c>
      <c r="G11294" t="s">
        <v>51</v>
      </c>
      <c r="H11294" t="s">
        <v>89</v>
      </c>
    </row>
    <row r="11295" spans="1:8">
      <c r="A11295" t="s">
        <v>69</v>
      </c>
      <c r="B11295" s="1">
        <v>46259</v>
      </c>
      <c r="C11295">
        <v>350002</v>
      </c>
      <c r="D11295">
        <v>1424.9259999999999</v>
      </c>
      <c r="E11295" t="s">
        <v>50</v>
      </c>
      <c r="F11295" t="s">
        <v>118</v>
      </c>
      <c r="G11295" t="s">
        <v>51</v>
      </c>
      <c r="H11295" t="s">
        <v>91</v>
      </c>
    </row>
    <row r="11296" spans="1:8">
      <c r="A11296" t="s">
        <v>69</v>
      </c>
      <c r="B11296" s="1">
        <v>46259</v>
      </c>
      <c r="C11296">
        <v>350003</v>
      </c>
      <c r="D11296">
        <v>-828.55200000000002</v>
      </c>
      <c r="E11296" t="s">
        <v>50</v>
      </c>
      <c r="F11296" t="s">
        <v>118</v>
      </c>
      <c r="G11296" t="s">
        <v>51</v>
      </c>
      <c r="H11296" t="s">
        <v>91</v>
      </c>
    </row>
    <row r="11297" spans="1:8">
      <c r="A11297" t="s">
        <v>69</v>
      </c>
      <c r="B11297" s="1">
        <v>46259</v>
      </c>
      <c r="C11297">
        <v>350031</v>
      </c>
      <c r="D11297">
        <v>490.928</v>
      </c>
      <c r="E11297" t="s">
        <v>50</v>
      </c>
      <c r="F11297" t="s">
        <v>113</v>
      </c>
      <c r="G11297" t="s">
        <v>51</v>
      </c>
      <c r="H11297" t="s">
        <v>85</v>
      </c>
    </row>
    <row r="11298" spans="1:8">
      <c r="A11298" t="s">
        <v>69</v>
      </c>
      <c r="B11298" s="1">
        <v>46259</v>
      </c>
      <c r="C11298">
        <v>352002</v>
      </c>
      <c r="D11298">
        <v>1667.6010000000001</v>
      </c>
      <c r="E11298" t="s">
        <v>50</v>
      </c>
      <c r="F11298" t="s">
        <v>117</v>
      </c>
      <c r="G11298" t="s">
        <v>51</v>
      </c>
      <c r="H11298" t="s">
        <v>90</v>
      </c>
    </row>
    <row r="11299" spans="1:8">
      <c r="A11299" t="s">
        <v>69</v>
      </c>
      <c r="B11299" s="1">
        <v>46259</v>
      </c>
      <c r="C11299">
        <v>354015</v>
      </c>
      <c r="D11299">
        <v>8954.7520000000004</v>
      </c>
      <c r="E11299" t="s">
        <v>50</v>
      </c>
      <c r="F11299" t="s">
        <v>115</v>
      </c>
      <c r="G11299" t="s">
        <v>51</v>
      </c>
      <c r="H11299" t="s">
        <v>88</v>
      </c>
    </row>
    <row r="11300" spans="1:8">
      <c r="A11300" t="s">
        <v>69</v>
      </c>
      <c r="B11300" s="1">
        <v>46259</v>
      </c>
      <c r="C11300">
        <v>360030</v>
      </c>
      <c r="D11300">
        <v>729.86199999999997</v>
      </c>
      <c r="E11300" t="s">
        <v>50</v>
      </c>
      <c r="F11300" t="s">
        <v>125</v>
      </c>
      <c r="G11300" t="s">
        <v>51</v>
      </c>
      <c r="H11300" t="s">
        <v>100</v>
      </c>
    </row>
    <row r="11301" spans="1:8">
      <c r="A11301" t="s">
        <v>69</v>
      </c>
      <c r="B11301" s="1">
        <v>46259</v>
      </c>
      <c r="C11301">
        <v>372004</v>
      </c>
      <c r="D11301">
        <v>1282.3699999999999</v>
      </c>
      <c r="E11301" t="s">
        <v>50</v>
      </c>
      <c r="F11301" t="s">
        <v>114</v>
      </c>
      <c r="G11301" t="s">
        <v>51</v>
      </c>
      <c r="H11301" t="s">
        <v>87</v>
      </c>
    </row>
    <row r="11302" spans="1:8">
      <c r="A11302" t="s">
        <v>69</v>
      </c>
      <c r="B11302" s="1">
        <v>46259</v>
      </c>
      <c r="C11302">
        <v>400002</v>
      </c>
      <c r="D11302">
        <v>-9054.3799999999992</v>
      </c>
      <c r="E11302" t="s">
        <v>52</v>
      </c>
      <c r="F11302" t="s">
        <v>23</v>
      </c>
      <c r="G11302" t="s">
        <v>51</v>
      </c>
      <c r="H11302" t="s">
        <v>92</v>
      </c>
    </row>
    <row r="11303" spans="1:8">
      <c r="A11303" t="s">
        <v>69</v>
      </c>
      <c r="B11303" s="1">
        <v>46259</v>
      </c>
      <c r="C11303">
        <v>400004</v>
      </c>
      <c r="D11303">
        <v>-64638.046999999999</v>
      </c>
      <c r="E11303" t="s">
        <v>52</v>
      </c>
      <c r="F11303" t="s">
        <v>23</v>
      </c>
      <c r="G11303" t="s">
        <v>51</v>
      </c>
      <c r="H11303" t="s">
        <v>92</v>
      </c>
    </row>
    <row r="11304" spans="1:8">
      <c r="A11304" t="s">
        <v>69</v>
      </c>
      <c r="B11304" s="1">
        <v>46259</v>
      </c>
      <c r="C11304">
        <v>410002</v>
      </c>
      <c r="D11304">
        <v>-29229.032999999999</v>
      </c>
      <c r="E11304" t="s">
        <v>52</v>
      </c>
      <c r="F11304" t="s">
        <v>119</v>
      </c>
      <c r="G11304" t="s">
        <v>51</v>
      </c>
      <c r="H11304" t="s">
        <v>93</v>
      </c>
    </row>
    <row r="11305" spans="1:8">
      <c r="A11305" t="s">
        <v>69</v>
      </c>
      <c r="B11305" s="1">
        <v>46259</v>
      </c>
      <c r="C11305">
        <v>410035</v>
      </c>
      <c r="D11305">
        <v>-261.178</v>
      </c>
      <c r="E11305" t="s">
        <v>52</v>
      </c>
      <c r="F11305" t="s">
        <v>119</v>
      </c>
      <c r="G11305" t="s">
        <v>51</v>
      </c>
      <c r="H11305" t="s">
        <v>93</v>
      </c>
    </row>
    <row r="11306" spans="1:8">
      <c r="A11306" t="s">
        <v>69</v>
      </c>
      <c r="B11306" s="1">
        <v>46259</v>
      </c>
      <c r="C11306">
        <v>410036</v>
      </c>
      <c r="D11306">
        <v>3528.4960000000001</v>
      </c>
      <c r="E11306" t="s">
        <v>52</v>
      </c>
      <c r="F11306" t="s">
        <v>119</v>
      </c>
      <c r="G11306" t="s">
        <v>51</v>
      </c>
      <c r="H11306" t="s">
        <v>93</v>
      </c>
    </row>
    <row r="11307" spans="1:8">
      <c r="A11307" t="s">
        <v>69</v>
      </c>
      <c r="B11307" s="1">
        <v>46259</v>
      </c>
      <c r="C11307">
        <v>410037</v>
      </c>
      <c r="D11307">
        <v>-7731.4269999999997</v>
      </c>
      <c r="E11307" t="s">
        <v>52</v>
      </c>
      <c r="F11307" t="s">
        <v>119</v>
      </c>
      <c r="G11307" t="s">
        <v>51</v>
      </c>
      <c r="H11307" t="s">
        <v>93</v>
      </c>
    </row>
    <row r="11308" spans="1:8">
      <c r="A11308" t="s">
        <v>69</v>
      </c>
      <c r="B11308" s="1">
        <v>46259</v>
      </c>
      <c r="C11308">
        <v>421002</v>
      </c>
      <c r="D11308">
        <v>5.23</v>
      </c>
      <c r="E11308" t="s">
        <v>52</v>
      </c>
      <c r="F11308" t="s">
        <v>24</v>
      </c>
      <c r="G11308" t="s">
        <v>51</v>
      </c>
      <c r="H11308" t="s">
        <v>94</v>
      </c>
    </row>
    <row r="11309" spans="1:8">
      <c r="A11309" t="s">
        <v>69</v>
      </c>
      <c r="B11309" s="1">
        <v>46259</v>
      </c>
      <c r="C11309">
        <v>421003</v>
      </c>
      <c r="D11309">
        <v>357.88600000000002</v>
      </c>
      <c r="E11309" t="s">
        <v>52</v>
      </c>
      <c r="F11309" t="s">
        <v>24</v>
      </c>
      <c r="G11309" t="s">
        <v>51</v>
      </c>
      <c r="H11309" t="s">
        <v>94</v>
      </c>
    </row>
    <row r="11310" spans="1:8">
      <c r="A11310" t="s">
        <v>69</v>
      </c>
      <c r="B11310" s="1">
        <v>46259</v>
      </c>
      <c r="C11310">
        <v>421007</v>
      </c>
      <c r="D11310">
        <v>725.43499999999995</v>
      </c>
      <c r="E11310" t="s">
        <v>52</v>
      </c>
      <c r="F11310" t="s">
        <v>24</v>
      </c>
      <c r="G11310" t="s">
        <v>51</v>
      </c>
      <c r="H11310" t="s">
        <v>94</v>
      </c>
    </row>
    <row r="11311" spans="1:8">
      <c r="A11311" t="s">
        <v>69</v>
      </c>
      <c r="B11311" s="1">
        <v>46259</v>
      </c>
      <c r="C11311">
        <v>510002</v>
      </c>
      <c r="D11311">
        <v>35130.866999999998</v>
      </c>
      <c r="E11311" t="s">
        <v>52</v>
      </c>
      <c r="F11311" t="s">
        <v>120</v>
      </c>
      <c r="G11311" t="s">
        <v>51</v>
      </c>
      <c r="H11311" t="s">
        <v>95</v>
      </c>
    </row>
    <row r="11312" spans="1:8">
      <c r="A11312" t="s">
        <v>69</v>
      </c>
      <c r="B11312" s="1">
        <v>46259</v>
      </c>
      <c r="C11312">
        <v>510005</v>
      </c>
      <c r="D11312">
        <v>-232.749</v>
      </c>
      <c r="E11312" t="s">
        <v>52</v>
      </c>
      <c r="F11312" t="s">
        <v>120</v>
      </c>
      <c r="G11312" t="s">
        <v>51</v>
      </c>
      <c r="H11312" t="s">
        <v>95</v>
      </c>
    </row>
    <row r="11313" spans="1:8">
      <c r="A11313" t="s">
        <v>69</v>
      </c>
      <c r="B11313" s="1">
        <v>46259</v>
      </c>
      <c r="C11313">
        <v>510007</v>
      </c>
      <c r="D11313">
        <v>3339.683</v>
      </c>
      <c r="E11313" t="s">
        <v>52</v>
      </c>
      <c r="F11313" t="s">
        <v>120</v>
      </c>
      <c r="G11313" t="s">
        <v>51</v>
      </c>
      <c r="H11313" t="s">
        <v>95</v>
      </c>
    </row>
    <row r="11314" spans="1:8">
      <c r="A11314" t="s">
        <v>69</v>
      </c>
      <c r="B11314" s="1">
        <v>46259</v>
      </c>
      <c r="C11314">
        <v>510048</v>
      </c>
      <c r="D11314">
        <v>88.751999999999995</v>
      </c>
      <c r="E11314" t="s">
        <v>52</v>
      </c>
      <c r="F11314" t="s">
        <v>127</v>
      </c>
      <c r="G11314" t="s">
        <v>51</v>
      </c>
      <c r="H11314" t="s">
        <v>103</v>
      </c>
    </row>
    <row r="11315" spans="1:8">
      <c r="A11315" t="s">
        <v>69</v>
      </c>
      <c r="B11315" s="1">
        <v>46259</v>
      </c>
      <c r="C11315">
        <v>510065</v>
      </c>
      <c r="D11315">
        <v>149.76</v>
      </c>
      <c r="E11315" t="s">
        <v>52</v>
      </c>
      <c r="F11315" t="s">
        <v>120</v>
      </c>
      <c r="G11315" t="s">
        <v>51</v>
      </c>
      <c r="H11315" t="s">
        <v>95</v>
      </c>
    </row>
    <row r="11316" spans="1:8">
      <c r="A11316" t="s">
        <v>69</v>
      </c>
      <c r="B11316" s="1">
        <v>46259</v>
      </c>
      <c r="C11316">
        <v>520020</v>
      </c>
      <c r="D11316">
        <v>-32.076999999999998</v>
      </c>
      <c r="E11316" t="s">
        <v>52</v>
      </c>
      <c r="F11316" t="s">
        <v>120</v>
      </c>
      <c r="G11316" t="s">
        <v>51</v>
      </c>
      <c r="H11316" t="s">
        <v>95</v>
      </c>
    </row>
    <row r="11317" spans="1:8">
      <c r="A11317" t="s">
        <v>69</v>
      </c>
      <c r="B11317" s="1">
        <v>46259</v>
      </c>
      <c r="C11317">
        <v>520021</v>
      </c>
      <c r="D11317">
        <v>124.14</v>
      </c>
      <c r="E11317" t="s">
        <v>52</v>
      </c>
      <c r="F11317" t="s">
        <v>126</v>
      </c>
      <c r="G11317" t="s">
        <v>51</v>
      </c>
      <c r="H11317" t="s">
        <v>102</v>
      </c>
    </row>
    <row r="11318" spans="1:8">
      <c r="A11318" t="s">
        <v>69</v>
      </c>
      <c r="B11318" s="1">
        <v>46259</v>
      </c>
      <c r="C11318">
        <v>541004</v>
      </c>
      <c r="D11318">
        <v>26.667999999999999</v>
      </c>
      <c r="E11318" t="s">
        <v>52</v>
      </c>
      <c r="F11318" t="s">
        <v>127</v>
      </c>
      <c r="G11318" t="s">
        <v>51</v>
      </c>
      <c r="H11318" t="s">
        <v>103</v>
      </c>
    </row>
    <row r="11319" spans="1:8">
      <c r="A11319" t="s">
        <v>69</v>
      </c>
      <c r="B11319" s="1">
        <v>46259</v>
      </c>
      <c r="C11319">
        <v>541010</v>
      </c>
      <c r="D11319">
        <v>206.136</v>
      </c>
      <c r="E11319" t="s">
        <v>52</v>
      </c>
      <c r="F11319" t="s">
        <v>127</v>
      </c>
      <c r="G11319" t="s">
        <v>51</v>
      </c>
      <c r="H11319" t="s">
        <v>103</v>
      </c>
    </row>
    <row r="11320" spans="1:8">
      <c r="A11320" t="s">
        <v>69</v>
      </c>
      <c r="B11320" s="1">
        <v>46259</v>
      </c>
      <c r="C11320">
        <v>544006</v>
      </c>
      <c r="D11320">
        <v>134.279</v>
      </c>
      <c r="E11320" t="s">
        <v>52</v>
      </c>
      <c r="F11320" t="s">
        <v>127</v>
      </c>
      <c r="G11320" t="s">
        <v>51</v>
      </c>
      <c r="H11320" t="s">
        <v>103</v>
      </c>
    </row>
    <row r="11321" spans="1:8">
      <c r="A11321" t="s">
        <v>69</v>
      </c>
      <c r="B11321" s="1">
        <v>46259</v>
      </c>
      <c r="C11321">
        <v>546002</v>
      </c>
      <c r="D11321">
        <v>54942.336000000003</v>
      </c>
      <c r="E11321" t="s">
        <v>52</v>
      </c>
      <c r="F11321" t="s">
        <v>119</v>
      </c>
      <c r="G11321" t="s">
        <v>51</v>
      </c>
      <c r="H11321" t="s">
        <v>93</v>
      </c>
    </row>
    <row r="11322" spans="1:8">
      <c r="A11322" t="s">
        <v>69</v>
      </c>
      <c r="B11322" s="1">
        <v>46259</v>
      </c>
      <c r="C11322">
        <v>546008</v>
      </c>
      <c r="D11322">
        <v>11.331</v>
      </c>
      <c r="E11322" t="s">
        <v>52</v>
      </c>
      <c r="F11322" t="s">
        <v>119</v>
      </c>
      <c r="G11322" t="s">
        <v>51</v>
      </c>
      <c r="H11322" t="s">
        <v>93</v>
      </c>
    </row>
    <row r="11323" spans="1:8">
      <c r="A11323" t="s">
        <v>69</v>
      </c>
      <c r="B11323" s="1">
        <v>46259</v>
      </c>
      <c r="C11323">
        <v>546013</v>
      </c>
      <c r="D11323">
        <v>3160.2109999999998</v>
      </c>
      <c r="E11323" t="s">
        <v>52</v>
      </c>
      <c r="F11323" t="s">
        <v>119</v>
      </c>
      <c r="G11323" t="s">
        <v>51</v>
      </c>
      <c r="H11323" t="s">
        <v>93</v>
      </c>
    </row>
    <row r="11324" spans="1:8">
      <c r="A11324" t="s">
        <v>69</v>
      </c>
      <c r="B11324" s="1">
        <v>46259</v>
      </c>
      <c r="C11324">
        <v>546015</v>
      </c>
      <c r="D11324">
        <v>-74.551000000000002</v>
      </c>
      <c r="E11324" t="s">
        <v>52</v>
      </c>
      <c r="F11324" t="s">
        <v>119</v>
      </c>
      <c r="G11324" t="s">
        <v>51</v>
      </c>
      <c r="H11324" t="s">
        <v>93</v>
      </c>
    </row>
    <row r="11325" spans="1:8">
      <c r="A11325" t="s">
        <v>69</v>
      </c>
      <c r="B11325" s="1">
        <v>46259</v>
      </c>
      <c r="C11325">
        <v>550002</v>
      </c>
      <c r="D11325">
        <v>27789.126</v>
      </c>
      <c r="E11325" t="s">
        <v>52</v>
      </c>
      <c r="F11325" t="s">
        <v>128</v>
      </c>
      <c r="G11325" t="s">
        <v>51</v>
      </c>
      <c r="H11325" t="s">
        <v>104</v>
      </c>
    </row>
    <row r="11326" spans="1:8">
      <c r="A11326" t="s">
        <v>69</v>
      </c>
      <c r="B11326" s="1">
        <v>46259</v>
      </c>
      <c r="C11326">
        <v>550003</v>
      </c>
      <c r="D11326">
        <v>6985.4390000000003</v>
      </c>
      <c r="E11326" t="s">
        <v>52</v>
      </c>
      <c r="F11326" t="s">
        <v>128</v>
      </c>
      <c r="G11326" t="s">
        <v>51</v>
      </c>
      <c r="H11326" t="s">
        <v>104</v>
      </c>
    </row>
    <row r="11327" spans="1:8">
      <c r="A11327" t="s">
        <v>69</v>
      </c>
      <c r="B11327" s="1">
        <v>46259</v>
      </c>
      <c r="C11327">
        <v>551003</v>
      </c>
      <c r="D11327">
        <v>578.98299999999995</v>
      </c>
      <c r="E11327" t="s">
        <v>52</v>
      </c>
      <c r="F11327" t="s">
        <v>129</v>
      </c>
      <c r="G11327" t="s">
        <v>51</v>
      </c>
      <c r="H11327" t="s">
        <v>105</v>
      </c>
    </row>
    <row r="11328" spans="1:8">
      <c r="A11328" t="s">
        <v>69</v>
      </c>
      <c r="B11328" s="1">
        <v>46259</v>
      </c>
      <c r="C11328">
        <v>552502</v>
      </c>
      <c r="D11328">
        <v>2743.5909999999999</v>
      </c>
      <c r="E11328" t="s">
        <v>52</v>
      </c>
      <c r="F11328" t="s">
        <v>122</v>
      </c>
      <c r="G11328" t="s">
        <v>51</v>
      </c>
      <c r="H11328" t="s">
        <v>97</v>
      </c>
    </row>
    <row r="11329" spans="1:8">
      <c r="A11329" t="s">
        <v>69</v>
      </c>
      <c r="B11329" s="1">
        <v>46259</v>
      </c>
      <c r="C11329">
        <v>555508</v>
      </c>
      <c r="D11329">
        <v>87.253</v>
      </c>
      <c r="E11329" t="s">
        <v>52</v>
      </c>
      <c r="F11329" t="s">
        <v>122</v>
      </c>
      <c r="G11329" t="s">
        <v>51</v>
      </c>
      <c r="H11329" t="s">
        <v>97</v>
      </c>
    </row>
    <row r="11330" spans="1:8">
      <c r="A11330" t="s">
        <v>69</v>
      </c>
      <c r="B11330" s="1">
        <v>46259</v>
      </c>
      <c r="C11330">
        <v>556002</v>
      </c>
      <c r="D11330">
        <v>110.248</v>
      </c>
      <c r="E11330" t="s">
        <v>52</v>
      </c>
      <c r="F11330" t="s">
        <v>126</v>
      </c>
      <c r="G11330" t="s">
        <v>51</v>
      </c>
      <c r="H11330" t="s">
        <v>102</v>
      </c>
    </row>
    <row r="11331" spans="1:8">
      <c r="A11331" t="s">
        <v>69</v>
      </c>
      <c r="B11331" s="1">
        <v>46259</v>
      </c>
      <c r="C11331">
        <v>557002</v>
      </c>
      <c r="D11331">
        <v>1423.5309999999999</v>
      </c>
      <c r="E11331" t="s">
        <v>52</v>
      </c>
      <c r="F11331" t="s">
        <v>123</v>
      </c>
      <c r="G11331" t="s">
        <v>51</v>
      </c>
      <c r="H11331" t="s">
        <v>98</v>
      </c>
    </row>
    <row r="11332" spans="1:8">
      <c r="A11332" t="s">
        <v>69</v>
      </c>
      <c r="B11332" s="1">
        <v>46259</v>
      </c>
      <c r="C11332">
        <v>558006</v>
      </c>
      <c r="D11332">
        <v>-593.54499999999996</v>
      </c>
      <c r="E11332" t="s">
        <v>52</v>
      </c>
      <c r="F11332" t="s">
        <v>124</v>
      </c>
      <c r="G11332" t="s">
        <v>51</v>
      </c>
      <c r="H11332" t="s">
        <v>99</v>
      </c>
    </row>
    <row r="11333" spans="1:8">
      <c r="A11333" t="s">
        <v>69</v>
      </c>
      <c r="B11333" s="1">
        <v>46259</v>
      </c>
      <c r="C11333">
        <v>558012</v>
      </c>
      <c r="D11333">
        <v>5.008</v>
      </c>
      <c r="E11333" t="s">
        <v>52</v>
      </c>
      <c r="F11333" t="s">
        <v>126</v>
      </c>
      <c r="G11333" t="s">
        <v>51</v>
      </c>
      <c r="H11333" t="s">
        <v>102</v>
      </c>
    </row>
    <row r="11334" spans="1:8">
      <c r="A11334" t="s">
        <v>69</v>
      </c>
      <c r="B11334" s="1">
        <v>46259</v>
      </c>
      <c r="C11334">
        <v>559002</v>
      </c>
      <c r="D11334">
        <v>21.434000000000001</v>
      </c>
      <c r="E11334" t="s">
        <v>52</v>
      </c>
      <c r="F11334" t="s">
        <v>126</v>
      </c>
      <c r="G11334" t="s">
        <v>51</v>
      </c>
      <c r="H11334" t="s">
        <v>102</v>
      </c>
    </row>
    <row r="11335" spans="1:8">
      <c r="A11335" t="s">
        <v>69</v>
      </c>
      <c r="B11335" s="1">
        <v>46259</v>
      </c>
      <c r="C11335">
        <v>560008</v>
      </c>
      <c r="D11335">
        <v>502.19499999999999</v>
      </c>
      <c r="E11335" t="s">
        <v>52</v>
      </c>
      <c r="F11335" t="s">
        <v>123</v>
      </c>
      <c r="G11335" t="s">
        <v>51</v>
      </c>
      <c r="H11335" t="s">
        <v>98</v>
      </c>
    </row>
    <row r="11336" spans="1:8">
      <c r="A11336" t="s">
        <v>69</v>
      </c>
      <c r="B11336" s="1">
        <v>46259</v>
      </c>
      <c r="C11336">
        <v>563002</v>
      </c>
      <c r="D11336">
        <v>1112.0060000000001</v>
      </c>
      <c r="E11336" t="s">
        <v>52</v>
      </c>
      <c r="F11336" t="s">
        <v>124</v>
      </c>
      <c r="G11336" t="s">
        <v>51</v>
      </c>
      <c r="H11336" t="s">
        <v>99</v>
      </c>
    </row>
    <row r="11337" spans="1:8">
      <c r="A11337" t="s">
        <v>69</v>
      </c>
      <c r="B11337" s="1">
        <v>46259</v>
      </c>
      <c r="C11337">
        <v>564006</v>
      </c>
      <c r="D11337">
        <v>-6.0000000000000001E-3</v>
      </c>
      <c r="E11337" t="s">
        <v>52</v>
      </c>
      <c r="F11337" t="s">
        <v>124</v>
      </c>
      <c r="G11337" t="s">
        <v>51</v>
      </c>
      <c r="H11337" t="s">
        <v>99</v>
      </c>
    </row>
    <row r="11338" spans="1:8">
      <c r="A11338" t="s">
        <v>69</v>
      </c>
      <c r="B11338" s="1">
        <v>46259</v>
      </c>
      <c r="C11338">
        <v>564019</v>
      </c>
      <c r="D11338">
        <v>10598.304</v>
      </c>
      <c r="E11338" t="s">
        <v>52</v>
      </c>
      <c r="F11338" t="s">
        <v>119</v>
      </c>
      <c r="G11338" t="s">
        <v>51</v>
      </c>
      <c r="H11338" t="s">
        <v>93</v>
      </c>
    </row>
    <row r="11339" spans="1:8">
      <c r="A11339" t="s">
        <v>69</v>
      </c>
      <c r="B11339" s="1">
        <v>46259</v>
      </c>
      <c r="C11339">
        <v>564020</v>
      </c>
      <c r="D11339">
        <v>140.07300000000001</v>
      </c>
      <c r="E11339" t="s">
        <v>52</v>
      </c>
      <c r="F11339" t="s">
        <v>124</v>
      </c>
      <c r="G11339" t="s">
        <v>51</v>
      </c>
      <c r="H11339" t="s">
        <v>99</v>
      </c>
    </row>
    <row r="11340" spans="1:8">
      <c r="A11340" t="s">
        <v>69</v>
      </c>
      <c r="B11340" s="1">
        <v>46259</v>
      </c>
      <c r="C11340">
        <v>564021</v>
      </c>
      <c r="D11340">
        <v>0.877</v>
      </c>
      <c r="E11340" t="s">
        <v>52</v>
      </c>
      <c r="F11340" t="s">
        <v>124</v>
      </c>
      <c r="G11340" t="s">
        <v>51</v>
      </c>
      <c r="H11340" t="s">
        <v>99</v>
      </c>
    </row>
    <row r="11341" spans="1:8">
      <c r="A11341" t="s">
        <v>69</v>
      </c>
      <c r="B11341" s="1">
        <v>46259</v>
      </c>
      <c r="C11341">
        <v>570002</v>
      </c>
      <c r="D11341">
        <v>105.621</v>
      </c>
      <c r="E11341" t="s">
        <v>52</v>
      </c>
      <c r="F11341" t="s">
        <v>132</v>
      </c>
      <c r="G11341" t="s">
        <v>51</v>
      </c>
      <c r="H11341" t="s">
        <v>108</v>
      </c>
    </row>
    <row r="11342" spans="1:8">
      <c r="A11342" t="s">
        <v>70</v>
      </c>
      <c r="B11342" s="1">
        <v>46259</v>
      </c>
      <c r="C11342">
        <v>220006</v>
      </c>
      <c r="D11342">
        <v>4214.8010000000004</v>
      </c>
      <c r="E11342" t="s">
        <v>50</v>
      </c>
      <c r="F11342" t="s">
        <v>14</v>
      </c>
      <c r="G11342" t="s">
        <v>56</v>
      </c>
      <c r="H11342" t="s">
        <v>84</v>
      </c>
    </row>
    <row r="11343" spans="1:8">
      <c r="A11343" t="s">
        <v>70</v>
      </c>
      <c r="B11343" s="1">
        <v>46259</v>
      </c>
      <c r="C11343">
        <v>240002</v>
      </c>
      <c r="D11343">
        <v>-89.1</v>
      </c>
      <c r="E11343" t="s">
        <v>50</v>
      </c>
      <c r="F11343" t="s">
        <v>113</v>
      </c>
      <c r="G11343" t="s">
        <v>56</v>
      </c>
      <c r="H11343" t="s">
        <v>85</v>
      </c>
    </row>
    <row r="11344" spans="1:8">
      <c r="A11344" t="s">
        <v>70</v>
      </c>
      <c r="B11344" s="1">
        <v>46259</v>
      </c>
      <c r="C11344">
        <v>243002</v>
      </c>
      <c r="D11344">
        <v>-506.71600000000001</v>
      </c>
      <c r="E11344" t="s">
        <v>50</v>
      </c>
      <c r="F11344" t="s">
        <v>113</v>
      </c>
      <c r="G11344" t="s">
        <v>56</v>
      </c>
      <c r="H11344" t="s">
        <v>85</v>
      </c>
    </row>
    <row r="11345" spans="1:8">
      <c r="A11345" t="s">
        <v>70</v>
      </c>
      <c r="B11345" s="1">
        <v>46259</v>
      </c>
      <c r="C11345">
        <v>330141</v>
      </c>
      <c r="D11345">
        <v>-4221.8530000000001</v>
      </c>
      <c r="E11345" t="s">
        <v>50</v>
      </c>
      <c r="F11345" t="s">
        <v>113</v>
      </c>
      <c r="G11345" t="s">
        <v>56</v>
      </c>
      <c r="H11345" t="s">
        <v>85</v>
      </c>
    </row>
    <row r="11346" spans="1:8">
      <c r="A11346" t="s">
        <v>70</v>
      </c>
      <c r="B11346" s="1">
        <v>46259</v>
      </c>
      <c r="C11346">
        <v>355002</v>
      </c>
      <c r="D11346">
        <v>111.354</v>
      </c>
      <c r="E11346" t="s">
        <v>50</v>
      </c>
      <c r="F11346" t="s">
        <v>118</v>
      </c>
      <c r="G11346" t="s">
        <v>56</v>
      </c>
      <c r="H11346" t="s">
        <v>91</v>
      </c>
    </row>
    <row r="11347" spans="1:8">
      <c r="A11347" t="s">
        <v>70</v>
      </c>
      <c r="B11347" s="1">
        <v>46259</v>
      </c>
      <c r="C11347">
        <v>552502</v>
      </c>
      <c r="D11347">
        <v>14.237</v>
      </c>
      <c r="E11347" t="s">
        <v>52</v>
      </c>
      <c r="F11347" t="s">
        <v>122</v>
      </c>
      <c r="G11347" t="s">
        <v>56</v>
      </c>
      <c r="H11347" t="s">
        <v>97</v>
      </c>
    </row>
    <row r="11348" spans="1:8">
      <c r="A11348" t="s">
        <v>70</v>
      </c>
      <c r="B11348" s="1">
        <v>46259</v>
      </c>
      <c r="C11348">
        <v>556004</v>
      </c>
      <c r="D11348">
        <v>0.26100000000000001</v>
      </c>
      <c r="E11348" t="s">
        <v>52</v>
      </c>
      <c r="F11348" t="s">
        <v>122</v>
      </c>
      <c r="G11348" t="s">
        <v>56</v>
      </c>
      <c r="H11348" t="s">
        <v>97</v>
      </c>
    </row>
    <row r="11349" spans="1:8">
      <c r="A11349" t="s">
        <v>70</v>
      </c>
      <c r="B11349" s="1">
        <v>46259</v>
      </c>
      <c r="C11349">
        <v>557002</v>
      </c>
      <c r="D11349">
        <v>304.79000000000002</v>
      </c>
      <c r="E11349" t="s">
        <v>52</v>
      </c>
      <c r="F11349" t="s">
        <v>123</v>
      </c>
      <c r="G11349" t="s">
        <v>56</v>
      </c>
      <c r="H11349" t="s">
        <v>98</v>
      </c>
    </row>
    <row r="11350" spans="1:8">
      <c r="A11350" t="s">
        <v>70</v>
      </c>
      <c r="B11350" s="1">
        <v>46259</v>
      </c>
      <c r="C11350">
        <v>557003</v>
      </c>
      <c r="D11350">
        <v>182.89500000000001</v>
      </c>
      <c r="E11350" t="s">
        <v>52</v>
      </c>
      <c r="F11350" t="s">
        <v>123</v>
      </c>
      <c r="G11350" t="s">
        <v>56</v>
      </c>
      <c r="H11350" t="s">
        <v>98</v>
      </c>
    </row>
    <row r="11351" spans="1:8">
      <c r="A11351" t="s">
        <v>71</v>
      </c>
      <c r="B11351" s="1">
        <v>46259</v>
      </c>
      <c r="C11351">
        <v>220006</v>
      </c>
      <c r="D11351">
        <v>34483.305999999997</v>
      </c>
      <c r="E11351" t="s">
        <v>50</v>
      </c>
      <c r="F11351" t="s">
        <v>14</v>
      </c>
      <c r="G11351" t="s">
        <v>56</v>
      </c>
      <c r="H11351" t="s">
        <v>84</v>
      </c>
    </row>
    <row r="11352" spans="1:8">
      <c r="A11352" t="s">
        <v>71</v>
      </c>
      <c r="B11352" s="1">
        <v>46259</v>
      </c>
      <c r="C11352">
        <v>240002</v>
      </c>
      <c r="D11352">
        <v>-66.981999999999999</v>
      </c>
      <c r="E11352" t="s">
        <v>50</v>
      </c>
      <c r="F11352" t="s">
        <v>113</v>
      </c>
      <c r="G11352" t="s">
        <v>56</v>
      </c>
      <c r="H11352" t="s">
        <v>85</v>
      </c>
    </row>
    <row r="11353" spans="1:8">
      <c r="A11353" t="s">
        <v>71</v>
      </c>
      <c r="B11353" s="1">
        <v>46259</v>
      </c>
      <c r="C11353">
        <v>240003</v>
      </c>
      <c r="D11353">
        <v>-23.492999999999999</v>
      </c>
      <c r="E11353" t="s">
        <v>50</v>
      </c>
      <c r="F11353" t="s">
        <v>113</v>
      </c>
      <c r="G11353" t="s">
        <v>56</v>
      </c>
      <c r="H11353" t="s">
        <v>85</v>
      </c>
    </row>
    <row r="11354" spans="1:8">
      <c r="A11354" t="s">
        <v>71</v>
      </c>
      <c r="B11354" s="1">
        <v>46259</v>
      </c>
      <c r="C11354">
        <v>240009</v>
      </c>
      <c r="D11354">
        <v>-13.949</v>
      </c>
      <c r="E11354" t="s">
        <v>50</v>
      </c>
      <c r="F11354" t="s">
        <v>113</v>
      </c>
      <c r="G11354" t="s">
        <v>56</v>
      </c>
      <c r="H11354" t="s">
        <v>85</v>
      </c>
    </row>
    <row r="11355" spans="1:8">
      <c r="A11355" t="s">
        <v>71</v>
      </c>
      <c r="B11355" s="1">
        <v>46259</v>
      </c>
      <c r="C11355">
        <v>242003</v>
      </c>
      <c r="D11355">
        <v>-711.99300000000005</v>
      </c>
      <c r="E11355" t="s">
        <v>50</v>
      </c>
      <c r="F11355" t="s">
        <v>113</v>
      </c>
      <c r="G11355" t="s">
        <v>56</v>
      </c>
      <c r="H11355" t="s">
        <v>85</v>
      </c>
    </row>
    <row r="11356" spans="1:8">
      <c r="A11356" t="s">
        <v>71</v>
      </c>
      <c r="B11356" s="1">
        <v>46259</v>
      </c>
      <c r="C11356">
        <v>245058</v>
      </c>
      <c r="D11356">
        <v>389.02699999999999</v>
      </c>
      <c r="E11356" t="s">
        <v>50</v>
      </c>
      <c r="F11356" t="s">
        <v>113</v>
      </c>
      <c r="G11356" t="s">
        <v>56</v>
      </c>
      <c r="H11356" t="s">
        <v>85</v>
      </c>
    </row>
    <row r="11357" spans="1:8">
      <c r="A11357" t="s">
        <v>71</v>
      </c>
      <c r="B11357" s="1">
        <v>46259</v>
      </c>
      <c r="C11357">
        <v>257005</v>
      </c>
      <c r="D11357">
        <v>-96.275999999999996</v>
      </c>
      <c r="E11357" t="s">
        <v>50</v>
      </c>
      <c r="F11357" t="s">
        <v>114</v>
      </c>
      <c r="G11357" t="s">
        <v>56</v>
      </c>
      <c r="H11357" t="s">
        <v>87</v>
      </c>
    </row>
    <row r="11358" spans="1:8">
      <c r="A11358" t="s">
        <v>71</v>
      </c>
      <c r="B11358" s="1">
        <v>46259</v>
      </c>
      <c r="C11358">
        <v>257008</v>
      </c>
      <c r="D11358">
        <v>172.71600000000001</v>
      </c>
      <c r="E11358" t="s">
        <v>50</v>
      </c>
      <c r="F11358" t="s">
        <v>114</v>
      </c>
      <c r="G11358" t="s">
        <v>56</v>
      </c>
      <c r="H11358" t="s">
        <v>87</v>
      </c>
    </row>
    <row r="11359" spans="1:8">
      <c r="A11359" t="s">
        <v>71</v>
      </c>
      <c r="B11359" s="1">
        <v>46259</v>
      </c>
      <c r="C11359">
        <v>260004</v>
      </c>
      <c r="D11359">
        <v>4.0000000000000001E-3</v>
      </c>
      <c r="E11359" t="s">
        <v>50</v>
      </c>
      <c r="F11359" t="s">
        <v>114</v>
      </c>
      <c r="G11359" t="s">
        <v>56</v>
      </c>
      <c r="H11359" t="s">
        <v>87</v>
      </c>
    </row>
    <row r="11360" spans="1:8">
      <c r="A11360" t="s">
        <v>71</v>
      </c>
      <c r="B11360" s="1">
        <v>46259</v>
      </c>
      <c r="C11360">
        <v>321030</v>
      </c>
      <c r="D11360">
        <v>537.82799999999997</v>
      </c>
      <c r="E11360" t="s">
        <v>50</v>
      </c>
      <c r="F11360" t="s">
        <v>115</v>
      </c>
      <c r="G11360" t="s">
        <v>56</v>
      </c>
      <c r="H11360" t="s">
        <v>88</v>
      </c>
    </row>
    <row r="11361" spans="1:8">
      <c r="A11361" t="s">
        <v>71</v>
      </c>
      <c r="B11361" s="1">
        <v>46259</v>
      </c>
      <c r="C11361">
        <v>330124</v>
      </c>
      <c r="D11361">
        <v>-1974.7280000000001</v>
      </c>
      <c r="E11361" t="s">
        <v>50</v>
      </c>
      <c r="F11361" t="s">
        <v>113</v>
      </c>
      <c r="G11361" t="s">
        <v>56</v>
      </c>
      <c r="H11361" t="s">
        <v>85</v>
      </c>
    </row>
    <row r="11362" spans="1:8">
      <c r="A11362" t="s">
        <v>71</v>
      </c>
      <c r="B11362" s="1">
        <v>46259</v>
      </c>
      <c r="C11362">
        <v>330130</v>
      </c>
      <c r="D11362">
        <v>-36985.334000000003</v>
      </c>
      <c r="E11362" t="s">
        <v>50</v>
      </c>
      <c r="F11362" t="s">
        <v>113</v>
      </c>
      <c r="G11362" t="s">
        <v>56</v>
      </c>
      <c r="H11362" t="s">
        <v>85</v>
      </c>
    </row>
    <row r="11363" spans="1:8">
      <c r="A11363" t="s">
        <v>71</v>
      </c>
      <c r="B11363" s="1">
        <v>46259</v>
      </c>
      <c r="C11363">
        <v>340234</v>
      </c>
      <c r="D11363">
        <v>4.7220000000000004</v>
      </c>
      <c r="E11363" t="s">
        <v>50</v>
      </c>
      <c r="F11363" t="s">
        <v>116</v>
      </c>
      <c r="G11363" t="s">
        <v>56</v>
      </c>
      <c r="H11363" t="s">
        <v>89</v>
      </c>
    </row>
    <row r="11364" spans="1:8">
      <c r="A11364" t="s">
        <v>71</v>
      </c>
      <c r="B11364" s="1">
        <v>46259</v>
      </c>
      <c r="C11364">
        <v>340267</v>
      </c>
      <c r="D11364">
        <v>3712.375</v>
      </c>
      <c r="E11364" t="s">
        <v>50</v>
      </c>
      <c r="F11364" t="s">
        <v>116</v>
      </c>
      <c r="G11364" t="s">
        <v>56</v>
      </c>
      <c r="H11364" t="s">
        <v>89</v>
      </c>
    </row>
    <row r="11365" spans="1:8">
      <c r="A11365" t="s">
        <v>71</v>
      </c>
      <c r="B11365" s="1">
        <v>46259</v>
      </c>
      <c r="C11365">
        <v>350031</v>
      </c>
      <c r="D11365">
        <v>13.949</v>
      </c>
      <c r="E11365" t="s">
        <v>50</v>
      </c>
      <c r="F11365" t="s">
        <v>113</v>
      </c>
      <c r="G11365" t="s">
        <v>56</v>
      </c>
      <c r="H11365" t="s">
        <v>85</v>
      </c>
    </row>
    <row r="11366" spans="1:8">
      <c r="A11366" t="s">
        <v>71</v>
      </c>
      <c r="B11366" s="1">
        <v>46259</v>
      </c>
      <c r="C11366">
        <v>360019</v>
      </c>
      <c r="D11366">
        <v>25.472999999999999</v>
      </c>
      <c r="E11366" t="s">
        <v>50</v>
      </c>
      <c r="F11366" t="s">
        <v>125</v>
      </c>
      <c r="G11366" t="s">
        <v>56</v>
      </c>
      <c r="H11366" t="s">
        <v>100</v>
      </c>
    </row>
    <row r="11367" spans="1:8">
      <c r="A11367" t="s">
        <v>71</v>
      </c>
      <c r="B11367" s="1">
        <v>46259</v>
      </c>
      <c r="C11367">
        <v>360022</v>
      </c>
      <c r="D11367">
        <v>61.808999999999997</v>
      </c>
      <c r="E11367" t="s">
        <v>50</v>
      </c>
      <c r="F11367" t="s">
        <v>125</v>
      </c>
      <c r="G11367" t="s">
        <v>56</v>
      </c>
      <c r="H11367" t="s">
        <v>100</v>
      </c>
    </row>
    <row r="11368" spans="1:8">
      <c r="A11368" t="s">
        <v>71</v>
      </c>
      <c r="B11368" s="1">
        <v>46259</v>
      </c>
      <c r="C11368">
        <v>372002</v>
      </c>
      <c r="D11368">
        <v>32.372999999999998</v>
      </c>
      <c r="E11368" t="s">
        <v>50</v>
      </c>
      <c r="F11368" t="s">
        <v>114</v>
      </c>
      <c r="G11368" t="s">
        <v>56</v>
      </c>
      <c r="H11368" t="s">
        <v>87</v>
      </c>
    </row>
    <row r="11369" spans="1:8">
      <c r="A11369" t="s">
        <v>71</v>
      </c>
      <c r="B11369" s="1">
        <v>46259</v>
      </c>
      <c r="C11369">
        <v>372004</v>
      </c>
      <c r="D11369">
        <v>42.585999999999999</v>
      </c>
      <c r="E11369" t="s">
        <v>50</v>
      </c>
      <c r="F11369" t="s">
        <v>114</v>
      </c>
      <c r="G11369" t="s">
        <v>56</v>
      </c>
      <c r="H11369" t="s">
        <v>87</v>
      </c>
    </row>
    <row r="11370" spans="1:8">
      <c r="A11370" t="s">
        <v>71</v>
      </c>
      <c r="B11370" s="1">
        <v>46259</v>
      </c>
      <c r="C11370">
        <v>421002</v>
      </c>
      <c r="D11370">
        <v>-26.059000000000001</v>
      </c>
      <c r="E11370" t="s">
        <v>52</v>
      </c>
      <c r="F11370" t="s">
        <v>24</v>
      </c>
      <c r="G11370" t="s">
        <v>56</v>
      </c>
      <c r="H11370" t="s">
        <v>94</v>
      </c>
    </row>
    <row r="11371" spans="1:8">
      <c r="A11371" t="s">
        <v>71</v>
      </c>
      <c r="B11371" s="1">
        <v>46259</v>
      </c>
      <c r="C11371">
        <v>421003</v>
      </c>
      <c r="D11371">
        <v>29.161999999999999</v>
      </c>
      <c r="E11371" t="s">
        <v>52</v>
      </c>
      <c r="F11371" t="s">
        <v>24</v>
      </c>
      <c r="G11371" t="s">
        <v>56</v>
      </c>
      <c r="H11371" t="s">
        <v>94</v>
      </c>
    </row>
    <row r="11372" spans="1:8">
      <c r="A11372" t="s">
        <v>71</v>
      </c>
      <c r="B11372" s="1">
        <v>46259</v>
      </c>
      <c r="C11372">
        <v>555508</v>
      </c>
      <c r="D11372">
        <v>7.5090000000000003</v>
      </c>
      <c r="E11372" t="s">
        <v>52</v>
      </c>
      <c r="F11372" t="s">
        <v>122</v>
      </c>
      <c r="G11372" t="s">
        <v>56</v>
      </c>
      <c r="H11372" t="s">
        <v>97</v>
      </c>
    </row>
    <row r="11373" spans="1:8">
      <c r="A11373" t="s">
        <v>71</v>
      </c>
      <c r="B11373" s="1">
        <v>46259</v>
      </c>
      <c r="C11373">
        <v>557002</v>
      </c>
      <c r="D11373">
        <v>26.402000000000001</v>
      </c>
      <c r="E11373" t="s">
        <v>52</v>
      </c>
      <c r="F11373" t="s">
        <v>123</v>
      </c>
      <c r="G11373" t="s">
        <v>56</v>
      </c>
      <c r="H11373" t="s">
        <v>98</v>
      </c>
    </row>
    <row r="11374" spans="1:8">
      <c r="A11374" t="s">
        <v>71</v>
      </c>
      <c r="B11374" s="1">
        <v>46259</v>
      </c>
      <c r="C11374">
        <v>564006</v>
      </c>
      <c r="D11374">
        <v>0</v>
      </c>
      <c r="E11374" t="s">
        <v>52</v>
      </c>
      <c r="F11374" t="s">
        <v>124</v>
      </c>
      <c r="G11374" t="s">
        <v>56</v>
      </c>
      <c r="H11374" t="s">
        <v>99</v>
      </c>
    </row>
    <row r="11375" spans="1:8">
      <c r="A11375" t="s">
        <v>71</v>
      </c>
      <c r="B11375" s="1">
        <v>46259</v>
      </c>
      <c r="C11375">
        <v>564019</v>
      </c>
      <c r="D11375">
        <v>270.18900000000002</v>
      </c>
      <c r="E11375" t="s">
        <v>52</v>
      </c>
      <c r="F11375" t="s">
        <v>119</v>
      </c>
      <c r="G11375" t="s">
        <v>56</v>
      </c>
      <c r="H11375" t="s">
        <v>93</v>
      </c>
    </row>
    <row r="11376" spans="1:8">
      <c r="A11376" t="s">
        <v>71</v>
      </c>
      <c r="B11376" s="1">
        <v>46259</v>
      </c>
      <c r="C11376">
        <v>564020</v>
      </c>
      <c r="D11376">
        <v>104.449</v>
      </c>
      <c r="E11376" t="s">
        <v>52</v>
      </c>
      <c r="F11376" t="s">
        <v>124</v>
      </c>
      <c r="G11376" t="s">
        <v>56</v>
      </c>
      <c r="H11376" t="s">
        <v>99</v>
      </c>
    </row>
    <row r="11377" spans="1:8">
      <c r="A11377" t="s">
        <v>72</v>
      </c>
      <c r="B11377" s="1">
        <v>46259</v>
      </c>
      <c r="C11377">
        <v>220006</v>
      </c>
      <c r="D11377">
        <v>-607522.87</v>
      </c>
      <c r="E11377" t="s">
        <v>50</v>
      </c>
      <c r="F11377" t="s">
        <v>14</v>
      </c>
      <c r="G11377" t="s">
        <v>56</v>
      </c>
      <c r="H11377" t="s">
        <v>84</v>
      </c>
    </row>
    <row r="11378" spans="1:8">
      <c r="A11378" t="s">
        <v>72</v>
      </c>
      <c r="B11378" s="1">
        <v>46259</v>
      </c>
      <c r="C11378">
        <v>242003</v>
      </c>
      <c r="D11378">
        <v>-90332.629000000001</v>
      </c>
      <c r="E11378" t="s">
        <v>50</v>
      </c>
      <c r="F11378" t="s">
        <v>113</v>
      </c>
      <c r="G11378" t="s">
        <v>56</v>
      </c>
      <c r="H11378" t="s">
        <v>85</v>
      </c>
    </row>
    <row r="11379" spans="1:8">
      <c r="A11379" t="s">
        <v>72</v>
      </c>
      <c r="B11379" s="1">
        <v>46259</v>
      </c>
      <c r="C11379">
        <v>242007</v>
      </c>
      <c r="D11379">
        <v>31.96</v>
      </c>
      <c r="E11379" t="s">
        <v>50</v>
      </c>
      <c r="F11379" t="s">
        <v>113</v>
      </c>
      <c r="G11379" t="s">
        <v>56</v>
      </c>
      <c r="H11379" t="s">
        <v>85</v>
      </c>
    </row>
    <row r="11380" spans="1:8">
      <c r="A11380" t="s">
        <v>72</v>
      </c>
      <c r="B11380" s="1">
        <v>46259</v>
      </c>
      <c r="C11380">
        <v>242013</v>
      </c>
      <c r="D11380">
        <v>2205.9349999999999</v>
      </c>
      <c r="E11380" t="s">
        <v>50</v>
      </c>
      <c r="F11380" t="s">
        <v>113</v>
      </c>
      <c r="G11380" t="s">
        <v>56</v>
      </c>
      <c r="H11380" t="s">
        <v>85</v>
      </c>
    </row>
    <row r="11381" spans="1:8">
      <c r="A11381" t="s">
        <v>72</v>
      </c>
      <c r="B11381" s="1">
        <v>46259</v>
      </c>
      <c r="C11381">
        <v>242023</v>
      </c>
      <c r="D11381">
        <v>-1452.127</v>
      </c>
      <c r="E11381" t="s">
        <v>50</v>
      </c>
      <c r="F11381" t="s">
        <v>113</v>
      </c>
      <c r="G11381" t="s">
        <v>56</v>
      </c>
      <c r="H11381" t="s">
        <v>85</v>
      </c>
    </row>
    <row r="11382" spans="1:8">
      <c r="A11382" t="s">
        <v>72</v>
      </c>
      <c r="B11382" s="1">
        <v>46259</v>
      </c>
      <c r="C11382">
        <v>242027</v>
      </c>
      <c r="D11382">
        <v>-335.59399999999999</v>
      </c>
      <c r="E11382" t="s">
        <v>50</v>
      </c>
      <c r="F11382" t="s">
        <v>113</v>
      </c>
      <c r="G11382" t="s">
        <v>56</v>
      </c>
      <c r="H11382" t="s">
        <v>85</v>
      </c>
    </row>
    <row r="11383" spans="1:8">
      <c r="A11383" t="s">
        <v>72</v>
      </c>
      <c r="B11383" s="1">
        <v>46259</v>
      </c>
      <c r="C11383">
        <v>242030</v>
      </c>
      <c r="D11383">
        <v>-176.911</v>
      </c>
      <c r="E11383" t="s">
        <v>50</v>
      </c>
      <c r="F11383" t="s">
        <v>113</v>
      </c>
      <c r="G11383" t="s">
        <v>56</v>
      </c>
      <c r="H11383" t="s">
        <v>85</v>
      </c>
    </row>
    <row r="11384" spans="1:8">
      <c r="A11384" t="s">
        <v>72</v>
      </c>
      <c r="B11384" s="1">
        <v>46259</v>
      </c>
      <c r="C11384">
        <v>242039</v>
      </c>
      <c r="D11384">
        <v>-6989.8720000000003</v>
      </c>
      <c r="E11384" t="s">
        <v>50</v>
      </c>
      <c r="F11384" t="s">
        <v>113</v>
      </c>
      <c r="G11384" t="s">
        <v>56</v>
      </c>
      <c r="H11384" t="s">
        <v>85</v>
      </c>
    </row>
    <row r="11385" spans="1:8">
      <c r="A11385" t="s">
        <v>72</v>
      </c>
      <c r="B11385" s="1">
        <v>46259</v>
      </c>
      <c r="C11385">
        <v>242041</v>
      </c>
      <c r="D11385">
        <v>149.34299999999999</v>
      </c>
      <c r="E11385" t="s">
        <v>50</v>
      </c>
      <c r="F11385" t="s">
        <v>113</v>
      </c>
      <c r="G11385" t="s">
        <v>56</v>
      </c>
      <c r="H11385" t="s">
        <v>85</v>
      </c>
    </row>
    <row r="11386" spans="1:8">
      <c r="A11386" t="s">
        <v>72</v>
      </c>
      <c r="B11386" s="1">
        <v>46259</v>
      </c>
      <c r="C11386">
        <v>243002</v>
      </c>
      <c r="D11386">
        <v>-7107.7120000000004</v>
      </c>
      <c r="E11386" t="s">
        <v>50</v>
      </c>
      <c r="F11386" t="s">
        <v>113</v>
      </c>
      <c r="G11386" t="s">
        <v>56</v>
      </c>
      <c r="H11386" t="s">
        <v>85</v>
      </c>
    </row>
    <row r="11387" spans="1:8">
      <c r="A11387" t="s">
        <v>72</v>
      </c>
      <c r="B11387" s="1">
        <v>46259</v>
      </c>
      <c r="C11387">
        <v>243003</v>
      </c>
      <c r="D11387">
        <v>-4373.4579999999996</v>
      </c>
      <c r="E11387" t="s">
        <v>50</v>
      </c>
      <c r="F11387" t="s">
        <v>113</v>
      </c>
      <c r="G11387" t="s">
        <v>56</v>
      </c>
      <c r="H11387" t="s">
        <v>85</v>
      </c>
    </row>
    <row r="11388" spans="1:8">
      <c r="A11388" t="s">
        <v>72</v>
      </c>
      <c r="B11388" s="1">
        <v>46259</v>
      </c>
      <c r="C11388">
        <v>243010</v>
      </c>
      <c r="D11388">
        <v>-229.36699999999999</v>
      </c>
      <c r="E11388" t="s">
        <v>50</v>
      </c>
      <c r="F11388" t="s">
        <v>113</v>
      </c>
      <c r="G11388" t="s">
        <v>56</v>
      </c>
      <c r="H11388" t="s">
        <v>85</v>
      </c>
    </row>
    <row r="11389" spans="1:8">
      <c r="A11389" t="s">
        <v>72</v>
      </c>
      <c r="B11389" s="1">
        <v>46259</v>
      </c>
      <c r="C11389">
        <v>245002</v>
      </c>
      <c r="D11389">
        <v>-10.117000000000001</v>
      </c>
      <c r="E11389" t="s">
        <v>50</v>
      </c>
      <c r="F11389" t="s">
        <v>113</v>
      </c>
      <c r="G11389" t="s">
        <v>56</v>
      </c>
      <c r="H11389" t="s">
        <v>85</v>
      </c>
    </row>
    <row r="11390" spans="1:8">
      <c r="A11390" t="s">
        <v>72</v>
      </c>
      <c r="B11390" s="1">
        <v>46259</v>
      </c>
      <c r="C11390">
        <v>245056</v>
      </c>
      <c r="D11390">
        <v>-904.49</v>
      </c>
      <c r="E11390" t="s">
        <v>50</v>
      </c>
      <c r="F11390" t="s">
        <v>118</v>
      </c>
      <c r="G11390" t="s">
        <v>56</v>
      </c>
      <c r="H11390" t="s">
        <v>91</v>
      </c>
    </row>
    <row r="11391" spans="1:8">
      <c r="A11391" t="s">
        <v>72</v>
      </c>
      <c r="B11391" s="1">
        <v>46259</v>
      </c>
      <c r="C11391">
        <v>245062</v>
      </c>
      <c r="D11391">
        <v>-5970.6440000000002</v>
      </c>
      <c r="E11391" t="s">
        <v>50</v>
      </c>
      <c r="F11391" t="s">
        <v>113</v>
      </c>
      <c r="G11391" t="s">
        <v>56</v>
      </c>
      <c r="H11391" t="s">
        <v>85</v>
      </c>
    </row>
    <row r="11392" spans="1:8">
      <c r="A11392" t="s">
        <v>72</v>
      </c>
      <c r="B11392" s="1">
        <v>46259</v>
      </c>
      <c r="C11392">
        <v>250007</v>
      </c>
      <c r="D11392">
        <v>-3853.5439999999999</v>
      </c>
      <c r="E11392" t="s">
        <v>50</v>
      </c>
      <c r="F11392" t="s">
        <v>113</v>
      </c>
      <c r="G11392" t="s">
        <v>56</v>
      </c>
      <c r="H11392" t="s">
        <v>85</v>
      </c>
    </row>
    <row r="11393" spans="1:8">
      <c r="A11393" t="s">
        <v>72</v>
      </c>
      <c r="B11393" s="1">
        <v>46259</v>
      </c>
      <c r="C11393">
        <v>251002</v>
      </c>
      <c r="D11393">
        <v>-30238.614000000001</v>
      </c>
      <c r="E11393" t="s">
        <v>50</v>
      </c>
      <c r="F11393" t="s">
        <v>114</v>
      </c>
      <c r="G11393" t="s">
        <v>56</v>
      </c>
      <c r="H11393" t="s">
        <v>87</v>
      </c>
    </row>
    <row r="11394" spans="1:8">
      <c r="A11394" t="s">
        <v>72</v>
      </c>
      <c r="B11394" s="1">
        <v>46259</v>
      </c>
      <c r="C11394">
        <v>251005</v>
      </c>
      <c r="D11394">
        <v>12.737</v>
      </c>
      <c r="E11394" t="s">
        <v>50</v>
      </c>
      <c r="F11394" t="s">
        <v>115</v>
      </c>
      <c r="G11394" t="s">
        <v>56</v>
      </c>
      <c r="H11394" t="s">
        <v>88</v>
      </c>
    </row>
    <row r="11395" spans="1:8">
      <c r="A11395" t="s">
        <v>72</v>
      </c>
      <c r="B11395" s="1">
        <v>46259</v>
      </c>
      <c r="C11395">
        <v>257005</v>
      </c>
      <c r="D11395">
        <v>-5489.0219999999999</v>
      </c>
      <c r="E11395" t="s">
        <v>50</v>
      </c>
      <c r="F11395" t="s">
        <v>114</v>
      </c>
      <c r="G11395" t="s">
        <v>56</v>
      </c>
      <c r="H11395" t="s">
        <v>87</v>
      </c>
    </row>
    <row r="11396" spans="1:8">
      <c r="A11396" t="s">
        <v>72</v>
      </c>
      <c r="B11396" s="1">
        <v>46259</v>
      </c>
      <c r="C11396">
        <v>257014</v>
      </c>
      <c r="D11396">
        <v>-16251.652</v>
      </c>
      <c r="E11396" t="s">
        <v>50</v>
      </c>
      <c r="F11396" t="s">
        <v>114</v>
      </c>
      <c r="G11396" t="s">
        <v>56</v>
      </c>
      <c r="H11396" t="s">
        <v>87</v>
      </c>
    </row>
    <row r="11397" spans="1:8">
      <c r="A11397" t="s">
        <v>72</v>
      </c>
      <c r="B11397" s="1">
        <v>46259</v>
      </c>
      <c r="C11397">
        <v>257030</v>
      </c>
      <c r="D11397">
        <v>-24310.965</v>
      </c>
      <c r="E11397" t="s">
        <v>50</v>
      </c>
      <c r="F11397" t="s">
        <v>114</v>
      </c>
      <c r="G11397" t="s">
        <v>56</v>
      </c>
      <c r="H11397" t="s">
        <v>87</v>
      </c>
    </row>
    <row r="11398" spans="1:8">
      <c r="A11398" t="s">
        <v>72</v>
      </c>
      <c r="B11398" s="1">
        <v>46259</v>
      </c>
      <c r="C11398">
        <v>260004</v>
      </c>
      <c r="D11398">
        <v>-18815.125</v>
      </c>
      <c r="E11398" t="s">
        <v>50</v>
      </c>
      <c r="F11398" t="s">
        <v>114</v>
      </c>
      <c r="G11398" t="s">
        <v>56</v>
      </c>
      <c r="H11398" t="s">
        <v>87</v>
      </c>
    </row>
    <row r="11399" spans="1:8">
      <c r="A11399" t="s">
        <v>72</v>
      </c>
      <c r="B11399" s="1">
        <v>46259</v>
      </c>
      <c r="C11399">
        <v>270024</v>
      </c>
      <c r="D11399">
        <v>-68138.535000000003</v>
      </c>
      <c r="E11399" t="s">
        <v>50</v>
      </c>
      <c r="F11399" t="s">
        <v>125</v>
      </c>
      <c r="G11399" t="s">
        <v>56</v>
      </c>
      <c r="H11399" t="s">
        <v>100</v>
      </c>
    </row>
    <row r="11400" spans="1:8">
      <c r="A11400" t="s">
        <v>72</v>
      </c>
      <c r="B11400" s="1">
        <v>46259</v>
      </c>
      <c r="C11400">
        <v>270025</v>
      </c>
      <c r="D11400">
        <v>-52401.224000000002</v>
      </c>
      <c r="E11400" t="s">
        <v>50</v>
      </c>
      <c r="F11400" t="s">
        <v>125</v>
      </c>
      <c r="G11400" t="s">
        <v>56</v>
      </c>
      <c r="H11400" t="s">
        <v>100</v>
      </c>
    </row>
    <row r="11401" spans="1:8">
      <c r="A11401" t="s">
        <v>72</v>
      </c>
      <c r="B11401" s="1">
        <v>46259</v>
      </c>
      <c r="C11401">
        <v>270027</v>
      </c>
      <c r="D11401">
        <v>-3339.605</v>
      </c>
      <c r="E11401" t="s">
        <v>50</v>
      </c>
      <c r="F11401" t="s">
        <v>125</v>
      </c>
      <c r="G11401" t="s">
        <v>56</v>
      </c>
      <c r="H11401" t="s">
        <v>100</v>
      </c>
    </row>
    <row r="11402" spans="1:8">
      <c r="A11402" t="s">
        <v>72</v>
      </c>
      <c r="B11402" s="1">
        <v>46259</v>
      </c>
      <c r="C11402">
        <v>320002</v>
      </c>
      <c r="D11402">
        <v>217195.95800000001</v>
      </c>
      <c r="E11402" t="s">
        <v>50</v>
      </c>
      <c r="F11402" t="s">
        <v>115</v>
      </c>
      <c r="G11402" t="s">
        <v>56</v>
      </c>
      <c r="H11402" t="s">
        <v>88</v>
      </c>
    </row>
    <row r="11403" spans="1:8">
      <c r="A11403" t="s">
        <v>72</v>
      </c>
      <c r="B11403" s="1">
        <v>46259</v>
      </c>
      <c r="C11403">
        <v>320003</v>
      </c>
      <c r="D11403">
        <v>-2161.0650000000001</v>
      </c>
      <c r="E11403" t="s">
        <v>50</v>
      </c>
      <c r="F11403" t="s">
        <v>115</v>
      </c>
      <c r="G11403" t="s">
        <v>56</v>
      </c>
      <c r="H11403" t="s">
        <v>88</v>
      </c>
    </row>
    <row r="11404" spans="1:8">
      <c r="A11404" t="s">
        <v>72</v>
      </c>
      <c r="B11404" s="1">
        <v>46259</v>
      </c>
      <c r="C11404">
        <v>320004</v>
      </c>
      <c r="D11404">
        <v>4200.8040000000001</v>
      </c>
      <c r="E11404" t="s">
        <v>50</v>
      </c>
      <c r="F11404" t="s">
        <v>115</v>
      </c>
      <c r="G11404" t="s">
        <v>56</v>
      </c>
      <c r="H11404" t="s">
        <v>88</v>
      </c>
    </row>
    <row r="11405" spans="1:8">
      <c r="A11405" t="s">
        <v>72</v>
      </c>
      <c r="B11405" s="1">
        <v>46259</v>
      </c>
      <c r="C11405">
        <v>321002</v>
      </c>
      <c r="D11405">
        <v>19898.771000000001</v>
      </c>
      <c r="E11405" t="s">
        <v>50</v>
      </c>
      <c r="F11405" t="s">
        <v>115</v>
      </c>
      <c r="G11405" t="s">
        <v>56</v>
      </c>
      <c r="H11405" t="s">
        <v>88</v>
      </c>
    </row>
    <row r="11406" spans="1:8">
      <c r="A11406" t="s">
        <v>72</v>
      </c>
      <c r="B11406" s="1">
        <v>46259</v>
      </c>
      <c r="C11406">
        <v>321004</v>
      </c>
      <c r="D11406">
        <v>6126.9210000000003</v>
      </c>
      <c r="E11406" t="s">
        <v>50</v>
      </c>
      <c r="F11406" t="s">
        <v>115</v>
      </c>
      <c r="G11406" t="s">
        <v>56</v>
      </c>
      <c r="H11406" t="s">
        <v>88</v>
      </c>
    </row>
    <row r="11407" spans="1:8">
      <c r="A11407" t="s">
        <v>72</v>
      </c>
      <c r="B11407" s="1">
        <v>46259</v>
      </c>
      <c r="C11407">
        <v>321012</v>
      </c>
      <c r="D11407">
        <v>21.324999999999999</v>
      </c>
      <c r="E11407" t="s">
        <v>50</v>
      </c>
      <c r="F11407" t="s">
        <v>115</v>
      </c>
      <c r="G11407" t="s">
        <v>56</v>
      </c>
      <c r="H11407" t="s">
        <v>88</v>
      </c>
    </row>
    <row r="11408" spans="1:8">
      <c r="A11408" t="s">
        <v>72</v>
      </c>
      <c r="B11408" s="1">
        <v>46259</v>
      </c>
      <c r="C11408">
        <v>321025</v>
      </c>
      <c r="D11408">
        <v>9005.616</v>
      </c>
      <c r="E11408" t="s">
        <v>50</v>
      </c>
      <c r="F11408" t="s">
        <v>115</v>
      </c>
      <c r="G11408" t="s">
        <v>56</v>
      </c>
      <c r="H11408" t="s">
        <v>88</v>
      </c>
    </row>
    <row r="11409" spans="1:8">
      <c r="A11409" t="s">
        <v>72</v>
      </c>
      <c r="B11409" s="1">
        <v>46259</v>
      </c>
      <c r="C11409">
        <v>321042</v>
      </c>
      <c r="D11409">
        <v>-12.894</v>
      </c>
      <c r="E11409" t="s">
        <v>50</v>
      </c>
      <c r="F11409" t="s">
        <v>115</v>
      </c>
      <c r="G11409" t="s">
        <v>56</v>
      </c>
      <c r="H11409" t="s">
        <v>88</v>
      </c>
    </row>
    <row r="11410" spans="1:8">
      <c r="A11410" t="s">
        <v>72</v>
      </c>
      <c r="B11410" s="1">
        <v>46259</v>
      </c>
      <c r="C11410">
        <v>330131</v>
      </c>
      <c r="D11410">
        <v>46567.019</v>
      </c>
      <c r="E11410" t="s">
        <v>50</v>
      </c>
      <c r="F11410" t="s">
        <v>113</v>
      </c>
      <c r="G11410" t="s">
        <v>56</v>
      </c>
      <c r="H11410" t="s">
        <v>85</v>
      </c>
    </row>
    <row r="11411" spans="1:8">
      <c r="A11411" t="s">
        <v>72</v>
      </c>
      <c r="B11411" s="1">
        <v>46259</v>
      </c>
      <c r="C11411">
        <v>330150</v>
      </c>
      <c r="D11411">
        <v>13409.413</v>
      </c>
      <c r="E11411" t="s">
        <v>50</v>
      </c>
      <c r="F11411" t="s">
        <v>113</v>
      </c>
      <c r="G11411" t="s">
        <v>56</v>
      </c>
      <c r="H11411" t="s">
        <v>85</v>
      </c>
    </row>
    <row r="11412" spans="1:8">
      <c r="A11412" t="s">
        <v>72</v>
      </c>
      <c r="B11412" s="1">
        <v>46259</v>
      </c>
      <c r="C11412">
        <v>340243</v>
      </c>
      <c r="D11412">
        <v>164024.052</v>
      </c>
      <c r="E11412" t="s">
        <v>50</v>
      </c>
      <c r="F11412" t="s">
        <v>116</v>
      </c>
      <c r="G11412" t="s">
        <v>56</v>
      </c>
      <c r="H11412" t="s">
        <v>89</v>
      </c>
    </row>
    <row r="11413" spans="1:8">
      <c r="A11413" t="s">
        <v>72</v>
      </c>
      <c r="B11413" s="1">
        <v>46259</v>
      </c>
      <c r="C11413">
        <v>340244</v>
      </c>
      <c r="D11413">
        <v>1465392.818</v>
      </c>
      <c r="E11413" t="s">
        <v>50</v>
      </c>
      <c r="F11413" t="s">
        <v>116</v>
      </c>
      <c r="G11413" t="s">
        <v>56</v>
      </c>
      <c r="H11413" t="s">
        <v>89</v>
      </c>
    </row>
    <row r="11414" spans="1:8">
      <c r="A11414" t="s">
        <v>72</v>
      </c>
      <c r="B11414" s="1">
        <v>46259</v>
      </c>
      <c r="C11414">
        <v>340245</v>
      </c>
      <c r="D11414">
        <v>-1566669.66</v>
      </c>
      <c r="E11414" t="s">
        <v>50</v>
      </c>
      <c r="F11414" t="s">
        <v>116</v>
      </c>
      <c r="G11414" t="s">
        <v>56</v>
      </c>
      <c r="H11414" t="s">
        <v>89</v>
      </c>
    </row>
    <row r="11415" spans="1:8">
      <c r="A11415" t="s">
        <v>72</v>
      </c>
      <c r="B11415" s="1">
        <v>46259</v>
      </c>
      <c r="C11415">
        <v>340246</v>
      </c>
      <c r="D11415">
        <v>256201.40599999999</v>
      </c>
      <c r="E11415" t="s">
        <v>50</v>
      </c>
      <c r="F11415" t="s">
        <v>116</v>
      </c>
      <c r="G11415" t="s">
        <v>56</v>
      </c>
      <c r="H11415" t="s">
        <v>89</v>
      </c>
    </row>
    <row r="11416" spans="1:8">
      <c r="A11416" t="s">
        <v>72</v>
      </c>
      <c r="B11416" s="1">
        <v>46259</v>
      </c>
      <c r="C11416">
        <v>340247</v>
      </c>
      <c r="D11416">
        <v>2854975.7439999999</v>
      </c>
      <c r="E11416" t="s">
        <v>50</v>
      </c>
      <c r="F11416" t="s">
        <v>116</v>
      </c>
      <c r="G11416" t="s">
        <v>56</v>
      </c>
      <c r="H11416" t="s">
        <v>89</v>
      </c>
    </row>
    <row r="11417" spans="1:8">
      <c r="A11417" t="s">
        <v>72</v>
      </c>
      <c r="B11417" s="1">
        <v>46259</v>
      </c>
      <c r="C11417">
        <v>340248</v>
      </c>
      <c r="D11417">
        <v>-2952471.3229999999</v>
      </c>
      <c r="E11417" t="s">
        <v>50</v>
      </c>
      <c r="F11417" t="s">
        <v>116</v>
      </c>
      <c r="G11417" t="s">
        <v>56</v>
      </c>
      <c r="H11417" t="s">
        <v>89</v>
      </c>
    </row>
    <row r="11418" spans="1:8">
      <c r="A11418" t="s">
        <v>72</v>
      </c>
      <c r="B11418" s="1">
        <v>46259</v>
      </c>
      <c r="C11418">
        <v>340249</v>
      </c>
      <c r="D11418">
        <v>2560.3209999999999</v>
      </c>
      <c r="E11418" t="s">
        <v>50</v>
      </c>
      <c r="F11418" t="s">
        <v>116</v>
      </c>
      <c r="G11418" t="s">
        <v>56</v>
      </c>
      <c r="H11418" t="s">
        <v>89</v>
      </c>
    </row>
    <row r="11419" spans="1:8">
      <c r="A11419" t="s">
        <v>72</v>
      </c>
      <c r="B11419" s="1">
        <v>46259</v>
      </c>
      <c r="C11419">
        <v>340250</v>
      </c>
      <c r="D11419">
        <v>1249050.808</v>
      </c>
      <c r="E11419" t="s">
        <v>50</v>
      </c>
      <c r="F11419" t="s">
        <v>116</v>
      </c>
      <c r="G11419" t="s">
        <v>56</v>
      </c>
      <c r="H11419" t="s">
        <v>89</v>
      </c>
    </row>
    <row r="11420" spans="1:8">
      <c r="A11420" t="s">
        <v>72</v>
      </c>
      <c r="B11420" s="1">
        <v>46259</v>
      </c>
      <c r="C11420">
        <v>340251</v>
      </c>
      <c r="D11420">
        <v>-1021202.7120000001</v>
      </c>
      <c r="E11420" t="s">
        <v>50</v>
      </c>
      <c r="F11420" t="s">
        <v>116</v>
      </c>
      <c r="G11420" t="s">
        <v>56</v>
      </c>
      <c r="H11420" t="s">
        <v>89</v>
      </c>
    </row>
    <row r="11421" spans="1:8">
      <c r="A11421" t="s">
        <v>72</v>
      </c>
      <c r="B11421" s="1">
        <v>46259</v>
      </c>
      <c r="C11421">
        <v>350002</v>
      </c>
      <c r="D11421">
        <v>2783.3629999999998</v>
      </c>
      <c r="E11421" t="s">
        <v>50</v>
      </c>
      <c r="F11421" t="s">
        <v>118</v>
      </c>
      <c r="G11421" t="s">
        <v>56</v>
      </c>
      <c r="H11421" t="s">
        <v>91</v>
      </c>
    </row>
    <row r="11422" spans="1:8">
      <c r="A11422" t="s">
        <v>72</v>
      </c>
      <c r="B11422" s="1">
        <v>46259</v>
      </c>
      <c r="C11422">
        <v>350003</v>
      </c>
      <c r="D11422">
        <v>-2030.9359999999999</v>
      </c>
      <c r="E11422" t="s">
        <v>50</v>
      </c>
      <c r="F11422" t="s">
        <v>118</v>
      </c>
      <c r="G11422" t="s">
        <v>56</v>
      </c>
      <c r="H11422" t="s">
        <v>91</v>
      </c>
    </row>
    <row r="11423" spans="1:8">
      <c r="A11423" t="s">
        <v>72</v>
      </c>
      <c r="B11423" s="1">
        <v>46259</v>
      </c>
      <c r="C11423">
        <v>350034</v>
      </c>
      <c r="D11423">
        <v>904.49</v>
      </c>
      <c r="E11423" t="s">
        <v>50</v>
      </c>
      <c r="F11423" t="s">
        <v>118</v>
      </c>
      <c r="G11423" t="s">
        <v>56</v>
      </c>
      <c r="H11423" t="s">
        <v>91</v>
      </c>
    </row>
    <row r="11424" spans="1:8">
      <c r="A11424" t="s">
        <v>72</v>
      </c>
      <c r="B11424" s="1">
        <v>46259</v>
      </c>
      <c r="C11424">
        <v>354013</v>
      </c>
      <c r="D11424">
        <v>5240.4359999999997</v>
      </c>
      <c r="E11424" t="s">
        <v>50</v>
      </c>
      <c r="F11424" t="s">
        <v>115</v>
      </c>
      <c r="G11424" t="s">
        <v>56</v>
      </c>
      <c r="H11424" t="s">
        <v>88</v>
      </c>
    </row>
    <row r="11425" spans="1:8">
      <c r="A11425" t="s">
        <v>72</v>
      </c>
      <c r="B11425" s="1">
        <v>46259</v>
      </c>
      <c r="C11425">
        <v>354015</v>
      </c>
      <c r="D11425">
        <v>48193.114999999998</v>
      </c>
      <c r="E11425" t="s">
        <v>50</v>
      </c>
      <c r="F11425" t="s">
        <v>115</v>
      </c>
      <c r="G11425" t="s">
        <v>56</v>
      </c>
      <c r="H11425" t="s">
        <v>88</v>
      </c>
    </row>
    <row r="11426" spans="1:8">
      <c r="A11426" t="s">
        <v>72</v>
      </c>
      <c r="B11426" s="1">
        <v>46259</v>
      </c>
      <c r="C11426">
        <v>355002</v>
      </c>
      <c r="D11426">
        <v>273.85399999999998</v>
      </c>
      <c r="E11426" t="s">
        <v>50</v>
      </c>
      <c r="F11426" t="s">
        <v>118</v>
      </c>
      <c r="G11426" t="s">
        <v>56</v>
      </c>
      <c r="H11426" t="s">
        <v>91</v>
      </c>
    </row>
    <row r="11427" spans="1:8">
      <c r="A11427" t="s">
        <v>72</v>
      </c>
      <c r="B11427" s="1">
        <v>46259</v>
      </c>
      <c r="C11427">
        <v>355013</v>
      </c>
      <c r="D11427">
        <v>19910.82</v>
      </c>
      <c r="E11427" t="s">
        <v>50</v>
      </c>
      <c r="F11427" t="s">
        <v>118</v>
      </c>
      <c r="G11427" t="s">
        <v>56</v>
      </c>
      <c r="H11427" t="s">
        <v>91</v>
      </c>
    </row>
    <row r="11428" spans="1:8">
      <c r="A11428" t="s">
        <v>72</v>
      </c>
      <c r="B11428" s="1">
        <v>46259</v>
      </c>
      <c r="C11428">
        <v>360026</v>
      </c>
      <c r="D11428">
        <v>69181.388999999996</v>
      </c>
      <c r="E11428" t="s">
        <v>50</v>
      </c>
      <c r="F11428" t="s">
        <v>125</v>
      </c>
      <c r="G11428" t="s">
        <v>56</v>
      </c>
      <c r="H11428" t="s">
        <v>100</v>
      </c>
    </row>
    <row r="11429" spans="1:8">
      <c r="A11429" t="s">
        <v>72</v>
      </c>
      <c r="B11429" s="1">
        <v>46259</v>
      </c>
      <c r="C11429">
        <v>360028</v>
      </c>
      <c r="D11429">
        <v>45663.091</v>
      </c>
      <c r="E11429" t="s">
        <v>50</v>
      </c>
      <c r="F11429" t="s">
        <v>125</v>
      </c>
      <c r="G11429" t="s">
        <v>56</v>
      </c>
      <c r="H11429" t="s">
        <v>100</v>
      </c>
    </row>
    <row r="11430" spans="1:8">
      <c r="A11430" t="s">
        <v>72</v>
      </c>
      <c r="B11430" s="1">
        <v>46259</v>
      </c>
      <c r="C11430">
        <v>360030</v>
      </c>
      <c r="D11430">
        <v>18486.535</v>
      </c>
      <c r="E11430" t="s">
        <v>50</v>
      </c>
      <c r="F11430" t="s">
        <v>125</v>
      </c>
      <c r="G11430" t="s">
        <v>56</v>
      </c>
      <c r="H11430" t="s">
        <v>100</v>
      </c>
    </row>
    <row r="11431" spans="1:8">
      <c r="A11431" t="s">
        <v>72</v>
      </c>
      <c r="B11431" s="1">
        <v>46259</v>
      </c>
      <c r="C11431">
        <v>372004</v>
      </c>
      <c r="D11431">
        <v>2626.8470000000002</v>
      </c>
      <c r="E11431" t="s">
        <v>50</v>
      </c>
      <c r="F11431" t="s">
        <v>114</v>
      </c>
      <c r="G11431" t="s">
        <v>56</v>
      </c>
      <c r="H11431" t="s">
        <v>87</v>
      </c>
    </row>
    <row r="11432" spans="1:8">
      <c r="A11432" t="s">
        <v>72</v>
      </c>
      <c r="B11432" s="1">
        <v>46259</v>
      </c>
      <c r="C11432">
        <v>400002</v>
      </c>
      <c r="D11432">
        <v>-188411.601</v>
      </c>
      <c r="E11432" t="s">
        <v>52</v>
      </c>
      <c r="F11432" t="s">
        <v>23</v>
      </c>
      <c r="G11432" t="s">
        <v>56</v>
      </c>
      <c r="H11432" t="s">
        <v>92</v>
      </c>
    </row>
    <row r="11433" spans="1:8">
      <c r="A11433" t="s">
        <v>72</v>
      </c>
      <c r="B11433" s="1">
        <v>46259</v>
      </c>
      <c r="C11433">
        <v>400004</v>
      </c>
      <c r="D11433">
        <v>-453285.36599999998</v>
      </c>
      <c r="E11433" t="s">
        <v>52</v>
      </c>
      <c r="F11433" t="s">
        <v>23</v>
      </c>
      <c r="G11433" t="s">
        <v>56</v>
      </c>
      <c r="H11433" t="s">
        <v>92</v>
      </c>
    </row>
    <row r="11434" spans="1:8">
      <c r="A11434" t="s">
        <v>72</v>
      </c>
      <c r="B11434" s="1">
        <v>46259</v>
      </c>
      <c r="C11434">
        <v>410002</v>
      </c>
      <c r="D11434">
        <v>-19824.312000000002</v>
      </c>
      <c r="E11434" t="s">
        <v>52</v>
      </c>
      <c r="F11434" t="s">
        <v>119</v>
      </c>
      <c r="G11434" t="s">
        <v>56</v>
      </c>
      <c r="H11434" t="s">
        <v>93</v>
      </c>
    </row>
    <row r="11435" spans="1:8">
      <c r="A11435" t="s">
        <v>72</v>
      </c>
      <c r="B11435" s="1">
        <v>46259</v>
      </c>
      <c r="C11435">
        <v>410005</v>
      </c>
      <c r="D11435">
        <v>-11719.593000000001</v>
      </c>
      <c r="E11435" t="s">
        <v>52</v>
      </c>
      <c r="F11435" t="s">
        <v>119</v>
      </c>
      <c r="G11435" t="s">
        <v>56</v>
      </c>
      <c r="H11435" t="s">
        <v>93</v>
      </c>
    </row>
    <row r="11436" spans="1:8">
      <c r="A11436" t="s">
        <v>72</v>
      </c>
      <c r="B11436" s="1">
        <v>46259</v>
      </c>
      <c r="C11436">
        <v>410032</v>
      </c>
      <c r="D11436">
        <v>-2725.2570000000001</v>
      </c>
      <c r="E11436" t="s">
        <v>52</v>
      </c>
      <c r="F11436" t="s">
        <v>119</v>
      </c>
      <c r="G11436" t="s">
        <v>56</v>
      </c>
      <c r="H11436" t="s">
        <v>93</v>
      </c>
    </row>
    <row r="11437" spans="1:8">
      <c r="A11437" t="s">
        <v>72</v>
      </c>
      <c r="B11437" s="1">
        <v>46259</v>
      </c>
      <c r="C11437">
        <v>421002</v>
      </c>
      <c r="D11437">
        <v>-6961.4319999999998</v>
      </c>
      <c r="E11437" t="s">
        <v>52</v>
      </c>
      <c r="F11437" t="s">
        <v>24</v>
      </c>
      <c r="G11437" t="s">
        <v>56</v>
      </c>
      <c r="H11437" t="s">
        <v>94</v>
      </c>
    </row>
    <row r="11438" spans="1:8">
      <c r="A11438" t="s">
        <v>72</v>
      </c>
      <c r="B11438" s="1">
        <v>46259</v>
      </c>
      <c r="C11438">
        <v>421003</v>
      </c>
      <c r="D11438">
        <v>-838.21100000000001</v>
      </c>
      <c r="E11438" t="s">
        <v>52</v>
      </c>
      <c r="F11438" t="s">
        <v>24</v>
      </c>
      <c r="G11438" t="s">
        <v>56</v>
      </c>
      <c r="H11438" t="s">
        <v>94</v>
      </c>
    </row>
    <row r="11439" spans="1:8">
      <c r="A11439" t="s">
        <v>72</v>
      </c>
      <c r="B11439" s="1">
        <v>46259</v>
      </c>
      <c r="C11439">
        <v>421004</v>
      </c>
      <c r="D11439">
        <v>-5902.7969999999996</v>
      </c>
      <c r="E11439" t="s">
        <v>52</v>
      </c>
      <c r="F11439" t="s">
        <v>24</v>
      </c>
      <c r="G11439" t="s">
        <v>56</v>
      </c>
      <c r="H11439" t="s">
        <v>94</v>
      </c>
    </row>
    <row r="11440" spans="1:8">
      <c r="A11440" t="s">
        <v>72</v>
      </c>
      <c r="B11440" s="1">
        <v>46259</v>
      </c>
      <c r="C11440">
        <v>421007</v>
      </c>
      <c r="D11440">
        <v>-7329.5559999999996</v>
      </c>
      <c r="E11440" t="s">
        <v>52</v>
      </c>
      <c r="F11440" t="s">
        <v>24</v>
      </c>
      <c r="G11440" t="s">
        <v>56</v>
      </c>
      <c r="H11440" t="s">
        <v>94</v>
      </c>
    </row>
    <row r="11441" spans="1:8">
      <c r="A11441" t="s">
        <v>72</v>
      </c>
      <c r="B11441" s="1">
        <v>46259</v>
      </c>
      <c r="C11441">
        <v>510002</v>
      </c>
      <c r="D11441">
        <v>137927.56599999999</v>
      </c>
      <c r="E11441" t="s">
        <v>52</v>
      </c>
      <c r="F11441" t="s">
        <v>120</v>
      </c>
      <c r="G11441" t="s">
        <v>56</v>
      </c>
      <c r="H11441" t="s">
        <v>95</v>
      </c>
    </row>
    <row r="11442" spans="1:8">
      <c r="A11442" t="s">
        <v>72</v>
      </c>
      <c r="B11442" s="1">
        <v>46259</v>
      </c>
      <c r="C11442">
        <v>510005</v>
      </c>
      <c r="D11442">
        <v>2303.6460000000002</v>
      </c>
      <c r="E11442" t="s">
        <v>52</v>
      </c>
      <c r="F11442" t="s">
        <v>120</v>
      </c>
      <c r="G11442" t="s">
        <v>56</v>
      </c>
      <c r="H11442" t="s">
        <v>95</v>
      </c>
    </row>
    <row r="11443" spans="1:8">
      <c r="A11443" t="s">
        <v>72</v>
      </c>
      <c r="B11443" s="1">
        <v>46259</v>
      </c>
      <c r="C11443">
        <v>510007</v>
      </c>
      <c r="D11443">
        <v>5211.29</v>
      </c>
      <c r="E11443" t="s">
        <v>52</v>
      </c>
      <c r="F11443" t="s">
        <v>120</v>
      </c>
      <c r="G11443" t="s">
        <v>56</v>
      </c>
      <c r="H11443" t="s">
        <v>95</v>
      </c>
    </row>
    <row r="11444" spans="1:8">
      <c r="A11444" t="s">
        <v>72</v>
      </c>
      <c r="B11444" s="1">
        <v>46259</v>
      </c>
      <c r="C11444">
        <v>510015</v>
      </c>
      <c r="D11444">
        <v>5201.8320000000003</v>
      </c>
      <c r="E11444" t="s">
        <v>52</v>
      </c>
      <c r="F11444" t="s">
        <v>120</v>
      </c>
      <c r="G11444" t="s">
        <v>56</v>
      </c>
      <c r="H11444" t="s">
        <v>95</v>
      </c>
    </row>
    <row r="11445" spans="1:8">
      <c r="A11445" t="s">
        <v>72</v>
      </c>
      <c r="B11445" s="1">
        <v>46259</v>
      </c>
      <c r="C11445">
        <v>510018</v>
      </c>
      <c r="D11445">
        <v>5539.3239999999996</v>
      </c>
      <c r="E11445" t="s">
        <v>52</v>
      </c>
      <c r="F11445" t="s">
        <v>120</v>
      </c>
      <c r="G11445" t="s">
        <v>56</v>
      </c>
      <c r="H11445" t="s">
        <v>95</v>
      </c>
    </row>
    <row r="11446" spans="1:8">
      <c r="A11446" t="s">
        <v>72</v>
      </c>
      <c r="B11446" s="1">
        <v>46259</v>
      </c>
      <c r="C11446">
        <v>510062</v>
      </c>
      <c r="D11446">
        <v>-2137.451</v>
      </c>
      <c r="E11446" t="s">
        <v>52</v>
      </c>
      <c r="F11446" t="s">
        <v>120</v>
      </c>
      <c r="G11446" t="s">
        <v>56</v>
      </c>
      <c r="H11446" t="s">
        <v>95</v>
      </c>
    </row>
    <row r="11447" spans="1:8">
      <c r="A11447" t="s">
        <v>72</v>
      </c>
      <c r="B11447" s="1">
        <v>46259</v>
      </c>
      <c r="C11447">
        <v>510065</v>
      </c>
      <c r="D11447">
        <v>1181.096</v>
      </c>
      <c r="E11447" t="s">
        <v>52</v>
      </c>
      <c r="F11447" t="s">
        <v>120</v>
      </c>
      <c r="G11447" t="s">
        <v>56</v>
      </c>
      <c r="H11447" t="s">
        <v>95</v>
      </c>
    </row>
    <row r="11448" spans="1:8">
      <c r="A11448" t="s">
        <v>72</v>
      </c>
      <c r="B11448" s="1">
        <v>46259</v>
      </c>
      <c r="C11448">
        <v>520021</v>
      </c>
      <c r="D11448">
        <v>140.87</v>
      </c>
      <c r="E11448" t="s">
        <v>52</v>
      </c>
      <c r="F11448" t="s">
        <v>126</v>
      </c>
      <c r="G11448" t="s">
        <v>56</v>
      </c>
      <c r="H11448" t="s">
        <v>102</v>
      </c>
    </row>
    <row r="11449" spans="1:8">
      <c r="A11449" t="s">
        <v>72</v>
      </c>
      <c r="B11449" s="1">
        <v>46259</v>
      </c>
      <c r="C11449">
        <v>541004</v>
      </c>
      <c r="D11449">
        <v>2054.9029999999998</v>
      </c>
      <c r="E11449" t="s">
        <v>52</v>
      </c>
      <c r="F11449" t="s">
        <v>127</v>
      </c>
      <c r="G11449" t="s">
        <v>56</v>
      </c>
      <c r="H11449" t="s">
        <v>103</v>
      </c>
    </row>
    <row r="11450" spans="1:8">
      <c r="A11450" t="s">
        <v>72</v>
      </c>
      <c r="B11450" s="1">
        <v>46259</v>
      </c>
      <c r="C11450">
        <v>541009</v>
      </c>
      <c r="D11450">
        <v>3.6230000000000002</v>
      </c>
      <c r="E11450" t="s">
        <v>52</v>
      </c>
      <c r="F11450" t="s">
        <v>127</v>
      </c>
      <c r="G11450" t="s">
        <v>56</v>
      </c>
      <c r="H11450" t="s">
        <v>103</v>
      </c>
    </row>
    <row r="11451" spans="1:8">
      <c r="A11451" t="s">
        <v>72</v>
      </c>
      <c r="B11451" s="1">
        <v>46259</v>
      </c>
      <c r="C11451">
        <v>541010</v>
      </c>
      <c r="D11451">
        <v>1271.998</v>
      </c>
      <c r="E11451" t="s">
        <v>52</v>
      </c>
      <c r="F11451" t="s">
        <v>127</v>
      </c>
      <c r="G11451" t="s">
        <v>56</v>
      </c>
      <c r="H11451" t="s">
        <v>103</v>
      </c>
    </row>
    <row r="11452" spans="1:8">
      <c r="A11452" t="s">
        <v>72</v>
      </c>
      <c r="B11452" s="1">
        <v>46259</v>
      </c>
      <c r="C11452">
        <v>541013</v>
      </c>
      <c r="D11452">
        <v>304.29399999999998</v>
      </c>
      <c r="E11452" t="s">
        <v>52</v>
      </c>
      <c r="F11452" t="s">
        <v>127</v>
      </c>
      <c r="G11452" t="s">
        <v>56</v>
      </c>
      <c r="H11452" t="s">
        <v>103</v>
      </c>
    </row>
    <row r="11453" spans="1:8">
      <c r="A11453" t="s">
        <v>72</v>
      </c>
      <c r="B11453" s="1">
        <v>46259</v>
      </c>
      <c r="C11453">
        <v>546002</v>
      </c>
      <c r="D11453">
        <v>398891.12199999997</v>
      </c>
      <c r="E11453" t="s">
        <v>52</v>
      </c>
      <c r="F11453" t="s">
        <v>119</v>
      </c>
      <c r="G11453" t="s">
        <v>56</v>
      </c>
      <c r="H11453" t="s">
        <v>93</v>
      </c>
    </row>
    <row r="11454" spans="1:8">
      <c r="A11454" t="s">
        <v>72</v>
      </c>
      <c r="B11454" s="1">
        <v>46259</v>
      </c>
      <c r="C11454">
        <v>546005</v>
      </c>
      <c r="D11454">
        <v>-3464.9679999999998</v>
      </c>
      <c r="E11454" t="s">
        <v>52</v>
      </c>
      <c r="F11454" t="s">
        <v>119</v>
      </c>
      <c r="G11454" t="s">
        <v>56</v>
      </c>
      <c r="H11454" t="s">
        <v>93</v>
      </c>
    </row>
    <row r="11455" spans="1:8">
      <c r="A11455" t="s">
        <v>72</v>
      </c>
      <c r="B11455" s="1">
        <v>46259</v>
      </c>
      <c r="C11455">
        <v>546015</v>
      </c>
      <c r="D11455">
        <v>286.08300000000003</v>
      </c>
      <c r="E11455" t="s">
        <v>52</v>
      </c>
      <c r="F11455" t="s">
        <v>119</v>
      </c>
      <c r="G11455" t="s">
        <v>56</v>
      </c>
      <c r="H11455" t="s">
        <v>93</v>
      </c>
    </row>
    <row r="11456" spans="1:8">
      <c r="A11456" t="s">
        <v>72</v>
      </c>
      <c r="B11456" s="1">
        <v>46259</v>
      </c>
      <c r="C11456">
        <v>546016</v>
      </c>
      <c r="D11456">
        <v>90.631</v>
      </c>
      <c r="E11456" t="s">
        <v>52</v>
      </c>
      <c r="F11456" t="s">
        <v>119</v>
      </c>
      <c r="G11456" t="s">
        <v>56</v>
      </c>
      <c r="H11456" t="s">
        <v>93</v>
      </c>
    </row>
    <row r="11457" spans="1:8">
      <c r="A11457" t="s">
        <v>72</v>
      </c>
      <c r="B11457" s="1">
        <v>46259</v>
      </c>
      <c r="C11457">
        <v>546024</v>
      </c>
      <c r="D11457">
        <v>4691.942</v>
      </c>
      <c r="E11457" t="s">
        <v>52</v>
      </c>
      <c r="F11457" t="s">
        <v>119</v>
      </c>
      <c r="G11457" t="s">
        <v>56</v>
      </c>
      <c r="H11457" t="s">
        <v>93</v>
      </c>
    </row>
    <row r="11458" spans="1:8">
      <c r="A11458" t="s">
        <v>72</v>
      </c>
      <c r="B11458" s="1">
        <v>46259</v>
      </c>
      <c r="C11458">
        <v>546035</v>
      </c>
      <c r="D11458">
        <v>1240.08</v>
      </c>
      <c r="E11458" t="s">
        <v>52</v>
      </c>
      <c r="F11458" t="s">
        <v>119</v>
      </c>
      <c r="G11458" t="s">
        <v>56</v>
      </c>
      <c r="H11458" t="s">
        <v>93</v>
      </c>
    </row>
    <row r="11459" spans="1:8">
      <c r="A11459" t="s">
        <v>72</v>
      </c>
      <c r="B11459" s="1">
        <v>46259</v>
      </c>
      <c r="C11459">
        <v>546040</v>
      </c>
      <c r="D11459">
        <v>470.01600000000002</v>
      </c>
      <c r="E11459" t="s">
        <v>52</v>
      </c>
      <c r="F11459" t="s">
        <v>119</v>
      </c>
      <c r="G11459" t="s">
        <v>56</v>
      </c>
      <c r="H11459" t="s">
        <v>93</v>
      </c>
    </row>
    <row r="11460" spans="1:8">
      <c r="A11460" t="s">
        <v>72</v>
      </c>
      <c r="B11460" s="1">
        <v>46259</v>
      </c>
      <c r="C11460">
        <v>546045</v>
      </c>
      <c r="D11460">
        <v>244.19300000000001</v>
      </c>
      <c r="E11460" t="s">
        <v>52</v>
      </c>
      <c r="F11460" t="s">
        <v>119</v>
      </c>
      <c r="G11460" t="s">
        <v>56</v>
      </c>
      <c r="H11460" t="s">
        <v>93</v>
      </c>
    </row>
    <row r="11461" spans="1:8">
      <c r="A11461" t="s">
        <v>72</v>
      </c>
      <c r="B11461" s="1">
        <v>46259</v>
      </c>
      <c r="C11461">
        <v>547002</v>
      </c>
      <c r="D11461">
        <v>18079.407999999999</v>
      </c>
      <c r="E11461" t="s">
        <v>52</v>
      </c>
      <c r="F11461" t="s">
        <v>121</v>
      </c>
      <c r="G11461" t="s">
        <v>56</v>
      </c>
      <c r="H11461" t="s">
        <v>96</v>
      </c>
    </row>
    <row r="11462" spans="1:8">
      <c r="A11462" t="s">
        <v>72</v>
      </c>
      <c r="B11462" s="1">
        <v>46259</v>
      </c>
      <c r="C11462">
        <v>550002</v>
      </c>
      <c r="D11462">
        <v>21132.028999999999</v>
      </c>
      <c r="E11462" t="s">
        <v>52</v>
      </c>
      <c r="F11462" t="s">
        <v>128</v>
      </c>
      <c r="G11462" t="s">
        <v>56</v>
      </c>
      <c r="H11462" t="s">
        <v>104</v>
      </c>
    </row>
    <row r="11463" spans="1:8">
      <c r="A11463" t="s">
        <v>72</v>
      </c>
      <c r="B11463" s="1">
        <v>46259</v>
      </c>
      <c r="C11463">
        <v>550003</v>
      </c>
      <c r="D11463">
        <v>8508.5679999999993</v>
      </c>
      <c r="E11463" t="s">
        <v>52</v>
      </c>
      <c r="F11463" t="s">
        <v>128</v>
      </c>
      <c r="G11463" t="s">
        <v>56</v>
      </c>
      <c r="H11463" t="s">
        <v>104</v>
      </c>
    </row>
    <row r="11464" spans="1:8">
      <c r="A11464" t="s">
        <v>72</v>
      </c>
      <c r="B11464" s="1">
        <v>46259</v>
      </c>
      <c r="C11464">
        <v>555508</v>
      </c>
      <c r="D11464">
        <v>391.428</v>
      </c>
      <c r="E11464" t="s">
        <v>52</v>
      </c>
      <c r="F11464" t="s">
        <v>122</v>
      </c>
      <c r="G11464" t="s">
        <v>56</v>
      </c>
      <c r="H11464" t="s">
        <v>97</v>
      </c>
    </row>
    <row r="11465" spans="1:8">
      <c r="A11465" t="s">
        <v>72</v>
      </c>
      <c r="B11465" s="1">
        <v>46259</v>
      </c>
      <c r="C11465">
        <v>556002</v>
      </c>
      <c r="D11465">
        <v>225.102</v>
      </c>
      <c r="E11465" t="s">
        <v>52</v>
      </c>
      <c r="F11465" t="s">
        <v>126</v>
      </c>
      <c r="G11465" t="s">
        <v>56</v>
      </c>
      <c r="H11465" t="s">
        <v>102</v>
      </c>
    </row>
    <row r="11466" spans="1:8">
      <c r="A11466" t="s">
        <v>72</v>
      </c>
      <c r="B11466" s="1">
        <v>46259</v>
      </c>
      <c r="C11466">
        <v>557002</v>
      </c>
      <c r="D11466">
        <v>6491.616</v>
      </c>
      <c r="E11466" t="s">
        <v>52</v>
      </c>
      <c r="F11466" t="s">
        <v>123</v>
      </c>
      <c r="G11466" t="s">
        <v>56</v>
      </c>
      <c r="H11466" t="s">
        <v>98</v>
      </c>
    </row>
    <row r="11467" spans="1:8">
      <c r="A11467" t="s">
        <v>72</v>
      </c>
      <c r="B11467" s="1">
        <v>46259</v>
      </c>
      <c r="C11467">
        <v>558012</v>
      </c>
      <c r="D11467">
        <v>118.70099999999999</v>
      </c>
      <c r="E11467" t="s">
        <v>52</v>
      </c>
      <c r="F11467" t="s">
        <v>126</v>
      </c>
      <c r="G11467" t="s">
        <v>56</v>
      </c>
      <c r="H11467" t="s">
        <v>102</v>
      </c>
    </row>
    <row r="11468" spans="1:8">
      <c r="A11468" t="s">
        <v>72</v>
      </c>
      <c r="B11468" s="1">
        <v>46259</v>
      </c>
      <c r="C11468">
        <v>564006</v>
      </c>
      <c r="D11468">
        <v>-0.124</v>
      </c>
      <c r="E11468" t="s">
        <v>52</v>
      </c>
      <c r="F11468" t="s">
        <v>124</v>
      </c>
      <c r="G11468" t="s">
        <v>56</v>
      </c>
      <c r="H11468" t="s">
        <v>99</v>
      </c>
    </row>
    <row r="11469" spans="1:8">
      <c r="A11469" t="s">
        <v>72</v>
      </c>
      <c r="B11469" s="1">
        <v>46259</v>
      </c>
      <c r="C11469">
        <v>564019</v>
      </c>
      <c r="D11469">
        <v>45655.023999999998</v>
      </c>
      <c r="E11469" t="s">
        <v>52</v>
      </c>
      <c r="F11469" t="s">
        <v>119</v>
      </c>
      <c r="G11469" t="s">
        <v>56</v>
      </c>
      <c r="H11469" t="s">
        <v>93</v>
      </c>
    </row>
    <row r="11470" spans="1:8">
      <c r="A11470" t="s">
        <v>72</v>
      </c>
      <c r="B11470" s="1">
        <v>46259</v>
      </c>
      <c r="C11470">
        <v>564020</v>
      </c>
      <c r="D11470">
        <v>232.82599999999999</v>
      </c>
      <c r="E11470" t="s">
        <v>52</v>
      </c>
      <c r="F11470" t="s">
        <v>124</v>
      </c>
      <c r="G11470" t="s">
        <v>56</v>
      </c>
      <c r="H11470" t="s">
        <v>99</v>
      </c>
    </row>
    <row r="11471" spans="1:8">
      <c r="A11471" t="s">
        <v>72</v>
      </c>
      <c r="B11471" s="1">
        <v>46259</v>
      </c>
      <c r="C11471">
        <v>580002</v>
      </c>
      <c r="D11471">
        <v>3327.1089999999999</v>
      </c>
      <c r="E11471" t="s">
        <v>52</v>
      </c>
      <c r="F11471" t="s">
        <v>130</v>
      </c>
      <c r="G11471" t="s">
        <v>56</v>
      </c>
      <c r="H11471" t="s">
        <v>106</v>
      </c>
    </row>
    <row r="11472" spans="1:8">
      <c r="A11472" t="s">
        <v>73</v>
      </c>
      <c r="B11472" s="1">
        <v>46259</v>
      </c>
      <c r="C11472">
        <v>210002</v>
      </c>
      <c r="D11472">
        <v>-71970.375</v>
      </c>
      <c r="E11472" t="s">
        <v>50</v>
      </c>
      <c r="F11472" t="s">
        <v>14</v>
      </c>
      <c r="G11472" t="s">
        <v>56</v>
      </c>
      <c r="H11472" t="s">
        <v>84</v>
      </c>
    </row>
    <row r="11473" spans="1:8">
      <c r="A11473" t="s">
        <v>73</v>
      </c>
      <c r="B11473" s="1">
        <v>46259</v>
      </c>
      <c r="C11473">
        <v>220006</v>
      </c>
      <c r="D11473">
        <v>-284824.02</v>
      </c>
      <c r="E11473" t="s">
        <v>50</v>
      </c>
      <c r="F11473" t="s">
        <v>14</v>
      </c>
      <c r="G11473" t="s">
        <v>56</v>
      </c>
      <c r="H11473" t="s">
        <v>84</v>
      </c>
    </row>
    <row r="11474" spans="1:8">
      <c r="A11474" t="s">
        <v>73</v>
      </c>
      <c r="B11474" s="1">
        <v>46259</v>
      </c>
      <c r="C11474">
        <v>240002</v>
      </c>
      <c r="D11474">
        <v>-893.92</v>
      </c>
      <c r="E11474" t="s">
        <v>50</v>
      </c>
      <c r="F11474" t="s">
        <v>113</v>
      </c>
      <c r="G11474" t="s">
        <v>56</v>
      </c>
      <c r="H11474" t="s">
        <v>85</v>
      </c>
    </row>
    <row r="11475" spans="1:8">
      <c r="A11475" t="s">
        <v>73</v>
      </c>
      <c r="B11475" s="1">
        <v>46259</v>
      </c>
      <c r="C11475">
        <v>240003</v>
      </c>
      <c r="D11475">
        <v>-212.51</v>
      </c>
      <c r="E11475" t="s">
        <v>50</v>
      </c>
      <c r="F11475" t="s">
        <v>113</v>
      </c>
      <c r="G11475" t="s">
        <v>56</v>
      </c>
      <c r="H11475" t="s">
        <v>85</v>
      </c>
    </row>
    <row r="11476" spans="1:8">
      <c r="A11476" t="s">
        <v>73</v>
      </c>
      <c r="B11476" s="1">
        <v>46259</v>
      </c>
      <c r="C11476">
        <v>240009</v>
      </c>
      <c r="D11476">
        <v>-485.81</v>
      </c>
      <c r="E11476" t="s">
        <v>50</v>
      </c>
      <c r="F11476" t="s">
        <v>113</v>
      </c>
      <c r="G11476" t="s">
        <v>56</v>
      </c>
      <c r="H11476" t="s">
        <v>85</v>
      </c>
    </row>
    <row r="11477" spans="1:8">
      <c r="A11477" t="s">
        <v>73</v>
      </c>
      <c r="B11477" s="1">
        <v>46259</v>
      </c>
      <c r="C11477">
        <v>242003</v>
      </c>
      <c r="D11477">
        <v>-619044.06599999999</v>
      </c>
      <c r="E11477" t="s">
        <v>50</v>
      </c>
      <c r="F11477" t="s">
        <v>113</v>
      </c>
      <c r="G11477" t="s">
        <v>56</v>
      </c>
      <c r="H11477" t="s">
        <v>85</v>
      </c>
    </row>
    <row r="11478" spans="1:8">
      <c r="A11478" t="s">
        <v>73</v>
      </c>
      <c r="B11478" s="1">
        <v>46259</v>
      </c>
      <c r="C11478">
        <v>242007</v>
      </c>
      <c r="D11478">
        <v>2340.8220000000001</v>
      </c>
      <c r="E11478" t="s">
        <v>50</v>
      </c>
      <c r="F11478" t="s">
        <v>113</v>
      </c>
      <c r="G11478" t="s">
        <v>56</v>
      </c>
      <c r="H11478" t="s">
        <v>85</v>
      </c>
    </row>
    <row r="11479" spans="1:8">
      <c r="A11479" t="s">
        <v>73</v>
      </c>
      <c r="B11479" s="1">
        <v>46259</v>
      </c>
      <c r="C11479">
        <v>242011</v>
      </c>
      <c r="D11479">
        <v>-155978.96</v>
      </c>
      <c r="E11479" t="s">
        <v>50</v>
      </c>
      <c r="F11479" t="s">
        <v>113</v>
      </c>
      <c r="G11479" t="s">
        <v>56</v>
      </c>
      <c r="H11479" t="s">
        <v>85</v>
      </c>
    </row>
    <row r="11480" spans="1:8">
      <c r="A11480" t="s">
        <v>73</v>
      </c>
      <c r="B11480" s="1">
        <v>46259</v>
      </c>
      <c r="C11480">
        <v>242012</v>
      </c>
      <c r="D11480">
        <v>-72960.879000000001</v>
      </c>
      <c r="E11480" t="s">
        <v>50</v>
      </c>
      <c r="F11480" t="s">
        <v>113</v>
      </c>
      <c r="G11480" t="s">
        <v>56</v>
      </c>
      <c r="H11480" t="s">
        <v>85</v>
      </c>
    </row>
    <row r="11481" spans="1:8">
      <c r="A11481" t="s">
        <v>73</v>
      </c>
      <c r="B11481" s="1">
        <v>46259</v>
      </c>
      <c r="C11481">
        <v>242014</v>
      </c>
      <c r="D11481">
        <v>-21520.721000000001</v>
      </c>
      <c r="E11481" t="s">
        <v>50</v>
      </c>
      <c r="F11481" t="s">
        <v>113</v>
      </c>
      <c r="G11481" t="s">
        <v>56</v>
      </c>
      <c r="H11481" t="s">
        <v>85</v>
      </c>
    </row>
    <row r="11482" spans="1:8">
      <c r="A11482" t="s">
        <v>73</v>
      </c>
      <c r="B11482" s="1">
        <v>46259</v>
      </c>
      <c r="C11482">
        <v>242019</v>
      </c>
      <c r="D11482">
        <v>6.5970000000000004</v>
      </c>
      <c r="E11482" t="s">
        <v>50</v>
      </c>
      <c r="F11482" t="s">
        <v>113</v>
      </c>
      <c r="G11482" t="s">
        <v>56</v>
      </c>
      <c r="H11482" t="s">
        <v>85</v>
      </c>
    </row>
    <row r="11483" spans="1:8">
      <c r="A11483" t="s">
        <v>73</v>
      </c>
      <c r="B11483" s="1">
        <v>46259</v>
      </c>
      <c r="C11483">
        <v>242022</v>
      </c>
      <c r="D11483">
        <v>-9362.4030000000002</v>
      </c>
      <c r="E11483" t="s">
        <v>50</v>
      </c>
      <c r="F11483" t="s">
        <v>113</v>
      </c>
      <c r="G11483" t="s">
        <v>56</v>
      </c>
      <c r="H11483" t="s">
        <v>85</v>
      </c>
    </row>
    <row r="11484" spans="1:8">
      <c r="A11484" t="s">
        <v>73</v>
      </c>
      <c r="B11484" s="1">
        <v>46259</v>
      </c>
      <c r="C11484">
        <v>242023</v>
      </c>
      <c r="D11484">
        <v>-21870.852999999999</v>
      </c>
      <c r="E11484" t="s">
        <v>50</v>
      </c>
      <c r="F11484" t="s">
        <v>113</v>
      </c>
      <c r="G11484" t="s">
        <v>56</v>
      </c>
      <c r="H11484" t="s">
        <v>85</v>
      </c>
    </row>
    <row r="11485" spans="1:8">
      <c r="A11485" t="s">
        <v>73</v>
      </c>
      <c r="B11485" s="1">
        <v>46259</v>
      </c>
      <c r="C11485">
        <v>242030</v>
      </c>
      <c r="D11485">
        <v>-92780.754000000001</v>
      </c>
      <c r="E11485" t="s">
        <v>50</v>
      </c>
      <c r="F11485" t="s">
        <v>113</v>
      </c>
      <c r="G11485" t="s">
        <v>56</v>
      </c>
      <c r="H11485" t="s">
        <v>85</v>
      </c>
    </row>
    <row r="11486" spans="1:8">
      <c r="A11486" t="s">
        <v>73</v>
      </c>
      <c r="B11486" s="1">
        <v>46259</v>
      </c>
      <c r="C11486">
        <v>242036</v>
      </c>
      <c r="D11486">
        <v>-8344.8940000000002</v>
      </c>
      <c r="E11486" t="s">
        <v>50</v>
      </c>
      <c r="F11486" t="s">
        <v>113</v>
      </c>
      <c r="G11486" t="s">
        <v>56</v>
      </c>
      <c r="H11486" t="s">
        <v>85</v>
      </c>
    </row>
    <row r="11487" spans="1:8">
      <c r="A11487" t="s">
        <v>73</v>
      </c>
      <c r="B11487" s="1">
        <v>46259</v>
      </c>
      <c r="C11487">
        <v>242038</v>
      </c>
      <c r="D11487">
        <v>-720.01199999999994</v>
      </c>
      <c r="E11487" t="s">
        <v>50</v>
      </c>
      <c r="F11487" t="s">
        <v>113</v>
      </c>
      <c r="G11487" t="s">
        <v>56</v>
      </c>
      <c r="H11487" t="s">
        <v>85</v>
      </c>
    </row>
    <row r="11488" spans="1:8">
      <c r="A11488" t="s">
        <v>73</v>
      </c>
      <c r="B11488" s="1">
        <v>46259</v>
      </c>
      <c r="C11488">
        <v>242039</v>
      </c>
      <c r="D11488">
        <v>-97019.244000000006</v>
      </c>
      <c r="E11488" t="s">
        <v>50</v>
      </c>
      <c r="F11488" t="s">
        <v>113</v>
      </c>
      <c r="G11488" t="s">
        <v>56</v>
      </c>
      <c r="H11488" t="s">
        <v>85</v>
      </c>
    </row>
    <row r="11489" spans="1:8">
      <c r="A11489" t="s">
        <v>73</v>
      </c>
      <c r="B11489" s="1">
        <v>46259</v>
      </c>
      <c r="C11489">
        <v>242041</v>
      </c>
      <c r="D11489">
        <v>-42954.22</v>
      </c>
      <c r="E11489" t="s">
        <v>50</v>
      </c>
      <c r="F11489" t="s">
        <v>113</v>
      </c>
      <c r="G11489" t="s">
        <v>56</v>
      </c>
      <c r="H11489" t="s">
        <v>85</v>
      </c>
    </row>
    <row r="11490" spans="1:8">
      <c r="A11490" t="s">
        <v>73</v>
      </c>
      <c r="B11490" s="1">
        <v>46259</v>
      </c>
      <c r="C11490">
        <v>243002</v>
      </c>
      <c r="D11490">
        <v>-3243.748</v>
      </c>
      <c r="E11490" t="s">
        <v>50</v>
      </c>
      <c r="F11490" t="s">
        <v>113</v>
      </c>
      <c r="G11490" t="s">
        <v>56</v>
      </c>
      <c r="H11490" t="s">
        <v>85</v>
      </c>
    </row>
    <row r="11491" spans="1:8">
      <c r="A11491" t="s">
        <v>73</v>
      </c>
      <c r="B11491" s="1">
        <v>46259</v>
      </c>
      <c r="C11491">
        <v>243003</v>
      </c>
      <c r="D11491">
        <v>-36260.197999999997</v>
      </c>
      <c r="E11491" t="s">
        <v>50</v>
      </c>
      <c r="F11491" t="s">
        <v>113</v>
      </c>
      <c r="G11491" t="s">
        <v>56</v>
      </c>
      <c r="H11491" t="s">
        <v>85</v>
      </c>
    </row>
    <row r="11492" spans="1:8">
      <c r="A11492" t="s">
        <v>73</v>
      </c>
      <c r="B11492" s="1">
        <v>46259</v>
      </c>
      <c r="C11492">
        <v>245010</v>
      </c>
      <c r="D11492">
        <v>-2597.4499999999998</v>
      </c>
      <c r="E11492" t="s">
        <v>50</v>
      </c>
      <c r="F11492" t="s">
        <v>20</v>
      </c>
      <c r="G11492" t="s">
        <v>56</v>
      </c>
      <c r="H11492" t="s">
        <v>86</v>
      </c>
    </row>
    <row r="11493" spans="1:8">
      <c r="A11493" t="s">
        <v>73</v>
      </c>
      <c r="B11493" s="1">
        <v>46259</v>
      </c>
      <c r="C11493">
        <v>245049</v>
      </c>
      <c r="D11493">
        <v>-3.5999999999999997E-2</v>
      </c>
      <c r="E11493" t="s">
        <v>50</v>
      </c>
      <c r="F11493" t="s">
        <v>113</v>
      </c>
      <c r="G11493" t="s">
        <v>56</v>
      </c>
      <c r="H11493" t="s">
        <v>85</v>
      </c>
    </row>
    <row r="11494" spans="1:8">
      <c r="A11494" t="s">
        <v>73</v>
      </c>
      <c r="B11494" s="1">
        <v>46259</v>
      </c>
      <c r="C11494">
        <v>245056</v>
      </c>
      <c r="D11494">
        <v>-8.3409999999999993</v>
      </c>
      <c r="E11494" t="s">
        <v>50</v>
      </c>
      <c r="F11494" t="s">
        <v>118</v>
      </c>
      <c r="G11494" t="s">
        <v>56</v>
      </c>
      <c r="H11494" t="s">
        <v>91</v>
      </c>
    </row>
    <row r="11495" spans="1:8">
      <c r="A11495" t="s">
        <v>73</v>
      </c>
      <c r="B11495" s="1">
        <v>46259</v>
      </c>
      <c r="C11495">
        <v>245062</v>
      </c>
      <c r="D11495">
        <v>-1316.77</v>
      </c>
      <c r="E11495" t="s">
        <v>50</v>
      </c>
      <c r="F11495" t="s">
        <v>113</v>
      </c>
      <c r="G11495" t="s">
        <v>56</v>
      </c>
      <c r="H11495" t="s">
        <v>85</v>
      </c>
    </row>
    <row r="11496" spans="1:8">
      <c r="A11496" t="s">
        <v>73</v>
      </c>
      <c r="B11496" s="1">
        <v>46259</v>
      </c>
      <c r="C11496">
        <v>250003</v>
      </c>
      <c r="D11496">
        <v>-2092.9459999999999</v>
      </c>
      <c r="E11496" t="s">
        <v>50</v>
      </c>
      <c r="F11496" t="s">
        <v>114</v>
      </c>
      <c r="G11496" t="s">
        <v>56</v>
      </c>
      <c r="H11496" t="s">
        <v>87</v>
      </c>
    </row>
    <row r="11497" spans="1:8">
      <c r="A11497" t="s">
        <v>73</v>
      </c>
      <c r="B11497" s="1">
        <v>46259</v>
      </c>
      <c r="C11497">
        <v>251002</v>
      </c>
      <c r="D11497">
        <v>-13410.708000000001</v>
      </c>
      <c r="E11497" t="s">
        <v>50</v>
      </c>
      <c r="F11497" t="s">
        <v>114</v>
      </c>
      <c r="G11497" t="s">
        <v>56</v>
      </c>
      <c r="H11497" t="s">
        <v>87</v>
      </c>
    </row>
    <row r="11498" spans="1:8">
      <c r="A11498" t="s">
        <v>73</v>
      </c>
      <c r="B11498" s="1">
        <v>46259</v>
      </c>
      <c r="C11498">
        <v>251003</v>
      </c>
      <c r="D11498">
        <v>-5189.7889999999998</v>
      </c>
      <c r="E11498" t="s">
        <v>50</v>
      </c>
      <c r="F11498" t="s">
        <v>114</v>
      </c>
      <c r="G11498" t="s">
        <v>56</v>
      </c>
      <c r="H11498" t="s">
        <v>87</v>
      </c>
    </row>
    <row r="11499" spans="1:8">
      <c r="A11499" t="s">
        <v>73</v>
      </c>
      <c r="B11499" s="1">
        <v>46259</v>
      </c>
      <c r="C11499">
        <v>256040</v>
      </c>
      <c r="D11499">
        <v>-1007585.25</v>
      </c>
      <c r="E11499" t="s">
        <v>50</v>
      </c>
      <c r="F11499" t="s">
        <v>113</v>
      </c>
      <c r="G11499" t="s">
        <v>56</v>
      </c>
      <c r="H11499" t="s">
        <v>85</v>
      </c>
    </row>
    <row r="11500" spans="1:8">
      <c r="A11500" t="s">
        <v>73</v>
      </c>
      <c r="B11500" s="1">
        <v>46259</v>
      </c>
      <c r="C11500">
        <v>256041</v>
      </c>
      <c r="D11500">
        <v>-11755.159</v>
      </c>
      <c r="E11500" t="s">
        <v>50</v>
      </c>
      <c r="F11500" t="s">
        <v>113</v>
      </c>
      <c r="G11500" t="s">
        <v>56</v>
      </c>
      <c r="H11500" t="s">
        <v>85</v>
      </c>
    </row>
    <row r="11501" spans="1:8">
      <c r="A11501" t="s">
        <v>73</v>
      </c>
      <c r="B11501" s="1">
        <v>46259</v>
      </c>
      <c r="C11501">
        <v>257005</v>
      </c>
      <c r="D11501">
        <v>487.642</v>
      </c>
      <c r="E11501" t="s">
        <v>50</v>
      </c>
      <c r="F11501" t="s">
        <v>114</v>
      </c>
      <c r="G11501" t="s">
        <v>56</v>
      </c>
      <c r="H11501" t="s">
        <v>87</v>
      </c>
    </row>
    <row r="11502" spans="1:8">
      <c r="A11502" t="s">
        <v>73</v>
      </c>
      <c r="B11502" s="1">
        <v>46259</v>
      </c>
      <c r="C11502">
        <v>257027</v>
      </c>
      <c r="D11502">
        <v>-2583.732</v>
      </c>
      <c r="E11502" t="s">
        <v>50</v>
      </c>
      <c r="F11502" t="s">
        <v>114</v>
      </c>
      <c r="G11502" t="s">
        <v>56</v>
      </c>
      <c r="H11502" t="s">
        <v>87</v>
      </c>
    </row>
    <row r="11503" spans="1:8">
      <c r="A11503" t="s">
        <v>73</v>
      </c>
      <c r="B11503" s="1">
        <v>46259</v>
      </c>
      <c r="C11503">
        <v>260004</v>
      </c>
      <c r="D11503">
        <v>-64184.857000000004</v>
      </c>
      <c r="E11503" t="s">
        <v>50</v>
      </c>
      <c r="F11503" t="s">
        <v>114</v>
      </c>
      <c r="G11503" t="s">
        <v>56</v>
      </c>
      <c r="H11503" t="s">
        <v>87</v>
      </c>
    </row>
    <row r="11504" spans="1:8">
      <c r="A11504" t="s">
        <v>73</v>
      </c>
      <c r="B11504" s="1">
        <v>46259</v>
      </c>
      <c r="C11504">
        <v>270025</v>
      </c>
      <c r="D11504">
        <v>-28322.214</v>
      </c>
      <c r="E11504" t="s">
        <v>50</v>
      </c>
      <c r="F11504" t="s">
        <v>125</v>
      </c>
      <c r="G11504" t="s">
        <v>56</v>
      </c>
      <c r="H11504" t="s">
        <v>100</v>
      </c>
    </row>
    <row r="11505" spans="1:8">
      <c r="A11505" t="s">
        <v>73</v>
      </c>
      <c r="B11505" s="1">
        <v>46259</v>
      </c>
      <c r="C11505">
        <v>270026</v>
      </c>
      <c r="D11505">
        <v>-9576.09</v>
      </c>
      <c r="E11505" t="s">
        <v>50</v>
      </c>
      <c r="F11505" t="s">
        <v>125</v>
      </c>
      <c r="G11505" t="s">
        <v>56</v>
      </c>
      <c r="H11505" t="s">
        <v>100</v>
      </c>
    </row>
    <row r="11506" spans="1:8">
      <c r="A11506" t="s">
        <v>73</v>
      </c>
      <c r="B11506" s="1">
        <v>46259</v>
      </c>
      <c r="C11506">
        <v>270027</v>
      </c>
      <c r="D11506">
        <v>-3619.1019999999999</v>
      </c>
      <c r="E11506" t="s">
        <v>50</v>
      </c>
      <c r="F11506" t="s">
        <v>125</v>
      </c>
      <c r="G11506" t="s">
        <v>56</v>
      </c>
      <c r="H11506" t="s">
        <v>100</v>
      </c>
    </row>
    <row r="11507" spans="1:8">
      <c r="A11507" t="s">
        <v>73</v>
      </c>
      <c r="B11507" s="1">
        <v>46259</v>
      </c>
      <c r="C11507">
        <v>275002</v>
      </c>
      <c r="D11507">
        <v>-85.936000000000007</v>
      </c>
      <c r="E11507" t="s">
        <v>50</v>
      </c>
      <c r="F11507" t="s">
        <v>125</v>
      </c>
      <c r="G11507" t="s">
        <v>56</v>
      </c>
      <c r="H11507" t="s">
        <v>100</v>
      </c>
    </row>
    <row r="11508" spans="1:8">
      <c r="A11508" t="s">
        <v>73</v>
      </c>
      <c r="B11508" s="1">
        <v>46259</v>
      </c>
      <c r="C11508">
        <v>300008</v>
      </c>
      <c r="D11508">
        <v>2594.6849999999999</v>
      </c>
      <c r="E11508" t="s">
        <v>50</v>
      </c>
      <c r="F11508" t="s">
        <v>131</v>
      </c>
      <c r="G11508" t="s">
        <v>56</v>
      </c>
      <c r="H11508" t="s">
        <v>107</v>
      </c>
    </row>
    <row r="11509" spans="1:8">
      <c r="A11509" t="s">
        <v>73</v>
      </c>
      <c r="B11509" s="1">
        <v>46259</v>
      </c>
      <c r="C11509">
        <v>300011</v>
      </c>
      <c r="D11509">
        <v>40.927</v>
      </c>
      <c r="E11509" t="s">
        <v>50</v>
      </c>
      <c r="F11509" t="s">
        <v>131</v>
      </c>
      <c r="G11509" t="s">
        <v>56</v>
      </c>
      <c r="H11509" t="s">
        <v>107</v>
      </c>
    </row>
    <row r="11510" spans="1:8">
      <c r="A11510" t="s">
        <v>73</v>
      </c>
      <c r="B11510" s="1">
        <v>46259</v>
      </c>
      <c r="C11510">
        <v>300012</v>
      </c>
      <c r="D11510">
        <v>62.347999999999999</v>
      </c>
      <c r="E11510" t="s">
        <v>50</v>
      </c>
      <c r="F11510" t="s">
        <v>131</v>
      </c>
      <c r="G11510" t="s">
        <v>56</v>
      </c>
      <c r="H11510" t="s">
        <v>107</v>
      </c>
    </row>
    <row r="11511" spans="1:8">
      <c r="A11511" t="s">
        <v>73</v>
      </c>
      <c r="B11511" s="1">
        <v>46259</v>
      </c>
      <c r="C11511">
        <v>300508</v>
      </c>
      <c r="D11511">
        <v>-2127.0050000000001</v>
      </c>
      <c r="E11511" t="s">
        <v>50</v>
      </c>
      <c r="F11511" t="s">
        <v>131</v>
      </c>
      <c r="G11511" t="s">
        <v>56</v>
      </c>
      <c r="H11511" t="s">
        <v>107</v>
      </c>
    </row>
    <row r="11512" spans="1:8">
      <c r="A11512" t="s">
        <v>73</v>
      </c>
      <c r="B11512" s="1">
        <v>46259</v>
      </c>
      <c r="C11512">
        <v>300511</v>
      </c>
      <c r="D11512">
        <v>-35.179000000000002</v>
      </c>
      <c r="E11512" t="s">
        <v>50</v>
      </c>
      <c r="F11512" t="s">
        <v>131</v>
      </c>
      <c r="G11512" t="s">
        <v>56</v>
      </c>
      <c r="H11512" t="s">
        <v>107</v>
      </c>
    </row>
    <row r="11513" spans="1:8">
      <c r="A11513" t="s">
        <v>73</v>
      </c>
      <c r="B11513" s="1">
        <v>46259</v>
      </c>
      <c r="C11513">
        <v>300512</v>
      </c>
      <c r="D11513">
        <v>-47.332999999999998</v>
      </c>
      <c r="E11513" t="s">
        <v>50</v>
      </c>
      <c r="F11513" t="s">
        <v>131</v>
      </c>
      <c r="G11513" t="s">
        <v>56</v>
      </c>
      <c r="H11513" t="s">
        <v>107</v>
      </c>
    </row>
    <row r="11514" spans="1:8">
      <c r="A11514" t="s">
        <v>73</v>
      </c>
      <c r="B11514" s="1">
        <v>46259</v>
      </c>
      <c r="C11514">
        <v>310022</v>
      </c>
      <c r="D11514">
        <v>1155459.6980000001</v>
      </c>
      <c r="E11514" t="s">
        <v>50</v>
      </c>
      <c r="F11514" t="s">
        <v>14</v>
      </c>
      <c r="G11514" t="s">
        <v>56</v>
      </c>
      <c r="H11514" t="s">
        <v>84</v>
      </c>
    </row>
    <row r="11515" spans="1:8">
      <c r="A11515" t="s">
        <v>73</v>
      </c>
      <c r="B11515" s="1">
        <v>46259</v>
      </c>
      <c r="C11515">
        <v>320002</v>
      </c>
      <c r="D11515">
        <v>33513.364000000001</v>
      </c>
      <c r="E11515" t="s">
        <v>50</v>
      </c>
      <c r="F11515" t="s">
        <v>115</v>
      </c>
      <c r="G11515" t="s">
        <v>56</v>
      </c>
      <c r="H11515" t="s">
        <v>88</v>
      </c>
    </row>
    <row r="11516" spans="1:8">
      <c r="A11516" t="s">
        <v>73</v>
      </c>
      <c r="B11516" s="1">
        <v>46259</v>
      </c>
      <c r="C11516">
        <v>320003</v>
      </c>
      <c r="D11516">
        <v>356335.51899999997</v>
      </c>
      <c r="E11516" t="s">
        <v>50</v>
      </c>
      <c r="F11516" t="s">
        <v>115</v>
      </c>
      <c r="G11516" t="s">
        <v>56</v>
      </c>
      <c r="H11516" t="s">
        <v>88</v>
      </c>
    </row>
    <row r="11517" spans="1:8">
      <c r="A11517" t="s">
        <v>73</v>
      </c>
      <c r="B11517" s="1">
        <v>46259</v>
      </c>
      <c r="C11517">
        <v>320004</v>
      </c>
      <c r="D11517">
        <v>3213.5410000000002</v>
      </c>
      <c r="E11517" t="s">
        <v>50</v>
      </c>
      <c r="F11517" t="s">
        <v>115</v>
      </c>
      <c r="G11517" t="s">
        <v>56</v>
      </c>
      <c r="H11517" t="s">
        <v>88</v>
      </c>
    </row>
    <row r="11518" spans="1:8">
      <c r="A11518" t="s">
        <v>73</v>
      </c>
      <c r="B11518" s="1">
        <v>46259</v>
      </c>
      <c r="C11518">
        <v>320018</v>
      </c>
      <c r="D11518">
        <v>1202.1610000000001</v>
      </c>
      <c r="E11518" t="s">
        <v>50</v>
      </c>
      <c r="F11518" t="s">
        <v>115</v>
      </c>
      <c r="G11518" t="s">
        <v>56</v>
      </c>
      <c r="H11518" t="s">
        <v>88</v>
      </c>
    </row>
    <row r="11519" spans="1:8">
      <c r="A11519" t="s">
        <v>73</v>
      </c>
      <c r="B11519" s="1">
        <v>46259</v>
      </c>
      <c r="C11519">
        <v>320023</v>
      </c>
      <c r="D11519">
        <v>-4882.1130000000003</v>
      </c>
      <c r="E11519" t="s">
        <v>50</v>
      </c>
      <c r="F11519" t="s">
        <v>115</v>
      </c>
      <c r="G11519" t="s">
        <v>56</v>
      </c>
      <c r="H11519" t="s">
        <v>88</v>
      </c>
    </row>
    <row r="11520" spans="1:8">
      <c r="A11520" t="s">
        <v>73</v>
      </c>
      <c r="B11520" s="1">
        <v>46259</v>
      </c>
      <c r="C11520">
        <v>321002</v>
      </c>
      <c r="D11520">
        <v>87013.498999999996</v>
      </c>
      <c r="E11520" t="s">
        <v>50</v>
      </c>
      <c r="F11520" t="s">
        <v>115</v>
      </c>
      <c r="G11520" t="s">
        <v>56</v>
      </c>
      <c r="H11520" t="s">
        <v>88</v>
      </c>
    </row>
    <row r="11521" spans="1:8">
      <c r="A11521" t="s">
        <v>73</v>
      </c>
      <c r="B11521" s="1">
        <v>46259</v>
      </c>
      <c r="C11521">
        <v>321004</v>
      </c>
      <c r="D11521">
        <v>3996.462</v>
      </c>
      <c r="E11521" t="s">
        <v>50</v>
      </c>
      <c r="F11521" t="s">
        <v>115</v>
      </c>
      <c r="G11521" t="s">
        <v>56</v>
      </c>
      <c r="H11521" t="s">
        <v>88</v>
      </c>
    </row>
    <row r="11522" spans="1:8">
      <c r="A11522" t="s">
        <v>73</v>
      </c>
      <c r="B11522" s="1">
        <v>46259</v>
      </c>
      <c r="C11522">
        <v>321012</v>
      </c>
      <c r="D11522">
        <v>133579.24400000001</v>
      </c>
      <c r="E11522" t="s">
        <v>50</v>
      </c>
      <c r="F11522" t="s">
        <v>115</v>
      </c>
      <c r="G11522" t="s">
        <v>56</v>
      </c>
      <c r="H11522" t="s">
        <v>88</v>
      </c>
    </row>
    <row r="11523" spans="1:8">
      <c r="A11523" t="s">
        <v>73</v>
      </c>
      <c r="B11523" s="1">
        <v>46259</v>
      </c>
      <c r="C11523">
        <v>321013</v>
      </c>
      <c r="D11523">
        <v>5035.9110000000001</v>
      </c>
      <c r="E11523" t="s">
        <v>50</v>
      </c>
      <c r="F11523" t="s">
        <v>115</v>
      </c>
      <c r="G11523" t="s">
        <v>56</v>
      </c>
      <c r="H11523" t="s">
        <v>88</v>
      </c>
    </row>
    <row r="11524" spans="1:8">
      <c r="A11524" t="s">
        <v>73</v>
      </c>
      <c r="B11524" s="1">
        <v>46259</v>
      </c>
      <c r="C11524">
        <v>321014</v>
      </c>
      <c r="D11524">
        <v>6047.7669999999998</v>
      </c>
      <c r="E11524" t="s">
        <v>50</v>
      </c>
      <c r="F11524" t="s">
        <v>115</v>
      </c>
      <c r="G11524" t="s">
        <v>56</v>
      </c>
      <c r="H11524" t="s">
        <v>88</v>
      </c>
    </row>
    <row r="11525" spans="1:8">
      <c r="A11525" t="s">
        <v>73</v>
      </c>
      <c r="B11525" s="1">
        <v>46259</v>
      </c>
      <c r="C11525">
        <v>321021</v>
      </c>
      <c r="D11525">
        <v>31525.774000000001</v>
      </c>
      <c r="E11525" t="s">
        <v>50</v>
      </c>
      <c r="F11525" t="s">
        <v>115</v>
      </c>
      <c r="G11525" t="s">
        <v>56</v>
      </c>
      <c r="H11525" t="s">
        <v>88</v>
      </c>
    </row>
    <row r="11526" spans="1:8">
      <c r="A11526" t="s">
        <v>73</v>
      </c>
      <c r="B11526" s="1">
        <v>46259</v>
      </c>
      <c r="C11526">
        <v>321028</v>
      </c>
      <c r="D11526">
        <v>309.72300000000001</v>
      </c>
      <c r="E11526" t="s">
        <v>50</v>
      </c>
      <c r="F11526" t="s">
        <v>115</v>
      </c>
      <c r="G11526" t="s">
        <v>56</v>
      </c>
      <c r="H11526" t="s">
        <v>88</v>
      </c>
    </row>
    <row r="11527" spans="1:8">
      <c r="A11527" t="s">
        <v>73</v>
      </c>
      <c r="B11527" s="1">
        <v>46259</v>
      </c>
      <c r="C11527">
        <v>321029</v>
      </c>
      <c r="D11527">
        <v>42934.680999999997</v>
      </c>
      <c r="E11527" t="s">
        <v>50</v>
      </c>
      <c r="F11527" t="s">
        <v>115</v>
      </c>
      <c r="G11527" t="s">
        <v>56</v>
      </c>
      <c r="H11527" t="s">
        <v>88</v>
      </c>
    </row>
    <row r="11528" spans="1:8">
      <c r="A11528" t="s">
        <v>73</v>
      </c>
      <c r="B11528" s="1">
        <v>46259</v>
      </c>
      <c r="C11528">
        <v>321031</v>
      </c>
      <c r="D11528">
        <v>81379.854000000007</v>
      </c>
      <c r="E11528" t="s">
        <v>50</v>
      </c>
      <c r="F11528" t="s">
        <v>115</v>
      </c>
      <c r="G11528" t="s">
        <v>56</v>
      </c>
      <c r="H11528" t="s">
        <v>88</v>
      </c>
    </row>
    <row r="11529" spans="1:8">
      <c r="A11529" t="s">
        <v>73</v>
      </c>
      <c r="B11529" s="1">
        <v>46259</v>
      </c>
      <c r="C11529">
        <v>321042</v>
      </c>
      <c r="D11529">
        <v>2812.2350000000001</v>
      </c>
      <c r="E11529" t="s">
        <v>50</v>
      </c>
      <c r="F11529" t="s">
        <v>115</v>
      </c>
      <c r="G11529" t="s">
        <v>56</v>
      </c>
      <c r="H11529" t="s">
        <v>88</v>
      </c>
    </row>
    <row r="11530" spans="1:8">
      <c r="A11530" t="s">
        <v>73</v>
      </c>
      <c r="B11530" s="1">
        <v>46259</v>
      </c>
      <c r="C11530">
        <v>330044</v>
      </c>
      <c r="D11530">
        <v>1980.625</v>
      </c>
      <c r="E11530" t="s">
        <v>50</v>
      </c>
      <c r="F11530" t="s">
        <v>113</v>
      </c>
      <c r="G11530" t="s">
        <v>56</v>
      </c>
      <c r="H11530" t="s">
        <v>85</v>
      </c>
    </row>
    <row r="11531" spans="1:8">
      <c r="A11531" t="s">
        <v>73</v>
      </c>
      <c r="B11531" s="1">
        <v>46259</v>
      </c>
      <c r="C11531">
        <v>330107</v>
      </c>
      <c r="D11531">
        <v>-994.91800000000001</v>
      </c>
      <c r="E11531" t="s">
        <v>50</v>
      </c>
      <c r="F11531" t="s">
        <v>113</v>
      </c>
      <c r="G11531" t="s">
        <v>56</v>
      </c>
      <c r="H11531" t="s">
        <v>85</v>
      </c>
    </row>
    <row r="11532" spans="1:8">
      <c r="A11532" t="s">
        <v>73</v>
      </c>
      <c r="B11532" s="1">
        <v>46259</v>
      </c>
      <c r="C11532">
        <v>330113</v>
      </c>
      <c r="D11532">
        <v>-596.33500000000004</v>
      </c>
      <c r="E11532" t="s">
        <v>50</v>
      </c>
      <c r="F11532" t="s">
        <v>113</v>
      </c>
      <c r="G11532" t="s">
        <v>56</v>
      </c>
      <c r="H11532" t="s">
        <v>85</v>
      </c>
    </row>
    <row r="11533" spans="1:8">
      <c r="A11533" t="s">
        <v>73</v>
      </c>
      <c r="B11533" s="1">
        <v>46259</v>
      </c>
      <c r="C11533">
        <v>330141</v>
      </c>
      <c r="D11533">
        <v>4207.3789999999999</v>
      </c>
      <c r="E11533" t="s">
        <v>50</v>
      </c>
      <c r="F11533" t="s">
        <v>113</v>
      </c>
      <c r="G11533" t="s">
        <v>56</v>
      </c>
      <c r="H11533" t="s">
        <v>85</v>
      </c>
    </row>
    <row r="11534" spans="1:8">
      <c r="A11534" t="s">
        <v>73</v>
      </c>
      <c r="B11534" s="1">
        <v>46259</v>
      </c>
      <c r="C11534">
        <v>330143</v>
      </c>
      <c r="D11534">
        <v>2118.34</v>
      </c>
      <c r="E11534" t="s">
        <v>50</v>
      </c>
      <c r="F11534" t="s">
        <v>113</v>
      </c>
      <c r="G11534" t="s">
        <v>56</v>
      </c>
      <c r="H11534" t="s">
        <v>85</v>
      </c>
    </row>
    <row r="11535" spans="1:8">
      <c r="A11535" t="s">
        <v>73</v>
      </c>
      <c r="B11535" s="1">
        <v>46259</v>
      </c>
      <c r="C11535">
        <v>331017</v>
      </c>
      <c r="D11535">
        <v>22315.562000000002</v>
      </c>
      <c r="E11535" t="s">
        <v>50</v>
      </c>
      <c r="F11535" t="s">
        <v>113</v>
      </c>
      <c r="G11535" t="s">
        <v>56</v>
      </c>
      <c r="H11535" t="s">
        <v>85</v>
      </c>
    </row>
    <row r="11536" spans="1:8">
      <c r="A11536" t="s">
        <v>73</v>
      </c>
      <c r="B11536" s="1">
        <v>46259</v>
      </c>
      <c r="C11536">
        <v>340165</v>
      </c>
      <c r="D11536">
        <v>279548.58</v>
      </c>
      <c r="E11536" t="s">
        <v>50</v>
      </c>
      <c r="F11536" t="s">
        <v>116</v>
      </c>
      <c r="G11536" t="s">
        <v>56</v>
      </c>
      <c r="H11536" t="s">
        <v>89</v>
      </c>
    </row>
    <row r="11537" spans="1:8">
      <c r="A11537" t="s">
        <v>73</v>
      </c>
      <c r="B11537" s="1">
        <v>46259</v>
      </c>
      <c r="C11537">
        <v>340323</v>
      </c>
      <c r="D11537">
        <v>7052.232</v>
      </c>
      <c r="E11537" t="s">
        <v>50</v>
      </c>
      <c r="F11537" t="s">
        <v>116</v>
      </c>
      <c r="G11537" t="s">
        <v>56</v>
      </c>
      <c r="H11537" t="s">
        <v>89</v>
      </c>
    </row>
    <row r="11538" spans="1:8">
      <c r="A11538" t="s">
        <v>73</v>
      </c>
      <c r="B11538" s="1">
        <v>46259</v>
      </c>
      <c r="C11538">
        <v>350002</v>
      </c>
      <c r="D11538">
        <v>521.64099999999996</v>
      </c>
      <c r="E11538" t="s">
        <v>50</v>
      </c>
      <c r="F11538" t="s">
        <v>118</v>
      </c>
      <c r="G11538" t="s">
        <v>56</v>
      </c>
      <c r="H11538" t="s">
        <v>91</v>
      </c>
    </row>
    <row r="11539" spans="1:8">
      <c r="A11539" t="s">
        <v>73</v>
      </c>
      <c r="B11539" s="1">
        <v>46259</v>
      </c>
      <c r="C11539">
        <v>350003</v>
      </c>
      <c r="D11539">
        <v>626.83199999999999</v>
      </c>
      <c r="E11539" t="s">
        <v>50</v>
      </c>
      <c r="F11539" t="s">
        <v>118</v>
      </c>
      <c r="G11539" t="s">
        <v>56</v>
      </c>
      <c r="H11539" t="s">
        <v>91</v>
      </c>
    </row>
    <row r="11540" spans="1:8">
      <c r="A11540" t="s">
        <v>73</v>
      </c>
      <c r="B11540" s="1">
        <v>46259</v>
      </c>
      <c r="C11540">
        <v>350007</v>
      </c>
      <c r="D11540">
        <v>4.282</v>
      </c>
      <c r="E11540" t="s">
        <v>50</v>
      </c>
      <c r="F11540" t="s">
        <v>118</v>
      </c>
      <c r="G11540" t="s">
        <v>56</v>
      </c>
      <c r="H11540" t="s">
        <v>91</v>
      </c>
    </row>
    <row r="11541" spans="1:8">
      <c r="A11541" t="s">
        <v>73</v>
      </c>
      <c r="B11541" s="1">
        <v>46259</v>
      </c>
      <c r="C11541">
        <v>350031</v>
      </c>
      <c r="D11541">
        <v>485.81</v>
      </c>
      <c r="E11541" t="s">
        <v>50</v>
      </c>
      <c r="F11541" t="s">
        <v>113</v>
      </c>
      <c r="G11541" t="s">
        <v>56</v>
      </c>
      <c r="H11541" t="s">
        <v>85</v>
      </c>
    </row>
    <row r="11542" spans="1:8">
      <c r="A11542" t="s">
        <v>73</v>
      </c>
      <c r="B11542" s="1">
        <v>46259</v>
      </c>
      <c r="C11542">
        <v>350034</v>
      </c>
      <c r="D11542">
        <v>8.3409999999999993</v>
      </c>
      <c r="E11542" t="s">
        <v>50</v>
      </c>
      <c r="F11542" t="s">
        <v>118</v>
      </c>
      <c r="G11542" t="s">
        <v>56</v>
      </c>
      <c r="H11542" t="s">
        <v>91</v>
      </c>
    </row>
    <row r="11543" spans="1:8">
      <c r="A11543" t="s">
        <v>73</v>
      </c>
      <c r="B11543" s="1">
        <v>46259</v>
      </c>
      <c r="C11543">
        <v>354012</v>
      </c>
      <c r="D11543">
        <v>331693.41499999998</v>
      </c>
      <c r="E11543" t="s">
        <v>50</v>
      </c>
      <c r="F11543" t="s">
        <v>115</v>
      </c>
      <c r="G11543" t="s">
        <v>56</v>
      </c>
      <c r="H11543" t="s">
        <v>88</v>
      </c>
    </row>
    <row r="11544" spans="1:8">
      <c r="A11544" t="s">
        <v>73</v>
      </c>
      <c r="B11544" s="1">
        <v>46259</v>
      </c>
      <c r="C11544">
        <v>354014</v>
      </c>
      <c r="D11544">
        <v>27211.712</v>
      </c>
      <c r="E11544" t="s">
        <v>50</v>
      </c>
      <c r="F11544" t="s">
        <v>115</v>
      </c>
      <c r="G11544" t="s">
        <v>56</v>
      </c>
      <c r="H11544" t="s">
        <v>88</v>
      </c>
    </row>
    <row r="11545" spans="1:8">
      <c r="A11545" t="s">
        <v>73</v>
      </c>
      <c r="B11545" s="1">
        <v>46259</v>
      </c>
      <c r="C11545">
        <v>354015</v>
      </c>
      <c r="D11545">
        <v>18781.534</v>
      </c>
      <c r="E11545" t="s">
        <v>50</v>
      </c>
      <c r="F11545" t="s">
        <v>115</v>
      </c>
      <c r="G11545" t="s">
        <v>56</v>
      </c>
      <c r="H11545" t="s">
        <v>88</v>
      </c>
    </row>
    <row r="11546" spans="1:8">
      <c r="A11546" t="s">
        <v>73</v>
      </c>
      <c r="B11546" s="1">
        <v>46259</v>
      </c>
      <c r="C11546">
        <v>355002</v>
      </c>
      <c r="D11546">
        <v>557.21199999999999</v>
      </c>
      <c r="E11546" t="s">
        <v>50</v>
      </c>
      <c r="F11546" t="s">
        <v>118</v>
      </c>
      <c r="G11546" t="s">
        <v>56</v>
      </c>
      <c r="H11546" t="s">
        <v>91</v>
      </c>
    </row>
    <row r="11547" spans="1:8">
      <c r="A11547" t="s">
        <v>73</v>
      </c>
      <c r="B11547" s="1">
        <v>46259</v>
      </c>
      <c r="C11547">
        <v>360028</v>
      </c>
      <c r="D11547">
        <v>28500.269</v>
      </c>
      <c r="E11547" t="s">
        <v>50</v>
      </c>
      <c r="F11547" t="s">
        <v>125</v>
      </c>
      <c r="G11547" t="s">
        <v>56</v>
      </c>
      <c r="H11547" t="s">
        <v>100</v>
      </c>
    </row>
    <row r="11548" spans="1:8">
      <c r="A11548" t="s">
        <v>73</v>
      </c>
      <c r="B11548" s="1">
        <v>46259</v>
      </c>
      <c r="C11548">
        <v>360030</v>
      </c>
      <c r="D11548">
        <v>8889.6370000000006</v>
      </c>
      <c r="E11548" t="s">
        <v>50</v>
      </c>
      <c r="F11548" t="s">
        <v>125</v>
      </c>
      <c r="G11548" t="s">
        <v>56</v>
      </c>
      <c r="H11548" t="s">
        <v>100</v>
      </c>
    </row>
    <row r="11549" spans="1:8">
      <c r="A11549" t="s">
        <v>73</v>
      </c>
      <c r="B11549" s="1">
        <v>46259</v>
      </c>
      <c r="C11549">
        <v>360032</v>
      </c>
      <c r="D11549">
        <v>2187.8989999999999</v>
      </c>
      <c r="E11549" t="s">
        <v>50</v>
      </c>
      <c r="F11549" t="s">
        <v>125</v>
      </c>
      <c r="G11549" t="s">
        <v>56</v>
      </c>
      <c r="H11549" t="s">
        <v>100</v>
      </c>
    </row>
    <row r="11550" spans="1:8">
      <c r="A11550" t="s">
        <v>73</v>
      </c>
      <c r="B11550" s="1">
        <v>46259</v>
      </c>
      <c r="C11550">
        <v>372004</v>
      </c>
      <c r="D11550">
        <v>46162.855000000003</v>
      </c>
      <c r="E11550" t="s">
        <v>50</v>
      </c>
      <c r="F11550" t="s">
        <v>114</v>
      </c>
      <c r="G11550" t="s">
        <v>56</v>
      </c>
      <c r="H11550" t="s">
        <v>87</v>
      </c>
    </row>
    <row r="11551" spans="1:8">
      <c r="A11551" t="s">
        <v>73</v>
      </c>
      <c r="B11551" s="1">
        <v>46259</v>
      </c>
      <c r="C11551">
        <v>400002</v>
      </c>
      <c r="D11551">
        <v>-18108.509999999998</v>
      </c>
      <c r="E11551" t="s">
        <v>52</v>
      </c>
      <c r="F11551" t="s">
        <v>23</v>
      </c>
      <c r="G11551" t="s">
        <v>56</v>
      </c>
      <c r="H11551" t="s">
        <v>92</v>
      </c>
    </row>
    <row r="11552" spans="1:8">
      <c r="A11552" t="s">
        <v>73</v>
      </c>
      <c r="B11552" s="1">
        <v>46259</v>
      </c>
      <c r="C11552">
        <v>400004</v>
      </c>
      <c r="D11552">
        <v>-70908.327999999994</v>
      </c>
      <c r="E11552" t="s">
        <v>52</v>
      </c>
      <c r="F11552" t="s">
        <v>23</v>
      </c>
      <c r="G11552" t="s">
        <v>56</v>
      </c>
      <c r="H11552" t="s">
        <v>92</v>
      </c>
    </row>
    <row r="11553" spans="1:8">
      <c r="A11553" t="s">
        <v>73</v>
      </c>
      <c r="B11553" s="1">
        <v>46259</v>
      </c>
      <c r="C11553">
        <v>410002</v>
      </c>
      <c r="D11553">
        <v>-20880.005000000001</v>
      </c>
      <c r="E11553" t="s">
        <v>52</v>
      </c>
      <c r="F11553" t="s">
        <v>119</v>
      </c>
      <c r="G11553" t="s">
        <v>56</v>
      </c>
      <c r="H11553" t="s">
        <v>93</v>
      </c>
    </row>
    <row r="11554" spans="1:8">
      <c r="A11554" t="s">
        <v>73</v>
      </c>
      <c r="B11554" s="1">
        <v>46259</v>
      </c>
      <c r="C11554">
        <v>410005</v>
      </c>
      <c r="D11554">
        <v>-7966.2790000000005</v>
      </c>
      <c r="E11554" t="s">
        <v>52</v>
      </c>
      <c r="F11554" t="s">
        <v>119</v>
      </c>
      <c r="G11554" t="s">
        <v>56</v>
      </c>
      <c r="H11554" t="s">
        <v>93</v>
      </c>
    </row>
    <row r="11555" spans="1:8">
      <c r="A11555" t="s">
        <v>73</v>
      </c>
      <c r="B11555" s="1">
        <v>46259</v>
      </c>
      <c r="C11555">
        <v>410006</v>
      </c>
      <c r="D11555">
        <v>-49893.703999999998</v>
      </c>
      <c r="E11555" t="s">
        <v>52</v>
      </c>
      <c r="F11555" t="s">
        <v>119</v>
      </c>
      <c r="G11555" t="s">
        <v>56</v>
      </c>
      <c r="H11555" t="s">
        <v>93</v>
      </c>
    </row>
    <row r="11556" spans="1:8">
      <c r="A11556" t="s">
        <v>73</v>
      </c>
      <c r="B11556" s="1">
        <v>46259</v>
      </c>
      <c r="C11556">
        <v>410009</v>
      </c>
      <c r="D11556">
        <v>-28428.573</v>
      </c>
      <c r="E11556" t="s">
        <v>52</v>
      </c>
      <c r="F11556" t="s">
        <v>119</v>
      </c>
      <c r="G11556" t="s">
        <v>56</v>
      </c>
      <c r="H11556" t="s">
        <v>93</v>
      </c>
    </row>
    <row r="11557" spans="1:8">
      <c r="A11557" t="s">
        <v>73</v>
      </c>
      <c r="B11557" s="1">
        <v>46259</v>
      </c>
      <c r="C11557">
        <v>410015</v>
      </c>
      <c r="D11557">
        <v>-4001.3850000000002</v>
      </c>
      <c r="E11557" t="s">
        <v>52</v>
      </c>
      <c r="F11557" t="s">
        <v>119</v>
      </c>
      <c r="G11557" t="s">
        <v>56</v>
      </c>
      <c r="H11557" t="s">
        <v>93</v>
      </c>
    </row>
    <row r="11558" spans="1:8">
      <c r="A11558" t="s">
        <v>73</v>
      </c>
      <c r="B11558" s="1">
        <v>46259</v>
      </c>
      <c r="C11558">
        <v>410018</v>
      </c>
      <c r="D11558">
        <v>-1596.7239999999999</v>
      </c>
      <c r="E11558" t="s">
        <v>52</v>
      </c>
      <c r="F11558" t="s">
        <v>119</v>
      </c>
      <c r="G11558" t="s">
        <v>56</v>
      </c>
      <c r="H11558" t="s">
        <v>93</v>
      </c>
    </row>
    <row r="11559" spans="1:8">
      <c r="A11559" t="s">
        <v>73</v>
      </c>
      <c r="B11559" s="1">
        <v>46259</v>
      </c>
      <c r="C11559">
        <v>410036</v>
      </c>
      <c r="D11559">
        <v>-1196.721</v>
      </c>
      <c r="E11559" t="s">
        <v>52</v>
      </c>
      <c r="F11559" t="s">
        <v>119</v>
      </c>
      <c r="G11559" t="s">
        <v>56</v>
      </c>
      <c r="H11559" t="s">
        <v>93</v>
      </c>
    </row>
    <row r="11560" spans="1:8">
      <c r="A11560" t="s">
        <v>73</v>
      </c>
      <c r="B11560" s="1">
        <v>46259</v>
      </c>
      <c r="C11560">
        <v>410037</v>
      </c>
      <c r="D11560">
        <v>-93474.202999999994</v>
      </c>
      <c r="E11560" t="s">
        <v>52</v>
      </c>
      <c r="F11560" t="s">
        <v>119</v>
      </c>
      <c r="G11560" t="s">
        <v>56</v>
      </c>
      <c r="H11560" t="s">
        <v>93</v>
      </c>
    </row>
    <row r="11561" spans="1:8">
      <c r="A11561" t="s">
        <v>73</v>
      </c>
      <c r="B11561" s="1">
        <v>46259</v>
      </c>
      <c r="C11561">
        <v>410039</v>
      </c>
      <c r="D11561">
        <v>-22849.192999999999</v>
      </c>
      <c r="E11561" t="s">
        <v>52</v>
      </c>
      <c r="F11561" t="s">
        <v>119</v>
      </c>
      <c r="G11561" t="s">
        <v>56</v>
      </c>
      <c r="H11561" t="s">
        <v>93</v>
      </c>
    </row>
    <row r="11562" spans="1:8">
      <c r="A11562" t="s">
        <v>73</v>
      </c>
      <c r="B11562" s="1">
        <v>46259</v>
      </c>
      <c r="C11562">
        <v>410040</v>
      </c>
      <c r="D11562">
        <v>-506.94</v>
      </c>
      <c r="E11562" t="s">
        <v>52</v>
      </c>
      <c r="F11562" t="s">
        <v>119</v>
      </c>
      <c r="G11562" t="s">
        <v>56</v>
      </c>
      <c r="H11562" t="s">
        <v>93</v>
      </c>
    </row>
    <row r="11563" spans="1:8">
      <c r="A11563" t="s">
        <v>73</v>
      </c>
      <c r="B11563" s="1">
        <v>46259</v>
      </c>
      <c r="C11563">
        <v>415002</v>
      </c>
      <c r="D11563">
        <v>-189386.62700000001</v>
      </c>
      <c r="E11563" t="s">
        <v>52</v>
      </c>
      <c r="F11563" t="s">
        <v>23</v>
      </c>
      <c r="G11563" t="s">
        <v>56</v>
      </c>
      <c r="H11563" t="s">
        <v>92</v>
      </c>
    </row>
    <row r="11564" spans="1:8">
      <c r="A11564" t="s">
        <v>73</v>
      </c>
      <c r="B11564" s="1">
        <v>46259</v>
      </c>
      <c r="C11564">
        <v>415004</v>
      </c>
      <c r="D11564">
        <v>-458758.45299999998</v>
      </c>
      <c r="E11564" t="s">
        <v>52</v>
      </c>
      <c r="F11564" t="s">
        <v>23</v>
      </c>
      <c r="G11564" t="s">
        <v>56</v>
      </c>
      <c r="H11564" t="s">
        <v>92</v>
      </c>
    </row>
    <row r="11565" spans="1:8">
      <c r="A11565" t="s">
        <v>73</v>
      </c>
      <c r="B11565" s="1">
        <v>46259</v>
      </c>
      <c r="C11565">
        <v>418003</v>
      </c>
      <c r="D11565">
        <v>3.0000000000000001E-3</v>
      </c>
      <c r="E11565" t="s">
        <v>52</v>
      </c>
      <c r="F11565" t="s">
        <v>119</v>
      </c>
      <c r="G11565" t="s">
        <v>56</v>
      </c>
      <c r="H11565" t="s">
        <v>93</v>
      </c>
    </row>
    <row r="11566" spans="1:8">
      <c r="A11566" t="s">
        <v>73</v>
      </c>
      <c r="B11566" s="1">
        <v>46259</v>
      </c>
      <c r="C11566">
        <v>421002</v>
      </c>
      <c r="D11566">
        <v>-27453.754000000001</v>
      </c>
      <c r="E11566" t="s">
        <v>52</v>
      </c>
      <c r="F11566" t="s">
        <v>24</v>
      </c>
      <c r="G11566" t="s">
        <v>56</v>
      </c>
      <c r="H11566" t="s">
        <v>94</v>
      </c>
    </row>
    <row r="11567" spans="1:8">
      <c r="A11567" t="s">
        <v>73</v>
      </c>
      <c r="B11567" s="1">
        <v>46259</v>
      </c>
      <c r="C11567">
        <v>421003</v>
      </c>
      <c r="D11567">
        <v>40267.559000000001</v>
      </c>
      <c r="E11567" t="s">
        <v>52</v>
      </c>
      <c r="F11567" t="s">
        <v>24</v>
      </c>
      <c r="G11567" t="s">
        <v>56</v>
      </c>
      <c r="H11567" t="s">
        <v>94</v>
      </c>
    </row>
    <row r="11568" spans="1:8">
      <c r="A11568" t="s">
        <v>73</v>
      </c>
      <c r="B11568" s="1">
        <v>46259</v>
      </c>
      <c r="C11568">
        <v>421004</v>
      </c>
      <c r="D11568">
        <v>1546.798</v>
      </c>
      <c r="E11568" t="s">
        <v>52</v>
      </c>
      <c r="F11568" t="s">
        <v>24</v>
      </c>
      <c r="G11568" t="s">
        <v>56</v>
      </c>
      <c r="H11568" t="s">
        <v>94</v>
      </c>
    </row>
    <row r="11569" spans="1:8">
      <c r="A11569" t="s">
        <v>73</v>
      </c>
      <c r="B11569" s="1">
        <v>46259</v>
      </c>
      <c r="C11569">
        <v>421007</v>
      </c>
      <c r="D11569">
        <v>-18110.494999999999</v>
      </c>
      <c r="E11569" t="s">
        <v>52</v>
      </c>
      <c r="F11569" t="s">
        <v>24</v>
      </c>
      <c r="G11569" t="s">
        <v>56</v>
      </c>
      <c r="H11569" t="s">
        <v>94</v>
      </c>
    </row>
    <row r="11570" spans="1:8">
      <c r="A11570" t="s">
        <v>73</v>
      </c>
      <c r="B11570" s="1">
        <v>46259</v>
      </c>
      <c r="C11570">
        <v>423002</v>
      </c>
      <c r="D11570">
        <v>-5199.9790000000003</v>
      </c>
      <c r="E11570" t="s">
        <v>52</v>
      </c>
      <c r="F11570" t="s">
        <v>24</v>
      </c>
      <c r="G11570" t="s">
        <v>56</v>
      </c>
      <c r="H11570" t="s">
        <v>94</v>
      </c>
    </row>
    <row r="11571" spans="1:8">
      <c r="A11571" t="s">
        <v>73</v>
      </c>
      <c r="B11571" s="1">
        <v>46259</v>
      </c>
      <c r="C11571">
        <v>510002</v>
      </c>
      <c r="D11571">
        <v>28241.484</v>
      </c>
      <c r="E11571" t="s">
        <v>52</v>
      </c>
      <c r="F11571" t="s">
        <v>120</v>
      </c>
      <c r="G11571" t="s">
        <v>56</v>
      </c>
      <c r="H11571" t="s">
        <v>95</v>
      </c>
    </row>
    <row r="11572" spans="1:8">
      <c r="A11572" t="s">
        <v>73</v>
      </c>
      <c r="B11572" s="1">
        <v>46259</v>
      </c>
      <c r="C11572">
        <v>510005</v>
      </c>
      <c r="D11572">
        <v>-196.12899999999999</v>
      </c>
      <c r="E11572" t="s">
        <v>52</v>
      </c>
      <c r="F11572" t="s">
        <v>120</v>
      </c>
      <c r="G11572" t="s">
        <v>56</v>
      </c>
      <c r="H11572" t="s">
        <v>95</v>
      </c>
    </row>
    <row r="11573" spans="1:8">
      <c r="A11573" t="s">
        <v>73</v>
      </c>
      <c r="B11573" s="1">
        <v>46259</v>
      </c>
      <c r="C11573">
        <v>510007</v>
      </c>
      <c r="D11573">
        <v>392.89299999999997</v>
      </c>
      <c r="E11573" t="s">
        <v>52</v>
      </c>
      <c r="F11573" t="s">
        <v>120</v>
      </c>
      <c r="G11573" t="s">
        <v>56</v>
      </c>
      <c r="H11573" t="s">
        <v>95</v>
      </c>
    </row>
    <row r="11574" spans="1:8">
      <c r="A11574" t="s">
        <v>73</v>
      </c>
      <c r="B11574" s="1">
        <v>46259</v>
      </c>
      <c r="C11574">
        <v>510062</v>
      </c>
      <c r="D11574">
        <v>85.164000000000001</v>
      </c>
      <c r="E11574" t="s">
        <v>52</v>
      </c>
      <c r="F11574" t="s">
        <v>120</v>
      </c>
      <c r="G11574" t="s">
        <v>56</v>
      </c>
      <c r="H11574" t="s">
        <v>95</v>
      </c>
    </row>
    <row r="11575" spans="1:8">
      <c r="A11575" t="s">
        <v>73</v>
      </c>
      <c r="B11575" s="1">
        <v>46259</v>
      </c>
      <c r="C11575">
        <v>510065</v>
      </c>
      <c r="D11575">
        <v>174.21199999999999</v>
      </c>
      <c r="E11575" t="s">
        <v>52</v>
      </c>
      <c r="F11575" t="s">
        <v>120</v>
      </c>
      <c r="G11575" t="s">
        <v>56</v>
      </c>
      <c r="H11575" t="s">
        <v>95</v>
      </c>
    </row>
    <row r="11576" spans="1:8">
      <c r="A11576" t="s">
        <v>73</v>
      </c>
      <c r="B11576" s="1">
        <v>46259</v>
      </c>
      <c r="C11576">
        <v>520011</v>
      </c>
      <c r="D11576">
        <v>4697.9709999999995</v>
      </c>
      <c r="E11576" t="s">
        <v>52</v>
      </c>
      <c r="F11576" t="s">
        <v>120</v>
      </c>
      <c r="G11576" t="s">
        <v>56</v>
      </c>
      <c r="H11576" t="s">
        <v>95</v>
      </c>
    </row>
    <row r="11577" spans="1:8">
      <c r="A11577" t="s">
        <v>73</v>
      </c>
      <c r="B11577" s="1">
        <v>46259</v>
      </c>
      <c r="C11577">
        <v>520021</v>
      </c>
      <c r="D11577">
        <v>2.4390000000000001</v>
      </c>
      <c r="E11577" t="s">
        <v>52</v>
      </c>
      <c r="F11577" t="s">
        <v>126</v>
      </c>
      <c r="G11577" t="s">
        <v>56</v>
      </c>
      <c r="H11577" t="s">
        <v>102</v>
      </c>
    </row>
    <row r="11578" spans="1:8">
      <c r="A11578" t="s">
        <v>73</v>
      </c>
      <c r="B11578" s="1">
        <v>46259</v>
      </c>
      <c r="C11578">
        <v>540004</v>
      </c>
      <c r="D11578">
        <v>296.41300000000001</v>
      </c>
      <c r="E11578" t="s">
        <v>52</v>
      </c>
      <c r="F11578" t="s">
        <v>29</v>
      </c>
      <c r="G11578" t="s">
        <v>56</v>
      </c>
      <c r="H11578" t="s">
        <v>109</v>
      </c>
    </row>
    <row r="11579" spans="1:8">
      <c r="A11579" t="s">
        <v>73</v>
      </c>
      <c r="B11579" s="1">
        <v>46259</v>
      </c>
      <c r="C11579">
        <v>540009</v>
      </c>
      <c r="D11579">
        <v>12138.018</v>
      </c>
      <c r="E11579" t="s">
        <v>52</v>
      </c>
      <c r="F11579" t="s">
        <v>26</v>
      </c>
      <c r="G11579" t="s">
        <v>56</v>
      </c>
      <c r="H11579" t="s">
        <v>101</v>
      </c>
    </row>
    <row r="11580" spans="1:8">
      <c r="A11580" t="s">
        <v>73</v>
      </c>
      <c r="B11580" s="1">
        <v>46259</v>
      </c>
      <c r="C11580">
        <v>541003</v>
      </c>
      <c r="D11580">
        <v>505.4</v>
      </c>
      <c r="E11580" t="s">
        <v>52</v>
      </c>
      <c r="F11580" t="s">
        <v>127</v>
      </c>
      <c r="G11580" t="s">
        <v>56</v>
      </c>
      <c r="H11580" t="s">
        <v>103</v>
      </c>
    </row>
    <row r="11581" spans="1:8">
      <c r="A11581" t="s">
        <v>73</v>
      </c>
      <c r="B11581" s="1">
        <v>46259</v>
      </c>
      <c r="C11581">
        <v>541004</v>
      </c>
      <c r="D11581">
        <v>-178.20599999999999</v>
      </c>
      <c r="E11581" t="s">
        <v>52</v>
      </c>
      <c r="F11581" t="s">
        <v>127</v>
      </c>
      <c r="G11581" t="s">
        <v>56</v>
      </c>
      <c r="H11581" t="s">
        <v>103</v>
      </c>
    </row>
    <row r="11582" spans="1:8">
      <c r="A11582" t="s">
        <v>73</v>
      </c>
      <c r="B11582" s="1">
        <v>46259</v>
      </c>
      <c r="C11582">
        <v>541009</v>
      </c>
      <c r="D11582">
        <v>4245.6549999999997</v>
      </c>
      <c r="E11582" t="s">
        <v>52</v>
      </c>
      <c r="F11582" t="s">
        <v>127</v>
      </c>
      <c r="G11582" t="s">
        <v>56</v>
      </c>
      <c r="H11582" t="s">
        <v>103</v>
      </c>
    </row>
    <row r="11583" spans="1:8">
      <c r="A11583" t="s">
        <v>73</v>
      </c>
      <c r="B11583" s="1">
        <v>46259</v>
      </c>
      <c r="C11583">
        <v>541010</v>
      </c>
      <c r="D11583">
        <v>970.11500000000001</v>
      </c>
      <c r="E11583" t="s">
        <v>52</v>
      </c>
      <c r="F11583" t="s">
        <v>127</v>
      </c>
      <c r="G11583" t="s">
        <v>56</v>
      </c>
      <c r="H11583" t="s">
        <v>103</v>
      </c>
    </row>
    <row r="11584" spans="1:8">
      <c r="A11584" t="s">
        <v>73</v>
      </c>
      <c r="B11584" s="1">
        <v>46259</v>
      </c>
      <c r="C11584">
        <v>546002</v>
      </c>
      <c r="D11584">
        <v>466106.73499999999</v>
      </c>
      <c r="E11584" t="s">
        <v>52</v>
      </c>
      <c r="F11584" t="s">
        <v>119</v>
      </c>
      <c r="G11584" t="s">
        <v>56</v>
      </c>
      <c r="H11584" t="s">
        <v>93</v>
      </c>
    </row>
    <row r="11585" spans="1:8">
      <c r="A11585" t="s">
        <v>73</v>
      </c>
      <c r="B11585" s="1">
        <v>46259</v>
      </c>
      <c r="C11585">
        <v>546008</v>
      </c>
      <c r="D11585">
        <v>8904.2369999999992</v>
      </c>
      <c r="E11585" t="s">
        <v>52</v>
      </c>
      <c r="F11585" t="s">
        <v>119</v>
      </c>
      <c r="G11585" t="s">
        <v>56</v>
      </c>
      <c r="H11585" t="s">
        <v>93</v>
      </c>
    </row>
    <row r="11586" spans="1:8">
      <c r="A11586" t="s">
        <v>73</v>
      </c>
      <c r="B11586" s="1">
        <v>46259</v>
      </c>
      <c r="C11586">
        <v>546013</v>
      </c>
      <c r="D11586">
        <v>75356.130999999994</v>
      </c>
      <c r="E11586" t="s">
        <v>52</v>
      </c>
      <c r="F11586" t="s">
        <v>119</v>
      </c>
      <c r="G11586" t="s">
        <v>56</v>
      </c>
      <c r="H11586" t="s">
        <v>93</v>
      </c>
    </row>
    <row r="11587" spans="1:8">
      <c r="A11587" t="s">
        <v>73</v>
      </c>
      <c r="B11587" s="1">
        <v>46259</v>
      </c>
      <c r="C11587">
        <v>546015</v>
      </c>
      <c r="D11587">
        <v>38156.883000000002</v>
      </c>
      <c r="E11587" t="s">
        <v>52</v>
      </c>
      <c r="F11587" t="s">
        <v>119</v>
      </c>
      <c r="G11587" t="s">
        <v>56</v>
      </c>
      <c r="H11587" t="s">
        <v>93</v>
      </c>
    </row>
    <row r="11588" spans="1:8">
      <c r="A11588" t="s">
        <v>73</v>
      </c>
      <c r="B11588" s="1">
        <v>46259</v>
      </c>
      <c r="C11588">
        <v>546022</v>
      </c>
      <c r="D11588">
        <v>17770.438999999998</v>
      </c>
      <c r="E11588" t="s">
        <v>52</v>
      </c>
      <c r="F11588" t="s">
        <v>119</v>
      </c>
      <c r="G11588" t="s">
        <v>56</v>
      </c>
      <c r="H11588" t="s">
        <v>93</v>
      </c>
    </row>
    <row r="11589" spans="1:8">
      <c r="A11589" t="s">
        <v>73</v>
      </c>
      <c r="B11589" s="1">
        <v>46259</v>
      </c>
      <c r="C11589">
        <v>546024</v>
      </c>
      <c r="D11589">
        <v>2015.095</v>
      </c>
      <c r="E11589" t="s">
        <v>52</v>
      </c>
      <c r="F11589" t="s">
        <v>119</v>
      </c>
      <c r="G11589" t="s">
        <v>56</v>
      </c>
      <c r="H11589" t="s">
        <v>93</v>
      </c>
    </row>
    <row r="11590" spans="1:8">
      <c r="A11590" t="s">
        <v>73</v>
      </c>
      <c r="B11590" s="1">
        <v>46259</v>
      </c>
      <c r="C11590">
        <v>546040</v>
      </c>
      <c r="D11590">
        <v>28918.16</v>
      </c>
      <c r="E11590" t="s">
        <v>52</v>
      </c>
      <c r="F11590" t="s">
        <v>119</v>
      </c>
      <c r="G11590" t="s">
        <v>56</v>
      </c>
      <c r="H11590" t="s">
        <v>93</v>
      </c>
    </row>
    <row r="11591" spans="1:8">
      <c r="A11591" t="s">
        <v>73</v>
      </c>
      <c r="B11591" s="1">
        <v>46259</v>
      </c>
      <c r="C11591">
        <v>546045</v>
      </c>
      <c r="D11591">
        <v>34844.303999999996</v>
      </c>
      <c r="E11591" t="s">
        <v>52</v>
      </c>
      <c r="F11591" t="s">
        <v>119</v>
      </c>
      <c r="G11591" t="s">
        <v>56</v>
      </c>
      <c r="H11591" t="s">
        <v>93</v>
      </c>
    </row>
    <row r="11592" spans="1:8">
      <c r="A11592" t="s">
        <v>73</v>
      </c>
      <c r="B11592" s="1">
        <v>46259</v>
      </c>
      <c r="C11592">
        <v>546046</v>
      </c>
      <c r="D11592">
        <v>2690.6779999999999</v>
      </c>
      <c r="E11592" t="s">
        <v>52</v>
      </c>
      <c r="F11592" t="s">
        <v>119</v>
      </c>
      <c r="G11592" t="s">
        <v>56</v>
      </c>
      <c r="H11592" t="s">
        <v>93</v>
      </c>
    </row>
    <row r="11593" spans="1:8">
      <c r="A11593" t="s">
        <v>73</v>
      </c>
      <c r="B11593" s="1">
        <v>46259</v>
      </c>
      <c r="C11593">
        <v>546047</v>
      </c>
      <c r="D11593">
        <v>339.80599999999998</v>
      </c>
      <c r="E11593" t="s">
        <v>52</v>
      </c>
      <c r="F11593" t="s">
        <v>119</v>
      </c>
      <c r="G11593" t="s">
        <v>56</v>
      </c>
      <c r="H11593" t="s">
        <v>93</v>
      </c>
    </row>
    <row r="11594" spans="1:8">
      <c r="A11594" t="s">
        <v>73</v>
      </c>
      <c r="B11594" s="1">
        <v>46259</v>
      </c>
      <c r="C11594">
        <v>550002</v>
      </c>
      <c r="D11594">
        <v>133350.44099999999</v>
      </c>
      <c r="E11594" t="s">
        <v>52</v>
      </c>
      <c r="F11594" t="s">
        <v>128</v>
      </c>
      <c r="G11594" t="s">
        <v>56</v>
      </c>
      <c r="H11594" t="s">
        <v>104</v>
      </c>
    </row>
    <row r="11595" spans="1:8">
      <c r="A11595" t="s">
        <v>73</v>
      </c>
      <c r="B11595" s="1">
        <v>46259</v>
      </c>
      <c r="C11595">
        <v>550003</v>
      </c>
      <c r="D11595">
        <v>72685.269</v>
      </c>
      <c r="E11595" t="s">
        <v>52</v>
      </c>
      <c r="F11595" t="s">
        <v>128</v>
      </c>
      <c r="G11595" t="s">
        <v>56</v>
      </c>
      <c r="H11595" t="s">
        <v>104</v>
      </c>
    </row>
    <row r="11596" spans="1:8">
      <c r="A11596" t="s">
        <v>73</v>
      </c>
      <c r="B11596" s="1">
        <v>46259</v>
      </c>
      <c r="C11596">
        <v>551011</v>
      </c>
      <c r="D11596">
        <v>397.50799999999998</v>
      </c>
      <c r="E11596" t="s">
        <v>52</v>
      </c>
      <c r="F11596" t="s">
        <v>127</v>
      </c>
      <c r="G11596" t="s">
        <v>56</v>
      </c>
      <c r="H11596" t="s">
        <v>103</v>
      </c>
    </row>
    <row r="11597" spans="1:8">
      <c r="A11597" t="s">
        <v>73</v>
      </c>
      <c r="B11597" s="1">
        <v>46259</v>
      </c>
      <c r="C11597">
        <v>555007</v>
      </c>
      <c r="D11597">
        <v>332.95100000000002</v>
      </c>
      <c r="E11597" t="s">
        <v>52</v>
      </c>
      <c r="F11597" t="s">
        <v>122</v>
      </c>
      <c r="G11597" t="s">
        <v>56</v>
      </c>
      <c r="H11597" t="s">
        <v>97</v>
      </c>
    </row>
    <row r="11598" spans="1:8">
      <c r="A11598" t="s">
        <v>73</v>
      </c>
      <c r="B11598" s="1">
        <v>46259</v>
      </c>
      <c r="C11598">
        <v>556002</v>
      </c>
      <c r="D11598">
        <v>13.715</v>
      </c>
      <c r="E11598" t="s">
        <v>52</v>
      </c>
      <c r="F11598" t="s">
        <v>126</v>
      </c>
      <c r="G11598" t="s">
        <v>56</v>
      </c>
      <c r="H11598" t="s">
        <v>102</v>
      </c>
    </row>
    <row r="11599" spans="1:8">
      <c r="A11599" t="s">
        <v>73</v>
      </c>
      <c r="B11599" s="1">
        <v>46259</v>
      </c>
      <c r="C11599">
        <v>557002</v>
      </c>
      <c r="D11599">
        <v>1555.6990000000001</v>
      </c>
      <c r="E11599" t="s">
        <v>52</v>
      </c>
      <c r="F11599" t="s">
        <v>123</v>
      </c>
      <c r="G11599" t="s">
        <v>56</v>
      </c>
      <c r="H11599" t="s">
        <v>98</v>
      </c>
    </row>
    <row r="11600" spans="1:8">
      <c r="A11600" t="s">
        <v>73</v>
      </c>
      <c r="B11600" s="1">
        <v>46259</v>
      </c>
      <c r="C11600">
        <v>557003</v>
      </c>
      <c r="D11600">
        <v>659.97900000000004</v>
      </c>
      <c r="E11600" t="s">
        <v>52</v>
      </c>
      <c r="F11600" t="s">
        <v>123</v>
      </c>
      <c r="G11600" t="s">
        <v>56</v>
      </c>
      <c r="H11600" t="s">
        <v>98</v>
      </c>
    </row>
    <row r="11601" spans="1:8">
      <c r="A11601" t="s">
        <v>73</v>
      </c>
      <c r="B11601" s="1">
        <v>46259</v>
      </c>
      <c r="C11601">
        <v>558012</v>
      </c>
      <c r="D11601">
        <v>1.226</v>
      </c>
      <c r="E11601" t="s">
        <v>52</v>
      </c>
      <c r="F11601" t="s">
        <v>126</v>
      </c>
      <c r="G11601" t="s">
        <v>56</v>
      </c>
      <c r="H11601" t="s">
        <v>102</v>
      </c>
    </row>
    <row r="11602" spans="1:8">
      <c r="A11602" t="s">
        <v>73</v>
      </c>
      <c r="B11602" s="1">
        <v>46259</v>
      </c>
      <c r="C11602">
        <v>560008</v>
      </c>
      <c r="D11602">
        <v>1253.2929999999999</v>
      </c>
      <c r="E11602" t="s">
        <v>52</v>
      </c>
      <c r="F11602" t="s">
        <v>123</v>
      </c>
      <c r="G11602" t="s">
        <v>56</v>
      </c>
      <c r="H11602" t="s">
        <v>98</v>
      </c>
    </row>
    <row r="11603" spans="1:8">
      <c r="A11603" t="s">
        <v>73</v>
      </c>
      <c r="B11603" s="1">
        <v>46259</v>
      </c>
      <c r="C11603">
        <v>563002</v>
      </c>
      <c r="D11603">
        <v>2732.779</v>
      </c>
      <c r="E11603" t="s">
        <v>52</v>
      </c>
      <c r="F11603" t="s">
        <v>124</v>
      </c>
      <c r="G11603" t="s">
        <v>56</v>
      </c>
      <c r="H11603" t="s">
        <v>99</v>
      </c>
    </row>
    <row r="11604" spans="1:8">
      <c r="A11604" t="s">
        <v>73</v>
      </c>
      <c r="B11604" s="1">
        <v>46259</v>
      </c>
      <c r="C11604">
        <v>564004</v>
      </c>
      <c r="D11604">
        <v>4503.8990000000003</v>
      </c>
      <c r="E11604" t="s">
        <v>52</v>
      </c>
      <c r="F11604" t="s">
        <v>119</v>
      </c>
      <c r="G11604" t="s">
        <v>56</v>
      </c>
      <c r="H11604" t="s">
        <v>93</v>
      </c>
    </row>
    <row r="11605" spans="1:8">
      <c r="A11605" t="s">
        <v>73</v>
      </c>
      <c r="B11605" s="1">
        <v>46259</v>
      </c>
      <c r="C11605">
        <v>564006</v>
      </c>
      <c r="D11605">
        <v>-1E-3</v>
      </c>
      <c r="E11605" t="s">
        <v>52</v>
      </c>
      <c r="F11605" t="s">
        <v>124</v>
      </c>
      <c r="G11605" t="s">
        <v>56</v>
      </c>
      <c r="H11605" t="s">
        <v>99</v>
      </c>
    </row>
    <row r="11606" spans="1:8">
      <c r="A11606" t="s">
        <v>73</v>
      </c>
      <c r="B11606" s="1">
        <v>46259</v>
      </c>
      <c r="C11606">
        <v>564008</v>
      </c>
      <c r="D11606">
        <v>-3307.5219999999999</v>
      </c>
      <c r="E11606" t="s">
        <v>52</v>
      </c>
      <c r="F11606" t="s">
        <v>122</v>
      </c>
      <c r="G11606" t="s">
        <v>56</v>
      </c>
      <c r="H11606" t="s">
        <v>97</v>
      </c>
    </row>
    <row r="11607" spans="1:8">
      <c r="A11607" t="s">
        <v>73</v>
      </c>
      <c r="B11607" s="1">
        <v>46259</v>
      </c>
      <c r="C11607">
        <v>564020</v>
      </c>
      <c r="D11607">
        <v>93.287000000000006</v>
      </c>
      <c r="E11607" t="s">
        <v>52</v>
      </c>
      <c r="F11607" t="s">
        <v>124</v>
      </c>
      <c r="G11607" t="s">
        <v>56</v>
      </c>
      <c r="H11607" t="s">
        <v>99</v>
      </c>
    </row>
    <row r="11608" spans="1:8">
      <c r="A11608" t="s">
        <v>73</v>
      </c>
      <c r="B11608" s="1">
        <v>46259</v>
      </c>
      <c r="C11608">
        <v>570002</v>
      </c>
      <c r="D11608">
        <v>111.33</v>
      </c>
      <c r="E11608" t="s">
        <v>52</v>
      </c>
      <c r="F11608" t="s">
        <v>132</v>
      </c>
      <c r="G11608" t="s">
        <v>56</v>
      </c>
      <c r="H11608" t="s">
        <v>108</v>
      </c>
    </row>
    <row r="11609" spans="1:8">
      <c r="A11609" t="s">
        <v>73</v>
      </c>
      <c r="B11609" s="1">
        <v>46259</v>
      </c>
      <c r="C11609">
        <v>580002</v>
      </c>
      <c r="D11609">
        <v>3736.9749999999999</v>
      </c>
      <c r="E11609" t="s">
        <v>52</v>
      </c>
      <c r="F11609" t="s">
        <v>130</v>
      </c>
      <c r="G11609" t="s">
        <v>56</v>
      </c>
      <c r="H11609" t="s">
        <v>106</v>
      </c>
    </row>
    <row r="11610" spans="1:8">
      <c r="A11610" t="s">
        <v>74</v>
      </c>
      <c r="B11610" s="1">
        <v>46259</v>
      </c>
      <c r="C11610">
        <v>210002</v>
      </c>
      <c r="D11610">
        <v>-21591.113000000001</v>
      </c>
      <c r="E11610" t="s">
        <v>50</v>
      </c>
      <c r="F11610" t="s">
        <v>14</v>
      </c>
      <c r="G11610" t="s">
        <v>56</v>
      </c>
      <c r="H11610" t="s">
        <v>84</v>
      </c>
    </row>
    <row r="11611" spans="1:8">
      <c r="A11611" t="s">
        <v>74</v>
      </c>
      <c r="B11611" s="1">
        <v>46259</v>
      </c>
      <c r="C11611">
        <v>220006</v>
      </c>
      <c r="D11611">
        <v>-152958.72700000001</v>
      </c>
      <c r="E11611" t="s">
        <v>50</v>
      </c>
      <c r="F11611" t="s">
        <v>14</v>
      </c>
      <c r="G11611" t="s">
        <v>56</v>
      </c>
      <c r="H11611" t="s">
        <v>84</v>
      </c>
    </row>
    <row r="11612" spans="1:8">
      <c r="A11612" t="s">
        <v>74</v>
      </c>
      <c r="B11612" s="1">
        <v>46259</v>
      </c>
      <c r="C11612">
        <v>240002</v>
      </c>
      <c r="D11612">
        <v>-6660.0739999999996</v>
      </c>
      <c r="E11612" t="s">
        <v>50</v>
      </c>
      <c r="F11612" t="s">
        <v>113</v>
      </c>
      <c r="G11612" t="s">
        <v>56</v>
      </c>
      <c r="H11612" t="s">
        <v>85</v>
      </c>
    </row>
    <row r="11613" spans="1:8">
      <c r="A11613" t="s">
        <v>74</v>
      </c>
      <c r="B11613" s="1">
        <v>46259</v>
      </c>
      <c r="C11613">
        <v>240003</v>
      </c>
      <c r="D11613">
        <v>-669.27800000000002</v>
      </c>
      <c r="E11613" t="s">
        <v>50</v>
      </c>
      <c r="F11613" t="s">
        <v>113</v>
      </c>
      <c r="G11613" t="s">
        <v>56</v>
      </c>
      <c r="H11613" t="s">
        <v>85</v>
      </c>
    </row>
    <row r="11614" spans="1:8">
      <c r="A11614" t="s">
        <v>74</v>
      </c>
      <c r="B11614" s="1">
        <v>46259</v>
      </c>
      <c r="C11614">
        <v>240009</v>
      </c>
      <c r="D11614">
        <v>-2438.9569999999999</v>
      </c>
      <c r="E11614" t="s">
        <v>50</v>
      </c>
      <c r="F11614" t="s">
        <v>113</v>
      </c>
      <c r="G11614" t="s">
        <v>56</v>
      </c>
      <c r="H11614" t="s">
        <v>85</v>
      </c>
    </row>
    <row r="11615" spans="1:8">
      <c r="A11615" t="s">
        <v>74</v>
      </c>
      <c r="B11615" s="1">
        <v>46259</v>
      </c>
      <c r="C11615">
        <v>242003</v>
      </c>
      <c r="D11615">
        <v>-225933.30799999999</v>
      </c>
      <c r="E11615" t="s">
        <v>50</v>
      </c>
      <c r="F11615" t="s">
        <v>113</v>
      </c>
      <c r="G11615" t="s">
        <v>56</v>
      </c>
      <c r="H11615" t="s">
        <v>85</v>
      </c>
    </row>
    <row r="11616" spans="1:8">
      <c r="A11616" t="s">
        <v>74</v>
      </c>
      <c r="B11616" s="1">
        <v>46259</v>
      </c>
      <c r="C11616">
        <v>242011</v>
      </c>
      <c r="D11616">
        <v>-48355.911999999997</v>
      </c>
      <c r="E11616" t="s">
        <v>50</v>
      </c>
      <c r="F11616" t="s">
        <v>113</v>
      </c>
      <c r="G11616" t="s">
        <v>56</v>
      </c>
      <c r="H11616" t="s">
        <v>85</v>
      </c>
    </row>
    <row r="11617" spans="1:8">
      <c r="A11617" t="s">
        <v>74</v>
      </c>
      <c r="B11617" s="1">
        <v>46259</v>
      </c>
      <c r="C11617">
        <v>242014</v>
      </c>
      <c r="D11617">
        <v>-10.737</v>
      </c>
      <c r="E11617" t="s">
        <v>50</v>
      </c>
      <c r="F11617" t="s">
        <v>113</v>
      </c>
      <c r="G11617" t="s">
        <v>56</v>
      </c>
      <c r="H11617" t="s">
        <v>85</v>
      </c>
    </row>
    <row r="11618" spans="1:8">
      <c r="A11618" t="s">
        <v>74</v>
      </c>
      <c r="B11618" s="1">
        <v>46259</v>
      </c>
      <c r="C11618">
        <v>242018</v>
      </c>
      <c r="D11618">
        <v>-7046.5950000000003</v>
      </c>
      <c r="E11618" t="s">
        <v>50</v>
      </c>
      <c r="F11618" t="s">
        <v>113</v>
      </c>
      <c r="G11618" t="s">
        <v>56</v>
      </c>
      <c r="H11618" t="s">
        <v>85</v>
      </c>
    </row>
    <row r="11619" spans="1:8">
      <c r="A11619" t="s">
        <v>74</v>
      </c>
      <c r="B11619" s="1">
        <v>46259</v>
      </c>
      <c r="C11619">
        <v>242027</v>
      </c>
      <c r="D11619">
        <v>-81393.255000000005</v>
      </c>
      <c r="E11619" t="s">
        <v>50</v>
      </c>
      <c r="F11619" t="s">
        <v>113</v>
      </c>
      <c r="G11619" t="s">
        <v>56</v>
      </c>
      <c r="H11619" t="s">
        <v>85</v>
      </c>
    </row>
    <row r="11620" spans="1:8">
      <c r="A11620" t="s">
        <v>74</v>
      </c>
      <c r="B11620" s="1">
        <v>46259</v>
      </c>
      <c r="C11620">
        <v>242030</v>
      </c>
      <c r="D11620">
        <v>-16082.308999999999</v>
      </c>
      <c r="E11620" t="s">
        <v>50</v>
      </c>
      <c r="F11620" t="s">
        <v>113</v>
      </c>
      <c r="G11620" t="s">
        <v>56</v>
      </c>
      <c r="H11620" t="s">
        <v>85</v>
      </c>
    </row>
    <row r="11621" spans="1:8">
      <c r="A11621" t="s">
        <v>74</v>
      </c>
      <c r="B11621" s="1">
        <v>46259</v>
      </c>
      <c r="C11621">
        <v>242038</v>
      </c>
      <c r="D11621">
        <v>-1119.7239999999999</v>
      </c>
      <c r="E11621" t="s">
        <v>50</v>
      </c>
      <c r="F11621" t="s">
        <v>113</v>
      </c>
      <c r="G11621" t="s">
        <v>56</v>
      </c>
      <c r="H11621" t="s">
        <v>85</v>
      </c>
    </row>
    <row r="11622" spans="1:8">
      <c r="A11622" t="s">
        <v>74</v>
      </c>
      <c r="B11622" s="1">
        <v>46259</v>
      </c>
      <c r="C11622">
        <v>242041</v>
      </c>
      <c r="D11622">
        <v>-8110.1850000000004</v>
      </c>
      <c r="E11622" t="s">
        <v>50</v>
      </c>
      <c r="F11622" t="s">
        <v>113</v>
      </c>
      <c r="G11622" t="s">
        <v>56</v>
      </c>
      <c r="H11622" t="s">
        <v>85</v>
      </c>
    </row>
    <row r="11623" spans="1:8">
      <c r="A11623" t="s">
        <v>74</v>
      </c>
      <c r="B11623" s="1">
        <v>46259</v>
      </c>
      <c r="C11623">
        <v>243002</v>
      </c>
      <c r="D11623">
        <v>-8336.1280000000006</v>
      </c>
      <c r="E11623" t="s">
        <v>50</v>
      </c>
      <c r="F11623" t="s">
        <v>113</v>
      </c>
      <c r="G11623" t="s">
        <v>56</v>
      </c>
      <c r="H11623" t="s">
        <v>85</v>
      </c>
    </row>
    <row r="11624" spans="1:8">
      <c r="A11624" t="s">
        <v>74</v>
      </c>
      <c r="B11624" s="1">
        <v>46259</v>
      </c>
      <c r="C11624">
        <v>243010</v>
      </c>
      <c r="D11624">
        <v>-243.78100000000001</v>
      </c>
      <c r="E11624" t="s">
        <v>50</v>
      </c>
      <c r="F11624" t="s">
        <v>113</v>
      </c>
      <c r="G11624" t="s">
        <v>56</v>
      </c>
      <c r="H11624" t="s">
        <v>85</v>
      </c>
    </row>
    <row r="11625" spans="1:8">
      <c r="A11625" t="s">
        <v>74</v>
      </c>
      <c r="B11625" s="1">
        <v>46259</v>
      </c>
      <c r="C11625">
        <v>245010</v>
      </c>
      <c r="D11625">
        <v>-12005.243</v>
      </c>
      <c r="E11625" t="s">
        <v>50</v>
      </c>
      <c r="F11625" t="s">
        <v>20</v>
      </c>
      <c r="G11625" t="s">
        <v>56</v>
      </c>
      <c r="H11625" t="s">
        <v>86</v>
      </c>
    </row>
    <row r="11626" spans="1:8">
      <c r="A11626" t="s">
        <v>74</v>
      </c>
      <c r="B11626" s="1">
        <v>46259</v>
      </c>
      <c r="C11626">
        <v>245018</v>
      </c>
      <c r="D11626">
        <v>-7856.3620000000001</v>
      </c>
      <c r="E11626" t="s">
        <v>50</v>
      </c>
      <c r="F11626" t="s">
        <v>113</v>
      </c>
      <c r="G11626" t="s">
        <v>56</v>
      </c>
      <c r="H11626" t="s">
        <v>85</v>
      </c>
    </row>
    <row r="11627" spans="1:8">
      <c r="A11627" t="s">
        <v>74</v>
      </c>
      <c r="B11627" s="1">
        <v>46259</v>
      </c>
      <c r="C11627">
        <v>245049</v>
      </c>
      <c r="D11627">
        <v>-0.34300000000000003</v>
      </c>
      <c r="E11627" t="s">
        <v>50</v>
      </c>
      <c r="F11627" t="s">
        <v>113</v>
      </c>
      <c r="G11627" t="s">
        <v>56</v>
      </c>
      <c r="H11627" t="s">
        <v>85</v>
      </c>
    </row>
    <row r="11628" spans="1:8">
      <c r="A11628" t="s">
        <v>74</v>
      </c>
      <c r="B11628" s="1">
        <v>46259</v>
      </c>
      <c r="C11628">
        <v>245055</v>
      </c>
      <c r="D11628">
        <v>-1409.443</v>
      </c>
      <c r="E11628" t="s">
        <v>50</v>
      </c>
      <c r="F11628" t="s">
        <v>113</v>
      </c>
      <c r="G11628" t="s">
        <v>56</v>
      </c>
      <c r="H11628" t="s">
        <v>85</v>
      </c>
    </row>
    <row r="11629" spans="1:8">
      <c r="A11629" t="s">
        <v>74</v>
      </c>
      <c r="B11629" s="1">
        <v>46259</v>
      </c>
      <c r="C11629">
        <v>245062</v>
      </c>
      <c r="D11629">
        <v>-9934.6470000000008</v>
      </c>
      <c r="E11629" t="s">
        <v>50</v>
      </c>
      <c r="F11629" t="s">
        <v>113</v>
      </c>
      <c r="G11629" t="s">
        <v>56</v>
      </c>
      <c r="H11629" t="s">
        <v>85</v>
      </c>
    </row>
    <row r="11630" spans="1:8">
      <c r="A11630" t="s">
        <v>74</v>
      </c>
      <c r="B11630" s="1">
        <v>46259</v>
      </c>
      <c r="C11630">
        <v>250003</v>
      </c>
      <c r="D11630">
        <v>-894.66700000000003</v>
      </c>
      <c r="E11630" t="s">
        <v>50</v>
      </c>
      <c r="F11630" t="s">
        <v>114</v>
      </c>
      <c r="G11630" t="s">
        <v>56</v>
      </c>
      <c r="H11630" t="s">
        <v>87</v>
      </c>
    </row>
    <row r="11631" spans="1:8">
      <c r="A11631" t="s">
        <v>74</v>
      </c>
      <c r="B11631" s="1">
        <v>46259</v>
      </c>
      <c r="C11631">
        <v>251002</v>
      </c>
      <c r="D11631">
        <v>-59907.739000000001</v>
      </c>
      <c r="E11631" t="s">
        <v>50</v>
      </c>
      <c r="F11631" t="s">
        <v>114</v>
      </c>
      <c r="G11631" t="s">
        <v>56</v>
      </c>
      <c r="H11631" t="s">
        <v>87</v>
      </c>
    </row>
    <row r="11632" spans="1:8">
      <c r="A11632" t="s">
        <v>74</v>
      </c>
      <c r="B11632" s="1">
        <v>46259</v>
      </c>
      <c r="C11632">
        <v>251003</v>
      </c>
      <c r="D11632">
        <v>-3809.078</v>
      </c>
      <c r="E11632" t="s">
        <v>50</v>
      </c>
      <c r="F11632" t="s">
        <v>114</v>
      </c>
      <c r="G11632" t="s">
        <v>56</v>
      </c>
      <c r="H11632" t="s">
        <v>87</v>
      </c>
    </row>
    <row r="11633" spans="1:8">
      <c r="A11633" t="s">
        <v>74</v>
      </c>
      <c r="B11633" s="1">
        <v>46259</v>
      </c>
      <c r="C11633">
        <v>251005</v>
      </c>
      <c r="D11633">
        <v>2438.828</v>
      </c>
      <c r="E11633" t="s">
        <v>50</v>
      </c>
      <c r="F11633" t="s">
        <v>115</v>
      </c>
      <c r="G11633" t="s">
        <v>56</v>
      </c>
      <c r="H11633" t="s">
        <v>88</v>
      </c>
    </row>
    <row r="11634" spans="1:8">
      <c r="A11634" t="s">
        <v>74</v>
      </c>
      <c r="B11634" s="1">
        <v>46259</v>
      </c>
      <c r="C11634">
        <v>257005</v>
      </c>
      <c r="D11634">
        <v>1248.7190000000001</v>
      </c>
      <c r="E11634" t="s">
        <v>50</v>
      </c>
      <c r="F11634" t="s">
        <v>114</v>
      </c>
      <c r="G11634" t="s">
        <v>56</v>
      </c>
      <c r="H11634" t="s">
        <v>87</v>
      </c>
    </row>
    <row r="11635" spans="1:8">
      <c r="A11635" t="s">
        <v>74</v>
      </c>
      <c r="B11635" s="1">
        <v>46259</v>
      </c>
      <c r="C11635">
        <v>257027</v>
      </c>
      <c r="D11635">
        <v>-20324.739000000001</v>
      </c>
      <c r="E11635" t="s">
        <v>50</v>
      </c>
      <c r="F11635" t="s">
        <v>114</v>
      </c>
      <c r="G11635" t="s">
        <v>56</v>
      </c>
      <c r="H11635" t="s">
        <v>87</v>
      </c>
    </row>
    <row r="11636" spans="1:8">
      <c r="A11636" t="s">
        <v>74</v>
      </c>
      <c r="B11636" s="1">
        <v>46259</v>
      </c>
      <c r="C11636">
        <v>260004</v>
      </c>
      <c r="D11636">
        <v>-74748.233999999997</v>
      </c>
      <c r="E11636" t="s">
        <v>50</v>
      </c>
      <c r="F11636" t="s">
        <v>114</v>
      </c>
      <c r="G11636" t="s">
        <v>56</v>
      </c>
      <c r="H11636" t="s">
        <v>87</v>
      </c>
    </row>
    <row r="11637" spans="1:8">
      <c r="A11637" t="s">
        <v>74</v>
      </c>
      <c r="B11637" s="1">
        <v>46259</v>
      </c>
      <c r="C11637">
        <v>270027</v>
      </c>
      <c r="D11637">
        <v>-6644.0169999999998</v>
      </c>
      <c r="E11637" t="s">
        <v>50</v>
      </c>
      <c r="F11637" t="s">
        <v>125</v>
      </c>
      <c r="G11637" t="s">
        <v>56</v>
      </c>
      <c r="H11637" t="s">
        <v>100</v>
      </c>
    </row>
    <row r="11638" spans="1:8">
      <c r="A11638" t="s">
        <v>74</v>
      </c>
      <c r="B11638" s="1">
        <v>46259</v>
      </c>
      <c r="C11638">
        <v>300008</v>
      </c>
      <c r="D11638">
        <v>5371.2690000000002</v>
      </c>
      <c r="E11638" t="s">
        <v>50</v>
      </c>
      <c r="F11638" t="s">
        <v>131</v>
      </c>
      <c r="G11638" t="s">
        <v>56</v>
      </c>
      <c r="H11638" t="s">
        <v>107</v>
      </c>
    </row>
    <row r="11639" spans="1:8">
      <c r="A11639" t="s">
        <v>74</v>
      </c>
      <c r="B11639" s="1">
        <v>46259</v>
      </c>
      <c r="C11639">
        <v>300011</v>
      </c>
      <c r="D11639">
        <v>33.79</v>
      </c>
      <c r="E11639" t="s">
        <v>50</v>
      </c>
      <c r="F11639" t="s">
        <v>131</v>
      </c>
      <c r="G11639" t="s">
        <v>56</v>
      </c>
      <c r="H11639" t="s">
        <v>107</v>
      </c>
    </row>
    <row r="11640" spans="1:8">
      <c r="A11640" t="s">
        <v>74</v>
      </c>
      <c r="B11640" s="1">
        <v>46259</v>
      </c>
      <c r="C11640">
        <v>300012</v>
      </c>
      <c r="D11640">
        <v>1619.6769999999999</v>
      </c>
      <c r="E11640" t="s">
        <v>50</v>
      </c>
      <c r="F11640" t="s">
        <v>131</v>
      </c>
      <c r="G11640" t="s">
        <v>56</v>
      </c>
      <c r="H11640" t="s">
        <v>107</v>
      </c>
    </row>
    <row r="11641" spans="1:8">
      <c r="A11641" t="s">
        <v>74</v>
      </c>
      <c r="B11641" s="1">
        <v>46259</v>
      </c>
      <c r="C11641">
        <v>300508</v>
      </c>
      <c r="D11641">
        <v>-3343.7049999999999</v>
      </c>
      <c r="E11641" t="s">
        <v>50</v>
      </c>
      <c r="F11641" t="s">
        <v>131</v>
      </c>
      <c r="G11641" t="s">
        <v>56</v>
      </c>
      <c r="H11641" t="s">
        <v>107</v>
      </c>
    </row>
    <row r="11642" spans="1:8">
      <c r="A11642" t="s">
        <v>74</v>
      </c>
      <c r="B11642" s="1">
        <v>46259</v>
      </c>
      <c r="C11642">
        <v>300511</v>
      </c>
      <c r="D11642">
        <v>-33.79</v>
      </c>
      <c r="E11642" t="s">
        <v>50</v>
      </c>
      <c r="F11642" t="s">
        <v>131</v>
      </c>
      <c r="G11642" t="s">
        <v>56</v>
      </c>
      <c r="H11642" t="s">
        <v>107</v>
      </c>
    </row>
    <row r="11643" spans="1:8">
      <c r="A11643" t="s">
        <v>74</v>
      </c>
      <c r="B11643" s="1">
        <v>46259</v>
      </c>
      <c r="C11643">
        <v>300512</v>
      </c>
      <c r="D11643">
        <v>-1619.6769999999999</v>
      </c>
      <c r="E11643" t="s">
        <v>50</v>
      </c>
      <c r="F11643" t="s">
        <v>131</v>
      </c>
      <c r="G11643" t="s">
        <v>56</v>
      </c>
      <c r="H11643" t="s">
        <v>107</v>
      </c>
    </row>
    <row r="11644" spans="1:8">
      <c r="A11644" t="s">
        <v>74</v>
      </c>
      <c r="B11644" s="1">
        <v>46259</v>
      </c>
      <c r="C11644">
        <v>320002</v>
      </c>
      <c r="D11644">
        <v>20838.452000000001</v>
      </c>
      <c r="E11644" t="s">
        <v>50</v>
      </c>
      <c r="F11644" t="s">
        <v>115</v>
      </c>
      <c r="G11644" t="s">
        <v>56</v>
      </c>
      <c r="H11644" t="s">
        <v>88</v>
      </c>
    </row>
    <row r="11645" spans="1:8">
      <c r="A11645" t="s">
        <v>74</v>
      </c>
      <c r="B11645" s="1">
        <v>46259</v>
      </c>
      <c r="C11645">
        <v>320003</v>
      </c>
      <c r="D11645">
        <v>210702.21</v>
      </c>
      <c r="E11645" t="s">
        <v>50</v>
      </c>
      <c r="F11645" t="s">
        <v>115</v>
      </c>
      <c r="G11645" t="s">
        <v>56</v>
      </c>
      <c r="H11645" t="s">
        <v>88</v>
      </c>
    </row>
    <row r="11646" spans="1:8">
      <c r="A11646" t="s">
        <v>74</v>
      </c>
      <c r="B11646" s="1">
        <v>46259</v>
      </c>
      <c r="C11646">
        <v>320004</v>
      </c>
      <c r="D11646">
        <v>3331.4960000000001</v>
      </c>
      <c r="E11646" t="s">
        <v>50</v>
      </c>
      <c r="F11646" t="s">
        <v>115</v>
      </c>
      <c r="G11646" t="s">
        <v>56</v>
      </c>
      <c r="H11646" t="s">
        <v>88</v>
      </c>
    </row>
    <row r="11647" spans="1:8">
      <c r="A11647" t="s">
        <v>74</v>
      </c>
      <c r="B11647" s="1">
        <v>46259</v>
      </c>
      <c r="C11647">
        <v>320023</v>
      </c>
      <c r="D11647">
        <v>-1323.1030000000001</v>
      </c>
      <c r="E11647" t="s">
        <v>50</v>
      </c>
      <c r="F11647" t="s">
        <v>115</v>
      </c>
      <c r="G11647" t="s">
        <v>56</v>
      </c>
      <c r="H11647" t="s">
        <v>88</v>
      </c>
    </row>
    <row r="11648" spans="1:8">
      <c r="A11648" t="s">
        <v>74</v>
      </c>
      <c r="B11648" s="1">
        <v>46259</v>
      </c>
      <c r="C11648">
        <v>321002</v>
      </c>
      <c r="D11648">
        <v>27900.560000000001</v>
      </c>
      <c r="E11648" t="s">
        <v>50</v>
      </c>
      <c r="F11648" t="s">
        <v>115</v>
      </c>
      <c r="G11648" t="s">
        <v>56</v>
      </c>
      <c r="H11648" t="s">
        <v>88</v>
      </c>
    </row>
    <row r="11649" spans="1:8">
      <c r="A11649" t="s">
        <v>74</v>
      </c>
      <c r="B11649" s="1">
        <v>46259</v>
      </c>
      <c r="C11649">
        <v>321004</v>
      </c>
      <c r="D11649">
        <v>2133.9520000000002</v>
      </c>
      <c r="E11649" t="s">
        <v>50</v>
      </c>
      <c r="F11649" t="s">
        <v>115</v>
      </c>
      <c r="G11649" t="s">
        <v>56</v>
      </c>
      <c r="H11649" t="s">
        <v>88</v>
      </c>
    </row>
    <row r="11650" spans="1:8">
      <c r="A11650" t="s">
        <v>74</v>
      </c>
      <c r="B11650" s="1">
        <v>46259</v>
      </c>
      <c r="C11650">
        <v>321012</v>
      </c>
      <c r="D11650">
        <v>1378.1679999999999</v>
      </c>
      <c r="E11650" t="s">
        <v>50</v>
      </c>
      <c r="F11650" t="s">
        <v>115</v>
      </c>
      <c r="G11650" t="s">
        <v>56</v>
      </c>
      <c r="H11650" t="s">
        <v>88</v>
      </c>
    </row>
    <row r="11651" spans="1:8">
      <c r="A11651" t="s">
        <v>74</v>
      </c>
      <c r="B11651" s="1">
        <v>46259</v>
      </c>
      <c r="C11651">
        <v>321014</v>
      </c>
      <c r="D11651">
        <v>254.857</v>
      </c>
      <c r="E11651" t="s">
        <v>50</v>
      </c>
      <c r="F11651" t="s">
        <v>115</v>
      </c>
      <c r="G11651" t="s">
        <v>56</v>
      </c>
      <c r="H11651" t="s">
        <v>88</v>
      </c>
    </row>
    <row r="11652" spans="1:8">
      <c r="A11652" t="s">
        <v>74</v>
      </c>
      <c r="B11652" s="1">
        <v>46259</v>
      </c>
      <c r="C11652">
        <v>321025</v>
      </c>
      <c r="D11652">
        <v>97019.244000000006</v>
      </c>
      <c r="E11652" t="s">
        <v>50</v>
      </c>
      <c r="F11652" t="s">
        <v>115</v>
      </c>
      <c r="G11652" t="s">
        <v>56</v>
      </c>
      <c r="H11652" t="s">
        <v>88</v>
      </c>
    </row>
    <row r="11653" spans="1:8">
      <c r="A11653" t="s">
        <v>74</v>
      </c>
      <c r="B11653" s="1">
        <v>46259</v>
      </c>
      <c r="C11653">
        <v>321028</v>
      </c>
      <c r="D11653">
        <v>6796.1440000000002</v>
      </c>
      <c r="E11653" t="s">
        <v>50</v>
      </c>
      <c r="F11653" t="s">
        <v>115</v>
      </c>
      <c r="G11653" t="s">
        <v>56</v>
      </c>
      <c r="H11653" t="s">
        <v>88</v>
      </c>
    </row>
    <row r="11654" spans="1:8">
      <c r="A11654" t="s">
        <v>74</v>
      </c>
      <c r="B11654" s="1">
        <v>46259</v>
      </c>
      <c r="C11654">
        <v>321029</v>
      </c>
      <c r="D11654">
        <v>11204.632</v>
      </c>
      <c r="E11654" t="s">
        <v>50</v>
      </c>
      <c r="F11654" t="s">
        <v>115</v>
      </c>
      <c r="G11654" t="s">
        <v>56</v>
      </c>
      <c r="H11654" t="s">
        <v>88</v>
      </c>
    </row>
    <row r="11655" spans="1:8">
      <c r="A11655" t="s">
        <v>74</v>
      </c>
      <c r="B11655" s="1">
        <v>46259</v>
      </c>
      <c r="C11655">
        <v>321030</v>
      </c>
      <c r="D11655">
        <v>82.055000000000007</v>
      </c>
      <c r="E11655" t="s">
        <v>50</v>
      </c>
      <c r="F11655" t="s">
        <v>115</v>
      </c>
      <c r="G11655" t="s">
        <v>56</v>
      </c>
      <c r="H11655" t="s">
        <v>88</v>
      </c>
    </row>
    <row r="11656" spans="1:8">
      <c r="A11656" t="s">
        <v>74</v>
      </c>
      <c r="B11656" s="1">
        <v>46259</v>
      </c>
      <c r="C11656">
        <v>321042</v>
      </c>
      <c r="D11656">
        <v>2.294</v>
      </c>
      <c r="E11656" t="s">
        <v>50</v>
      </c>
      <c r="F11656" t="s">
        <v>115</v>
      </c>
      <c r="G11656" t="s">
        <v>56</v>
      </c>
      <c r="H11656" t="s">
        <v>88</v>
      </c>
    </row>
    <row r="11657" spans="1:8">
      <c r="A11657" t="s">
        <v>74</v>
      </c>
      <c r="B11657" s="1">
        <v>46259</v>
      </c>
      <c r="C11657">
        <v>330113</v>
      </c>
      <c r="D11657">
        <v>596.33500000000004</v>
      </c>
      <c r="E11657" t="s">
        <v>50</v>
      </c>
      <c r="F11657" t="s">
        <v>113</v>
      </c>
      <c r="G11657" t="s">
        <v>56</v>
      </c>
      <c r="H11657" t="s">
        <v>85</v>
      </c>
    </row>
    <row r="11658" spans="1:8">
      <c r="A11658" t="s">
        <v>74</v>
      </c>
      <c r="B11658" s="1">
        <v>46259</v>
      </c>
      <c r="C11658">
        <v>330116</v>
      </c>
      <c r="D11658">
        <v>-1940.877</v>
      </c>
      <c r="E11658" t="s">
        <v>50</v>
      </c>
      <c r="F11658" t="s">
        <v>113</v>
      </c>
      <c r="G11658" t="s">
        <v>56</v>
      </c>
      <c r="H11658" t="s">
        <v>85</v>
      </c>
    </row>
    <row r="11659" spans="1:8">
      <c r="A11659" t="s">
        <v>74</v>
      </c>
      <c r="B11659" s="1">
        <v>46259</v>
      </c>
      <c r="C11659">
        <v>330124</v>
      </c>
      <c r="D11659">
        <v>1975.713</v>
      </c>
      <c r="E11659" t="s">
        <v>50</v>
      </c>
      <c r="F11659" t="s">
        <v>113</v>
      </c>
      <c r="G11659" t="s">
        <v>56</v>
      </c>
      <c r="H11659" t="s">
        <v>85</v>
      </c>
    </row>
    <row r="11660" spans="1:8">
      <c r="A11660" t="s">
        <v>74</v>
      </c>
      <c r="B11660" s="1">
        <v>46259</v>
      </c>
      <c r="C11660">
        <v>330126</v>
      </c>
      <c r="D11660">
        <v>-4350.7889999999998</v>
      </c>
      <c r="E11660" t="s">
        <v>50</v>
      </c>
      <c r="F11660" t="s">
        <v>113</v>
      </c>
      <c r="G11660" t="s">
        <v>56</v>
      </c>
      <c r="H11660" t="s">
        <v>85</v>
      </c>
    </row>
    <row r="11661" spans="1:8">
      <c r="A11661" t="s">
        <v>74</v>
      </c>
      <c r="B11661" s="1">
        <v>46259</v>
      </c>
      <c r="C11661">
        <v>340210</v>
      </c>
      <c r="D11661">
        <v>155195.231</v>
      </c>
      <c r="E11661" t="s">
        <v>50</v>
      </c>
      <c r="F11661" t="s">
        <v>116</v>
      </c>
      <c r="G11661" t="s">
        <v>56</v>
      </c>
      <c r="H11661" t="s">
        <v>89</v>
      </c>
    </row>
    <row r="11662" spans="1:8">
      <c r="A11662" t="s">
        <v>74</v>
      </c>
      <c r="B11662" s="1">
        <v>46259</v>
      </c>
      <c r="C11662">
        <v>340211</v>
      </c>
      <c r="D11662">
        <v>595015.64199999999</v>
      </c>
      <c r="E11662" t="s">
        <v>50</v>
      </c>
      <c r="F11662" t="s">
        <v>116</v>
      </c>
      <c r="G11662" t="s">
        <v>56</v>
      </c>
      <c r="H11662" t="s">
        <v>89</v>
      </c>
    </row>
    <row r="11663" spans="1:8">
      <c r="A11663" t="s">
        <v>74</v>
      </c>
      <c r="B11663" s="1">
        <v>46259</v>
      </c>
      <c r="C11663">
        <v>340212</v>
      </c>
      <c r="D11663">
        <v>-750210.87399999995</v>
      </c>
      <c r="E11663" t="s">
        <v>50</v>
      </c>
      <c r="F11663" t="s">
        <v>116</v>
      </c>
      <c r="G11663" t="s">
        <v>56</v>
      </c>
      <c r="H11663" t="s">
        <v>89</v>
      </c>
    </row>
    <row r="11664" spans="1:8">
      <c r="A11664" t="s">
        <v>74</v>
      </c>
      <c r="B11664" s="1">
        <v>46259</v>
      </c>
      <c r="C11664">
        <v>340213</v>
      </c>
      <c r="D11664">
        <v>-51.715000000000003</v>
      </c>
      <c r="E11664" t="s">
        <v>50</v>
      </c>
      <c r="F11664" t="s">
        <v>116</v>
      </c>
      <c r="G11664" t="s">
        <v>56</v>
      </c>
      <c r="H11664" t="s">
        <v>89</v>
      </c>
    </row>
    <row r="11665" spans="1:8">
      <c r="A11665" t="s">
        <v>74</v>
      </c>
      <c r="B11665" s="1">
        <v>46259</v>
      </c>
      <c r="C11665">
        <v>340214</v>
      </c>
      <c r="D11665">
        <v>53.85</v>
      </c>
      <c r="E11665" t="s">
        <v>50</v>
      </c>
      <c r="F11665" t="s">
        <v>116</v>
      </c>
      <c r="G11665" t="s">
        <v>56</v>
      </c>
      <c r="H11665" t="s">
        <v>89</v>
      </c>
    </row>
    <row r="11666" spans="1:8">
      <c r="A11666" t="s">
        <v>74</v>
      </c>
      <c r="B11666" s="1">
        <v>46259</v>
      </c>
      <c r="C11666">
        <v>340215</v>
      </c>
      <c r="D11666">
        <v>-2.1349999999999998</v>
      </c>
      <c r="E11666" t="s">
        <v>50</v>
      </c>
      <c r="F11666" t="s">
        <v>116</v>
      </c>
      <c r="G11666" t="s">
        <v>56</v>
      </c>
      <c r="H11666" t="s">
        <v>89</v>
      </c>
    </row>
    <row r="11667" spans="1:8">
      <c r="A11667" t="s">
        <v>74</v>
      </c>
      <c r="B11667" s="1">
        <v>46259</v>
      </c>
      <c r="C11667">
        <v>340216</v>
      </c>
      <c r="D11667">
        <v>16424.912</v>
      </c>
      <c r="E11667" t="s">
        <v>50</v>
      </c>
      <c r="F11667" t="s">
        <v>116</v>
      </c>
      <c r="G11667" t="s">
        <v>56</v>
      </c>
      <c r="H11667" t="s">
        <v>89</v>
      </c>
    </row>
    <row r="11668" spans="1:8">
      <c r="A11668" t="s">
        <v>74</v>
      </c>
      <c r="B11668" s="1">
        <v>46259</v>
      </c>
      <c r="C11668">
        <v>340218</v>
      </c>
      <c r="D11668">
        <v>-16047.413</v>
      </c>
      <c r="E11668" t="s">
        <v>50</v>
      </c>
      <c r="F11668" t="s">
        <v>116</v>
      </c>
      <c r="G11668" t="s">
        <v>56</v>
      </c>
      <c r="H11668" t="s">
        <v>89</v>
      </c>
    </row>
    <row r="11669" spans="1:8">
      <c r="A11669" t="s">
        <v>74</v>
      </c>
      <c r="B11669" s="1">
        <v>46259</v>
      </c>
      <c r="C11669">
        <v>340219</v>
      </c>
      <c r="D11669">
        <v>34609.957000000002</v>
      </c>
      <c r="E11669" t="s">
        <v>50</v>
      </c>
      <c r="F11669" t="s">
        <v>116</v>
      </c>
      <c r="G11669" t="s">
        <v>56</v>
      </c>
      <c r="H11669" t="s">
        <v>89</v>
      </c>
    </row>
    <row r="11670" spans="1:8">
      <c r="A11670" t="s">
        <v>74</v>
      </c>
      <c r="B11670" s="1">
        <v>46259</v>
      </c>
      <c r="C11670">
        <v>340220</v>
      </c>
      <c r="D11670">
        <v>1827451.862</v>
      </c>
      <c r="E11670" t="s">
        <v>50</v>
      </c>
      <c r="F11670" t="s">
        <v>116</v>
      </c>
      <c r="G11670" t="s">
        <v>56</v>
      </c>
      <c r="H11670" t="s">
        <v>89</v>
      </c>
    </row>
    <row r="11671" spans="1:8">
      <c r="A11671" t="s">
        <v>74</v>
      </c>
      <c r="B11671" s="1">
        <v>46259</v>
      </c>
      <c r="C11671">
        <v>340221</v>
      </c>
      <c r="D11671">
        <v>-1765130.2390000001</v>
      </c>
      <c r="E11671" t="s">
        <v>50</v>
      </c>
      <c r="F11671" t="s">
        <v>116</v>
      </c>
      <c r="G11671" t="s">
        <v>56</v>
      </c>
      <c r="H11671" t="s">
        <v>89</v>
      </c>
    </row>
    <row r="11672" spans="1:8">
      <c r="A11672" t="s">
        <v>74</v>
      </c>
      <c r="B11672" s="1">
        <v>46259</v>
      </c>
      <c r="C11672">
        <v>340222</v>
      </c>
      <c r="D11672">
        <v>617.35500000000002</v>
      </c>
      <c r="E11672" t="s">
        <v>50</v>
      </c>
      <c r="F11672" t="s">
        <v>116</v>
      </c>
      <c r="G11672" t="s">
        <v>56</v>
      </c>
      <c r="H11672" t="s">
        <v>89</v>
      </c>
    </row>
    <row r="11673" spans="1:8">
      <c r="A11673" t="s">
        <v>74</v>
      </c>
      <c r="B11673" s="1">
        <v>46259</v>
      </c>
      <c r="C11673">
        <v>340223</v>
      </c>
      <c r="D11673">
        <v>1490514.773</v>
      </c>
      <c r="E11673" t="s">
        <v>50</v>
      </c>
      <c r="F11673" t="s">
        <v>116</v>
      </c>
      <c r="G11673" t="s">
        <v>56</v>
      </c>
      <c r="H11673" t="s">
        <v>89</v>
      </c>
    </row>
    <row r="11674" spans="1:8">
      <c r="A11674" t="s">
        <v>74</v>
      </c>
      <c r="B11674" s="1">
        <v>46259</v>
      </c>
      <c r="C11674">
        <v>340224</v>
      </c>
      <c r="D11674">
        <v>-1490514.773</v>
      </c>
      <c r="E11674" t="s">
        <v>50</v>
      </c>
      <c r="F11674" t="s">
        <v>116</v>
      </c>
      <c r="G11674" t="s">
        <v>56</v>
      </c>
      <c r="H11674" t="s">
        <v>89</v>
      </c>
    </row>
    <row r="11675" spans="1:8">
      <c r="A11675" t="s">
        <v>74</v>
      </c>
      <c r="B11675" s="1">
        <v>46259</v>
      </c>
      <c r="C11675">
        <v>340225</v>
      </c>
      <c r="D11675">
        <v>618.34100000000001</v>
      </c>
      <c r="E11675" t="s">
        <v>50</v>
      </c>
      <c r="F11675" t="s">
        <v>116</v>
      </c>
      <c r="G11675" t="s">
        <v>56</v>
      </c>
      <c r="H11675" t="s">
        <v>89</v>
      </c>
    </row>
    <row r="11676" spans="1:8">
      <c r="A11676" t="s">
        <v>74</v>
      </c>
      <c r="B11676" s="1">
        <v>46259</v>
      </c>
      <c r="C11676">
        <v>340226</v>
      </c>
      <c r="D11676">
        <v>494760.73700000002</v>
      </c>
      <c r="E11676" t="s">
        <v>50</v>
      </c>
      <c r="F11676" t="s">
        <v>116</v>
      </c>
      <c r="G11676" t="s">
        <v>56</v>
      </c>
      <c r="H11676" t="s">
        <v>89</v>
      </c>
    </row>
    <row r="11677" spans="1:8">
      <c r="A11677" t="s">
        <v>74</v>
      </c>
      <c r="B11677" s="1">
        <v>46259</v>
      </c>
      <c r="C11677">
        <v>340227</v>
      </c>
      <c r="D11677">
        <v>-494760.73700000002</v>
      </c>
      <c r="E11677" t="s">
        <v>50</v>
      </c>
      <c r="F11677" t="s">
        <v>116</v>
      </c>
      <c r="G11677" t="s">
        <v>56</v>
      </c>
      <c r="H11677" t="s">
        <v>89</v>
      </c>
    </row>
    <row r="11678" spans="1:8">
      <c r="A11678" t="s">
        <v>74</v>
      </c>
      <c r="B11678" s="1">
        <v>46259</v>
      </c>
      <c r="C11678">
        <v>340228</v>
      </c>
      <c r="D11678">
        <v>106187.31200000001</v>
      </c>
      <c r="E11678" t="s">
        <v>50</v>
      </c>
      <c r="F11678" t="s">
        <v>116</v>
      </c>
      <c r="G11678" t="s">
        <v>56</v>
      </c>
      <c r="H11678" t="s">
        <v>89</v>
      </c>
    </row>
    <row r="11679" spans="1:8">
      <c r="A11679" t="s">
        <v>74</v>
      </c>
      <c r="B11679" s="1">
        <v>46259</v>
      </c>
      <c r="C11679">
        <v>340229</v>
      </c>
      <c r="D11679">
        <v>975524.85199999996</v>
      </c>
      <c r="E11679" t="s">
        <v>50</v>
      </c>
      <c r="F11679" t="s">
        <v>116</v>
      </c>
      <c r="G11679" t="s">
        <v>56</v>
      </c>
      <c r="H11679" t="s">
        <v>89</v>
      </c>
    </row>
    <row r="11680" spans="1:8">
      <c r="A11680" t="s">
        <v>74</v>
      </c>
      <c r="B11680" s="1">
        <v>46259</v>
      </c>
      <c r="C11680">
        <v>340230</v>
      </c>
      <c r="D11680">
        <v>-917341.93500000006</v>
      </c>
      <c r="E11680" t="s">
        <v>50</v>
      </c>
      <c r="F11680" t="s">
        <v>116</v>
      </c>
      <c r="G11680" t="s">
        <v>56</v>
      </c>
      <c r="H11680" t="s">
        <v>89</v>
      </c>
    </row>
    <row r="11681" spans="1:8">
      <c r="A11681" t="s">
        <v>74</v>
      </c>
      <c r="B11681" s="1">
        <v>46259</v>
      </c>
      <c r="C11681">
        <v>340231</v>
      </c>
      <c r="D11681">
        <v>90284.968999999997</v>
      </c>
      <c r="E11681" t="s">
        <v>50</v>
      </c>
      <c r="F11681" t="s">
        <v>116</v>
      </c>
      <c r="G11681" t="s">
        <v>56</v>
      </c>
      <c r="H11681" t="s">
        <v>89</v>
      </c>
    </row>
    <row r="11682" spans="1:8">
      <c r="A11682" t="s">
        <v>74</v>
      </c>
      <c r="B11682" s="1">
        <v>46259</v>
      </c>
      <c r="C11682">
        <v>340232</v>
      </c>
      <c r="D11682">
        <v>460510.64199999999</v>
      </c>
      <c r="E11682" t="s">
        <v>50</v>
      </c>
      <c r="F11682" t="s">
        <v>116</v>
      </c>
      <c r="G11682" t="s">
        <v>56</v>
      </c>
      <c r="H11682" t="s">
        <v>89</v>
      </c>
    </row>
    <row r="11683" spans="1:8">
      <c r="A11683" t="s">
        <v>74</v>
      </c>
      <c r="B11683" s="1">
        <v>46259</v>
      </c>
      <c r="C11683">
        <v>340233</v>
      </c>
      <c r="D11683">
        <v>-508930.734</v>
      </c>
      <c r="E11683" t="s">
        <v>50</v>
      </c>
      <c r="F11683" t="s">
        <v>116</v>
      </c>
      <c r="G11683" t="s">
        <v>56</v>
      </c>
      <c r="H11683" t="s">
        <v>89</v>
      </c>
    </row>
    <row r="11684" spans="1:8">
      <c r="A11684" t="s">
        <v>74</v>
      </c>
      <c r="B11684" s="1">
        <v>46259</v>
      </c>
      <c r="C11684">
        <v>350002</v>
      </c>
      <c r="D11684">
        <v>1401.9829999999999</v>
      </c>
      <c r="E11684" t="s">
        <v>50</v>
      </c>
      <c r="F11684" t="s">
        <v>118</v>
      </c>
      <c r="G11684" t="s">
        <v>56</v>
      </c>
      <c r="H11684" t="s">
        <v>91</v>
      </c>
    </row>
    <row r="11685" spans="1:8">
      <c r="A11685" t="s">
        <v>74</v>
      </c>
      <c r="B11685" s="1">
        <v>46259</v>
      </c>
      <c r="C11685">
        <v>350003</v>
      </c>
      <c r="D11685">
        <v>-351.649</v>
      </c>
      <c r="E11685" t="s">
        <v>50</v>
      </c>
      <c r="F11685" t="s">
        <v>118</v>
      </c>
      <c r="G11685" t="s">
        <v>56</v>
      </c>
      <c r="H11685" t="s">
        <v>91</v>
      </c>
    </row>
    <row r="11686" spans="1:8">
      <c r="A11686" t="s">
        <v>74</v>
      </c>
      <c r="B11686" s="1">
        <v>46259</v>
      </c>
      <c r="C11686">
        <v>350031</v>
      </c>
      <c r="D11686">
        <v>2438.9569999999999</v>
      </c>
      <c r="E11686" t="s">
        <v>50</v>
      </c>
      <c r="F11686" t="s">
        <v>113</v>
      </c>
      <c r="G11686" t="s">
        <v>56</v>
      </c>
      <c r="H11686" t="s">
        <v>85</v>
      </c>
    </row>
    <row r="11687" spans="1:8">
      <c r="A11687" t="s">
        <v>74</v>
      </c>
      <c r="B11687" s="1">
        <v>46259</v>
      </c>
      <c r="C11687">
        <v>354012</v>
      </c>
      <c r="D11687">
        <v>6652.6980000000003</v>
      </c>
      <c r="E11687" t="s">
        <v>50</v>
      </c>
      <c r="F11687" t="s">
        <v>115</v>
      </c>
      <c r="G11687" t="s">
        <v>56</v>
      </c>
      <c r="H11687" t="s">
        <v>88</v>
      </c>
    </row>
    <row r="11688" spans="1:8">
      <c r="A11688" t="s">
        <v>74</v>
      </c>
      <c r="B11688" s="1">
        <v>46259</v>
      </c>
      <c r="C11688">
        <v>354014</v>
      </c>
      <c r="D11688">
        <v>40435.154999999999</v>
      </c>
      <c r="E11688" t="s">
        <v>50</v>
      </c>
      <c r="F11688" t="s">
        <v>115</v>
      </c>
      <c r="G11688" t="s">
        <v>56</v>
      </c>
      <c r="H11688" t="s">
        <v>88</v>
      </c>
    </row>
    <row r="11689" spans="1:8">
      <c r="A11689" t="s">
        <v>74</v>
      </c>
      <c r="B11689" s="1">
        <v>46259</v>
      </c>
      <c r="C11689">
        <v>354015</v>
      </c>
      <c r="D11689">
        <v>3144.0160000000001</v>
      </c>
      <c r="E11689" t="s">
        <v>50</v>
      </c>
      <c r="F11689" t="s">
        <v>115</v>
      </c>
      <c r="G11689" t="s">
        <v>56</v>
      </c>
      <c r="H11689" t="s">
        <v>88</v>
      </c>
    </row>
    <row r="11690" spans="1:8">
      <c r="A11690" t="s">
        <v>74</v>
      </c>
      <c r="B11690" s="1">
        <v>46259</v>
      </c>
      <c r="C11690">
        <v>355002</v>
      </c>
      <c r="D11690">
        <v>1161.068</v>
      </c>
      <c r="E11690" t="s">
        <v>50</v>
      </c>
      <c r="F11690" t="s">
        <v>118</v>
      </c>
      <c r="G11690" t="s">
        <v>56</v>
      </c>
      <c r="H11690" t="s">
        <v>91</v>
      </c>
    </row>
    <row r="11691" spans="1:8">
      <c r="A11691" t="s">
        <v>74</v>
      </c>
      <c r="B11691" s="1">
        <v>46259</v>
      </c>
      <c r="C11691">
        <v>355013</v>
      </c>
      <c r="D11691">
        <v>1167.748</v>
      </c>
      <c r="E11691" t="s">
        <v>50</v>
      </c>
      <c r="F11691" t="s">
        <v>118</v>
      </c>
      <c r="G11691" t="s">
        <v>56</v>
      </c>
      <c r="H11691" t="s">
        <v>91</v>
      </c>
    </row>
    <row r="11692" spans="1:8">
      <c r="A11692" t="s">
        <v>74</v>
      </c>
      <c r="B11692" s="1">
        <v>46259</v>
      </c>
      <c r="C11692">
        <v>355014</v>
      </c>
      <c r="D11692">
        <v>158.05799999999999</v>
      </c>
      <c r="E11692" t="s">
        <v>50</v>
      </c>
      <c r="F11692" t="s">
        <v>118</v>
      </c>
      <c r="G11692" t="s">
        <v>56</v>
      </c>
      <c r="H11692" t="s">
        <v>91</v>
      </c>
    </row>
    <row r="11693" spans="1:8">
      <c r="A11693" t="s">
        <v>74</v>
      </c>
      <c r="B11693" s="1">
        <v>46259</v>
      </c>
      <c r="C11693">
        <v>360022</v>
      </c>
      <c r="D11693">
        <v>3855.06</v>
      </c>
      <c r="E11693" t="s">
        <v>50</v>
      </c>
      <c r="F11693" t="s">
        <v>125</v>
      </c>
      <c r="G11693" t="s">
        <v>56</v>
      </c>
      <c r="H11693" t="s">
        <v>100</v>
      </c>
    </row>
    <row r="11694" spans="1:8">
      <c r="A11694" t="s">
        <v>74</v>
      </c>
      <c r="B11694" s="1">
        <v>46259</v>
      </c>
      <c r="C11694">
        <v>372004</v>
      </c>
      <c r="D11694">
        <v>10092.302</v>
      </c>
      <c r="E11694" t="s">
        <v>50</v>
      </c>
      <c r="F11694" t="s">
        <v>114</v>
      </c>
      <c r="G11694" t="s">
        <v>56</v>
      </c>
      <c r="H11694" t="s">
        <v>87</v>
      </c>
    </row>
    <row r="11695" spans="1:8">
      <c r="A11695" t="s">
        <v>74</v>
      </c>
      <c r="B11695" s="1">
        <v>46259</v>
      </c>
      <c r="C11695">
        <v>400002</v>
      </c>
      <c r="D11695">
        <v>-11076.816000000001</v>
      </c>
      <c r="E11695" t="s">
        <v>52</v>
      </c>
      <c r="F11695" t="s">
        <v>23</v>
      </c>
      <c r="G11695" t="s">
        <v>56</v>
      </c>
      <c r="H11695" t="s">
        <v>92</v>
      </c>
    </row>
    <row r="11696" spans="1:8">
      <c r="A11696" t="s">
        <v>74</v>
      </c>
      <c r="B11696" s="1">
        <v>46259</v>
      </c>
      <c r="C11696">
        <v>400004</v>
      </c>
      <c r="D11696">
        <v>-63860.103999999999</v>
      </c>
      <c r="E11696" t="s">
        <v>52</v>
      </c>
      <c r="F11696" t="s">
        <v>23</v>
      </c>
      <c r="G11696" t="s">
        <v>56</v>
      </c>
      <c r="H11696" t="s">
        <v>92</v>
      </c>
    </row>
    <row r="11697" spans="1:8">
      <c r="A11697" t="s">
        <v>74</v>
      </c>
      <c r="B11697" s="1">
        <v>46259</v>
      </c>
      <c r="C11697">
        <v>410002</v>
      </c>
      <c r="D11697">
        <v>-17432.238000000001</v>
      </c>
      <c r="E11697" t="s">
        <v>52</v>
      </c>
      <c r="F11697" t="s">
        <v>119</v>
      </c>
      <c r="G11697" t="s">
        <v>56</v>
      </c>
      <c r="H11697" t="s">
        <v>93</v>
      </c>
    </row>
    <row r="11698" spans="1:8">
      <c r="A11698" t="s">
        <v>74</v>
      </c>
      <c r="B11698" s="1">
        <v>46259</v>
      </c>
      <c r="C11698">
        <v>410005</v>
      </c>
      <c r="D11698">
        <v>-1265.78</v>
      </c>
      <c r="E11698" t="s">
        <v>52</v>
      </c>
      <c r="F11698" t="s">
        <v>119</v>
      </c>
      <c r="G11698" t="s">
        <v>56</v>
      </c>
      <c r="H11698" t="s">
        <v>93</v>
      </c>
    </row>
    <row r="11699" spans="1:8">
      <c r="A11699" t="s">
        <v>74</v>
      </c>
      <c r="B11699" s="1">
        <v>46259</v>
      </c>
      <c r="C11699">
        <v>410006</v>
      </c>
      <c r="D11699">
        <v>-1423.0540000000001</v>
      </c>
      <c r="E11699" t="s">
        <v>52</v>
      </c>
      <c r="F11699" t="s">
        <v>119</v>
      </c>
      <c r="G11699" t="s">
        <v>56</v>
      </c>
      <c r="H11699" t="s">
        <v>93</v>
      </c>
    </row>
    <row r="11700" spans="1:8">
      <c r="A11700" t="s">
        <v>74</v>
      </c>
      <c r="B11700" s="1">
        <v>46259</v>
      </c>
      <c r="C11700">
        <v>410009</v>
      </c>
      <c r="D11700">
        <v>-263.15800000000002</v>
      </c>
      <c r="E11700" t="s">
        <v>52</v>
      </c>
      <c r="F11700" t="s">
        <v>119</v>
      </c>
      <c r="G11700" t="s">
        <v>56</v>
      </c>
      <c r="H11700" t="s">
        <v>93</v>
      </c>
    </row>
    <row r="11701" spans="1:8">
      <c r="A11701" t="s">
        <v>74</v>
      </c>
      <c r="B11701" s="1">
        <v>46259</v>
      </c>
      <c r="C11701">
        <v>410032</v>
      </c>
      <c r="D11701">
        <v>-34844.303999999996</v>
      </c>
      <c r="E11701" t="s">
        <v>52</v>
      </c>
      <c r="F11701" t="s">
        <v>119</v>
      </c>
      <c r="G11701" t="s">
        <v>56</v>
      </c>
      <c r="H11701" t="s">
        <v>93</v>
      </c>
    </row>
    <row r="11702" spans="1:8">
      <c r="A11702" t="s">
        <v>74</v>
      </c>
      <c r="B11702" s="1">
        <v>46259</v>
      </c>
      <c r="C11702">
        <v>410036</v>
      </c>
      <c r="D11702">
        <v>-236.899</v>
      </c>
      <c r="E11702" t="s">
        <v>52</v>
      </c>
      <c r="F11702" t="s">
        <v>119</v>
      </c>
      <c r="G11702" t="s">
        <v>56</v>
      </c>
      <c r="H11702" t="s">
        <v>93</v>
      </c>
    </row>
    <row r="11703" spans="1:8">
      <c r="A11703" t="s">
        <v>74</v>
      </c>
      <c r="B11703" s="1">
        <v>46259</v>
      </c>
      <c r="C11703">
        <v>410037</v>
      </c>
      <c r="D11703">
        <v>-24861.81</v>
      </c>
      <c r="E11703" t="s">
        <v>52</v>
      </c>
      <c r="F11703" t="s">
        <v>119</v>
      </c>
      <c r="G11703" t="s">
        <v>56</v>
      </c>
      <c r="H11703" t="s">
        <v>93</v>
      </c>
    </row>
    <row r="11704" spans="1:8">
      <c r="A11704" t="s">
        <v>74</v>
      </c>
      <c r="B11704" s="1">
        <v>46259</v>
      </c>
      <c r="C11704">
        <v>410040</v>
      </c>
      <c r="D11704">
        <v>-261.29199999999997</v>
      </c>
      <c r="E11704" t="s">
        <v>52</v>
      </c>
      <c r="F11704" t="s">
        <v>119</v>
      </c>
      <c r="G11704" t="s">
        <v>56</v>
      </c>
      <c r="H11704" t="s">
        <v>93</v>
      </c>
    </row>
    <row r="11705" spans="1:8">
      <c r="A11705" t="s">
        <v>74</v>
      </c>
      <c r="B11705" s="1">
        <v>46259</v>
      </c>
      <c r="C11705">
        <v>415002</v>
      </c>
      <c r="D11705">
        <v>-116348.412</v>
      </c>
      <c r="E11705" t="s">
        <v>52</v>
      </c>
      <c r="F11705" t="s">
        <v>23</v>
      </c>
      <c r="G11705" t="s">
        <v>56</v>
      </c>
      <c r="H11705" t="s">
        <v>92</v>
      </c>
    </row>
    <row r="11706" spans="1:8">
      <c r="A11706" t="s">
        <v>74</v>
      </c>
      <c r="B11706" s="1">
        <v>46259</v>
      </c>
      <c r="C11706">
        <v>415004</v>
      </c>
      <c r="D11706">
        <v>-373365.33500000002</v>
      </c>
      <c r="E11706" t="s">
        <v>52</v>
      </c>
      <c r="F11706" t="s">
        <v>23</v>
      </c>
      <c r="G11706" t="s">
        <v>56</v>
      </c>
      <c r="H11706" t="s">
        <v>92</v>
      </c>
    </row>
    <row r="11707" spans="1:8">
      <c r="A11707" t="s">
        <v>74</v>
      </c>
      <c r="B11707" s="1">
        <v>46259</v>
      </c>
      <c r="C11707">
        <v>418003</v>
      </c>
      <c r="D11707">
        <v>48.639000000000003</v>
      </c>
      <c r="E11707" t="s">
        <v>52</v>
      </c>
      <c r="F11707" t="s">
        <v>119</v>
      </c>
      <c r="G11707" t="s">
        <v>56</v>
      </c>
      <c r="H11707" t="s">
        <v>93</v>
      </c>
    </row>
    <row r="11708" spans="1:8">
      <c r="A11708" t="s">
        <v>74</v>
      </c>
      <c r="B11708" s="1">
        <v>46259</v>
      </c>
      <c r="C11708">
        <v>421002</v>
      </c>
      <c r="D11708">
        <v>-10746.974</v>
      </c>
      <c r="E11708" t="s">
        <v>52</v>
      </c>
      <c r="F11708" t="s">
        <v>24</v>
      </c>
      <c r="G11708" t="s">
        <v>56</v>
      </c>
      <c r="H11708" t="s">
        <v>94</v>
      </c>
    </row>
    <row r="11709" spans="1:8">
      <c r="A11709" t="s">
        <v>74</v>
      </c>
      <c r="B11709" s="1">
        <v>46259</v>
      </c>
      <c r="C11709">
        <v>421003</v>
      </c>
      <c r="D11709">
        <v>10088.543</v>
      </c>
      <c r="E11709" t="s">
        <v>52</v>
      </c>
      <c r="F11709" t="s">
        <v>24</v>
      </c>
      <c r="G11709" t="s">
        <v>56</v>
      </c>
      <c r="H11709" t="s">
        <v>94</v>
      </c>
    </row>
    <row r="11710" spans="1:8">
      <c r="A11710" t="s">
        <v>74</v>
      </c>
      <c r="B11710" s="1">
        <v>46259</v>
      </c>
      <c r="C11710">
        <v>421004</v>
      </c>
      <c r="D11710">
        <v>-15792.491</v>
      </c>
      <c r="E11710" t="s">
        <v>52</v>
      </c>
      <c r="F11710" t="s">
        <v>24</v>
      </c>
      <c r="G11710" t="s">
        <v>56</v>
      </c>
      <c r="H11710" t="s">
        <v>94</v>
      </c>
    </row>
    <row r="11711" spans="1:8">
      <c r="A11711" t="s">
        <v>74</v>
      </c>
      <c r="B11711" s="1">
        <v>46259</v>
      </c>
      <c r="C11711">
        <v>421007</v>
      </c>
      <c r="D11711">
        <v>-2606.3159999999998</v>
      </c>
      <c r="E11711" t="s">
        <v>52</v>
      </c>
      <c r="F11711" t="s">
        <v>24</v>
      </c>
      <c r="G11711" t="s">
        <v>56</v>
      </c>
      <c r="H11711" t="s">
        <v>94</v>
      </c>
    </row>
    <row r="11712" spans="1:8">
      <c r="A11712" t="s">
        <v>74</v>
      </c>
      <c r="B11712" s="1">
        <v>46259</v>
      </c>
      <c r="C11712">
        <v>510002</v>
      </c>
      <c r="D11712">
        <v>119119.13499999999</v>
      </c>
      <c r="E11712" t="s">
        <v>52</v>
      </c>
      <c r="F11712" t="s">
        <v>120</v>
      </c>
      <c r="G11712" t="s">
        <v>56</v>
      </c>
      <c r="H11712" t="s">
        <v>95</v>
      </c>
    </row>
    <row r="11713" spans="1:8">
      <c r="A11713" t="s">
        <v>74</v>
      </c>
      <c r="B11713" s="1">
        <v>46259</v>
      </c>
      <c r="C11713">
        <v>510005</v>
      </c>
      <c r="D11713">
        <v>1429.5219999999999</v>
      </c>
      <c r="E11713" t="s">
        <v>52</v>
      </c>
      <c r="F11713" t="s">
        <v>120</v>
      </c>
      <c r="G11713" t="s">
        <v>56</v>
      </c>
      <c r="H11713" t="s">
        <v>95</v>
      </c>
    </row>
    <row r="11714" spans="1:8">
      <c r="A11714" t="s">
        <v>74</v>
      </c>
      <c r="B11714" s="1">
        <v>46259</v>
      </c>
      <c r="C11714">
        <v>510007</v>
      </c>
      <c r="D11714">
        <v>9826.3819999999996</v>
      </c>
      <c r="E11714" t="s">
        <v>52</v>
      </c>
      <c r="F11714" t="s">
        <v>120</v>
      </c>
      <c r="G11714" t="s">
        <v>56</v>
      </c>
      <c r="H11714" t="s">
        <v>95</v>
      </c>
    </row>
    <row r="11715" spans="1:8">
      <c r="A11715" t="s">
        <v>74</v>
      </c>
      <c r="B11715" s="1">
        <v>46259</v>
      </c>
      <c r="C11715">
        <v>510012</v>
      </c>
      <c r="D11715">
        <v>4067.3530000000001</v>
      </c>
      <c r="E11715" t="s">
        <v>52</v>
      </c>
      <c r="F11715" t="s">
        <v>120</v>
      </c>
      <c r="G11715" t="s">
        <v>56</v>
      </c>
      <c r="H11715" t="s">
        <v>95</v>
      </c>
    </row>
    <row r="11716" spans="1:8">
      <c r="A11716" t="s">
        <v>74</v>
      </c>
      <c r="B11716" s="1">
        <v>46259</v>
      </c>
      <c r="C11716">
        <v>510018</v>
      </c>
      <c r="D11716">
        <v>886.125</v>
      </c>
      <c r="E11716" t="s">
        <v>52</v>
      </c>
      <c r="F11716" t="s">
        <v>120</v>
      </c>
      <c r="G11716" t="s">
        <v>56</v>
      </c>
      <c r="H11716" t="s">
        <v>95</v>
      </c>
    </row>
    <row r="11717" spans="1:8">
      <c r="A11717" t="s">
        <v>74</v>
      </c>
      <c r="B11717" s="1">
        <v>46259</v>
      </c>
      <c r="C11717">
        <v>510059</v>
      </c>
      <c r="D11717">
        <v>2576.4110000000001</v>
      </c>
      <c r="E11717" t="s">
        <v>52</v>
      </c>
      <c r="F11717" t="s">
        <v>120</v>
      </c>
      <c r="G11717" t="s">
        <v>56</v>
      </c>
      <c r="H11717" t="s">
        <v>95</v>
      </c>
    </row>
    <row r="11718" spans="1:8">
      <c r="A11718" t="s">
        <v>74</v>
      </c>
      <c r="B11718" s="1">
        <v>46259</v>
      </c>
      <c r="C11718">
        <v>510060</v>
      </c>
      <c r="D11718">
        <v>147.33699999999999</v>
      </c>
      <c r="E11718" t="s">
        <v>52</v>
      </c>
      <c r="F11718" t="s">
        <v>120</v>
      </c>
      <c r="G11718" t="s">
        <v>56</v>
      </c>
      <c r="H11718" t="s">
        <v>95</v>
      </c>
    </row>
    <row r="11719" spans="1:8">
      <c r="A11719" t="s">
        <v>74</v>
      </c>
      <c r="B11719" s="1">
        <v>46259</v>
      </c>
      <c r="C11719">
        <v>510062</v>
      </c>
      <c r="D11719">
        <v>12195.581</v>
      </c>
      <c r="E11719" t="s">
        <v>52</v>
      </c>
      <c r="F11719" t="s">
        <v>120</v>
      </c>
      <c r="G11719" t="s">
        <v>56</v>
      </c>
      <c r="H11719" t="s">
        <v>95</v>
      </c>
    </row>
    <row r="11720" spans="1:8">
      <c r="A11720" t="s">
        <v>74</v>
      </c>
      <c r="B11720" s="1">
        <v>46259</v>
      </c>
      <c r="C11720">
        <v>510064</v>
      </c>
      <c r="D11720">
        <v>1279.479</v>
      </c>
      <c r="E11720" t="s">
        <v>52</v>
      </c>
      <c r="F11720" t="s">
        <v>120</v>
      </c>
      <c r="G11720" t="s">
        <v>56</v>
      </c>
      <c r="H11720" t="s">
        <v>95</v>
      </c>
    </row>
    <row r="11721" spans="1:8">
      <c r="A11721" t="s">
        <v>74</v>
      </c>
      <c r="B11721" s="1">
        <v>46259</v>
      </c>
      <c r="C11721">
        <v>510065</v>
      </c>
      <c r="D11721">
        <v>1021.826</v>
      </c>
      <c r="E11721" t="s">
        <v>52</v>
      </c>
      <c r="F11721" t="s">
        <v>120</v>
      </c>
      <c r="G11721" t="s">
        <v>56</v>
      </c>
      <c r="H11721" t="s">
        <v>95</v>
      </c>
    </row>
    <row r="11722" spans="1:8">
      <c r="A11722" t="s">
        <v>74</v>
      </c>
      <c r="B11722" s="1">
        <v>46259</v>
      </c>
      <c r="C11722">
        <v>520011</v>
      </c>
      <c r="D11722">
        <v>28615.557000000001</v>
      </c>
      <c r="E11722" t="s">
        <v>52</v>
      </c>
      <c r="F11722" t="s">
        <v>120</v>
      </c>
      <c r="G11722" t="s">
        <v>56</v>
      </c>
      <c r="H11722" t="s">
        <v>95</v>
      </c>
    </row>
    <row r="11723" spans="1:8">
      <c r="A11723" t="s">
        <v>74</v>
      </c>
      <c r="B11723" s="1">
        <v>46259</v>
      </c>
      <c r="C11723">
        <v>520020</v>
      </c>
      <c r="D11723">
        <v>-1032.0989999999999</v>
      </c>
      <c r="E11723" t="s">
        <v>52</v>
      </c>
      <c r="F11723" t="s">
        <v>120</v>
      </c>
      <c r="G11723" t="s">
        <v>56</v>
      </c>
      <c r="H11723" t="s">
        <v>95</v>
      </c>
    </row>
    <row r="11724" spans="1:8">
      <c r="A11724" t="s">
        <v>74</v>
      </c>
      <c r="B11724" s="1">
        <v>46259</v>
      </c>
      <c r="C11724">
        <v>520021</v>
      </c>
      <c r="D11724">
        <v>123.136</v>
      </c>
      <c r="E11724" t="s">
        <v>52</v>
      </c>
      <c r="F11724" t="s">
        <v>126</v>
      </c>
      <c r="G11724" t="s">
        <v>56</v>
      </c>
      <c r="H11724" t="s">
        <v>102</v>
      </c>
    </row>
    <row r="11725" spans="1:8">
      <c r="A11725" t="s">
        <v>74</v>
      </c>
      <c r="B11725" s="1">
        <v>46259</v>
      </c>
      <c r="C11725">
        <v>530012</v>
      </c>
      <c r="D11725">
        <v>5036.4480000000003</v>
      </c>
      <c r="E11725" t="s">
        <v>52</v>
      </c>
      <c r="F11725" t="s">
        <v>120</v>
      </c>
      <c r="G11725" t="s">
        <v>56</v>
      </c>
      <c r="H11725" t="s">
        <v>95</v>
      </c>
    </row>
    <row r="11726" spans="1:8">
      <c r="A11726" t="s">
        <v>74</v>
      </c>
      <c r="B11726" s="1">
        <v>46259</v>
      </c>
      <c r="C11726">
        <v>541003</v>
      </c>
      <c r="D11726">
        <v>2704.6889999999999</v>
      </c>
      <c r="E11726" t="s">
        <v>52</v>
      </c>
      <c r="F11726" t="s">
        <v>127</v>
      </c>
      <c r="G11726" t="s">
        <v>56</v>
      </c>
      <c r="H11726" t="s">
        <v>103</v>
      </c>
    </row>
    <row r="11727" spans="1:8">
      <c r="A11727" t="s">
        <v>74</v>
      </c>
      <c r="B11727" s="1">
        <v>46259</v>
      </c>
      <c r="C11727">
        <v>541004</v>
      </c>
      <c r="D11727">
        <v>802.952</v>
      </c>
      <c r="E11727" t="s">
        <v>52</v>
      </c>
      <c r="F11727" t="s">
        <v>127</v>
      </c>
      <c r="G11727" t="s">
        <v>56</v>
      </c>
      <c r="H11727" t="s">
        <v>103</v>
      </c>
    </row>
    <row r="11728" spans="1:8">
      <c r="A11728" t="s">
        <v>74</v>
      </c>
      <c r="B11728" s="1">
        <v>46259</v>
      </c>
      <c r="C11728">
        <v>541009</v>
      </c>
      <c r="D11728">
        <v>829.23099999999999</v>
      </c>
      <c r="E11728" t="s">
        <v>52</v>
      </c>
      <c r="F11728" t="s">
        <v>127</v>
      </c>
      <c r="G11728" t="s">
        <v>56</v>
      </c>
      <c r="H11728" t="s">
        <v>103</v>
      </c>
    </row>
    <row r="11729" spans="1:8">
      <c r="A11729" t="s">
        <v>74</v>
      </c>
      <c r="B11729" s="1">
        <v>46259</v>
      </c>
      <c r="C11729">
        <v>541010</v>
      </c>
      <c r="D11729">
        <v>4205.9799999999996</v>
      </c>
      <c r="E11729" t="s">
        <v>52</v>
      </c>
      <c r="F11729" t="s">
        <v>127</v>
      </c>
      <c r="G11729" t="s">
        <v>56</v>
      </c>
      <c r="H11729" t="s">
        <v>103</v>
      </c>
    </row>
    <row r="11730" spans="1:8">
      <c r="A11730" t="s">
        <v>74</v>
      </c>
      <c r="B11730" s="1">
        <v>46259</v>
      </c>
      <c r="C11730">
        <v>541012</v>
      </c>
      <c r="D11730">
        <v>277.93599999999998</v>
      </c>
      <c r="E11730" t="s">
        <v>52</v>
      </c>
      <c r="F11730" t="s">
        <v>127</v>
      </c>
      <c r="G11730" t="s">
        <v>56</v>
      </c>
      <c r="H11730" t="s">
        <v>103</v>
      </c>
    </row>
    <row r="11731" spans="1:8">
      <c r="A11731" t="s">
        <v>74</v>
      </c>
      <c r="B11731" s="1">
        <v>46259</v>
      </c>
      <c r="C11731">
        <v>541013</v>
      </c>
      <c r="D11731">
        <v>57.145000000000003</v>
      </c>
      <c r="E11731" t="s">
        <v>52</v>
      </c>
      <c r="F11731" t="s">
        <v>127</v>
      </c>
      <c r="G11731" t="s">
        <v>56</v>
      </c>
      <c r="H11731" t="s">
        <v>103</v>
      </c>
    </row>
    <row r="11732" spans="1:8">
      <c r="A11732" t="s">
        <v>74</v>
      </c>
      <c r="B11732" s="1">
        <v>46259</v>
      </c>
      <c r="C11732">
        <v>544006</v>
      </c>
      <c r="D11732">
        <v>84.728999999999999</v>
      </c>
      <c r="E11732" t="s">
        <v>52</v>
      </c>
      <c r="F11732" t="s">
        <v>127</v>
      </c>
      <c r="G11732" t="s">
        <v>56</v>
      </c>
      <c r="H11732" t="s">
        <v>103</v>
      </c>
    </row>
    <row r="11733" spans="1:8">
      <c r="A11733" t="s">
        <v>74</v>
      </c>
      <c r="B11733" s="1">
        <v>46259</v>
      </c>
      <c r="C11733">
        <v>546002</v>
      </c>
      <c r="D11733">
        <v>384758.39</v>
      </c>
      <c r="E11733" t="s">
        <v>52</v>
      </c>
      <c r="F11733" t="s">
        <v>119</v>
      </c>
      <c r="G11733" t="s">
        <v>56</v>
      </c>
      <c r="H11733" t="s">
        <v>93</v>
      </c>
    </row>
    <row r="11734" spans="1:8">
      <c r="A11734" t="s">
        <v>74</v>
      </c>
      <c r="B11734" s="1">
        <v>46259</v>
      </c>
      <c r="C11734">
        <v>546008</v>
      </c>
      <c r="D11734">
        <v>11.086</v>
      </c>
      <c r="E11734" t="s">
        <v>52</v>
      </c>
      <c r="F11734" t="s">
        <v>119</v>
      </c>
      <c r="G11734" t="s">
        <v>56</v>
      </c>
      <c r="H11734" t="s">
        <v>93</v>
      </c>
    </row>
    <row r="11735" spans="1:8">
      <c r="A11735" t="s">
        <v>74</v>
      </c>
      <c r="B11735" s="1">
        <v>46259</v>
      </c>
      <c r="C11735">
        <v>546013</v>
      </c>
      <c r="D11735">
        <v>27101.285</v>
      </c>
      <c r="E11735" t="s">
        <v>52</v>
      </c>
      <c r="F11735" t="s">
        <v>119</v>
      </c>
      <c r="G11735" t="s">
        <v>56</v>
      </c>
      <c r="H11735" t="s">
        <v>93</v>
      </c>
    </row>
    <row r="11736" spans="1:8">
      <c r="A11736" t="s">
        <v>74</v>
      </c>
      <c r="B11736" s="1">
        <v>46259</v>
      </c>
      <c r="C11736">
        <v>546019</v>
      </c>
      <c r="D11736">
        <v>3883.9490000000001</v>
      </c>
      <c r="E11736" t="s">
        <v>52</v>
      </c>
      <c r="F11736" t="s">
        <v>119</v>
      </c>
      <c r="G11736" t="s">
        <v>56</v>
      </c>
      <c r="H11736" t="s">
        <v>93</v>
      </c>
    </row>
    <row r="11737" spans="1:8">
      <c r="A11737" t="s">
        <v>74</v>
      </c>
      <c r="B11737" s="1">
        <v>46259</v>
      </c>
      <c r="C11737">
        <v>546035</v>
      </c>
      <c r="D11737">
        <v>22849.192999999999</v>
      </c>
      <c r="E11737" t="s">
        <v>52</v>
      </c>
      <c r="F11737" t="s">
        <v>119</v>
      </c>
      <c r="G11737" t="s">
        <v>56</v>
      </c>
      <c r="H11737" t="s">
        <v>93</v>
      </c>
    </row>
    <row r="11738" spans="1:8">
      <c r="A11738" t="s">
        <v>74</v>
      </c>
      <c r="B11738" s="1">
        <v>46259</v>
      </c>
      <c r="C11738">
        <v>546040</v>
      </c>
      <c r="D11738">
        <v>6836.95</v>
      </c>
      <c r="E11738" t="s">
        <v>52</v>
      </c>
      <c r="F11738" t="s">
        <v>119</v>
      </c>
      <c r="G11738" t="s">
        <v>56</v>
      </c>
      <c r="H11738" t="s">
        <v>93</v>
      </c>
    </row>
    <row r="11739" spans="1:8">
      <c r="A11739" t="s">
        <v>74</v>
      </c>
      <c r="B11739" s="1">
        <v>46259</v>
      </c>
      <c r="C11739">
        <v>546047</v>
      </c>
      <c r="D11739">
        <v>742.80499999999995</v>
      </c>
      <c r="E11739" t="s">
        <v>52</v>
      </c>
      <c r="F11739" t="s">
        <v>119</v>
      </c>
      <c r="G11739" t="s">
        <v>56</v>
      </c>
      <c r="H11739" t="s">
        <v>93</v>
      </c>
    </row>
    <row r="11740" spans="1:8">
      <c r="A11740" t="s">
        <v>74</v>
      </c>
      <c r="B11740" s="1">
        <v>46259</v>
      </c>
      <c r="C11740">
        <v>547002</v>
      </c>
      <c r="D11740">
        <v>5262.9719999999998</v>
      </c>
      <c r="E11740" t="s">
        <v>52</v>
      </c>
      <c r="F11740" t="s">
        <v>121</v>
      </c>
      <c r="G11740" t="s">
        <v>56</v>
      </c>
      <c r="H11740" t="s">
        <v>96</v>
      </c>
    </row>
    <row r="11741" spans="1:8">
      <c r="A11741" t="s">
        <v>74</v>
      </c>
      <c r="B11741" s="1">
        <v>46259</v>
      </c>
      <c r="C11741">
        <v>547006</v>
      </c>
      <c r="D11741">
        <v>273.47699999999998</v>
      </c>
      <c r="E11741" t="s">
        <v>52</v>
      </c>
      <c r="F11741" t="s">
        <v>121</v>
      </c>
      <c r="G11741" t="s">
        <v>56</v>
      </c>
      <c r="H11741" t="s">
        <v>96</v>
      </c>
    </row>
    <row r="11742" spans="1:8">
      <c r="A11742" t="s">
        <v>74</v>
      </c>
      <c r="B11742" s="1">
        <v>46259</v>
      </c>
      <c r="C11742">
        <v>547011</v>
      </c>
      <c r="D11742">
        <v>79.494</v>
      </c>
      <c r="E11742" t="s">
        <v>52</v>
      </c>
      <c r="F11742" t="s">
        <v>121</v>
      </c>
      <c r="G11742" t="s">
        <v>56</v>
      </c>
      <c r="H11742" t="s">
        <v>96</v>
      </c>
    </row>
    <row r="11743" spans="1:8">
      <c r="A11743" t="s">
        <v>74</v>
      </c>
      <c r="B11743" s="1">
        <v>46259</v>
      </c>
      <c r="C11743">
        <v>551003</v>
      </c>
      <c r="D11743">
        <v>17420.726999999999</v>
      </c>
      <c r="E11743" t="s">
        <v>52</v>
      </c>
      <c r="F11743" t="s">
        <v>129</v>
      </c>
      <c r="G11743" t="s">
        <v>56</v>
      </c>
      <c r="H11743" t="s">
        <v>105</v>
      </c>
    </row>
    <row r="11744" spans="1:8">
      <c r="A11744" t="s">
        <v>74</v>
      </c>
      <c r="B11744" s="1">
        <v>46259</v>
      </c>
      <c r="C11744">
        <v>551008</v>
      </c>
      <c r="D11744">
        <v>28.521999999999998</v>
      </c>
      <c r="E11744" t="s">
        <v>52</v>
      </c>
      <c r="F11744" t="s">
        <v>129</v>
      </c>
      <c r="G11744" t="s">
        <v>56</v>
      </c>
      <c r="H11744" t="s">
        <v>105</v>
      </c>
    </row>
    <row r="11745" spans="1:8">
      <c r="A11745" t="s">
        <v>74</v>
      </c>
      <c r="B11745" s="1">
        <v>46259</v>
      </c>
      <c r="C11745">
        <v>552502</v>
      </c>
      <c r="D11745">
        <v>2730.5630000000001</v>
      </c>
      <c r="E11745" t="s">
        <v>52</v>
      </c>
      <c r="F11745" t="s">
        <v>122</v>
      </c>
      <c r="G11745" t="s">
        <v>56</v>
      </c>
      <c r="H11745" t="s">
        <v>97</v>
      </c>
    </row>
    <row r="11746" spans="1:8">
      <c r="A11746" t="s">
        <v>74</v>
      </c>
      <c r="B11746" s="1">
        <v>46259</v>
      </c>
      <c r="C11746">
        <v>555007</v>
      </c>
      <c r="D11746">
        <v>593.423</v>
      </c>
      <c r="E11746" t="s">
        <v>52</v>
      </c>
      <c r="F11746" t="s">
        <v>122</v>
      </c>
      <c r="G11746" t="s">
        <v>56</v>
      </c>
      <c r="H11746" t="s">
        <v>97</v>
      </c>
    </row>
    <row r="11747" spans="1:8">
      <c r="A11747" t="s">
        <v>74</v>
      </c>
      <c r="B11747" s="1">
        <v>46259</v>
      </c>
      <c r="C11747">
        <v>556002</v>
      </c>
      <c r="D11747">
        <v>441.55700000000002</v>
      </c>
      <c r="E11747" t="s">
        <v>52</v>
      </c>
      <c r="F11747" t="s">
        <v>126</v>
      </c>
      <c r="G11747" t="s">
        <v>56</v>
      </c>
      <c r="H11747" t="s">
        <v>102</v>
      </c>
    </row>
    <row r="11748" spans="1:8">
      <c r="A11748" t="s">
        <v>74</v>
      </c>
      <c r="B11748" s="1">
        <v>46259</v>
      </c>
      <c r="C11748">
        <v>556004</v>
      </c>
      <c r="D11748">
        <v>19.536000000000001</v>
      </c>
      <c r="E11748" t="s">
        <v>52</v>
      </c>
      <c r="F11748" t="s">
        <v>122</v>
      </c>
      <c r="G11748" t="s">
        <v>56</v>
      </c>
      <c r="H11748" t="s">
        <v>97</v>
      </c>
    </row>
    <row r="11749" spans="1:8">
      <c r="A11749" t="s">
        <v>74</v>
      </c>
      <c r="B11749" s="1">
        <v>46259</v>
      </c>
      <c r="C11749">
        <v>557002</v>
      </c>
      <c r="D11749">
        <v>2636.4079999999999</v>
      </c>
      <c r="E11749" t="s">
        <v>52</v>
      </c>
      <c r="F11749" t="s">
        <v>123</v>
      </c>
      <c r="G11749" t="s">
        <v>56</v>
      </c>
      <c r="H11749" t="s">
        <v>98</v>
      </c>
    </row>
    <row r="11750" spans="1:8">
      <c r="A11750" t="s">
        <v>74</v>
      </c>
      <c r="B11750" s="1">
        <v>46259</v>
      </c>
      <c r="C11750">
        <v>558003</v>
      </c>
      <c r="D11750">
        <v>2378.0610000000001</v>
      </c>
      <c r="E11750" t="s">
        <v>52</v>
      </c>
      <c r="F11750" t="s">
        <v>124</v>
      </c>
      <c r="G11750" t="s">
        <v>56</v>
      </c>
      <c r="H11750" t="s">
        <v>99</v>
      </c>
    </row>
    <row r="11751" spans="1:8">
      <c r="A11751" t="s">
        <v>74</v>
      </c>
      <c r="B11751" s="1">
        <v>46259</v>
      </c>
      <c r="C11751">
        <v>558006</v>
      </c>
      <c r="D11751">
        <v>362.16500000000002</v>
      </c>
      <c r="E11751" t="s">
        <v>52</v>
      </c>
      <c r="F11751" t="s">
        <v>124</v>
      </c>
      <c r="G11751" t="s">
        <v>56</v>
      </c>
      <c r="H11751" t="s">
        <v>99</v>
      </c>
    </row>
    <row r="11752" spans="1:8">
      <c r="A11752" t="s">
        <v>74</v>
      </c>
      <c r="B11752" s="1">
        <v>46259</v>
      </c>
      <c r="C11752">
        <v>558012</v>
      </c>
      <c r="D11752">
        <v>317.39499999999998</v>
      </c>
      <c r="E11752" t="s">
        <v>52</v>
      </c>
      <c r="F11752" t="s">
        <v>126</v>
      </c>
      <c r="G11752" t="s">
        <v>56</v>
      </c>
      <c r="H11752" t="s">
        <v>102</v>
      </c>
    </row>
    <row r="11753" spans="1:8">
      <c r="A11753" t="s">
        <v>74</v>
      </c>
      <c r="B11753" s="1">
        <v>46259</v>
      </c>
      <c r="C11753">
        <v>559002</v>
      </c>
      <c r="D11753">
        <v>273.49200000000002</v>
      </c>
      <c r="E11753" t="s">
        <v>52</v>
      </c>
      <c r="F11753" t="s">
        <v>126</v>
      </c>
      <c r="G11753" t="s">
        <v>56</v>
      </c>
      <c r="H11753" t="s">
        <v>102</v>
      </c>
    </row>
    <row r="11754" spans="1:8">
      <c r="A11754" t="s">
        <v>74</v>
      </c>
      <c r="B11754" s="1">
        <v>46259</v>
      </c>
      <c r="C11754">
        <v>560008</v>
      </c>
      <c r="D11754">
        <v>954.82600000000002</v>
      </c>
      <c r="E11754" t="s">
        <v>52</v>
      </c>
      <c r="F11754" t="s">
        <v>123</v>
      </c>
      <c r="G11754" t="s">
        <v>56</v>
      </c>
      <c r="H11754" t="s">
        <v>98</v>
      </c>
    </row>
    <row r="11755" spans="1:8">
      <c r="A11755" t="s">
        <v>74</v>
      </c>
      <c r="B11755" s="1">
        <v>46259</v>
      </c>
      <c r="C11755">
        <v>564004</v>
      </c>
      <c r="D11755">
        <v>4487.1040000000003</v>
      </c>
      <c r="E11755" t="s">
        <v>52</v>
      </c>
      <c r="F11755" t="s">
        <v>119</v>
      </c>
      <c r="G11755" t="s">
        <v>56</v>
      </c>
      <c r="H11755" t="s">
        <v>93</v>
      </c>
    </row>
    <row r="11756" spans="1:8">
      <c r="A11756" t="s">
        <v>74</v>
      </c>
      <c r="B11756" s="1">
        <v>46259</v>
      </c>
      <c r="C11756">
        <v>564006</v>
      </c>
      <c r="D11756">
        <v>-4.4999999999999998E-2</v>
      </c>
      <c r="E11756" t="s">
        <v>52</v>
      </c>
      <c r="F11756" t="s">
        <v>124</v>
      </c>
      <c r="G11756" t="s">
        <v>56</v>
      </c>
      <c r="H11756" t="s">
        <v>99</v>
      </c>
    </row>
    <row r="11757" spans="1:8">
      <c r="A11757" t="s">
        <v>74</v>
      </c>
      <c r="B11757" s="1">
        <v>46259</v>
      </c>
      <c r="C11757">
        <v>564020</v>
      </c>
      <c r="D11757">
        <v>275.33300000000003</v>
      </c>
      <c r="E11757" t="s">
        <v>52</v>
      </c>
      <c r="F11757" t="s">
        <v>124</v>
      </c>
      <c r="G11757" t="s">
        <v>56</v>
      </c>
      <c r="H11757" t="s">
        <v>99</v>
      </c>
    </row>
    <row r="11758" spans="1:8">
      <c r="A11758" t="s">
        <v>74</v>
      </c>
      <c r="B11758" s="1">
        <v>46259</v>
      </c>
      <c r="C11758">
        <v>570002</v>
      </c>
      <c r="D11758">
        <v>338.27300000000002</v>
      </c>
      <c r="E11758" t="s">
        <v>52</v>
      </c>
      <c r="F11758" t="s">
        <v>132</v>
      </c>
      <c r="G11758" t="s">
        <v>56</v>
      </c>
      <c r="H11758" t="s">
        <v>108</v>
      </c>
    </row>
    <row r="11759" spans="1:8">
      <c r="A11759" t="s">
        <v>74</v>
      </c>
      <c r="B11759" s="1">
        <v>46259</v>
      </c>
      <c r="C11759">
        <v>580002</v>
      </c>
      <c r="D11759">
        <v>6860.4089999999997</v>
      </c>
      <c r="E11759" t="s">
        <v>52</v>
      </c>
      <c r="F11759" t="s">
        <v>130</v>
      </c>
      <c r="G11759" t="s">
        <v>56</v>
      </c>
      <c r="H11759" t="s">
        <v>106</v>
      </c>
    </row>
    <row r="11760" spans="1:8">
      <c r="A11760" t="s">
        <v>75</v>
      </c>
      <c r="B11760" s="1">
        <v>46259</v>
      </c>
      <c r="C11760">
        <v>210002</v>
      </c>
      <c r="D11760">
        <v>-6880916.5449999999</v>
      </c>
      <c r="E11760" t="s">
        <v>50</v>
      </c>
      <c r="F11760" t="s">
        <v>14</v>
      </c>
      <c r="G11760" t="s">
        <v>54</v>
      </c>
      <c r="H11760" t="s">
        <v>84</v>
      </c>
    </row>
    <row r="11761" spans="1:8">
      <c r="A11761" t="s">
        <v>75</v>
      </c>
      <c r="B11761" s="1">
        <v>46259</v>
      </c>
      <c r="C11761">
        <v>220003</v>
      </c>
      <c r="D11761">
        <v>4195170.7949999999</v>
      </c>
      <c r="E11761" t="s">
        <v>50</v>
      </c>
      <c r="F11761" t="s">
        <v>14</v>
      </c>
      <c r="G11761" t="s">
        <v>54</v>
      </c>
      <c r="H11761" t="s">
        <v>84</v>
      </c>
    </row>
    <row r="11762" spans="1:8">
      <c r="A11762" t="s">
        <v>75</v>
      </c>
      <c r="B11762" s="1">
        <v>46259</v>
      </c>
      <c r="C11762">
        <v>220004</v>
      </c>
      <c r="D11762">
        <v>-3925.2579999999998</v>
      </c>
      <c r="E11762" t="s">
        <v>50</v>
      </c>
      <c r="F11762" t="s">
        <v>14</v>
      </c>
      <c r="G11762" t="s">
        <v>54</v>
      </c>
      <c r="H11762" t="s">
        <v>84</v>
      </c>
    </row>
    <row r="11763" spans="1:8">
      <c r="A11763" t="s">
        <v>75</v>
      </c>
      <c r="B11763" s="1">
        <v>46259</v>
      </c>
      <c r="C11763">
        <v>220006</v>
      </c>
      <c r="D11763">
        <v>-7065983.3159999996</v>
      </c>
      <c r="E11763" t="s">
        <v>50</v>
      </c>
      <c r="F11763" t="s">
        <v>14</v>
      </c>
      <c r="G11763" t="s">
        <v>54</v>
      </c>
      <c r="H11763" t="s">
        <v>84</v>
      </c>
    </row>
    <row r="11764" spans="1:8">
      <c r="A11764" t="s">
        <v>75</v>
      </c>
      <c r="B11764" s="1">
        <v>46259</v>
      </c>
      <c r="C11764">
        <v>234003</v>
      </c>
      <c r="D11764">
        <v>-207069.96400000001</v>
      </c>
      <c r="E11764" t="s">
        <v>50</v>
      </c>
      <c r="F11764" t="s">
        <v>113</v>
      </c>
      <c r="G11764" t="s">
        <v>54</v>
      </c>
      <c r="H11764" t="s">
        <v>85</v>
      </c>
    </row>
    <row r="11765" spans="1:8">
      <c r="A11765" t="s">
        <v>75</v>
      </c>
      <c r="B11765" s="1">
        <v>46259</v>
      </c>
      <c r="C11765">
        <v>240002</v>
      </c>
      <c r="D11765">
        <v>-25992.082999999999</v>
      </c>
      <c r="E11765" t="s">
        <v>50</v>
      </c>
      <c r="F11765" t="s">
        <v>113</v>
      </c>
      <c r="G11765" t="s">
        <v>54</v>
      </c>
      <c r="H11765" t="s">
        <v>85</v>
      </c>
    </row>
    <row r="11766" spans="1:8">
      <c r="A11766" t="s">
        <v>75</v>
      </c>
      <c r="B11766" s="1">
        <v>46259</v>
      </c>
      <c r="C11766">
        <v>240009</v>
      </c>
      <c r="D11766">
        <v>-18955.595000000001</v>
      </c>
      <c r="E11766" t="s">
        <v>50</v>
      </c>
      <c r="F11766" t="s">
        <v>113</v>
      </c>
      <c r="G11766" t="s">
        <v>54</v>
      </c>
      <c r="H11766" t="s">
        <v>85</v>
      </c>
    </row>
    <row r="11767" spans="1:8">
      <c r="A11767" t="s">
        <v>75</v>
      </c>
      <c r="B11767" s="1">
        <v>46259</v>
      </c>
      <c r="C11767">
        <v>242003</v>
      </c>
      <c r="D11767">
        <v>-1850494.064</v>
      </c>
      <c r="E11767" t="s">
        <v>50</v>
      </c>
      <c r="F11767" t="s">
        <v>113</v>
      </c>
      <c r="G11767" t="s">
        <v>54</v>
      </c>
      <c r="H11767" t="s">
        <v>85</v>
      </c>
    </row>
    <row r="11768" spans="1:8">
      <c r="A11768" t="s">
        <v>75</v>
      </c>
      <c r="B11768" s="1">
        <v>46259</v>
      </c>
      <c r="C11768">
        <v>242007</v>
      </c>
      <c r="D11768">
        <v>-21675.258000000002</v>
      </c>
      <c r="E11768" t="s">
        <v>50</v>
      </c>
      <c r="F11768" t="s">
        <v>113</v>
      </c>
      <c r="G11768" t="s">
        <v>54</v>
      </c>
      <c r="H11768" t="s">
        <v>85</v>
      </c>
    </row>
    <row r="11769" spans="1:8">
      <c r="A11769" t="s">
        <v>75</v>
      </c>
      <c r="B11769" s="1">
        <v>46259</v>
      </c>
      <c r="C11769">
        <v>242012</v>
      </c>
      <c r="D11769">
        <v>-1264532.8740000001</v>
      </c>
      <c r="E11769" t="s">
        <v>50</v>
      </c>
      <c r="F11769" t="s">
        <v>113</v>
      </c>
      <c r="G11769" t="s">
        <v>54</v>
      </c>
      <c r="H11769" t="s">
        <v>85</v>
      </c>
    </row>
    <row r="11770" spans="1:8">
      <c r="A11770" t="s">
        <v>75</v>
      </c>
      <c r="B11770" s="1">
        <v>46259</v>
      </c>
      <c r="C11770">
        <v>242013</v>
      </c>
      <c r="D11770">
        <v>-270179.40299999999</v>
      </c>
      <c r="E11770" t="s">
        <v>50</v>
      </c>
      <c r="F11770" t="s">
        <v>113</v>
      </c>
      <c r="G11770" t="s">
        <v>54</v>
      </c>
      <c r="H11770" t="s">
        <v>85</v>
      </c>
    </row>
    <row r="11771" spans="1:8">
      <c r="A11771" t="s">
        <v>75</v>
      </c>
      <c r="B11771" s="1">
        <v>46259</v>
      </c>
      <c r="C11771">
        <v>242014</v>
      </c>
      <c r="D11771">
        <v>-296610.47600000002</v>
      </c>
      <c r="E11771" t="s">
        <v>50</v>
      </c>
      <c r="F11771" t="s">
        <v>113</v>
      </c>
      <c r="G11771" t="s">
        <v>54</v>
      </c>
      <c r="H11771" t="s">
        <v>85</v>
      </c>
    </row>
    <row r="11772" spans="1:8">
      <c r="A11772" t="s">
        <v>75</v>
      </c>
      <c r="B11772" s="1">
        <v>46259</v>
      </c>
      <c r="C11772">
        <v>242017</v>
      </c>
      <c r="D11772">
        <v>-99027.236999999994</v>
      </c>
      <c r="E11772" t="s">
        <v>50</v>
      </c>
      <c r="F11772" t="s">
        <v>113</v>
      </c>
      <c r="G11772" t="s">
        <v>54</v>
      </c>
      <c r="H11772" t="s">
        <v>85</v>
      </c>
    </row>
    <row r="11773" spans="1:8">
      <c r="A11773" t="s">
        <v>75</v>
      </c>
      <c r="B11773" s="1">
        <v>46259</v>
      </c>
      <c r="C11773">
        <v>242019</v>
      </c>
      <c r="D11773">
        <v>-6332.6670000000004</v>
      </c>
      <c r="E11773" t="s">
        <v>50</v>
      </c>
      <c r="F11773" t="s">
        <v>113</v>
      </c>
      <c r="G11773" t="s">
        <v>54</v>
      </c>
      <c r="H11773" t="s">
        <v>85</v>
      </c>
    </row>
    <row r="11774" spans="1:8">
      <c r="A11774" t="s">
        <v>75</v>
      </c>
      <c r="B11774" s="1">
        <v>46259</v>
      </c>
      <c r="C11774">
        <v>242022</v>
      </c>
      <c r="D11774">
        <v>-11931.022999999999</v>
      </c>
      <c r="E11774" t="s">
        <v>50</v>
      </c>
      <c r="F11774" t="s">
        <v>113</v>
      </c>
      <c r="G11774" t="s">
        <v>54</v>
      </c>
      <c r="H11774" t="s">
        <v>85</v>
      </c>
    </row>
    <row r="11775" spans="1:8">
      <c r="A11775" t="s">
        <v>75</v>
      </c>
      <c r="B11775" s="1">
        <v>46259</v>
      </c>
      <c r="C11775">
        <v>242023</v>
      </c>
      <c r="D11775">
        <v>-5074.5630000000001</v>
      </c>
      <c r="E11775" t="s">
        <v>50</v>
      </c>
      <c r="F11775" t="s">
        <v>113</v>
      </c>
      <c r="G11775" t="s">
        <v>54</v>
      </c>
      <c r="H11775" t="s">
        <v>85</v>
      </c>
    </row>
    <row r="11776" spans="1:8">
      <c r="A11776" t="s">
        <v>75</v>
      </c>
      <c r="B11776" s="1">
        <v>46259</v>
      </c>
      <c r="C11776">
        <v>242027</v>
      </c>
      <c r="D11776">
        <v>-99557.902000000002</v>
      </c>
      <c r="E11776" t="s">
        <v>50</v>
      </c>
      <c r="F11776" t="s">
        <v>113</v>
      </c>
      <c r="G11776" t="s">
        <v>54</v>
      </c>
      <c r="H11776" t="s">
        <v>85</v>
      </c>
    </row>
    <row r="11777" spans="1:8">
      <c r="A11777" t="s">
        <v>75</v>
      </c>
      <c r="B11777" s="1">
        <v>46259</v>
      </c>
      <c r="C11777">
        <v>242030</v>
      </c>
      <c r="D11777">
        <v>-213831.696</v>
      </c>
      <c r="E11777" t="s">
        <v>50</v>
      </c>
      <c r="F11777" t="s">
        <v>113</v>
      </c>
      <c r="G11777" t="s">
        <v>54</v>
      </c>
      <c r="H11777" t="s">
        <v>85</v>
      </c>
    </row>
    <row r="11778" spans="1:8">
      <c r="A11778" t="s">
        <v>75</v>
      </c>
      <c r="B11778" s="1">
        <v>46259</v>
      </c>
      <c r="C11778">
        <v>242032</v>
      </c>
      <c r="D11778">
        <v>-1966.1369999999999</v>
      </c>
      <c r="E11778" t="s">
        <v>50</v>
      </c>
      <c r="F11778" t="s">
        <v>113</v>
      </c>
      <c r="G11778" t="s">
        <v>54</v>
      </c>
      <c r="H11778" t="s">
        <v>85</v>
      </c>
    </row>
    <row r="11779" spans="1:8">
      <c r="A11779" t="s">
        <v>75</v>
      </c>
      <c r="B11779" s="1">
        <v>46259</v>
      </c>
      <c r="C11779">
        <v>242036</v>
      </c>
      <c r="D11779">
        <v>-20189.885999999999</v>
      </c>
      <c r="E11779" t="s">
        <v>50</v>
      </c>
      <c r="F11779" t="s">
        <v>113</v>
      </c>
      <c r="G11779" t="s">
        <v>54</v>
      </c>
      <c r="H11779" t="s">
        <v>85</v>
      </c>
    </row>
    <row r="11780" spans="1:8">
      <c r="A11780" t="s">
        <v>75</v>
      </c>
      <c r="B11780" s="1">
        <v>46259</v>
      </c>
      <c r="C11780">
        <v>242037</v>
      </c>
      <c r="D11780">
        <v>-26554.085999999999</v>
      </c>
      <c r="E11780" t="s">
        <v>50</v>
      </c>
      <c r="F11780" t="s">
        <v>113</v>
      </c>
      <c r="G11780" t="s">
        <v>54</v>
      </c>
      <c r="H11780" t="s">
        <v>85</v>
      </c>
    </row>
    <row r="11781" spans="1:8">
      <c r="A11781" t="s">
        <v>75</v>
      </c>
      <c r="B11781" s="1">
        <v>46259</v>
      </c>
      <c r="C11781">
        <v>242038</v>
      </c>
      <c r="D11781">
        <v>-8582.0840000000007</v>
      </c>
      <c r="E11781" t="s">
        <v>50</v>
      </c>
      <c r="F11781" t="s">
        <v>113</v>
      </c>
      <c r="G11781" t="s">
        <v>54</v>
      </c>
      <c r="H11781" t="s">
        <v>85</v>
      </c>
    </row>
    <row r="11782" spans="1:8">
      <c r="A11782" t="s">
        <v>75</v>
      </c>
      <c r="B11782" s="1">
        <v>46259</v>
      </c>
      <c r="C11782">
        <v>242039</v>
      </c>
      <c r="D11782">
        <v>-30972.547999999999</v>
      </c>
      <c r="E11782" t="s">
        <v>50</v>
      </c>
      <c r="F11782" t="s">
        <v>113</v>
      </c>
      <c r="G11782" t="s">
        <v>54</v>
      </c>
      <c r="H11782" t="s">
        <v>85</v>
      </c>
    </row>
    <row r="11783" spans="1:8">
      <c r="A11783" t="s">
        <v>75</v>
      </c>
      <c r="B11783" s="1">
        <v>46259</v>
      </c>
      <c r="C11783">
        <v>242041</v>
      </c>
      <c r="D11783">
        <v>45425.023000000001</v>
      </c>
      <c r="E11783" t="s">
        <v>50</v>
      </c>
      <c r="F11783" t="s">
        <v>113</v>
      </c>
      <c r="G11783" t="s">
        <v>54</v>
      </c>
      <c r="H11783" t="s">
        <v>85</v>
      </c>
    </row>
    <row r="11784" spans="1:8">
      <c r="A11784" t="s">
        <v>75</v>
      </c>
      <c r="B11784" s="1">
        <v>46259</v>
      </c>
      <c r="C11784">
        <v>242044</v>
      </c>
      <c r="D11784">
        <v>-41525.868000000002</v>
      </c>
      <c r="E11784" t="s">
        <v>50</v>
      </c>
      <c r="F11784" t="s">
        <v>113</v>
      </c>
      <c r="G11784" t="s">
        <v>54</v>
      </c>
      <c r="H11784" t="s">
        <v>85</v>
      </c>
    </row>
    <row r="11785" spans="1:8">
      <c r="A11785" t="s">
        <v>75</v>
      </c>
      <c r="B11785" s="1">
        <v>46259</v>
      </c>
      <c r="C11785">
        <v>243002</v>
      </c>
      <c r="D11785">
        <v>-192996.13800000001</v>
      </c>
      <c r="E11785" t="s">
        <v>50</v>
      </c>
      <c r="F11785" t="s">
        <v>113</v>
      </c>
      <c r="G11785" t="s">
        <v>54</v>
      </c>
      <c r="H11785" t="s">
        <v>85</v>
      </c>
    </row>
    <row r="11786" spans="1:8">
      <c r="A11786" t="s">
        <v>75</v>
      </c>
      <c r="B11786" s="1">
        <v>46259</v>
      </c>
      <c r="C11786">
        <v>243003</v>
      </c>
      <c r="D11786">
        <v>-438996.739</v>
      </c>
      <c r="E11786" t="s">
        <v>50</v>
      </c>
      <c r="F11786" t="s">
        <v>113</v>
      </c>
      <c r="G11786" t="s">
        <v>54</v>
      </c>
      <c r="H11786" t="s">
        <v>85</v>
      </c>
    </row>
    <row r="11787" spans="1:8">
      <c r="A11787" t="s">
        <v>75</v>
      </c>
      <c r="B11787" s="1">
        <v>46259</v>
      </c>
      <c r="C11787">
        <v>243009</v>
      </c>
      <c r="D11787">
        <v>-2527.5790000000002</v>
      </c>
      <c r="E11787" t="s">
        <v>50</v>
      </c>
      <c r="F11787" t="s">
        <v>113</v>
      </c>
      <c r="G11787" t="s">
        <v>54</v>
      </c>
      <c r="H11787" t="s">
        <v>85</v>
      </c>
    </row>
    <row r="11788" spans="1:8">
      <c r="A11788" t="s">
        <v>75</v>
      </c>
      <c r="B11788" s="1">
        <v>46259</v>
      </c>
      <c r="C11788">
        <v>245010</v>
      </c>
      <c r="D11788">
        <v>-167217.94099999999</v>
      </c>
      <c r="E11788" t="s">
        <v>50</v>
      </c>
      <c r="F11788" t="s">
        <v>20</v>
      </c>
      <c r="G11788" t="s">
        <v>54</v>
      </c>
      <c r="H11788" t="s">
        <v>86</v>
      </c>
    </row>
    <row r="11789" spans="1:8">
      <c r="A11789" t="s">
        <v>75</v>
      </c>
      <c r="B11789" s="1">
        <v>46259</v>
      </c>
      <c r="C11789">
        <v>245018</v>
      </c>
      <c r="D11789">
        <v>-29740.804</v>
      </c>
      <c r="E11789" t="s">
        <v>50</v>
      </c>
      <c r="F11789" t="s">
        <v>113</v>
      </c>
      <c r="G11789" t="s">
        <v>54</v>
      </c>
      <c r="H11789" t="s">
        <v>85</v>
      </c>
    </row>
    <row r="11790" spans="1:8">
      <c r="A11790" t="s">
        <v>75</v>
      </c>
      <c r="B11790" s="1">
        <v>46259</v>
      </c>
      <c r="C11790">
        <v>245049</v>
      </c>
      <c r="D11790">
        <v>-137964.52900000001</v>
      </c>
      <c r="E11790" t="s">
        <v>50</v>
      </c>
      <c r="F11790" t="s">
        <v>113</v>
      </c>
      <c r="G11790" t="s">
        <v>54</v>
      </c>
      <c r="H11790" t="s">
        <v>85</v>
      </c>
    </row>
    <row r="11791" spans="1:8">
      <c r="A11791" t="s">
        <v>75</v>
      </c>
      <c r="B11791" s="1">
        <v>46259</v>
      </c>
      <c r="C11791">
        <v>245055</v>
      </c>
      <c r="D11791">
        <v>899.30100000000004</v>
      </c>
      <c r="E11791" t="s">
        <v>50</v>
      </c>
      <c r="F11791" t="s">
        <v>113</v>
      </c>
      <c r="G11791" t="s">
        <v>54</v>
      </c>
      <c r="H11791" t="s">
        <v>85</v>
      </c>
    </row>
    <row r="11792" spans="1:8">
      <c r="A11792" t="s">
        <v>75</v>
      </c>
      <c r="B11792" s="1">
        <v>46259</v>
      </c>
      <c r="C11792">
        <v>245062</v>
      </c>
      <c r="D11792">
        <v>-141882.99400000001</v>
      </c>
      <c r="E11792" t="s">
        <v>50</v>
      </c>
      <c r="F11792" t="s">
        <v>113</v>
      </c>
      <c r="G11792" t="s">
        <v>54</v>
      </c>
      <c r="H11792" t="s">
        <v>85</v>
      </c>
    </row>
    <row r="11793" spans="1:8">
      <c r="A11793" t="s">
        <v>75</v>
      </c>
      <c r="B11793" s="1">
        <v>46259</v>
      </c>
      <c r="C11793">
        <v>250003</v>
      </c>
      <c r="D11793">
        <v>-60616.845000000001</v>
      </c>
      <c r="E11793" t="s">
        <v>50</v>
      </c>
      <c r="F11793" t="s">
        <v>114</v>
      </c>
      <c r="G11793" t="s">
        <v>54</v>
      </c>
      <c r="H11793" t="s">
        <v>87</v>
      </c>
    </row>
    <row r="11794" spans="1:8">
      <c r="A11794" t="s">
        <v>75</v>
      </c>
      <c r="B11794" s="1">
        <v>46259</v>
      </c>
      <c r="C11794">
        <v>250007</v>
      </c>
      <c r="D11794">
        <v>-119996.731</v>
      </c>
      <c r="E11794" t="s">
        <v>50</v>
      </c>
      <c r="F11794" t="s">
        <v>113</v>
      </c>
      <c r="G11794" t="s">
        <v>54</v>
      </c>
      <c r="H11794" t="s">
        <v>85</v>
      </c>
    </row>
    <row r="11795" spans="1:8">
      <c r="A11795" t="s">
        <v>75</v>
      </c>
      <c r="B11795" s="1">
        <v>46259</v>
      </c>
      <c r="C11795">
        <v>250009</v>
      </c>
      <c r="D11795">
        <v>-1104.951</v>
      </c>
      <c r="E11795" t="s">
        <v>50</v>
      </c>
      <c r="F11795" t="s">
        <v>113</v>
      </c>
      <c r="G11795" t="s">
        <v>54</v>
      </c>
      <c r="H11795" t="s">
        <v>85</v>
      </c>
    </row>
    <row r="11796" spans="1:8">
      <c r="A11796" t="s">
        <v>75</v>
      </c>
      <c r="B11796" s="1">
        <v>46259</v>
      </c>
      <c r="C11796">
        <v>251002</v>
      </c>
      <c r="D11796">
        <v>-19224.767</v>
      </c>
      <c r="E11796" t="s">
        <v>50</v>
      </c>
      <c r="F11796" t="s">
        <v>114</v>
      </c>
      <c r="G11796" t="s">
        <v>54</v>
      </c>
      <c r="H11796" t="s">
        <v>87</v>
      </c>
    </row>
    <row r="11797" spans="1:8">
      <c r="A11797" t="s">
        <v>75</v>
      </c>
      <c r="B11797" s="1">
        <v>46259</v>
      </c>
      <c r="C11797">
        <v>251003</v>
      </c>
      <c r="D11797">
        <v>-1455107.578</v>
      </c>
      <c r="E11797" t="s">
        <v>50</v>
      </c>
      <c r="F11797" t="s">
        <v>114</v>
      </c>
      <c r="G11797" t="s">
        <v>54</v>
      </c>
      <c r="H11797" t="s">
        <v>87</v>
      </c>
    </row>
    <row r="11798" spans="1:8">
      <c r="A11798" t="s">
        <v>75</v>
      </c>
      <c r="B11798" s="1">
        <v>46259</v>
      </c>
      <c r="C11798">
        <v>257008</v>
      </c>
      <c r="D11798">
        <v>-9996.0949999999993</v>
      </c>
      <c r="E11798" t="s">
        <v>50</v>
      </c>
      <c r="F11798" t="s">
        <v>114</v>
      </c>
      <c r="G11798" t="s">
        <v>54</v>
      </c>
      <c r="H11798" t="s">
        <v>87</v>
      </c>
    </row>
    <row r="11799" spans="1:8">
      <c r="A11799" t="s">
        <v>75</v>
      </c>
      <c r="B11799" s="1">
        <v>46259</v>
      </c>
      <c r="C11799">
        <v>257009</v>
      </c>
      <c r="D11799">
        <v>-28133.901999999998</v>
      </c>
      <c r="E11799" t="s">
        <v>50</v>
      </c>
      <c r="F11799" t="s">
        <v>114</v>
      </c>
      <c r="G11799" t="s">
        <v>54</v>
      </c>
      <c r="H11799" t="s">
        <v>87</v>
      </c>
    </row>
    <row r="11800" spans="1:8">
      <c r="A11800" t="s">
        <v>75</v>
      </c>
      <c r="B11800" s="1">
        <v>46259</v>
      </c>
      <c r="C11800">
        <v>257011</v>
      </c>
      <c r="D11800">
        <v>-11334.016</v>
      </c>
      <c r="E11800" t="s">
        <v>50</v>
      </c>
      <c r="F11800" t="s">
        <v>114</v>
      </c>
      <c r="G11800" t="s">
        <v>54</v>
      </c>
      <c r="H11800" t="s">
        <v>87</v>
      </c>
    </row>
    <row r="11801" spans="1:8">
      <c r="A11801" t="s">
        <v>75</v>
      </c>
      <c r="B11801" s="1">
        <v>46259</v>
      </c>
      <c r="C11801">
        <v>257022</v>
      </c>
      <c r="D11801">
        <v>6045.49</v>
      </c>
      <c r="E11801" t="s">
        <v>50</v>
      </c>
      <c r="F11801" t="s">
        <v>114</v>
      </c>
      <c r="G11801" t="s">
        <v>54</v>
      </c>
      <c r="H11801" t="s">
        <v>87</v>
      </c>
    </row>
    <row r="11802" spans="1:8">
      <c r="A11802" t="s">
        <v>75</v>
      </c>
      <c r="B11802" s="1">
        <v>46259</v>
      </c>
      <c r="C11802">
        <v>257028</v>
      </c>
      <c r="D11802">
        <v>-119645.787</v>
      </c>
      <c r="E11802" t="s">
        <v>50</v>
      </c>
      <c r="F11802" t="s">
        <v>114</v>
      </c>
      <c r="G11802" t="s">
        <v>54</v>
      </c>
      <c r="H11802" t="s">
        <v>87</v>
      </c>
    </row>
    <row r="11803" spans="1:8">
      <c r="A11803" t="s">
        <v>75</v>
      </c>
      <c r="B11803" s="1">
        <v>46259</v>
      </c>
      <c r="C11803">
        <v>260004</v>
      </c>
      <c r="D11803">
        <v>-2651.8560000000002</v>
      </c>
      <c r="E11803" t="s">
        <v>50</v>
      </c>
      <c r="F11803" t="s">
        <v>114</v>
      </c>
      <c r="G11803" t="s">
        <v>54</v>
      </c>
      <c r="H11803" t="s">
        <v>87</v>
      </c>
    </row>
    <row r="11804" spans="1:8">
      <c r="A11804" t="s">
        <v>75</v>
      </c>
      <c r="B11804" s="1">
        <v>46259</v>
      </c>
      <c r="C11804">
        <v>270024</v>
      </c>
      <c r="D11804">
        <v>-28675.871999999999</v>
      </c>
      <c r="E11804" t="s">
        <v>50</v>
      </c>
      <c r="F11804" t="s">
        <v>125</v>
      </c>
      <c r="G11804" t="s">
        <v>54</v>
      </c>
      <c r="H11804" t="s">
        <v>100</v>
      </c>
    </row>
    <row r="11805" spans="1:8">
      <c r="A11805" t="s">
        <v>75</v>
      </c>
      <c r="B11805" s="1">
        <v>46259</v>
      </c>
      <c r="C11805">
        <v>270025</v>
      </c>
      <c r="D11805">
        <v>-213491.52499999999</v>
      </c>
      <c r="E11805" t="s">
        <v>50</v>
      </c>
      <c r="F11805" t="s">
        <v>125</v>
      </c>
      <c r="G11805" t="s">
        <v>54</v>
      </c>
      <c r="H11805" t="s">
        <v>100</v>
      </c>
    </row>
    <row r="11806" spans="1:8">
      <c r="A11806" t="s">
        <v>75</v>
      </c>
      <c r="B11806" s="1">
        <v>46259</v>
      </c>
      <c r="C11806">
        <v>270026</v>
      </c>
      <c r="D11806">
        <v>-85094.595000000001</v>
      </c>
      <c r="E11806" t="s">
        <v>50</v>
      </c>
      <c r="F11806" t="s">
        <v>125</v>
      </c>
      <c r="G11806" t="s">
        <v>54</v>
      </c>
      <c r="H11806" t="s">
        <v>100</v>
      </c>
    </row>
    <row r="11807" spans="1:8">
      <c r="A11807" t="s">
        <v>75</v>
      </c>
      <c r="B11807" s="1">
        <v>46259</v>
      </c>
      <c r="C11807">
        <v>270027</v>
      </c>
      <c r="D11807">
        <v>-28542.107</v>
      </c>
      <c r="E11807" t="s">
        <v>50</v>
      </c>
      <c r="F11807" t="s">
        <v>125</v>
      </c>
      <c r="G11807" t="s">
        <v>54</v>
      </c>
      <c r="H11807" t="s">
        <v>100</v>
      </c>
    </row>
    <row r="11808" spans="1:8">
      <c r="A11808" t="s">
        <v>75</v>
      </c>
      <c r="B11808" s="1">
        <v>46259</v>
      </c>
      <c r="C11808">
        <v>300004</v>
      </c>
      <c r="D11808">
        <v>13687.239</v>
      </c>
      <c r="E11808" t="s">
        <v>50</v>
      </c>
      <c r="F11808" t="s">
        <v>131</v>
      </c>
      <c r="G11808" t="s">
        <v>54</v>
      </c>
      <c r="H11808" t="s">
        <v>107</v>
      </c>
    </row>
    <row r="11809" spans="1:8">
      <c r="A11809" t="s">
        <v>75</v>
      </c>
      <c r="B11809" s="1">
        <v>46259</v>
      </c>
      <c r="C11809">
        <v>300005</v>
      </c>
      <c r="D11809">
        <v>59677.631999999998</v>
      </c>
      <c r="E11809" t="s">
        <v>50</v>
      </c>
      <c r="F11809" t="s">
        <v>131</v>
      </c>
      <c r="G11809" t="s">
        <v>54</v>
      </c>
      <c r="H11809" t="s">
        <v>107</v>
      </c>
    </row>
    <row r="11810" spans="1:8">
      <c r="A11810" t="s">
        <v>75</v>
      </c>
      <c r="B11810" s="1">
        <v>46259</v>
      </c>
      <c r="C11810">
        <v>300008</v>
      </c>
      <c r="D11810">
        <v>228311.93900000001</v>
      </c>
      <c r="E11810" t="s">
        <v>50</v>
      </c>
      <c r="F11810" t="s">
        <v>131</v>
      </c>
      <c r="G11810" t="s">
        <v>54</v>
      </c>
      <c r="H11810" t="s">
        <v>107</v>
      </c>
    </row>
    <row r="11811" spans="1:8">
      <c r="A11811" t="s">
        <v>75</v>
      </c>
      <c r="B11811" s="1">
        <v>46259</v>
      </c>
      <c r="C11811">
        <v>300009</v>
      </c>
      <c r="D11811">
        <v>4995.9809999999998</v>
      </c>
      <c r="E11811" t="s">
        <v>50</v>
      </c>
      <c r="F11811" t="s">
        <v>131</v>
      </c>
      <c r="G11811" t="s">
        <v>54</v>
      </c>
      <c r="H11811" t="s">
        <v>107</v>
      </c>
    </row>
    <row r="11812" spans="1:8">
      <c r="A11812" t="s">
        <v>75</v>
      </c>
      <c r="B11812" s="1">
        <v>46259</v>
      </c>
      <c r="C11812">
        <v>300011</v>
      </c>
      <c r="D11812">
        <v>1063.8789999999999</v>
      </c>
      <c r="E11812" t="s">
        <v>50</v>
      </c>
      <c r="F11812" t="s">
        <v>131</v>
      </c>
      <c r="G11812" t="s">
        <v>54</v>
      </c>
      <c r="H11812" t="s">
        <v>107</v>
      </c>
    </row>
    <row r="11813" spans="1:8">
      <c r="A11813" t="s">
        <v>75</v>
      </c>
      <c r="B11813" s="1">
        <v>46259</v>
      </c>
      <c r="C11813">
        <v>300012</v>
      </c>
      <c r="D11813">
        <v>61810.576000000001</v>
      </c>
      <c r="E11813" t="s">
        <v>50</v>
      </c>
      <c r="F11813" t="s">
        <v>131</v>
      </c>
      <c r="G11813" t="s">
        <v>54</v>
      </c>
      <c r="H11813" t="s">
        <v>107</v>
      </c>
    </row>
    <row r="11814" spans="1:8">
      <c r="A11814" t="s">
        <v>75</v>
      </c>
      <c r="B11814" s="1">
        <v>46259</v>
      </c>
      <c r="C11814">
        <v>300014</v>
      </c>
      <c r="D11814">
        <v>22603.947</v>
      </c>
      <c r="E11814" t="s">
        <v>50</v>
      </c>
      <c r="F11814" t="s">
        <v>131</v>
      </c>
      <c r="G11814" t="s">
        <v>54</v>
      </c>
      <c r="H11814" t="s">
        <v>107</v>
      </c>
    </row>
    <row r="11815" spans="1:8">
      <c r="A11815" t="s">
        <v>75</v>
      </c>
      <c r="B11815" s="1">
        <v>46259</v>
      </c>
      <c r="C11815">
        <v>300504</v>
      </c>
      <c r="D11815">
        <v>-12774.485000000001</v>
      </c>
      <c r="E11815" t="s">
        <v>50</v>
      </c>
      <c r="F11815" t="s">
        <v>131</v>
      </c>
      <c r="G11815" t="s">
        <v>54</v>
      </c>
      <c r="H11815" t="s">
        <v>107</v>
      </c>
    </row>
    <row r="11816" spans="1:8">
      <c r="A11816" t="s">
        <v>75</v>
      </c>
      <c r="B11816" s="1">
        <v>46259</v>
      </c>
      <c r="C11816">
        <v>300505</v>
      </c>
      <c r="D11816">
        <v>-51126.508999999998</v>
      </c>
      <c r="E11816" t="s">
        <v>50</v>
      </c>
      <c r="F11816" t="s">
        <v>131</v>
      </c>
      <c r="G11816" t="s">
        <v>54</v>
      </c>
      <c r="H11816" t="s">
        <v>107</v>
      </c>
    </row>
    <row r="11817" spans="1:8">
      <c r="A11817" t="s">
        <v>75</v>
      </c>
      <c r="B11817" s="1">
        <v>46259</v>
      </c>
      <c r="C11817">
        <v>300508</v>
      </c>
      <c r="D11817">
        <v>-165307.79199999999</v>
      </c>
      <c r="E11817" t="s">
        <v>50</v>
      </c>
      <c r="F11817" t="s">
        <v>131</v>
      </c>
      <c r="G11817" t="s">
        <v>54</v>
      </c>
      <c r="H11817" t="s">
        <v>107</v>
      </c>
    </row>
    <row r="11818" spans="1:8">
      <c r="A11818" t="s">
        <v>75</v>
      </c>
      <c r="B11818" s="1">
        <v>46259</v>
      </c>
      <c r="C11818">
        <v>300509</v>
      </c>
      <c r="D11818">
        <v>-4984.6570000000002</v>
      </c>
      <c r="E11818" t="s">
        <v>50</v>
      </c>
      <c r="F11818" t="s">
        <v>131</v>
      </c>
      <c r="G11818" t="s">
        <v>54</v>
      </c>
      <c r="H11818" t="s">
        <v>107</v>
      </c>
    </row>
    <row r="11819" spans="1:8">
      <c r="A11819" t="s">
        <v>75</v>
      </c>
      <c r="B11819" s="1">
        <v>46259</v>
      </c>
      <c r="C11819">
        <v>300511</v>
      </c>
      <c r="D11819">
        <v>-1054.704</v>
      </c>
      <c r="E11819" t="s">
        <v>50</v>
      </c>
      <c r="F11819" t="s">
        <v>131</v>
      </c>
      <c r="G11819" t="s">
        <v>54</v>
      </c>
      <c r="H11819" t="s">
        <v>107</v>
      </c>
    </row>
    <row r="11820" spans="1:8">
      <c r="A11820" t="s">
        <v>75</v>
      </c>
      <c r="B11820" s="1">
        <v>46259</v>
      </c>
      <c r="C11820">
        <v>300512</v>
      </c>
      <c r="D11820">
        <v>-55001.105000000003</v>
      </c>
      <c r="E11820" t="s">
        <v>50</v>
      </c>
      <c r="F11820" t="s">
        <v>131</v>
      </c>
      <c r="G11820" t="s">
        <v>54</v>
      </c>
      <c r="H11820" t="s">
        <v>107</v>
      </c>
    </row>
    <row r="11821" spans="1:8">
      <c r="A11821" t="s">
        <v>75</v>
      </c>
      <c r="B11821" s="1">
        <v>46259</v>
      </c>
      <c r="C11821">
        <v>300514</v>
      </c>
      <c r="D11821">
        <v>-22154.429</v>
      </c>
      <c r="E11821" t="s">
        <v>50</v>
      </c>
      <c r="F11821" t="s">
        <v>131</v>
      </c>
      <c r="G11821" t="s">
        <v>54</v>
      </c>
      <c r="H11821" t="s">
        <v>107</v>
      </c>
    </row>
    <row r="11822" spans="1:8">
      <c r="A11822" t="s">
        <v>75</v>
      </c>
      <c r="B11822" s="1">
        <v>46259</v>
      </c>
      <c r="C11822">
        <v>301002</v>
      </c>
      <c r="D11822">
        <v>38044.082000000002</v>
      </c>
      <c r="E11822" t="s">
        <v>50</v>
      </c>
      <c r="F11822" t="s">
        <v>133</v>
      </c>
      <c r="G11822" t="s">
        <v>54</v>
      </c>
      <c r="H11822" t="s">
        <v>110</v>
      </c>
    </row>
    <row r="11823" spans="1:8">
      <c r="A11823" t="s">
        <v>75</v>
      </c>
      <c r="B11823" s="1">
        <v>46259</v>
      </c>
      <c r="C11823">
        <v>301004</v>
      </c>
      <c r="D11823">
        <v>79784.092000000004</v>
      </c>
      <c r="E11823" t="s">
        <v>50</v>
      </c>
      <c r="F11823" t="s">
        <v>131</v>
      </c>
      <c r="G11823" t="s">
        <v>54</v>
      </c>
      <c r="H11823" t="s">
        <v>107</v>
      </c>
    </row>
    <row r="11824" spans="1:8">
      <c r="A11824" t="s">
        <v>75</v>
      </c>
      <c r="B11824" s="1">
        <v>46259</v>
      </c>
      <c r="C11824">
        <v>301005</v>
      </c>
      <c r="D11824">
        <v>30923.23</v>
      </c>
      <c r="E11824" t="s">
        <v>50</v>
      </c>
      <c r="F11824" t="s">
        <v>131</v>
      </c>
      <c r="G11824" t="s">
        <v>54</v>
      </c>
      <c r="H11824" t="s">
        <v>107</v>
      </c>
    </row>
    <row r="11825" spans="1:8">
      <c r="A11825" t="s">
        <v>75</v>
      </c>
      <c r="B11825" s="1">
        <v>46259</v>
      </c>
      <c r="C11825">
        <v>301502</v>
      </c>
      <c r="D11825">
        <v>-38044.082000000002</v>
      </c>
      <c r="E11825" t="s">
        <v>50</v>
      </c>
      <c r="F11825" t="s">
        <v>133</v>
      </c>
      <c r="G11825" t="s">
        <v>54</v>
      </c>
      <c r="H11825" t="s">
        <v>110</v>
      </c>
    </row>
    <row r="11826" spans="1:8">
      <c r="A11826" t="s">
        <v>75</v>
      </c>
      <c r="B11826" s="1">
        <v>46259</v>
      </c>
      <c r="C11826">
        <v>301504</v>
      </c>
      <c r="D11826">
        <v>-79784.092000000004</v>
      </c>
      <c r="E11826" t="s">
        <v>50</v>
      </c>
      <c r="F11826" t="s">
        <v>131</v>
      </c>
      <c r="G11826" t="s">
        <v>54</v>
      </c>
      <c r="H11826" t="s">
        <v>107</v>
      </c>
    </row>
    <row r="11827" spans="1:8">
      <c r="A11827" t="s">
        <v>75</v>
      </c>
      <c r="B11827" s="1">
        <v>46259</v>
      </c>
      <c r="C11827">
        <v>301505</v>
      </c>
      <c r="D11827">
        <v>-30923.23</v>
      </c>
      <c r="E11827" t="s">
        <v>50</v>
      </c>
      <c r="F11827" t="s">
        <v>131</v>
      </c>
      <c r="G11827" t="s">
        <v>54</v>
      </c>
      <c r="H11827" t="s">
        <v>107</v>
      </c>
    </row>
    <row r="11828" spans="1:8">
      <c r="A11828" t="s">
        <v>75</v>
      </c>
      <c r="B11828" s="1">
        <v>46259</v>
      </c>
      <c r="C11828">
        <v>304002</v>
      </c>
      <c r="D11828">
        <v>326493.92700000003</v>
      </c>
      <c r="E11828" t="s">
        <v>50</v>
      </c>
      <c r="F11828" t="s">
        <v>131</v>
      </c>
      <c r="G11828" t="s">
        <v>54</v>
      </c>
      <c r="H11828" t="s">
        <v>107</v>
      </c>
    </row>
    <row r="11829" spans="1:8">
      <c r="A11829" t="s">
        <v>75</v>
      </c>
      <c r="B11829" s="1">
        <v>46259</v>
      </c>
      <c r="C11829">
        <v>304502</v>
      </c>
      <c r="D11829">
        <v>-143574.429</v>
      </c>
      <c r="E11829" t="s">
        <v>50</v>
      </c>
      <c r="F11829" t="s">
        <v>131</v>
      </c>
      <c r="G11829" t="s">
        <v>54</v>
      </c>
      <c r="H11829" t="s">
        <v>107</v>
      </c>
    </row>
    <row r="11830" spans="1:8">
      <c r="A11830" t="s">
        <v>75</v>
      </c>
      <c r="B11830" s="1">
        <v>46259</v>
      </c>
      <c r="C11830">
        <v>310010</v>
      </c>
      <c r="D11830">
        <v>4705718.33</v>
      </c>
      <c r="E11830" t="s">
        <v>50</v>
      </c>
      <c r="F11830" t="s">
        <v>14</v>
      </c>
      <c r="G11830" t="s">
        <v>54</v>
      </c>
      <c r="H11830" t="s">
        <v>84</v>
      </c>
    </row>
    <row r="11831" spans="1:8">
      <c r="A11831" t="s">
        <v>75</v>
      </c>
      <c r="B11831" s="1">
        <v>46259</v>
      </c>
      <c r="C11831">
        <v>310021</v>
      </c>
      <c r="D11831">
        <v>181564.77900000001</v>
      </c>
      <c r="E11831" t="s">
        <v>50</v>
      </c>
      <c r="F11831" t="s">
        <v>14</v>
      </c>
      <c r="G11831" t="s">
        <v>54</v>
      </c>
      <c r="H11831" t="s">
        <v>84</v>
      </c>
    </row>
    <row r="11832" spans="1:8">
      <c r="A11832" t="s">
        <v>75</v>
      </c>
      <c r="B11832" s="1">
        <v>46259</v>
      </c>
      <c r="C11832">
        <v>310032</v>
      </c>
      <c r="D11832">
        <v>305.81599999999997</v>
      </c>
      <c r="E11832" t="s">
        <v>50</v>
      </c>
      <c r="F11832" t="s">
        <v>14</v>
      </c>
      <c r="G11832" t="s">
        <v>54</v>
      </c>
      <c r="H11832" t="s">
        <v>84</v>
      </c>
    </row>
    <row r="11833" spans="1:8">
      <c r="A11833" t="s">
        <v>75</v>
      </c>
      <c r="B11833" s="1">
        <v>46259</v>
      </c>
      <c r="C11833">
        <v>320002</v>
      </c>
      <c r="D11833">
        <v>127683.508</v>
      </c>
      <c r="E11833" t="s">
        <v>50</v>
      </c>
      <c r="F11833" t="s">
        <v>115</v>
      </c>
      <c r="G11833" t="s">
        <v>54</v>
      </c>
      <c r="H11833" t="s">
        <v>88</v>
      </c>
    </row>
    <row r="11834" spans="1:8">
      <c r="A11834" t="s">
        <v>75</v>
      </c>
      <c r="B11834" s="1">
        <v>46259</v>
      </c>
      <c r="C11834">
        <v>320003</v>
      </c>
      <c r="D11834">
        <v>4585103.5130000003</v>
      </c>
      <c r="E11834" t="s">
        <v>50</v>
      </c>
      <c r="F11834" t="s">
        <v>115</v>
      </c>
      <c r="G11834" t="s">
        <v>54</v>
      </c>
      <c r="H11834" t="s">
        <v>88</v>
      </c>
    </row>
    <row r="11835" spans="1:8">
      <c r="A11835" t="s">
        <v>75</v>
      </c>
      <c r="B11835" s="1">
        <v>46259</v>
      </c>
      <c r="C11835">
        <v>320013</v>
      </c>
      <c r="D11835">
        <v>36815.127</v>
      </c>
      <c r="E11835" t="s">
        <v>50</v>
      </c>
      <c r="F11835" t="s">
        <v>115</v>
      </c>
      <c r="G11835" t="s">
        <v>54</v>
      </c>
      <c r="H11835" t="s">
        <v>88</v>
      </c>
    </row>
    <row r="11836" spans="1:8">
      <c r="A11836" t="s">
        <v>75</v>
      </c>
      <c r="B11836" s="1">
        <v>46259</v>
      </c>
      <c r="C11836">
        <v>320023</v>
      </c>
      <c r="D11836">
        <v>-82060.801999999996</v>
      </c>
      <c r="E11836" t="s">
        <v>50</v>
      </c>
      <c r="F11836" t="s">
        <v>115</v>
      </c>
      <c r="G11836" t="s">
        <v>54</v>
      </c>
      <c r="H11836" t="s">
        <v>88</v>
      </c>
    </row>
    <row r="11837" spans="1:8">
      <c r="A11837" t="s">
        <v>75</v>
      </c>
      <c r="B11837" s="1">
        <v>46259</v>
      </c>
      <c r="C11837">
        <v>321004</v>
      </c>
      <c r="D11837">
        <v>847.40499999999997</v>
      </c>
      <c r="E11837" t="s">
        <v>50</v>
      </c>
      <c r="F11837" t="s">
        <v>115</v>
      </c>
      <c r="G11837" t="s">
        <v>54</v>
      </c>
      <c r="H11837" t="s">
        <v>88</v>
      </c>
    </row>
    <row r="11838" spans="1:8">
      <c r="A11838" t="s">
        <v>75</v>
      </c>
      <c r="B11838" s="1">
        <v>46259</v>
      </c>
      <c r="C11838">
        <v>321010</v>
      </c>
      <c r="D11838">
        <v>3645.7959999999998</v>
      </c>
      <c r="E11838" t="s">
        <v>50</v>
      </c>
      <c r="F11838" t="s">
        <v>115</v>
      </c>
      <c r="G11838" t="s">
        <v>54</v>
      </c>
      <c r="H11838" t="s">
        <v>88</v>
      </c>
    </row>
    <row r="11839" spans="1:8">
      <c r="A11839" t="s">
        <v>75</v>
      </c>
      <c r="B11839" s="1">
        <v>46259</v>
      </c>
      <c r="C11839">
        <v>321012</v>
      </c>
      <c r="D11839">
        <v>513243.74900000001</v>
      </c>
      <c r="E11839" t="s">
        <v>50</v>
      </c>
      <c r="F11839" t="s">
        <v>115</v>
      </c>
      <c r="G11839" t="s">
        <v>54</v>
      </c>
      <c r="H11839" t="s">
        <v>88</v>
      </c>
    </row>
    <row r="11840" spans="1:8">
      <c r="A11840" t="s">
        <v>75</v>
      </c>
      <c r="B11840" s="1">
        <v>46259</v>
      </c>
      <c r="C11840">
        <v>321013</v>
      </c>
      <c r="D11840">
        <v>79407.592000000004</v>
      </c>
      <c r="E11840" t="s">
        <v>50</v>
      </c>
      <c r="F11840" t="s">
        <v>115</v>
      </c>
      <c r="G11840" t="s">
        <v>54</v>
      </c>
      <c r="H11840" t="s">
        <v>88</v>
      </c>
    </row>
    <row r="11841" spans="1:8">
      <c r="A11841" t="s">
        <v>75</v>
      </c>
      <c r="B11841" s="1">
        <v>46259</v>
      </c>
      <c r="C11841">
        <v>321014</v>
      </c>
      <c r="D11841">
        <v>42428.701000000001</v>
      </c>
      <c r="E11841" t="s">
        <v>50</v>
      </c>
      <c r="F11841" t="s">
        <v>115</v>
      </c>
      <c r="G11841" t="s">
        <v>54</v>
      </c>
      <c r="H11841" t="s">
        <v>88</v>
      </c>
    </row>
    <row r="11842" spans="1:8">
      <c r="A11842" t="s">
        <v>75</v>
      </c>
      <c r="B11842" s="1">
        <v>46259</v>
      </c>
      <c r="C11842">
        <v>321021</v>
      </c>
      <c r="D11842">
        <v>3554.72</v>
      </c>
      <c r="E11842" t="s">
        <v>50</v>
      </c>
      <c r="F11842" t="s">
        <v>115</v>
      </c>
      <c r="G11842" t="s">
        <v>54</v>
      </c>
      <c r="H11842" t="s">
        <v>88</v>
      </c>
    </row>
    <row r="11843" spans="1:8">
      <c r="A11843" t="s">
        <v>75</v>
      </c>
      <c r="B11843" s="1">
        <v>46259</v>
      </c>
      <c r="C11843">
        <v>321025</v>
      </c>
      <c r="D11843">
        <v>175095.51300000001</v>
      </c>
      <c r="E11843" t="s">
        <v>50</v>
      </c>
      <c r="F11843" t="s">
        <v>115</v>
      </c>
      <c r="G11843" t="s">
        <v>54</v>
      </c>
      <c r="H11843" t="s">
        <v>88</v>
      </c>
    </row>
    <row r="11844" spans="1:8">
      <c r="A11844" t="s">
        <v>75</v>
      </c>
      <c r="B11844" s="1">
        <v>46259</v>
      </c>
      <c r="C11844">
        <v>321029</v>
      </c>
      <c r="D11844">
        <v>303365.62699999998</v>
      </c>
      <c r="E11844" t="s">
        <v>50</v>
      </c>
      <c r="F11844" t="s">
        <v>115</v>
      </c>
      <c r="G11844" t="s">
        <v>54</v>
      </c>
      <c r="H11844" t="s">
        <v>88</v>
      </c>
    </row>
    <row r="11845" spans="1:8">
      <c r="A11845" t="s">
        <v>75</v>
      </c>
      <c r="B11845" s="1">
        <v>46259</v>
      </c>
      <c r="C11845">
        <v>321030</v>
      </c>
      <c r="D11845">
        <v>-0.60399999999999998</v>
      </c>
      <c r="E11845" t="s">
        <v>50</v>
      </c>
      <c r="F11845" t="s">
        <v>115</v>
      </c>
      <c r="G11845" t="s">
        <v>54</v>
      </c>
      <c r="H11845" t="s">
        <v>88</v>
      </c>
    </row>
    <row r="11846" spans="1:8">
      <c r="A11846" t="s">
        <v>75</v>
      </c>
      <c r="B11846" s="1">
        <v>46259</v>
      </c>
      <c r="C11846">
        <v>321031</v>
      </c>
      <c r="D11846">
        <v>53480.06</v>
      </c>
      <c r="E11846" t="s">
        <v>50</v>
      </c>
      <c r="F11846" t="s">
        <v>115</v>
      </c>
      <c r="G11846" t="s">
        <v>54</v>
      </c>
      <c r="H11846" t="s">
        <v>88</v>
      </c>
    </row>
    <row r="11847" spans="1:8">
      <c r="A11847" t="s">
        <v>75</v>
      </c>
      <c r="B11847" s="1">
        <v>46259</v>
      </c>
      <c r="C11847">
        <v>321036</v>
      </c>
      <c r="D11847">
        <v>201.08099999999999</v>
      </c>
      <c r="E11847" t="s">
        <v>50</v>
      </c>
      <c r="F11847" t="s">
        <v>115</v>
      </c>
      <c r="G11847" t="s">
        <v>54</v>
      </c>
      <c r="H11847" t="s">
        <v>88</v>
      </c>
    </row>
    <row r="11848" spans="1:8">
      <c r="A11848" t="s">
        <v>75</v>
      </c>
      <c r="B11848" s="1">
        <v>46259</v>
      </c>
      <c r="C11848">
        <v>321041</v>
      </c>
      <c r="D11848">
        <v>17466.027999999998</v>
      </c>
      <c r="E11848" t="s">
        <v>50</v>
      </c>
      <c r="F11848" t="s">
        <v>115</v>
      </c>
      <c r="G11848" t="s">
        <v>54</v>
      </c>
      <c r="H11848" t="s">
        <v>88</v>
      </c>
    </row>
    <row r="11849" spans="1:8">
      <c r="A11849" t="s">
        <v>75</v>
      </c>
      <c r="B11849" s="1">
        <v>46259</v>
      </c>
      <c r="C11849">
        <v>321042</v>
      </c>
      <c r="D11849">
        <v>-49.881999999999998</v>
      </c>
      <c r="E11849" t="s">
        <v>50</v>
      </c>
      <c r="F11849" t="s">
        <v>115</v>
      </c>
      <c r="G11849" t="s">
        <v>54</v>
      </c>
      <c r="H11849" t="s">
        <v>88</v>
      </c>
    </row>
    <row r="11850" spans="1:8">
      <c r="A11850" t="s">
        <v>75</v>
      </c>
      <c r="B11850" s="1">
        <v>46259</v>
      </c>
      <c r="C11850">
        <v>330002</v>
      </c>
      <c r="D11850">
        <v>-23052.013999999999</v>
      </c>
      <c r="E11850" t="s">
        <v>50</v>
      </c>
      <c r="F11850" t="s">
        <v>113</v>
      </c>
      <c r="G11850" t="s">
        <v>54</v>
      </c>
      <c r="H11850" t="s">
        <v>85</v>
      </c>
    </row>
    <row r="11851" spans="1:8">
      <c r="A11851" t="s">
        <v>75</v>
      </c>
      <c r="B11851" s="1">
        <v>46259</v>
      </c>
      <c r="C11851">
        <v>330034</v>
      </c>
      <c r="D11851">
        <v>1579.954</v>
      </c>
      <c r="E11851" t="s">
        <v>50</v>
      </c>
      <c r="F11851" t="s">
        <v>113</v>
      </c>
      <c r="G11851" t="s">
        <v>54</v>
      </c>
      <c r="H11851" t="s">
        <v>85</v>
      </c>
    </row>
    <row r="11852" spans="1:8">
      <c r="A11852" t="s">
        <v>75</v>
      </c>
      <c r="B11852" s="1">
        <v>46259</v>
      </c>
      <c r="C11852">
        <v>330040</v>
      </c>
      <c r="D11852">
        <v>-10038.433000000001</v>
      </c>
      <c r="E11852" t="s">
        <v>50</v>
      </c>
      <c r="F11852" t="s">
        <v>113</v>
      </c>
      <c r="G11852" t="s">
        <v>54</v>
      </c>
      <c r="H11852" t="s">
        <v>85</v>
      </c>
    </row>
    <row r="11853" spans="1:8">
      <c r="A11853" t="s">
        <v>75</v>
      </c>
      <c r="B11853" s="1">
        <v>46259</v>
      </c>
      <c r="C11853">
        <v>330115</v>
      </c>
      <c r="D11853">
        <v>-38035.892999999996</v>
      </c>
      <c r="E11853" t="s">
        <v>50</v>
      </c>
      <c r="F11853" t="s">
        <v>113</v>
      </c>
      <c r="G11853" t="s">
        <v>54</v>
      </c>
      <c r="H11853" t="s">
        <v>85</v>
      </c>
    </row>
    <row r="11854" spans="1:8">
      <c r="A11854" t="s">
        <v>75</v>
      </c>
      <c r="B11854" s="1">
        <v>46259</v>
      </c>
      <c r="C11854">
        <v>340053</v>
      </c>
      <c r="D11854">
        <v>2864465.3280000002</v>
      </c>
      <c r="E11854" t="s">
        <v>50</v>
      </c>
      <c r="F11854" t="s">
        <v>116</v>
      </c>
      <c r="G11854" t="s">
        <v>54</v>
      </c>
      <c r="H11854" t="s">
        <v>89</v>
      </c>
    </row>
    <row r="11855" spans="1:8">
      <c r="A11855" t="s">
        <v>75</v>
      </c>
      <c r="B11855" s="1">
        <v>46259</v>
      </c>
      <c r="C11855">
        <v>340054</v>
      </c>
      <c r="D11855">
        <v>-2852113.9819999998</v>
      </c>
      <c r="E11855" t="s">
        <v>50</v>
      </c>
      <c r="F11855" t="s">
        <v>116</v>
      </c>
      <c r="G11855" t="s">
        <v>54</v>
      </c>
      <c r="H11855" t="s">
        <v>89</v>
      </c>
    </row>
    <row r="11856" spans="1:8">
      <c r="A11856" t="s">
        <v>75</v>
      </c>
      <c r="B11856" s="1">
        <v>46259</v>
      </c>
      <c r="C11856">
        <v>340102</v>
      </c>
      <c r="D11856">
        <v>500523.88500000001</v>
      </c>
      <c r="E11856" t="s">
        <v>50</v>
      </c>
      <c r="F11856" t="s">
        <v>116</v>
      </c>
      <c r="G11856" t="s">
        <v>54</v>
      </c>
      <c r="H11856" t="s">
        <v>89</v>
      </c>
    </row>
    <row r="11857" spans="1:8">
      <c r="A11857" t="s">
        <v>75</v>
      </c>
      <c r="B11857" s="1">
        <v>46259</v>
      </c>
      <c r="C11857">
        <v>340103</v>
      </c>
      <c r="D11857">
        <v>96570646.609999999</v>
      </c>
      <c r="E11857" t="s">
        <v>50</v>
      </c>
      <c r="F11857" t="s">
        <v>116</v>
      </c>
      <c r="G11857" t="s">
        <v>54</v>
      </c>
      <c r="H11857" t="s">
        <v>89</v>
      </c>
    </row>
    <row r="11858" spans="1:8">
      <c r="A11858" t="s">
        <v>75</v>
      </c>
      <c r="B11858" s="1">
        <v>46259</v>
      </c>
      <c r="C11858">
        <v>340104</v>
      </c>
      <c r="D11858">
        <v>-95717858.920000002</v>
      </c>
      <c r="E11858" t="s">
        <v>50</v>
      </c>
      <c r="F11858" t="s">
        <v>116</v>
      </c>
      <c r="G11858" t="s">
        <v>54</v>
      </c>
      <c r="H11858" t="s">
        <v>89</v>
      </c>
    </row>
    <row r="11859" spans="1:8">
      <c r="A11859" t="s">
        <v>75</v>
      </c>
      <c r="B11859" s="1">
        <v>46259</v>
      </c>
      <c r="C11859">
        <v>345019</v>
      </c>
      <c r="D11859">
        <v>50645.324999999997</v>
      </c>
      <c r="E11859" t="s">
        <v>50</v>
      </c>
      <c r="F11859" t="s">
        <v>116</v>
      </c>
      <c r="G11859" t="s">
        <v>54</v>
      </c>
      <c r="H11859" t="s">
        <v>89</v>
      </c>
    </row>
    <row r="11860" spans="1:8">
      <c r="A11860" t="s">
        <v>75</v>
      </c>
      <c r="B11860" s="1">
        <v>46259</v>
      </c>
      <c r="C11860">
        <v>345020</v>
      </c>
      <c r="D11860">
        <v>5860809.9479999999</v>
      </c>
      <c r="E11860" t="s">
        <v>50</v>
      </c>
      <c r="F11860" t="s">
        <v>116</v>
      </c>
      <c r="G11860" t="s">
        <v>54</v>
      </c>
      <c r="H11860" t="s">
        <v>89</v>
      </c>
    </row>
    <row r="11861" spans="1:8">
      <c r="A11861" t="s">
        <v>75</v>
      </c>
      <c r="B11861" s="1">
        <v>46259</v>
      </c>
      <c r="C11861">
        <v>345021</v>
      </c>
      <c r="D11861">
        <v>-5813094.0779999997</v>
      </c>
      <c r="E11861" t="s">
        <v>50</v>
      </c>
      <c r="F11861" t="s">
        <v>116</v>
      </c>
      <c r="G11861" t="s">
        <v>54</v>
      </c>
      <c r="H11861" t="s">
        <v>89</v>
      </c>
    </row>
    <row r="11862" spans="1:8">
      <c r="A11862" t="s">
        <v>75</v>
      </c>
      <c r="B11862" s="1">
        <v>46259</v>
      </c>
      <c r="C11862">
        <v>345022</v>
      </c>
      <c r="D11862">
        <v>12181.802</v>
      </c>
      <c r="E11862" t="s">
        <v>50</v>
      </c>
      <c r="F11862" t="s">
        <v>116</v>
      </c>
      <c r="G11862" t="s">
        <v>54</v>
      </c>
      <c r="H11862" t="s">
        <v>89</v>
      </c>
    </row>
    <row r="11863" spans="1:8">
      <c r="A11863" t="s">
        <v>75</v>
      </c>
      <c r="B11863" s="1">
        <v>46259</v>
      </c>
      <c r="C11863">
        <v>350002</v>
      </c>
      <c r="D11863">
        <v>9479.0020000000004</v>
      </c>
      <c r="E11863" t="s">
        <v>50</v>
      </c>
      <c r="F11863" t="s">
        <v>118</v>
      </c>
      <c r="G11863" t="s">
        <v>54</v>
      </c>
      <c r="H11863" t="s">
        <v>91</v>
      </c>
    </row>
    <row r="11864" spans="1:8">
      <c r="A11864" t="s">
        <v>75</v>
      </c>
      <c r="B11864" s="1">
        <v>46259</v>
      </c>
      <c r="C11864">
        <v>350003</v>
      </c>
      <c r="D11864">
        <v>-2964.63</v>
      </c>
      <c r="E11864" t="s">
        <v>50</v>
      </c>
      <c r="F11864" t="s">
        <v>118</v>
      </c>
      <c r="G11864" t="s">
        <v>54</v>
      </c>
      <c r="H11864" t="s">
        <v>91</v>
      </c>
    </row>
    <row r="11865" spans="1:8">
      <c r="A11865" t="s">
        <v>75</v>
      </c>
      <c r="B11865" s="1">
        <v>46259</v>
      </c>
      <c r="C11865">
        <v>350031</v>
      </c>
      <c r="D11865">
        <v>18955.595000000001</v>
      </c>
      <c r="E11865" t="s">
        <v>50</v>
      </c>
      <c r="F11865" t="s">
        <v>113</v>
      </c>
      <c r="G11865" t="s">
        <v>54</v>
      </c>
      <c r="H11865" t="s">
        <v>85</v>
      </c>
    </row>
    <row r="11866" spans="1:8">
      <c r="A11866" t="s">
        <v>75</v>
      </c>
      <c r="B11866" s="1">
        <v>46259</v>
      </c>
      <c r="C11866">
        <v>351004</v>
      </c>
      <c r="D11866">
        <v>4997.9610000000002</v>
      </c>
      <c r="E11866" t="s">
        <v>50</v>
      </c>
      <c r="F11866" t="s">
        <v>114</v>
      </c>
      <c r="G11866" t="s">
        <v>54</v>
      </c>
      <c r="H11866" t="s">
        <v>87</v>
      </c>
    </row>
    <row r="11867" spans="1:8">
      <c r="A11867" t="s">
        <v>75</v>
      </c>
      <c r="B11867" s="1">
        <v>46259</v>
      </c>
      <c r="C11867">
        <v>352002</v>
      </c>
      <c r="D11867">
        <v>1627.537</v>
      </c>
      <c r="E11867" t="s">
        <v>50</v>
      </c>
      <c r="F11867" t="s">
        <v>117</v>
      </c>
      <c r="G11867" t="s">
        <v>54</v>
      </c>
      <c r="H11867" t="s">
        <v>90</v>
      </c>
    </row>
    <row r="11868" spans="1:8">
      <c r="A11868" t="s">
        <v>75</v>
      </c>
      <c r="B11868" s="1">
        <v>46259</v>
      </c>
      <c r="C11868">
        <v>352006</v>
      </c>
      <c r="D11868">
        <v>-3.2189999999999999</v>
      </c>
      <c r="E11868" t="s">
        <v>50</v>
      </c>
      <c r="F11868" t="s">
        <v>117</v>
      </c>
      <c r="G11868" t="s">
        <v>54</v>
      </c>
      <c r="H11868" t="s">
        <v>90</v>
      </c>
    </row>
    <row r="11869" spans="1:8">
      <c r="A11869" t="s">
        <v>75</v>
      </c>
      <c r="B11869" s="1">
        <v>46259</v>
      </c>
      <c r="C11869">
        <v>354012</v>
      </c>
      <c r="D11869">
        <v>3449555.68</v>
      </c>
      <c r="E11869" t="s">
        <v>50</v>
      </c>
      <c r="F11869" t="s">
        <v>115</v>
      </c>
      <c r="G11869" t="s">
        <v>54</v>
      </c>
      <c r="H11869" t="s">
        <v>88</v>
      </c>
    </row>
    <row r="11870" spans="1:8">
      <c r="A11870" t="s">
        <v>75</v>
      </c>
      <c r="B11870" s="1">
        <v>46259</v>
      </c>
      <c r="C11870">
        <v>354013</v>
      </c>
      <c r="D11870">
        <v>57452.542000000001</v>
      </c>
      <c r="E11870" t="s">
        <v>50</v>
      </c>
      <c r="F11870" t="s">
        <v>115</v>
      </c>
      <c r="G11870" t="s">
        <v>54</v>
      </c>
      <c r="H11870" t="s">
        <v>88</v>
      </c>
    </row>
    <row r="11871" spans="1:8">
      <c r="A11871" t="s">
        <v>75</v>
      </c>
      <c r="B11871" s="1">
        <v>46259</v>
      </c>
      <c r="C11871">
        <v>354014</v>
      </c>
      <c r="D11871">
        <v>372986.98300000001</v>
      </c>
      <c r="E11871" t="s">
        <v>50</v>
      </c>
      <c r="F11871" t="s">
        <v>115</v>
      </c>
      <c r="G11871" t="s">
        <v>54</v>
      </c>
      <c r="H11871" t="s">
        <v>88</v>
      </c>
    </row>
    <row r="11872" spans="1:8">
      <c r="A11872" t="s">
        <v>75</v>
      </c>
      <c r="B11872" s="1">
        <v>46259</v>
      </c>
      <c r="C11872">
        <v>355002</v>
      </c>
      <c r="D11872">
        <v>10991.071</v>
      </c>
      <c r="E11872" t="s">
        <v>50</v>
      </c>
      <c r="F11872" t="s">
        <v>118</v>
      </c>
      <c r="G11872" t="s">
        <v>54</v>
      </c>
      <c r="H11872" t="s">
        <v>91</v>
      </c>
    </row>
    <row r="11873" spans="1:8">
      <c r="A11873" t="s">
        <v>75</v>
      </c>
      <c r="B11873" s="1">
        <v>46259</v>
      </c>
      <c r="C11873">
        <v>355013</v>
      </c>
      <c r="D11873">
        <v>195834.00399999999</v>
      </c>
      <c r="E11873" t="s">
        <v>50</v>
      </c>
      <c r="F11873" t="s">
        <v>118</v>
      </c>
      <c r="G11873" t="s">
        <v>54</v>
      </c>
      <c r="H11873" t="s">
        <v>91</v>
      </c>
    </row>
    <row r="11874" spans="1:8">
      <c r="A11874" t="s">
        <v>75</v>
      </c>
      <c r="B11874" s="1">
        <v>46259</v>
      </c>
      <c r="C11874">
        <v>355014</v>
      </c>
      <c r="D11874">
        <v>104970.061</v>
      </c>
      <c r="E11874" t="s">
        <v>50</v>
      </c>
      <c r="F11874" t="s">
        <v>118</v>
      </c>
      <c r="G11874" t="s">
        <v>54</v>
      </c>
      <c r="H11874" t="s">
        <v>91</v>
      </c>
    </row>
    <row r="11875" spans="1:8">
      <c r="A11875" t="s">
        <v>75</v>
      </c>
      <c r="B11875" s="1">
        <v>46259</v>
      </c>
      <c r="C11875">
        <v>360021</v>
      </c>
      <c r="D11875">
        <v>-54.469000000000001</v>
      </c>
      <c r="E11875" t="s">
        <v>50</v>
      </c>
      <c r="F11875" t="s">
        <v>114</v>
      </c>
      <c r="G11875" t="s">
        <v>54</v>
      </c>
      <c r="H11875" t="s">
        <v>87</v>
      </c>
    </row>
    <row r="11876" spans="1:8">
      <c r="A11876" t="s">
        <v>75</v>
      </c>
      <c r="B11876" s="1">
        <v>46259</v>
      </c>
      <c r="C11876">
        <v>360026</v>
      </c>
      <c r="D11876">
        <v>316955.03600000002</v>
      </c>
      <c r="E11876" t="s">
        <v>50</v>
      </c>
      <c r="F11876" t="s">
        <v>125</v>
      </c>
      <c r="G11876" t="s">
        <v>54</v>
      </c>
      <c r="H11876" t="s">
        <v>100</v>
      </c>
    </row>
    <row r="11877" spans="1:8">
      <c r="A11877" t="s">
        <v>75</v>
      </c>
      <c r="B11877" s="1">
        <v>46259</v>
      </c>
      <c r="C11877">
        <v>360028</v>
      </c>
      <c r="D11877">
        <v>116435.497</v>
      </c>
      <c r="E11877" t="s">
        <v>50</v>
      </c>
      <c r="F11877" t="s">
        <v>125</v>
      </c>
      <c r="G11877" t="s">
        <v>54</v>
      </c>
      <c r="H11877" t="s">
        <v>100</v>
      </c>
    </row>
    <row r="11878" spans="1:8">
      <c r="A11878" t="s">
        <v>75</v>
      </c>
      <c r="B11878" s="1">
        <v>46259</v>
      </c>
      <c r="C11878">
        <v>360030</v>
      </c>
      <c r="D11878">
        <v>73255.83</v>
      </c>
      <c r="E11878" t="s">
        <v>50</v>
      </c>
      <c r="F11878" t="s">
        <v>125</v>
      </c>
      <c r="G11878" t="s">
        <v>54</v>
      </c>
      <c r="H11878" t="s">
        <v>100</v>
      </c>
    </row>
    <row r="11879" spans="1:8">
      <c r="A11879" t="s">
        <v>75</v>
      </c>
      <c r="B11879" s="1">
        <v>46259</v>
      </c>
      <c r="C11879">
        <v>360032</v>
      </c>
      <c r="D11879">
        <v>20293.260999999999</v>
      </c>
      <c r="E11879" t="s">
        <v>50</v>
      </c>
      <c r="F11879" t="s">
        <v>125</v>
      </c>
      <c r="G11879" t="s">
        <v>54</v>
      </c>
      <c r="H11879" t="s">
        <v>100</v>
      </c>
    </row>
    <row r="11880" spans="1:8">
      <c r="A11880" t="s">
        <v>75</v>
      </c>
      <c r="B11880" s="1">
        <v>46259</v>
      </c>
      <c r="C11880">
        <v>364502</v>
      </c>
      <c r="D11880">
        <v>143896.20199999999</v>
      </c>
      <c r="E11880" t="s">
        <v>50</v>
      </c>
      <c r="F11880" t="s">
        <v>125</v>
      </c>
      <c r="G11880" t="s">
        <v>54</v>
      </c>
      <c r="H11880" t="s">
        <v>100</v>
      </c>
    </row>
    <row r="11881" spans="1:8">
      <c r="A11881" t="s">
        <v>75</v>
      </c>
      <c r="B11881" s="1">
        <v>46259</v>
      </c>
      <c r="C11881">
        <v>400002</v>
      </c>
      <c r="D11881">
        <v>-101871.545</v>
      </c>
      <c r="E11881" t="s">
        <v>52</v>
      </c>
      <c r="F11881" t="s">
        <v>23</v>
      </c>
      <c r="G11881" t="s">
        <v>54</v>
      </c>
      <c r="H11881" t="s">
        <v>92</v>
      </c>
    </row>
    <row r="11882" spans="1:8">
      <c r="A11882" t="s">
        <v>75</v>
      </c>
      <c r="B11882" s="1">
        <v>46259</v>
      </c>
      <c r="C11882">
        <v>400004</v>
      </c>
      <c r="D11882">
        <v>-67794.748000000007</v>
      </c>
      <c r="E11882" t="s">
        <v>52</v>
      </c>
      <c r="F11882" t="s">
        <v>23</v>
      </c>
      <c r="G11882" t="s">
        <v>54</v>
      </c>
      <c r="H11882" t="s">
        <v>92</v>
      </c>
    </row>
    <row r="11883" spans="1:8">
      <c r="A11883" t="s">
        <v>75</v>
      </c>
      <c r="B11883" s="1">
        <v>46259</v>
      </c>
      <c r="C11883">
        <v>410005</v>
      </c>
      <c r="D11883">
        <v>-833.54700000000003</v>
      </c>
      <c r="E11883" t="s">
        <v>52</v>
      </c>
      <c r="F11883" t="s">
        <v>119</v>
      </c>
      <c r="G11883" t="s">
        <v>54</v>
      </c>
      <c r="H11883" t="s">
        <v>93</v>
      </c>
    </row>
    <row r="11884" spans="1:8">
      <c r="A11884" t="s">
        <v>75</v>
      </c>
      <c r="B11884" s="1">
        <v>46259</v>
      </c>
      <c r="C11884">
        <v>410006</v>
      </c>
      <c r="D11884">
        <v>-149348.67300000001</v>
      </c>
      <c r="E11884" t="s">
        <v>52</v>
      </c>
      <c r="F11884" t="s">
        <v>119</v>
      </c>
      <c r="G11884" t="s">
        <v>54</v>
      </c>
      <c r="H11884" t="s">
        <v>93</v>
      </c>
    </row>
    <row r="11885" spans="1:8">
      <c r="A11885" t="s">
        <v>75</v>
      </c>
      <c r="B11885" s="1">
        <v>46259</v>
      </c>
      <c r="C11885">
        <v>410009</v>
      </c>
      <c r="D11885">
        <v>-16969.628000000001</v>
      </c>
      <c r="E11885" t="s">
        <v>52</v>
      </c>
      <c r="F11885" t="s">
        <v>119</v>
      </c>
      <c r="G11885" t="s">
        <v>54</v>
      </c>
      <c r="H11885" t="s">
        <v>93</v>
      </c>
    </row>
    <row r="11886" spans="1:8">
      <c r="A11886" t="s">
        <v>75</v>
      </c>
      <c r="B11886" s="1">
        <v>46259</v>
      </c>
      <c r="C11886">
        <v>410015</v>
      </c>
      <c r="D11886">
        <v>-128551.13400000001</v>
      </c>
      <c r="E11886" t="s">
        <v>52</v>
      </c>
      <c r="F11886" t="s">
        <v>119</v>
      </c>
      <c r="G11886" t="s">
        <v>54</v>
      </c>
      <c r="H11886" t="s">
        <v>93</v>
      </c>
    </row>
    <row r="11887" spans="1:8">
      <c r="A11887" t="s">
        <v>75</v>
      </c>
      <c r="B11887" s="1">
        <v>46259</v>
      </c>
      <c r="C11887">
        <v>410018</v>
      </c>
      <c r="D11887">
        <v>-3718.5369999999998</v>
      </c>
      <c r="E11887" t="s">
        <v>52</v>
      </c>
      <c r="F11887" t="s">
        <v>119</v>
      </c>
      <c r="G11887" t="s">
        <v>54</v>
      </c>
      <c r="H11887" t="s">
        <v>93</v>
      </c>
    </row>
    <row r="11888" spans="1:8">
      <c r="A11888" t="s">
        <v>75</v>
      </c>
      <c r="B11888" s="1">
        <v>46259</v>
      </c>
      <c r="C11888">
        <v>410019</v>
      </c>
      <c r="D11888">
        <v>-3138.33</v>
      </c>
      <c r="E11888" t="s">
        <v>52</v>
      </c>
      <c r="F11888" t="s">
        <v>119</v>
      </c>
      <c r="G11888" t="s">
        <v>54</v>
      </c>
      <c r="H11888" t="s">
        <v>93</v>
      </c>
    </row>
    <row r="11889" spans="1:8">
      <c r="A11889" t="s">
        <v>75</v>
      </c>
      <c r="B11889" s="1">
        <v>46259</v>
      </c>
      <c r="C11889">
        <v>410032</v>
      </c>
      <c r="D11889">
        <v>-76760.676999999996</v>
      </c>
      <c r="E11889" t="s">
        <v>52</v>
      </c>
      <c r="F11889" t="s">
        <v>119</v>
      </c>
      <c r="G11889" t="s">
        <v>54</v>
      </c>
      <c r="H11889" t="s">
        <v>93</v>
      </c>
    </row>
    <row r="11890" spans="1:8">
      <c r="A11890" t="s">
        <v>75</v>
      </c>
      <c r="B11890" s="1">
        <v>46259</v>
      </c>
      <c r="C11890">
        <v>410037</v>
      </c>
      <c r="D11890">
        <v>-702981.35</v>
      </c>
      <c r="E11890" t="s">
        <v>52</v>
      </c>
      <c r="F11890" t="s">
        <v>119</v>
      </c>
      <c r="G11890" t="s">
        <v>54</v>
      </c>
      <c r="H11890" t="s">
        <v>93</v>
      </c>
    </row>
    <row r="11891" spans="1:8">
      <c r="A11891" t="s">
        <v>75</v>
      </c>
      <c r="B11891" s="1">
        <v>46259</v>
      </c>
      <c r="C11891">
        <v>410039</v>
      </c>
      <c r="D11891">
        <v>-27508.214</v>
      </c>
      <c r="E11891" t="s">
        <v>52</v>
      </c>
      <c r="F11891" t="s">
        <v>119</v>
      </c>
      <c r="G11891" t="s">
        <v>54</v>
      </c>
      <c r="H11891" t="s">
        <v>93</v>
      </c>
    </row>
    <row r="11892" spans="1:8">
      <c r="A11892" t="s">
        <v>75</v>
      </c>
      <c r="B11892" s="1">
        <v>46259</v>
      </c>
      <c r="C11892">
        <v>410040</v>
      </c>
      <c r="D11892">
        <v>-95.081999999999994</v>
      </c>
      <c r="E11892" t="s">
        <v>52</v>
      </c>
      <c r="F11892" t="s">
        <v>119</v>
      </c>
      <c r="G11892" t="s">
        <v>54</v>
      </c>
      <c r="H11892" t="s">
        <v>93</v>
      </c>
    </row>
    <row r="11893" spans="1:8">
      <c r="A11893" t="s">
        <v>75</v>
      </c>
      <c r="B11893" s="1">
        <v>46259</v>
      </c>
      <c r="C11893">
        <v>415002</v>
      </c>
      <c r="D11893">
        <v>-4159688.4890000001</v>
      </c>
      <c r="E11893" t="s">
        <v>52</v>
      </c>
      <c r="F11893" t="s">
        <v>23</v>
      </c>
      <c r="G11893" t="s">
        <v>54</v>
      </c>
      <c r="H11893" t="s">
        <v>92</v>
      </c>
    </row>
    <row r="11894" spans="1:8">
      <c r="A11894" t="s">
        <v>75</v>
      </c>
      <c r="B11894" s="1">
        <v>46259</v>
      </c>
      <c r="C11894">
        <v>415003</v>
      </c>
      <c r="D11894">
        <v>-14597.424999999999</v>
      </c>
      <c r="E11894" t="s">
        <v>52</v>
      </c>
      <c r="F11894" t="s">
        <v>23</v>
      </c>
      <c r="G11894" t="s">
        <v>54</v>
      </c>
      <c r="H11894" t="s">
        <v>92</v>
      </c>
    </row>
    <row r="11895" spans="1:8">
      <c r="A11895" t="s">
        <v>75</v>
      </c>
      <c r="B11895" s="1">
        <v>46259</v>
      </c>
      <c r="C11895">
        <v>415004</v>
      </c>
      <c r="D11895">
        <v>-5079842.148</v>
      </c>
      <c r="E11895" t="s">
        <v>52</v>
      </c>
      <c r="F11895" t="s">
        <v>23</v>
      </c>
      <c r="G11895" t="s">
        <v>54</v>
      </c>
      <c r="H11895" t="s">
        <v>92</v>
      </c>
    </row>
    <row r="11896" spans="1:8">
      <c r="A11896" t="s">
        <v>75</v>
      </c>
      <c r="B11896" s="1">
        <v>46259</v>
      </c>
      <c r="C11896">
        <v>415008</v>
      </c>
      <c r="D11896">
        <v>-2593.2809999999999</v>
      </c>
      <c r="E11896" t="s">
        <v>52</v>
      </c>
      <c r="F11896" t="s">
        <v>23</v>
      </c>
      <c r="G11896" t="s">
        <v>54</v>
      </c>
      <c r="H11896" t="s">
        <v>92</v>
      </c>
    </row>
    <row r="11897" spans="1:8">
      <c r="A11897" t="s">
        <v>75</v>
      </c>
      <c r="B11897" s="1">
        <v>46259</v>
      </c>
      <c r="C11897">
        <v>420003</v>
      </c>
      <c r="D11897">
        <v>-406.31099999999998</v>
      </c>
      <c r="E11897" t="s">
        <v>52</v>
      </c>
      <c r="F11897" t="s">
        <v>24</v>
      </c>
      <c r="G11897" t="s">
        <v>54</v>
      </c>
      <c r="H11897" t="s">
        <v>94</v>
      </c>
    </row>
    <row r="11898" spans="1:8">
      <c r="A11898" t="s">
        <v>75</v>
      </c>
      <c r="B11898" s="1">
        <v>46259</v>
      </c>
      <c r="C11898">
        <v>420004</v>
      </c>
      <c r="D11898">
        <v>-356.09</v>
      </c>
      <c r="E11898" t="s">
        <v>52</v>
      </c>
      <c r="F11898" t="s">
        <v>24</v>
      </c>
      <c r="G11898" t="s">
        <v>54</v>
      </c>
      <c r="H11898" t="s">
        <v>94</v>
      </c>
    </row>
    <row r="11899" spans="1:8">
      <c r="A11899" t="s">
        <v>75</v>
      </c>
      <c r="B11899" s="1">
        <v>46259</v>
      </c>
      <c r="C11899">
        <v>421003</v>
      </c>
      <c r="D11899">
        <v>-41974.087</v>
      </c>
      <c r="E11899" t="s">
        <v>52</v>
      </c>
      <c r="F11899" t="s">
        <v>24</v>
      </c>
      <c r="G11899" t="s">
        <v>54</v>
      </c>
      <c r="H11899" t="s">
        <v>94</v>
      </c>
    </row>
    <row r="11900" spans="1:8">
      <c r="A11900" t="s">
        <v>75</v>
      </c>
      <c r="B11900" s="1">
        <v>46259</v>
      </c>
      <c r="C11900">
        <v>421007</v>
      </c>
      <c r="D11900">
        <v>49.548999999999999</v>
      </c>
      <c r="E11900" t="s">
        <v>52</v>
      </c>
      <c r="F11900" t="s">
        <v>24</v>
      </c>
      <c r="G11900" t="s">
        <v>54</v>
      </c>
      <c r="H11900" t="s">
        <v>94</v>
      </c>
    </row>
    <row r="11901" spans="1:8">
      <c r="A11901" t="s">
        <v>75</v>
      </c>
      <c r="B11901" s="1">
        <v>46259</v>
      </c>
      <c r="C11901">
        <v>423002</v>
      </c>
      <c r="D11901">
        <v>-36.765000000000001</v>
      </c>
      <c r="E11901" t="s">
        <v>52</v>
      </c>
      <c r="F11901" t="s">
        <v>24</v>
      </c>
      <c r="G11901" t="s">
        <v>54</v>
      </c>
      <c r="H11901" t="s">
        <v>94</v>
      </c>
    </row>
    <row r="11902" spans="1:8">
      <c r="A11902" t="s">
        <v>75</v>
      </c>
      <c r="B11902" s="1">
        <v>46259</v>
      </c>
      <c r="C11902">
        <v>510002</v>
      </c>
      <c r="D11902">
        <v>1685849.3459999999</v>
      </c>
      <c r="E11902" t="s">
        <v>52</v>
      </c>
      <c r="F11902" t="s">
        <v>120</v>
      </c>
      <c r="G11902" t="s">
        <v>54</v>
      </c>
      <c r="H11902" t="s">
        <v>95</v>
      </c>
    </row>
    <row r="11903" spans="1:8">
      <c r="A11903" t="s">
        <v>75</v>
      </c>
      <c r="B11903" s="1">
        <v>46259</v>
      </c>
      <c r="C11903">
        <v>510005</v>
      </c>
      <c r="D11903">
        <v>78121.349000000002</v>
      </c>
      <c r="E11903" t="s">
        <v>52</v>
      </c>
      <c r="F11903" t="s">
        <v>120</v>
      </c>
      <c r="G11903" t="s">
        <v>54</v>
      </c>
      <c r="H11903" t="s">
        <v>95</v>
      </c>
    </row>
    <row r="11904" spans="1:8">
      <c r="A11904" t="s">
        <v>75</v>
      </c>
      <c r="B11904" s="1">
        <v>46259</v>
      </c>
      <c r="C11904">
        <v>510007</v>
      </c>
      <c r="D11904">
        <v>127493.898</v>
      </c>
      <c r="E11904" t="s">
        <v>52</v>
      </c>
      <c r="F11904" t="s">
        <v>120</v>
      </c>
      <c r="G11904" t="s">
        <v>54</v>
      </c>
      <c r="H11904" t="s">
        <v>95</v>
      </c>
    </row>
    <row r="11905" spans="1:8">
      <c r="A11905" t="s">
        <v>75</v>
      </c>
      <c r="B11905" s="1">
        <v>46259</v>
      </c>
      <c r="C11905">
        <v>510008</v>
      </c>
      <c r="D11905">
        <v>3062.3409999999999</v>
      </c>
      <c r="E11905" t="s">
        <v>52</v>
      </c>
      <c r="F11905" t="s">
        <v>120</v>
      </c>
      <c r="G11905" t="s">
        <v>54</v>
      </c>
      <c r="H11905" t="s">
        <v>95</v>
      </c>
    </row>
    <row r="11906" spans="1:8">
      <c r="A11906" t="s">
        <v>75</v>
      </c>
      <c r="B11906" s="1">
        <v>46259</v>
      </c>
      <c r="C11906">
        <v>510010</v>
      </c>
      <c r="D11906">
        <v>16653.133000000002</v>
      </c>
      <c r="E11906" t="s">
        <v>52</v>
      </c>
      <c r="F11906" t="s">
        <v>120</v>
      </c>
      <c r="G11906" t="s">
        <v>54</v>
      </c>
      <c r="H11906" t="s">
        <v>95</v>
      </c>
    </row>
    <row r="11907" spans="1:8">
      <c r="A11907" t="s">
        <v>75</v>
      </c>
      <c r="B11907" s="1">
        <v>46259</v>
      </c>
      <c r="C11907">
        <v>510012</v>
      </c>
      <c r="D11907">
        <v>20175.857</v>
      </c>
      <c r="E11907" t="s">
        <v>52</v>
      </c>
      <c r="F11907" t="s">
        <v>120</v>
      </c>
      <c r="G11907" t="s">
        <v>54</v>
      </c>
      <c r="H11907" t="s">
        <v>95</v>
      </c>
    </row>
    <row r="11908" spans="1:8">
      <c r="A11908" t="s">
        <v>75</v>
      </c>
      <c r="B11908" s="1">
        <v>46259</v>
      </c>
      <c r="C11908">
        <v>510015</v>
      </c>
      <c r="D11908">
        <v>146049.641</v>
      </c>
      <c r="E11908" t="s">
        <v>52</v>
      </c>
      <c r="F11908" t="s">
        <v>120</v>
      </c>
      <c r="G11908" t="s">
        <v>54</v>
      </c>
      <c r="H11908" t="s">
        <v>95</v>
      </c>
    </row>
    <row r="11909" spans="1:8">
      <c r="A11909" t="s">
        <v>75</v>
      </c>
      <c r="B11909" s="1">
        <v>46259</v>
      </c>
      <c r="C11909">
        <v>510018</v>
      </c>
      <c r="D11909">
        <v>156402.59</v>
      </c>
      <c r="E11909" t="s">
        <v>52</v>
      </c>
      <c r="F11909" t="s">
        <v>120</v>
      </c>
      <c r="G11909" t="s">
        <v>54</v>
      </c>
      <c r="H11909" t="s">
        <v>95</v>
      </c>
    </row>
    <row r="11910" spans="1:8">
      <c r="A11910" t="s">
        <v>75</v>
      </c>
      <c r="B11910" s="1">
        <v>46259</v>
      </c>
      <c r="C11910">
        <v>510048</v>
      </c>
      <c r="D11910">
        <v>53.067999999999998</v>
      </c>
      <c r="E11910" t="s">
        <v>52</v>
      </c>
      <c r="F11910" t="s">
        <v>127</v>
      </c>
      <c r="G11910" t="s">
        <v>54</v>
      </c>
      <c r="H11910" t="s">
        <v>103</v>
      </c>
    </row>
    <row r="11911" spans="1:8">
      <c r="A11911" t="s">
        <v>75</v>
      </c>
      <c r="B11911" s="1">
        <v>46259</v>
      </c>
      <c r="C11911">
        <v>510059</v>
      </c>
      <c r="D11911">
        <v>10722.657999999999</v>
      </c>
      <c r="E11911" t="s">
        <v>52</v>
      </c>
      <c r="F11911" t="s">
        <v>120</v>
      </c>
      <c r="G11911" t="s">
        <v>54</v>
      </c>
      <c r="H11911" t="s">
        <v>95</v>
      </c>
    </row>
    <row r="11912" spans="1:8">
      <c r="A11912" t="s">
        <v>75</v>
      </c>
      <c r="B11912" s="1">
        <v>46259</v>
      </c>
      <c r="C11912">
        <v>510062</v>
      </c>
      <c r="D11912">
        <v>28616.253000000001</v>
      </c>
      <c r="E11912" t="s">
        <v>52</v>
      </c>
      <c r="F11912" t="s">
        <v>120</v>
      </c>
      <c r="G11912" t="s">
        <v>54</v>
      </c>
      <c r="H11912" t="s">
        <v>95</v>
      </c>
    </row>
    <row r="11913" spans="1:8">
      <c r="A11913" t="s">
        <v>75</v>
      </c>
      <c r="B11913" s="1">
        <v>46259</v>
      </c>
      <c r="C11913">
        <v>510064</v>
      </c>
      <c r="D11913">
        <v>1475.828</v>
      </c>
      <c r="E11913" t="s">
        <v>52</v>
      </c>
      <c r="F11913" t="s">
        <v>120</v>
      </c>
      <c r="G11913" t="s">
        <v>54</v>
      </c>
      <c r="H11913" t="s">
        <v>95</v>
      </c>
    </row>
    <row r="11914" spans="1:8">
      <c r="A11914" t="s">
        <v>75</v>
      </c>
      <c r="B11914" s="1">
        <v>46259</v>
      </c>
      <c r="C11914">
        <v>510065</v>
      </c>
      <c r="D11914">
        <v>29870.29</v>
      </c>
      <c r="E11914" t="s">
        <v>52</v>
      </c>
      <c r="F11914" t="s">
        <v>120</v>
      </c>
      <c r="G11914" t="s">
        <v>54</v>
      </c>
      <c r="H11914" t="s">
        <v>95</v>
      </c>
    </row>
    <row r="11915" spans="1:8">
      <c r="A11915" t="s">
        <v>75</v>
      </c>
      <c r="B11915" s="1">
        <v>46259</v>
      </c>
      <c r="C11915">
        <v>520020</v>
      </c>
      <c r="D11915">
        <v>2661.424</v>
      </c>
      <c r="E11915" t="s">
        <v>52</v>
      </c>
      <c r="F11915" t="s">
        <v>120</v>
      </c>
      <c r="G11915" t="s">
        <v>54</v>
      </c>
      <c r="H11915" t="s">
        <v>95</v>
      </c>
    </row>
    <row r="11916" spans="1:8">
      <c r="A11916" t="s">
        <v>75</v>
      </c>
      <c r="B11916" s="1">
        <v>46259</v>
      </c>
      <c r="C11916">
        <v>520021</v>
      </c>
      <c r="D11916">
        <v>2296.232</v>
      </c>
      <c r="E11916" t="s">
        <v>52</v>
      </c>
      <c r="F11916" t="s">
        <v>126</v>
      </c>
      <c r="G11916" t="s">
        <v>54</v>
      </c>
      <c r="H11916" t="s">
        <v>102</v>
      </c>
    </row>
    <row r="11917" spans="1:8">
      <c r="A11917" t="s">
        <v>75</v>
      </c>
      <c r="B11917" s="1">
        <v>46259</v>
      </c>
      <c r="C11917">
        <v>530012</v>
      </c>
      <c r="D11917">
        <v>14034.593000000001</v>
      </c>
      <c r="E11917" t="s">
        <v>52</v>
      </c>
      <c r="F11917" t="s">
        <v>120</v>
      </c>
      <c r="G11917" t="s">
        <v>54</v>
      </c>
      <c r="H11917" t="s">
        <v>95</v>
      </c>
    </row>
    <row r="11918" spans="1:8">
      <c r="A11918" t="s">
        <v>75</v>
      </c>
      <c r="B11918" s="1">
        <v>46259</v>
      </c>
      <c r="C11918">
        <v>540004</v>
      </c>
      <c r="D11918">
        <v>68.001999999999995</v>
      </c>
      <c r="E11918" t="s">
        <v>52</v>
      </c>
      <c r="F11918" t="s">
        <v>29</v>
      </c>
      <c r="G11918" t="s">
        <v>54</v>
      </c>
      <c r="H11918" t="s">
        <v>109</v>
      </c>
    </row>
    <row r="11919" spans="1:8">
      <c r="A11919" t="s">
        <v>75</v>
      </c>
      <c r="B11919" s="1">
        <v>46259</v>
      </c>
      <c r="C11919">
        <v>540008</v>
      </c>
      <c r="D11919">
        <v>3029.1790000000001</v>
      </c>
      <c r="E11919" t="s">
        <v>52</v>
      </c>
      <c r="F11919" t="s">
        <v>29</v>
      </c>
      <c r="G11919" t="s">
        <v>54</v>
      </c>
      <c r="H11919" t="s">
        <v>109</v>
      </c>
    </row>
    <row r="11920" spans="1:8">
      <c r="A11920" t="s">
        <v>75</v>
      </c>
      <c r="B11920" s="1">
        <v>46259</v>
      </c>
      <c r="C11920">
        <v>541002</v>
      </c>
      <c r="D11920">
        <v>4842.6909999999998</v>
      </c>
      <c r="E11920" t="s">
        <v>52</v>
      </c>
      <c r="F11920" t="s">
        <v>127</v>
      </c>
      <c r="G11920" t="s">
        <v>54</v>
      </c>
      <c r="H11920" t="s">
        <v>103</v>
      </c>
    </row>
    <row r="11921" spans="1:8">
      <c r="A11921" t="s">
        <v>75</v>
      </c>
      <c r="B11921" s="1">
        <v>46259</v>
      </c>
      <c r="C11921">
        <v>541004</v>
      </c>
      <c r="D11921">
        <v>65869.452999999994</v>
      </c>
      <c r="E11921" t="s">
        <v>52</v>
      </c>
      <c r="F11921" t="s">
        <v>127</v>
      </c>
      <c r="G11921" t="s">
        <v>54</v>
      </c>
      <c r="H11921" t="s">
        <v>103</v>
      </c>
    </row>
    <row r="11922" spans="1:8">
      <c r="A11922" t="s">
        <v>75</v>
      </c>
      <c r="B11922" s="1">
        <v>46259</v>
      </c>
      <c r="C11922">
        <v>541008</v>
      </c>
      <c r="D11922">
        <v>8850.268</v>
      </c>
      <c r="E11922" t="s">
        <v>52</v>
      </c>
      <c r="F11922" t="s">
        <v>127</v>
      </c>
      <c r="G11922" t="s">
        <v>54</v>
      </c>
      <c r="H11922" t="s">
        <v>103</v>
      </c>
    </row>
    <row r="11923" spans="1:8">
      <c r="A11923" t="s">
        <v>75</v>
      </c>
      <c r="B11923" s="1">
        <v>46259</v>
      </c>
      <c r="C11923">
        <v>541009</v>
      </c>
      <c r="D11923">
        <v>32923.928999999996</v>
      </c>
      <c r="E11923" t="s">
        <v>52</v>
      </c>
      <c r="F11923" t="s">
        <v>127</v>
      </c>
      <c r="G11923" t="s">
        <v>54</v>
      </c>
      <c r="H11923" t="s">
        <v>103</v>
      </c>
    </row>
    <row r="11924" spans="1:8">
      <c r="A11924" t="s">
        <v>75</v>
      </c>
      <c r="B11924" s="1">
        <v>46259</v>
      </c>
      <c r="C11924">
        <v>541010</v>
      </c>
      <c r="D11924">
        <v>13759.241</v>
      </c>
      <c r="E11924" t="s">
        <v>52</v>
      </c>
      <c r="F11924" t="s">
        <v>127</v>
      </c>
      <c r="G11924" t="s">
        <v>54</v>
      </c>
      <c r="H11924" t="s">
        <v>103</v>
      </c>
    </row>
    <row r="11925" spans="1:8">
      <c r="A11925" t="s">
        <v>75</v>
      </c>
      <c r="B11925" s="1">
        <v>46259</v>
      </c>
      <c r="C11925">
        <v>541013</v>
      </c>
      <c r="D11925">
        <v>6015.4620000000004</v>
      </c>
      <c r="E11925" t="s">
        <v>52</v>
      </c>
      <c r="F11925" t="s">
        <v>127</v>
      </c>
      <c r="G11925" t="s">
        <v>54</v>
      </c>
      <c r="H11925" t="s">
        <v>103</v>
      </c>
    </row>
    <row r="11926" spans="1:8">
      <c r="A11926" t="s">
        <v>75</v>
      </c>
      <c r="B11926" s="1">
        <v>46259</v>
      </c>
      <c r="C11926">
        <v>544006</v>
      </c>
      <c r="D11926">
        <v>30487.745999999999</v>
      </c>
      <c r="E11926" t="s">
        <v>52</v>
      </c>
      <c r="F11926" t="s">
        <v>127</v>
      </c>
      <c r="G11926" t="s">
        <v>54</v>
      </c>
      <c r="H11926" t="s">
        <v>103</v>
      </c>
    </row>
    <row r="11927" spans="1:8">
      <c r="A11927" t="s">
        <v>75</v>
      </c>
      <c r="B11927" s="1">
        <v>46259</v>
      </c>
      <c r="C11927">
        <v>546002</v>
      </c>
      <c r="D11927">
        <v>4890255.1399999997</v>
      </c>
      <c r="E11927" t="s">
        <v>52</v>
      </c>
      <c r="F11927" t="s">
        <v>119</v>
      </c>
      <c r="G11927" t="s">
        <v>54</v>
      </c>
      <c r="H11927" t="s">
        <v>93</v>
      </c>
    </row>
    <row r="11928" spans="1:8">
      <c r="A11928" t="s">
        <v>75</v>
      </c>
      <c r="B11928" s="1">
        <v>46259</v>
      </c>
      <c r="C11928">
        <v>546005</v>
      </c>
      <c r="D11928">
        <v>29272.254000000001</v>
      </c>
      <c r="E11928" t="s">
        <v>52</v>
      </c>
      <c r="F11928" t="s">
        <v>119</v>
      </c>
      <c r="G11928" t="s">
        <v>54</v>
      </c>
      <c r="H11928" t="s">
        <v>93</v>
      </c>
    </row>
    <row r="11929" spans="1:8">
      <c r="A11929" t="s">
        <v>75</v>
      </c>
      <c r="B11929" s="1">
        <v>46259</v>
      </c>
      <c r="C11929">
        <v>546008</v>
      </c>
      <c r="D11929">
        <v>108133.94899999999</v>
      </c>
      <c r="E11929" t="s">
        <v>52</v>
      </c>
      <c r="F11929" t="s">
        <v>119</v>
      </c>
      <c r="G11929" t="s">
        <v>54</v>
      </c>
      <c r="H11929" t="s">
        <v>93</v>
      </c>
    </row>
    <row r="11930" spans="1:8">
      <c r="A11930" t="s">
        <v>75</v>
      </c>
      <c r="B11930" s="1">
        <v>46259</v>
      </c>
      <c r="C11930">
        <v>546012</v>
      </c>
      <c r="D11930">
        <v>270176.859</v>
      </c>
      <c r="E11930" t="s">
        <v>52</v>
      </c>
      <c r="F11930" t="s">
        <v>119</v>
      </c>
      <c r="G11930" t="s">
        <v>54</v>
      </c>
      <c r="H11930" t="s">
        <v>93</v>
      </c>
    </row>
    <row r="11931" spans="1:8">
      <c r="A11931" t="s">
        <v>75</v>
      </c>
      <c r="B11931" s="1">
        <v>46259</v>
      </c>
      <c r="C11931">
        <v>546015</v>
      </c>
      <c r="D11931">
        <v>393848.42099999997</v>
      </c>
      <c r="E11931" t="s">
        <v>52</v>
      </c>
      <c r="F11931" t="s">
        <v>119</v>
      </c>
      <c r="G11931" t="s">
        <v>54</v>
      </c>
      <c r="H11931" t="s">
        <v>93</v>
      </c>
    </row>
    <row r="11932" spans="1:8">
      <c r="A11932" t="s">
        <v>75</v>
      </c>
      <c r="B11932" s="1">
        <v>46259</v>
      </c>
      <c r="C11932">
        <v>546016</v>
      </c>
      <c r="D11932">
        <v>209390.57500000001</v>
      </c>
      <c r="E11932" t="s">
        <v>52</v>
      </c>
      <c r="F11932" t="s">
        <v>119</v>
      </c>
      <c r="G11932" t="s">
        <v>54</v>
      </c>
      <c r="H11932" t="s">
        <v>93</v>
      </c>
    </row>
    <row r="11933" spans="1:8">
      <c r="A11933" t="s">
        <v>75</v>
      </c>
      <c r="B11933" s="1">
        <v>46259</v>
      </c>
      <c r="C11933">
        <v>546018</v>
      </c>
      <c r="D11933">
        <v>7190.58</v>
      </c>
      <c r="E11933" t="s">
        <v>52</v>
      </c>
      <c r="F11933" t="s">
        <v>119</v>
      </c>
      <c r="G11933" t="s">
        <v>54</v>
      </c>
      <c r="H11933" t="s">
        <v>93</v>
      </c>
    </row>
    <row r="11934" spans="1:8">
      <c r="A11934" t="s">
        <v>75</v>
      </c>
      <c r="B11934" s="1">
        <v>46259</v>
      </c>
      <c r="C11934">
        <v>546022</v>
      </c>
      <c r="D11934">
        <v>59902.06</v>
      </c>
      <c r="E11934" t="s">
        <v>52</v>
      </c>
      <c r="F11934" t="s">
        <v>119</v>
      </c>
      <c r="G11934" t="s">
        <v>54</v>
      </c>
      <c r="H11934" t="s">
        <v>93</v>
      </c>
    </row>
    <row r="11935" spans="1:8">
      <c r="A11935" t="s">
        <v>75</v>
      </c>
      <c r="B11935" s="1">
        <v>46259</v>
      </c>
      <c r="C11935">
        <v>546024</v>
      </c>
      <c r="D11935">
        <v>4979.4120000000003</v>
      </c>
      <c r="E11935" t="s">
        <v>52</v>
      </c>
      <c r="F11935" t="s">
        <v>119</v>
      </c>
      <c r="G11935" t="s">
        <v>54</v>
      </c>
      <c r="H11935" t="s">
        <v>93</v>
      </c>
    </row>
    <row r="11936" spans="1:8">
      <c r="A11936" t="s">
        <v>75</v>
      </c>
      <c r="B11936" s="1">
        <v>46259</v>
      </c>
      <c r="C11936">
        <v>546035</v>
      </c>
      <c r="D11936">
        <v>21217.428</v>
      </c>
      <c r="E11936" t="s">
        <v>52</v>
      </c>
      <c r="F11936" t="s">
        <v>119</v>
      </c>
      <c r="G11936" t="s">
        <v>54</v>
      </c>
      <c r="H11936" t="s">
        <v>93</v>
      </c>
    </row>
    <row r="11937" spans="1:8">
      <c r="A11937" t="s">
        <v>75</v>
      </c>
      <c r="B11937" s="1">
        <v>46259</v>
      </c>
      <c r="C11937">
        <v>546038</v>
      </c>
      <c r="D11937">
        <v>5577.8280000000004</v>
      </c>
      <c r="E11937" t="s">
        <v>52</v>
      </c>
      <c r="F11937" t="s">
        <v>119</v>
      </c>
      <c r="G11937" t="s">
        <v>54</v>
      </c>
      <c r="H11937" t="s">
        <v>93</v>
      </c>
    </row>
    <row r="11938" spans="1:8">
      <c r="A11938" t="s">
        <v>75</v>
      </c>
      <c r="B11938" s="1">
        <v>46259</v>
      </c>
      <c r="C11938">
        <v>546040</v>
      </c>
      <c r="D11938">
        <v>258629.43799999999</v>
      </c>
      <c r="E11938" t="s">
        <v>52</v>
      </c>
      <c r="F11938" t="s">
        <v>119</v>
      </c>
      <c r="G11938" t="s">
        <v>54</v>
      </c>
      <c r="H11938" t="s">
        <v>93</v>
      </c>
    </row>
    <row r="11939" spans="1:8">
      <c r="A11939" t="s">
        <v>75</v>
      </c>
      <c r="B11939" s="1">
        <v>46259</v>
      </c>
      <c r="C11939">
        <v>546042</v>
      </c>
      <c r="D11939">
        <v>1933.9839999999999</v>
      </c>
      <c r="E11939" t="s">
        <v>52</v>
      </c>
      <c r="F11939" t="s">
        <v>119</v>
      </c>
      <c r="G11939" t="s">
        <v>54</v>
      </c>
      <c r="H11939" t="s">
        <v>93</v>
      </c>
    </row>
    <row r="11940" spans="1:8">
      <c r="A11940" t="s">
        <v>75</v>
      </c>
      <c r="B11940" s="1">
        <v>46259</v>
      </c>
      <c r="C11940">
        <v>546045</v>
      </c>
      <c r="D11940">
        <v>17901.091</v>
      </c>
      <c r="E11940" t="s">
        <v>52</v>
      </c>
      <c r="F11940" t="s">
        <v>119</v>
      </c>
      <c r="G11940" t="s">
        <v>54</v>
      </c>
      <c r="H11940" t="s">
        <v>93</v>
      </c>
    </row>
    <row r="11941" spans="1:8">
      <c r="A11941" t="s">
        <v>75</v>
      </c>
      <c r="B11941" s="1">
        <v>46259</v>
      </c>
      <c r="C11941">
        <v>546046</v>
      </c>
      <c r="D11941">
        <v>19859.712</v>
      </c>
      <c r="E11941" t="s">
        <v>52</v>
      </c>
      <c r="F11941" t="s">
        <v>119</v>
      </c>
      <c r="G11941" t="s">
        <v>54</v>
      </c>
      <c r="H11941" t="s">
        <v>93</v>
      </c>
    </row>
    <row r="11942" spans="1:8">
      <c r="A11942" t="s">
        <v>75</v>
      </c>
      <c r="B11942" s="1">
        <v>46259</v>
      </c>
      <c r="C11942">
        <v>546047</v>
      </c>
      <c r="D11942">
        <v>9557.0930000000008</v>
      </c>
      <c r="E11942" t="s">
        <v>52</v>
      </c>
      <c r="F11942" t="s">
        <v>119</v>
      </c>
      <c r="G11942" t="s">
        <v>54</v>
      </c>
      <c r="H11942" t="s">
        <v>93</v>
      </c>
    </row>
    <row r="11943" spans="1:8">
      <c r="A11943" t="s">
        <v>75</v>
      </c>
      <c r="B11943" s="1">
        <v>46259</v>
      </c>
      <c r="C11943">
        <v>546050</v>
      </c>
      <c r="D11943">
        <v>30807.732</v>
      </c>
      <c r="E11943" t="s">
        <v>52</v>
      </c>
      <c r="F11943" t="s">
        <v>119</v>
      </c>
      <c r="G11943" t="s">
        <v>54</v>
      </c>
      <c r="H11943" t="s">
        <v>93</v>
      </c>
    </row>
    <row r="11944" spans="1:8">
      <c r="A11944" t="s">
        <v>75</v>
      </c>
      <c r="B11944" s="1">
        <v>46259</v>
      </c>
      <c r="C11944">
        <v>547002</v>
      </c>
      <c r="D11944">
        <v>479124.97700000001</v>
      </c>
      <c r="E11944" t="s">
        <v>52</v>
      </c>
      <c r="F11944" t="s">
        <v>121</v>
      </c>
      <c r="G11944" t="s">
        <v>54</v>
      </c>
      <c r="H11944" t="s">
        <v>96</v>
      </c>
    </row>
    <row r="11945" spans="1:8">
      <c r="A11945" t="s">
        <v>75</v>
      </c>
      <c r="B11945" s="1">
        <v>46259</v>
      </c>
      <c r="C11945">
        <v>547006</v>
      </c>
      <c r="D11945">
        <v>19864.207999999999</v>
      </c>
      <c r="E11945" t="s">
        <v>52</v>
      </c>
      <c r="F11945" t="s">
        <v>121</v>
      </c>
      <c r="G11945" t="s">
        <v>54</v>
      </c>
      <c r="H11945" t="s">
        <v>96</v>
      </c>
    </row>
    <row r="11946" spans="1:8">
      <c r="A11946" t="s">
        <v>75</v>
      </c>
      <c r="B11946" s="1">
        <v>46259</v>
      </c>
      <c r="C11946">
        <v>547011</v>
      </c>
      <c r="D11946">
        <v>1321.0360000000001</v>
      </c>
      <c r="E11946" t="s">
        <v>52</v>
      </c>
      <c r="F11946" t="s">
        <v>121</v>
      </c>
      <c r="G11946" t="s">
        <v>54</v>
      </c>
      <c r="H11946" t="s">
        <v>96</v>
      </c>
    </row>
    <row r="11947" spans="1:8">
      <c r="A11947" t="s">
        <v>75</v>
      </c>
      <c r="B11947" s="1">
        <v>46259</v>
      </c>
      <c r="C11947">
        <v>550002</v>
      </c>
      <c r="D11947">
        <v>-4332.7650000000003</v>
      </c>
      <c r="E11947" t="s">
        <v>52</v>
      </c>
      <c r="F11947" t="s">
        <v>128</v>
      </c>
      <c r="G11947" t="s">
        <v>54</v>
      </c>
      <c r="H11947" t="s">
        <v>104</v>
      </c>
    </row>
    <row r="11948" spans="1:8">
      <c r="A11948" t="s">
        <v>75</v>
      </c>
      <c r="B11948" s="1">
        <v>46259</v>
      </c>
      <c r="C11948">
        <v>550003</v>
      </c>
      <c r="D11948">
        <v>1170026.273</v>
      </c>
      <c r="E11948" t="s">
        <v>52</v>
      </c>
      <c r="F11948" t="s">
        <v>128</v>
      </c>
      <c r="G11948" t="s">
        <v>54</v>
      </c>
      <c r="H11948" t="s">
        <v>104</v>
      </c>
    </row>
    <row r="11949" spans="1:8">
      <c r="A11949" t="s">
        <v>75</v>
      </c>
      <c r="B11949" s="1">
        <v>46259</v>
      </c>
      <c r="C11949">
        <v>551002</v>
      </c>
      <c r="D11949">
        <v>10784.688</v>
      </c>
      <c r="E11949" t="s">
        <v>52</v>
      </c>
      <c r="F11949" t="s">
        <v>129</v>
      </c>
      <c r="G11949" t="s">
        <v>54</v>
      </c>
      <c r="H11949" t="s">
        <v>105</v>
      </c>
    </row>
    <row r="11950" spans="1:8">
      <c r="A11950" t="s">
        <v>75</v>
      </c>
      <c r="B11950" s="1">
        <v>46259</v>
      </c>
      <c r="C11950">
        <v>551003</v>
      </c>
      <c r="D11950">
        <v>38406.275999999998</v>
      </c>
      <c r="E11950" t="s">
        <v>52</v>
      </c>
      <c r="F11950" t="s">
        <v>129</v>
      </c>
      <c r="G11950" t="s">
        <v>54</v>
      </c>
      <c r="H11950" t="s">
        <v>105</v>
      </c>
    </row>
    <row r="11951" spans="1:8">
      <c r="A11951" t="s">
        <v>75</v>
      </c>
      <c r="B11951" s="1">
        <v>46259</v>
      </c>
      <c r="C11951">
        <v>551008</v>
      </c>
      <c r="D11951">
        <v>527.404</v>
      </c>
      <c r="E11951" t="s">
        <v>52</v>
      </c>
      <c r="F11951" t="s">
        <v>129</v>
      </c>
      <c r="G11951" t="s">
        <v>54</v>
      </c>
      <c r="H11951" t="s">
        <v>105</v>
      </c>
    </row>
    <row r="11952" spans="1:8">
      <c r="A11952" t="s">
        <v>75</v>
      </c>
      <c r="B11952" s="1">
        <v>46259</v>
      </c>
      <c r="C11952">
        <v>551011</v>
      </c>
      <c r="D11952">
        <v>280.92700000000002</v>
      </c>
      <c r="E11952" t="s">
        <v>52</v>
      </c>
      <c r="F11952" t="s">
        <v>127</v>
      </c>
      <c r="G11952" t="s">
        <v>54</v>
      </c>
      <c r="H11952" t="s">
        <v>103</v>
      </c>
    </row>
    <row r="11953" spans="1:8">
      <c r="A11953" t="s">
        <v>75</v>
      </c>
      <c r="B11953" s="1">
        <v>46259</v>
      </c>
      <c r="C11953">
        <v>552002</v>
      </c>
      <c r="D11953">
        <v>1580.0250000000001</v>
      </c>
      <c r="E11953" t="s">
        <v>52</v>
      </c>
      <c r="F11953" t="s">
        <v>122</v>
      </c>
      <c r="G11953" t="s">
        <v>54</v>
      </c>
      <c r="H11953" t="s">
        <v>97</v>
      </c>
    </row>
    <row r="11954" spans="1:8">
      <c r="A11954" t="s">
        <v>75</v>
      </c>
      <c r="B11954" s="1">
        <v>46259</v>
      </c>
      <c r="C11954">
        <v>552502</v>
      </c>
      <c r="D11954">
        <v>1.8819999999999999</v>
      </c>
      <c r="E11954" t="s">
        <v>52</v>
      </c>
      <c r="F11954" t="s">
        <v>122</v>
      </c>
      <c r="G11954" t="s">
        <v>54</v>
      </c>
      <c r="H11954" t="s">
        <v>97</v>
      </c>
    </row>
    <row r="11955" spans="1:8">
      <c r="A11955" t="s">
        <v>75</v>
      </c>
      <c r="B11955" s="1">
        <v>46259</v>
      </c>
      <c r="C11955">
        <v>552504</v>
      </c>
      <c r="D11955">
        <v>1695.136</v>
      </c>
      <c r="E11955" t="s">
        <v>52</v>
      </c>
      <c r="F11955" t="s">
        <v>122</v>
      </c>
      <c r="G11955" t="s">
        <v>54</v>
      </c>
      <c r="H11955" t="s">
        <v>97</v>
      </c>
    </row>
    <row r="11956" spans="1:8">
      <c r="A11956" t="s">
        <v>75</v>
      </c>
      <c r="B11956" s="1">
        <v>46259</v>
      </c>
      <c r="C11956">
        <v>554005</v>
      </c>
      <c r="D11956">
        <v>1730.846</v>
      </c>
      <c r="E11956" t="s">
        <v>52</v>
      </c>
      <c r="F11956" t="s">
        <v>122</v>
      </c>
      <c r="G11956" t="s">
        <v>54</v>
      </c>
      <c r="H11956" t="s">
        <v>97</v>
      </c>
    </row>
    <row r="11957" spans="1:8">
      <c r="A11957" t="s">
        <v>75</v>
      </c>
      <c r="B11957" s="1">
        <v>46259</v>
      </c>
      <c r="C11957">
        <v>554007</v>
      </c>
      <c r="D11957">
        <v>2742.8510000000001</v>
      </c>
      <c r="E11957" t="s">
        <v>52</v>
      </c>
      <c r="F11957" t="s">
        <v>122</v>
      </c>
      <c r="G11957" t="s">
        <v>54</v>
      </c>
      <c r="H11957" t="s">
        <v>97</v>
      </c>
    </row>
    <row r="11958" spans="1:8">
      <c r="A11958" t="s">
        <v>75</v>
      </c>
      <c r="B11958" s="1">
        <v>46259</v>
      </c>
      <c r="C11958">
        <v>555007</v>
      </c>
      <c r="D11958">
        <v>9466.07</v>
      </c>
      <c r="E11958" t="s">
        <v>52</v>
      </c>
      <c r="F11958" t="s">
        <v>122</v>
      </c>
      <c r="G11958" t="s">
        <v>54</v>
      </c>
      <c r="H11958" t="s">
        <v>97</v>
      </c>
    </row>
    <row r="11959" spans="1:8">
      <c r="A11959" t="s">
        <v>75</v>
      </c>
      <c r="B11959" s="1">
        <v>46259</v>
      </c>
      <c r="C11959">
        <v>555502</v>
      </c>
      <c r="D11959">
        <v>9068.7839999999997</v>
      </c>
      <c r="E11959" t="s">
        <v>52</v>
      </c>
      <c r="F11959" t="s">
        <v>122</v>
      </c>
      <c r="G11959" t="s">
        <v>54</v>
      </c>
      <c r="H11959" t="s">
        <v>97</v>
      </c>
    </row>
    <row r="11960" spans="1:8">
      <c r="A11960" t="s">
        <v>75</v>
      </c>
      <c r="B11960" s="1">
        <v>46259</v>
      </c>
      <c r="C11960">
        <v>555508</v>
      </c>
      <c r="D11960">
        <v>1502.32</v>
      </c>
      <c r="E11960" t="s">
        <v>52</v>
      </c>
      <c r="F11960" t="s">
        <v>122</v>
      </c>
      <c r="G11960" t="s">
        <v>54</v>
      </c>
      <c r="H11960" t="s">
        <v>97</v>
      </c>
    </row>
    <row r="11961" spans="1:8">
      <c r="A11961" t="s">
        <v>75</v>
      </c>
      <c r="B11961" s="1">
        <v>46259</v>
      </c>
      <c r="C11961">
        <v>556002</v>
      </c>
      <c r="D11961">
        <v>-1577.8789999999999</v>
      </c>
      <c r="E11961" t="s">
        <v>52</v>
      </c>
      <c r="F11961" t="s">
        <v>126</v>
      </c>
      <c r="G11961" t="s">
        <v>54</v>
      </c>
      <c r="H11961" t="s">
        <v>102</v>
      </c>
    </row>
    <row r="11962" spans="1:8">
      <c r="A11962" t="s">
        <v>75</v>
      </c>
      <c r="B11962" s="1">
        <v>46259</v>
      </c>
      <c r="C11962">
        <v>556004</v>
      </c>
      <c r="D11962">
        <v>6431.5910000000003</v>
      </c>
      <c r="E11962" t="s">
        <v>52</v>
      </c>
      <c r="F11962" t="s">
        <v>122</v>
      </c>
      <c r="G11962" t="s">
        <v>54</v>
      </c>
      <c r="H11962" t="s">
        <v>97</v>
      </c>
    </row>
    <row r="11963" spans="1:8">
      <c r="A11963" t="s">
        <v>75</v>
      </c>
      <c r="B11963" s="1">
        <v>46259</v>
      </c>
      <c r="C11963">
        <v>557002</v>
      </c>
      <c r="D11963">
        <v>59107.82</v>
      </c>
      <c r="E11963" t="s">
        <v>52</v>
      </c>
      <c r="F11963" t="s">
        <v>123</v>
      </c>
      <c r="G11963" t="s">
        <v>54</v>
      </c>
      <c r="H11963" t="s">
        <v>98</v>
      </c>
    </row>
    <row r="11964" spans="1:8">
      <c r="A11964" t="s">
        <v>75</v>
      </c>
      <c r="B11964" s="1">
        <v>46259</v>
      </c>
      <c r="C11964">
        <v>557003</v>
      </c>
      <c r="D11964">
        <v>14464.609</v>
      </c>
      <c r="E11964" t="s">
        <v>52</v>
      </c>
      <c r="F11964" t="s">
        <v>123</v>
      </c>
      <c r="G11964" t="s">
        <v>54</v>
      </c>
      <c r="H11964" t="s">
        <v>98</v>
      </c>
    </row>
    <row r="11965" spans="1:8">
      <c r="A11965" t="s">
        <v>75</v>
      </c>
      <c r="B11965" s="1">
        <v>46259</v>
      </c>
      <c r="C11965">
        <v>558003</v>
      </c>
      <c r="D11965">
        <v>5588.7049999999999</v>
      </c>
      <c r="E11965" t="s">
        <v>52</v>
      </c>
      <c r="F11965" t="s">
        <v>124</v>
      </c>
      <c r="G11965" t="s">
        <v>54</v>
      </c>
      <c r="H11965" t="s">
        <v>99</v>
      </c>
    </row>
    <row r="11966" spans="1:8">
      <c r="A11966" t="s">
        <v>75</v>
      </c>
      <c r="B11966" s="1">
        <v>46259</v>
      </c>
      <c r="C11966">
        <v>558006</v>
      </c>
      <c r="D11966">
        <v>12028.026</v>
      </c>
      <c r="E11966" t="s">
        <v>52</v>
      </c>
      <c r="F11966" t="s">
        <v>124</v>
      </c>
      <c r="G11966" t="s">
        <v>54</v>
      </c>
      <c r="H11966" t="s">
        <v>99</v>
      </c>
    </row>
    <row r="11967" spans="1:8">
      <c r="A11967" t="s">
        <v>75</v>
      </c>
      <c r="B11967" s="1">
        <v>46259</v>
      </c>
      <c r="C11967">
        <v>558007</v>
      </c>
      <c r="D11967">
        <v>437.18900000000002</v>
      </c>
      <c r="E11967" t="s">
        <v>52</v>
      </c>
      <c r="F11967" t="s">
        <v>126</v>
      </c>
      <c r="G11967" t="s">
        <v>54</v>
      </c>
      <c r="H11967" t="s">
        <v>102</v>
      </c>
    </row>
    <row r="11968" spans="1:8">
      <c r="A11968" t="s">
        <v>75</v>
      </c>
      <c r="B11968" s="1">
        <v>46259</v>
      </c>
      <c r="C11968">
        <v>558012</v>
      </c>
      <c r="D11968">
        <v>3049.2579999999998</v>
      </c>
      <c r="E11968" t="s">
        <v>52</v>
      </c>
      <c r="F11968" t="s">
        <v>126</v>
      </c>
      <c r="G11968" t="s">
        <v>54</v>
      </c>
      <c r="H11968" t="s">
        <v>102</v>
      </c>
    </row>
    <row r="11969" spans="1:8">
      <c r="A11969" t="s">
        <v>75</v>
      </c>
      <c r="B11969" s="1">
        <v>46259</v>
      </c>
      <c r="C11969">
        <v>559002</v>
      </c>
      <c r="D11969">
        <v>202.565</v>
      </c>
      <c r="E11969" t="s">
        <v>52</v>
      </c>
      <c r="F11969" t="s">
        <v>126</v>
      </c>
      <c r="G11969" t="s">
        <v>54</v>
      </c>
      <c r="H11969" t="s">
        <v>102</v>
      </c>
    </row>
    <row r="11970" spans="1:8">
      <c r="A11970" t="s">
        <v>75</v>
      </c>
      <c r="B11970" s="1">
        <v>46259</v>
      </c>
      <c r="C11970">
        <v>563002</v>
      </c>
      <c r="D11970">
        <v>-5.6619999999999999</v>
      </c>
      <c r="E11970" t="s">
        <v>52</v>
      </c>
      <c r="F11970" t="s">
        <v>124</v>
      </c>
      <c r="G11970" t="s">
        <v>54</v>
      </c>
      <c r="H11970" t="s">
        <v>99</v>
      </c>
    </row>
    <row r="11971" spans="1:8">
      <c r="A11971" t="s">
        <v>75</v>
      </c>
      <c r="B11971" s="1">
        <v>46259</v>
      </c>
      <c r="C11971">
        <v>564004</v>
      </c>
      <c r="D11971">
        <v>101479.22</v>
      </c>
      <c r="E11971" t="s">
        <v>52</v>
      </c>
      <c r="F11971" t="s">
        <v>119</v>
      </c>
      <c r="G11971" t="s">
        <v>54</v>
      </c>
      <c r="H11971" t="s">
        <v>93</v>
      </c>
    </row>
    <row r="11972" spans="1:8">
      <c r="A11972" t="s">
        <v>75</v>
      </c>
      <c r="B11972" s="1">
        <v>46259</v>
      </c>
      <c r="C11972">
        <v>564006</v>
      </c>
      <c r="D11972">
        <v>-2.0760000000000001</v>
      </c>
      <c r="E11972" t="s">
        <v>52</v>
      </c>
      <c r="F11972" t="s">
        <v>124</v>
      </c>
      <c r="G11972" t="s">
        <v>54</v>
      </c>
      <c r="H11972" t="s">
        <v>99</v>
      </c>
    </row>
    <row r="11973" spans="1:8">
      <c r="A11973" t="s">
        <v>75</v>
      </c>
      <c r="B11973" s="1">
        <v>46259</v>
      </c>
      <c r="C11973">
        <v>564007</v>
      </c>
      <c r="D11973">
        <v>1E-3</v>
      </c>
      <c r="E11973" t="s">
        <v>52</v>
      </c>
      <c r="F11973" t="s">
        <v>124</v>
      </c>
      <c r="G11973" t="s">
        <v>54</v>
      </c>
      <c r="H11973" t="s">
        <v>99</v>
      </c>
    </row>
    <row r="11974" spans="1:8">
      <c r="A11974" t="s">
        <v>75</v>
      </c>
      <c r="B11974" s="1">
        <v>46259</v>
      </c>
      <c r="C11974">
        <v>564008</v>
      </c>
      <c r="D11974">
        <v>310.923</v>
      </c>
      <c r="E11974" t="s">
        <v>52</v>
      </c>
      <c r="F11974" t="s">
        <v>122</v>
      </c>
      <c r="G11974" t="s">
        <v>54</v>
      </c>
      <c r="H11974" t="s">
        <v>97</v>
      </c>
    </row>
    <row r="11975" spans="1:8">
      <c r="A11975" t="s">
        <v>75</v>
      </c>
      <c r="B11975" s="1">
        <v>46259</v>
      </c>
      <c r="C11975">
        <v>564020</v>
      </c>
      <c r="D11975">
        <v>924.71199999999999</v>
      </c>
      <c r="E11975" t="s">
        <v>52</v>
      </c>
      <c r="F11975" t="s">
        <v>124</v>
      </c>
      <c r="G11975" t="s">
        <v>54</v>
      </c>
      <c r="H11975" t="s">
        <v>99</v>
      </c>
    </row>
    <row r="11976" spans="1:8">
      <c r="A11976" t="s">
        <v>75</v>
      </c>
      <c r="B11976" s="1">
        <v>46259</v>
      </c>
      <c r="C11976">
        <v>564021</v>
      </c>
      <c r="D11976">
        <v>192.34700000000001</v>
      </c>
      <c r="E11976" t="s">
        <v>52</v>
      </c>
      <c r="F11976" t="s">
        <v>124</v>
      </c>
      <c r="G11976" t="s">
        <v>54</v>
      </c>
      <c r="H11976" t="s">
        <v>99</v>
      </c>
    </row>
    <row r="11977" spans="1:8">
      <c r="A11977" t="s">
        <v>75</v>
      </c>
      <c r="B11977" s="1">
        <v>46259</v>
      </c>
      <c r="C11977">
        <v>564022</v>
      </c>
      <c r="D11977">
        <v>8516.7530000000006</v>
      </c>
      <c r="E11977" t="s">
        <v>52</v>
      </c>
      <c r="F11977" t="s">
        <v>29</v>
      </c>
      <c r="G11977" t="s">
        <v>54</v>
      </c>
      <c r="H11977" t="s">
        <v>109</v>
      </c>
    </row>
    <row r="11978" spans="1:8">
      <c r="A11978" t="s">
        <v>75</v>
      </c>
      <c r="B11978" s="1">
        <v>46259</v>
      </c>
      <c r="C11978">
        <v>570002</v>
      </c>
      <c r="D11978">
        <v>12883.31</v>
      </c>
      <c r="E11978" t="s">
        <v>52</v>
      </c>
      <c r="F11978" t="s">
        <v>132</v>
      </c>
      <c r="G11978" t="s">
        <v>54</v>
      </c>
      <c r="H11978" t="s">
        <v>108</v>
      </c>
    </row>
    <row r="11979" spans="1:8">
      <c r="A11979" t="s">
        <v>75</v>
      </c>
      <c r="B11979" s="1">
        <v>46259</v>
      </c>
      <c r="C11979">
        <v>570004</v>
      </c>
      <c r="D11979">
        <v>20548.066999999999</v>
      </c>
      <c r="E11979" t="s">
        <v>52</v>
      </c>
      <c r="F11979" t="s">
        <v>132</v>
      </c>
      <c r="G11979" t="s">
        <v>54</v>
      </c>
      <c r="H11979" t="s">
        <v>108</v>
      </c>
    </row>
    <row r="11980" spans="1:8">
      <c r="A11980" t="s">
        <v>75</v>
      </c>
      <c r="B11980" s="1">
        <v>46259</v>
      </c>
      <c r="C11980">
        <v>580002</v>
      </c>
      <c r="D11980">
        <v>28075.346000000001</v>
      </c>
      <c r="E11980" t="s">
        <v>52</v>
      </c>
      <c r="F11980" t="s">
        <v>130</v>
      </c>
      <c r="G11980" t="s">
        <v>54</v>
      </c>
      <c r="H11980" t="s">
        <v>106</v>
      </c>
    </row>
    <row r="11981" spans="1:8">
      <c r="A11981" t="s">
        <v>75</v>
      </c>
      <c r="B11981" s="1">
        <v>46259</v>
      </c>
      <c r="C11981">
        <v>580003</v>
      </c>
      <c r="D11981">
        <v>39081.692999999999</v>
      </c>
      <c r="E11981" t="s">
        <v>52</v>
      </c>
      <c r="F11981" t="s">
        <v>130</v>
      </c>
      <c r="G11981" t="s">
        <v>54</v>
      </c>
      <c r="H11981" t="s">
        <v>106</v>
      </c>
    </row>
    <row r="11982" spans="1:8">
      <c r="A11982" t="s">
        <v>75</v>
      </c>
      <c r="B11982" s="1">
        <v>46259</v>
      </c>
      <c r="C11982">
        <v>580005</v>
      </c>
      <c r="D11982">
        <v>-100445.18799999999</v>
      </c>
      <c r="E11982" t="s">
        <v>52</v>
      </c>
      <c r="F11982" t="s">
        <v>130</v>
      </c>
      <c r="G11982" t="s">
        <v>54</v>
      </c>
      <c r="H11982" t="s">
        <v>106</v>
      </c>
    </row>
    <row r="11983" spans="1:8">
      <c r="A11983" t="s">
        <v>76</v>
      </c>
      <c r="B11983" s="1">
        <v>46259</v>
      </c>
      <c r="C11983">
        <v>210002</v>
      </c>
      <c r="D11983">
        <v>-630560.89</v>
      </c>
      <c r="E11983" t="s">
        <v>50</v>
      </c>
      <c r="F11983" t="s">
        <v>14</v>
      </c>
      <c r="G11983" t="s">
        <v>54</v>
      </c>
      <c r="H11983" t="s">
        <v>84</v>
      </c>
    </row>
    <row r="11984" spans="1:8">
      <c r="A11984" t="s">
        <v>76</v>
      </c>
      <c r="B11984" s="1">
        <v>46259</v>
      </c>
      <c r="C11984">
        <v>220006</v>
      </c>
      <c r="D11984">
        <v>-320168.11499999999</v>
      </c>
      <c r="E11984" t="s">
        <v>50</v>
      </c>
      <c r="F11984" t="s">
        <v>14</v>
      </c>
      <c r="G11984" t="s">
        <v>54</v>
      </c>
      <c r="H11984" t="s">
        <v>84</v>
      </c>
    </row>
    <row r="11985" spans="1:8">
      <c r="A11985" t="s">
        <v>76</v>
      </c>
      <c r="B11985" s="1">
        <v>46259</v>
      </c>
      <c r="C11985">
        <v>220011</v>
      </c>
      <c r="D11985">
        <v>657992.72100000002</v>
      </c>
      <c r="E11985" t="s">
        <v>50</v>
      </c>
      <c r="F11985" t="s">
        <v>14</v>
      </c>
      <c r="G11985" t="s">
        <v>54</v>
      </c>
      <c r="H11985" t="s">
        <v>84</v>
      </c>
    </row>
    <row r="11986" spans="1:8">
      <c r="A11986" t="s">
        <v>76</v>
      </c>
      <c r="B11986" s="1">
        <v>46259</v>
      </c>
      <c r="C11986">
        <v>240002</v>
      </c>
      <c r="D11986">
        <v>157.13999999999999</v>
      </c>
      <c r="E11986" t="s">
        <v>50</v>
      </c>
      <c r="F11986" t="s">
        <v>113</v>
      </c>
      <c r="G11986" t="s">
        <v>54</v>
      </c>
      <c r="H11986" t="s">
        <v>85</v>
      </c>
    </row>
    <row r="11987" spans="1:8">
      <c r="A11987" t="s">
        <v>76</v>
      </c>
      <c r="B11987" s="1">
        <v>46259</v>
      </c>
      <c r="C11987">
        <v>240009</v>
      </c>
      <c r="D11987">
        <v>-157.13999999999999</v>
      </c>
      <c r="E11987" t="s">
        <v>50</v>
      </c>
      <c r="F11987" t="s">
        <v>113</v>
      </c>
      <c r="G11987" t="s">
        <v>54</v>
      </c>
      <c r="H11987" t="s">
        <v>85</v>
      </c>
    </row>
    <row r="11988" spans="1:8">
      <c r="A11988" t="s">
        <v>76</v>
      </c>
      <c r="B11988" s="1">
        <v>46259</v>
      </c>
      <c r="C11988">
        <v>242003</v>
      </c>
      <c r="D11988">
        <v>-649335.09100000001</v>
      </c>
      <c r="E11988" t="s">
        <v>50</v>
      </c>
      <c r="F11988" t="s">
        <v>113</v>
      </c>
      <c r="G11988" t="s">
        <v>54</v>
      </c>
      <c r="H11988" t="s">
        <v>85</v>
      </c>
    </row>
    <row r="11989" spans="1:8">
      <c r="A11989" t="s">
        <v>76</v>
      </c>
      <c r="B11989" s="1">
        <v>46259</v>
      </c>
      <c r="C11989">
        <v>242007</v>
      </c>
      <c r="D11989">
        <v>663.92399999999998</v>
      </c>
      <c r="E11989" t="s">
        <v>50</v>
      </c>
      <c r="F11989" t="s">
        <v>113</v>
      </c>
      <c r="G11989" t="s">
        <v>54</v>
      </c>
      <c r="H11989" t="s">
        <v>85</v>
      </c>
    </row>
    <row r="11990" spans="1:8">
      <c r="A11990" t="s">
        <v>76</v>
      </c>
      <c r="B11990" s="1">
        <v>46259</v>
      </c>
      <c r="C11990">
        <v>242011</v>
      </c>
      <c r="D11990">
        <v>-79407.592000000004</v>
      </c>
      <c r="E11990" t="s">
        <v>50</v>
      </c>
      <c r="F11990" t="s">
        <v>113</v>
      </c>
      <c r="G11990" t="s">
        <v>54</v>
      </c>
      <c r="H11990" t="s">
        <v>85</v>
      </c>
    </row>
    <row r="11991" spans="1:8">
      <c r="A11991" t="s">
        <v>76</v>
      </c>
      <c r="B11991" s="1">
        <v>46259</v>
      </c>
      <c r="C11991">
        <v>242012</v>
      </c>
      <c r="D11991">
        <v>-929.11900000000003</v>
      </c>
      <c r="E11991" t="s">
        <v>50</v>
      </c>
      <c r="F11991" t="s">
        <v>113</v>
      </c>
      <c r="G11991" t="s">
        <v>54</v>
      </c>
      <c r="H11991" t="s">
        <v>85</v>
      </c>
    </row>
    <row r="11992" spans="1:8">
      <c r="A11992" t="s">
        <v>76</v>
      </c>
      <c r="B11992" s="1">
        <v>46259</v>
      </c>
      <c r="C11992">
        <v>242014</v>
      </c>
      <c r="D11992">
        <v>-27661.072</v>
      </c>
      <c r="E11992" t="s">
        <v>50</v>
      </c>
      <c r="F11992" t="s">
        <v>113</v>
      </c>
      <c r="G11992" t="s">
        <v>54</v>
      </c>
      <c r="H11992" t="s">
        <v>85</v>
      </c>
    </row>
    <row r="11993" spans="1:8">
      <c r="A11993" t="s">
        <v>76</v>
      </c>
      <c r="B11993" s="1">
        <v>46259</v>
      </c>
      <c r="C11993">
        <v>242027</v>
      </c>
      <c r="D11993">
        <v>-5443.6</v>
      </c>
      <c r="E11993" t="s">
        <v>50</v>
      </c>
      <c r="F11993" t="s">
        <v>113</v>
      </c>
      <c r="G11993" t="s">
        <v>54</v>
      </c>
      <c r="H11993" t="s">
        <v>85</v>
      </c>
    </row>
    <row r="11994" spans="1:8">
      <c r="A11994" t="s">
        <v>76</v>
      </c>
      <c r="B11994" s="1">
        <v>46259</v>
      </c>
      <c r="C11994">
        <v>242030</v>
      </c>
      <c r="D11994">
        <v>-65555.175000000003</v>
      </c>
      <c r="E11994" t="s">
        <v>50</v>
      </c>
      <c r="F11994" t="s">
        <v>113</v>
      </c>
      <c r="G11994" t="s">
        <v>54</v>
      </c>
      <c r="H11994" t="s">
        <v>85</v>
      </c>
    </row>
    <row r="11995" spans="1:8">
      <c r="A11995" t="s">
        <v>76</v>
      </c>
      <c r="B11995" s="1">
        <v>46259</v>
      </c>
      <c r="C11995">
        <v>242038</v>
      </c>
      <c r="D11995">
        <v>-26.77</v>
      </c>
      <c r="E11995" t="s">
        <v>50</v>
      </c>
      <c r="F11995" t="s">
        <v>113</v>
      </c>
      <c r="G11995" t="s">
        <v>54</v>
      </c>
      <c r="H11995" t="s">
        <v>85</v>
      </c>
    </row>
    <row r="11996" spans="1:8">
      <c r="A11996" t="s">
        <v>76</v>
      </c>
      <c r="B11996" s="1">
        <v>46259</v>
      </c>
      <c r="C11996">
        <v>242041</v>
      </c>
      <c r="D11996">
        <v>1340.6980000000001</v>
      </c>
      <c r="E11996" t="s">
        <v>50</v>
      </c>
      <c r="F11996" t="s">
        <v>113</v>
      </c>
      <c r="G11996" t="s">
        <v>54</v>
      </c>
      <c r="H11996" t="s">
        <v>85</v>
      </c>
    </row>
    <row r="11997" spans="1:8">
      <c r="A11997" t="s">
        <v>76</v>
      </c>
      <c r="B11997" s="1">
        <v>46259</v>
      </c>
      <c r="C11997">
        <v>243002</v>
      </c>
      <c r="D11997">
        <v>-2735.8229999999999</v>
      </c>
      <c r="E11997" t="s">
        <v>50</v>
      </c>
      <c r="F11997" t="s">
        <v>113</v>
      </c>
      <c r="G11997" t="s">
        <v>54</v>
      </c>
      <c r="H11997" t="s">
        <v>85</v>
      </c>
    </row>
    <row r="11998" spans="1:8">
      <c r="A11998" t="s">
        <v>76</v>
      </c>
      <c r="B11998" s="1">
        <v>46259</v>
      </c>
      <c r="C11998">
        <v>243003</v>
      </c>
      <c r="D11998">
        <v>-25613.725999999999</v>
      </c>
      <c r="E11998" t="s">
        <v>50</v>
      </c>
      <c r="F11998" t="s">
        <v>113</v>
      </c>
      <c r="G11998" t="s">
        <v>54</v>
      </c>
      <c r="H11998" t="s">
        <v>85</v>
      </c>
    </row>
    <row r="11999" spans="1:8">
      <c r="A11999" t="s">
        <v>76</v>
      </c>
      <c r="B11999" s="1">
        <v>46259</v>
      </c>
      <c r="C11999">
        <v>243009</v>
      </c>
      <c r="D11999">
        <v>-232.08199999999999</v>
      </c>
      <c r="E11999" t="s">
        <v>50</v>
      </c>
      <c r="F11999" t="s">
        <v>113</v>
      </c>
      <c r="G11999" t="s">
        <v>54</v>
      </c>
      <c r="H11999" t="s">
        <v>85</v>
      </c>
    </row>
    <row r="12000" spans="1:8">
      <c r="A12000" t="s">
        <v>76</v>
      </c>
      <c r="B12000" s="1">
        <v>46259</v>
      </c>
      <c r="C12000">
        <v>245010</v>
      </c>
      <c r="D12000">
        <v>-39311.284</v>
      </c>
      <c r="E12000" t="s">
        <v>50</v>
      </c>
      <c r="F12000" t="s">
        <v>20</v>
      </c>
      <c r="G12000" t="s">
        <v>54</v>
      </c>
      <c r="H12000" t="s">
        <v>86</v>
      </c>
    </row>
    <row r="12001" spans="1:8">
      <c r="A12001" t="s">
        <v>76</v>
      </c>
      <c r="B12001" s="1">
        <v>46259</v>
      </c>
      <c r="C12001">
        <v>245018</v>
      </c>
      <c r="D12001">
        <v>-9523.2990000000009</v>
      </c>
      <c r="E12001" t="s">
        <v>50</v>
      </c>
      <c r="F12001" t="s">
        <v>113</v>
      </c>
      <c r="G12001" t="s">
        <v>54</v>
      </c>
      <c r="H12001" t="s">
        <v>85</v>
      </c>
    </row>
    <row r="12002" spans="1:8">
      <c r="A12002" t="s">
        <v>76</v>
      </c>
      <c r="B12002" s="1">
        <v>46259</v>
      </c>
      <c r="C12002">
        <v>245056</v>
      </c>
      <c r="D12002">
        <v>-151.976</v>
      </c>
      <c r="E12002" t="s">
        <v>50</v>
      </c>
      <c r="F12002" t="s">
        <v>118</v>
      </c>
      <c r="G12002" t="s">
        <v>54</v>
      </c>
      <c r="H12002" t="s">
        <v>91</v>
      </c>
    </row>
    <row r="12003" spans="1:8">
      <c r="A12003" t="s">
        <v>76</v>
      </c>
      <c r="B12003" s="1">
        <v>46259</v>
      </c>
      <c r="C12003">
        <v>245062</v>
      </c>
      <c r="D12003">
        <v>-42014.337</v>
      </c>
      <c r="E12003" t="s">
        <v>50</v>
      </c>
      <c r="F12003" t="s">
        <v>113</v>
      </c>
      <c r="G12003" t="s">
        <v>54</v>
      </c>
      <c r="H12003" t="s">
        <v>85</v>
      </c>
    </row>
    <row r="12004" spans="1:8">
      <c r="A12004" t="s">
        <v>76</v>
      </c>
      <c r="B12004" s="1">
        <v>46259</v>
      </c>
      <c r="C12004">
        <v>250003</v>
      </c>
      <c r="D12004">
        <v>-10660.688</v>
      </c>
      <c r="E12004" t="s">
        <v>50</v>
      </c>
      <c r="F12004" t="s">
        <v>114</v>
      </c>
      <c r="G12004" t="s">
        <v>54</v>
      </c>
      <c r="H12004" t="s">
        <v>87</v>
      </c>
    </row>
    <row r="12005" spans="1:8">
      <c r="A12005" t="s">
        <v>76</v>
      </c>
      <c r="B12005" s="1">
        <v>46259</v>
      </c>
      <c r="C12005">
        <v>250007</v>
      </c>
      <c r="D12005">
        <v>48809.627</v>
      </c>
      <c r="E12005" t="s">
        <v>50</v>
      </c>
      <c r="F12005" t="s">
        <v>113</v>
      </c>
      <c r="G12005" t="s">
        <v>54</v>
      </c>
      <c r="H12005" t="s">
        <v>85</v>
      </c>
    </row>
    <row r="12006" spans="1:8">
      <c r="A12006" t="s">
        <v>76</v>
      </c>
      <c r="B12006" s="1">
        <v>46259</v>
      </c>
      <c r="C12006">
        <v>251003</v>
      </c>
      <c r="D12006">
        <v>-2967.375</v>
      </c>
      <c r="E12006" t="s">
        <v>50</v>
      </c>
      <c r="F12006" t="s">
        <v>114</v>
      </c>
      <c r="G12006" t="s">
        <v>54</v>
      </c>
      <c r="H12006" t="s">
        <v>87</v>
      </c>
    </row>
    <row r="12007" spans="1:8">
      <c r="A12007" t="s">
        <v>76</v>
      </c>
      <c r="B12007" s="1">
        <v>46259</v>
      </c>
      <c r="C12007">
        <v>251005</v>
      </c>
      <c r="D12007">
        <v>2421.8519999999999</v>
      </c>
      <c r="E12007" t="s">
        <v>50</v>
      </c>
      <c r="F12007" t="s">
        <v>115</v>
      </c>
      <c r="G12007" t="s">
        <v>54</v>
      </c>
      <c r="H12007" t="s">
        <v>88</v>
      </c>
    </row>
    <row r="12008" spans="1:8">
      <c r="A12008" t="s">
        <v>76</v>
      </c>
      <c r="B12008" s="1">
        <v>46259</v>
      </c>
      <c r="C12008">
        <v>257008</v>
      </c>
      <c r="D12008">
        <v>-8762.1540000000005</v>
      </c>
      <c r="E12008" t="s">
        <v>50</v>
      </c>
      <c r="F12008" t="s">
        <v>114</v>
      </c>
      <c r="G12008" t="s">
        <v>54</v>
      </c>
      <c r="H12008" t="s">
        <v>87</v>
      </c>
    </row>
    <row r="12009" spans="1:8">
      <c r="A12009" t="s">
        <v>76</v>
      </c>
      <c r="B12009" s="1">
        <v>46259</v>
      </c>
      <c r="C12009">
        <v>257009</v>
      </c>
      <c r="D12009">
        <v>-7640.7309999999998</v>
      </c>
      <c r="E12009" t="s">
        <v>50</v>
      </c>
      <c r="F12009" t="s">
        <v>114</v>
      </c>
      <c r="G12009" t="s">
        <v>54</v>
      </c>
      <c r="H12009" t="s">
        <v>87</v>
      </c>
    </row>
    <row r="12010" spans="1:8">
      <c r="A12010" t="s">
        <v>76</v>
      </c>
      <c r="B12010" s="1">
        <v>46259</v>
      </c>
      <c r="C12010">
        <v>257011</v>
      </c>
      <c r="D12010">
        <v>-5250.6679999999997</v>
      </c>
      <c r="E12010" t="s">
        <v>50</v>
      </c>
      <c r="F12010" t="s">
        <v>114</v>
      </c>
      <c r="G12010" t="s">
        <v>54</v>
      </c>
      <c r="H12010" t="s">
        <v>87</v>
      </c>
    </row>
    <row r="12011" spans="1:8">
      <c r="A12011" t="s">
        <v>76</v>
      </c>
      <c r="B12011" s="1">
        <v>46259</v>
      </c>
      <c r="C12011">
        <v>257028</v>
      </c>
      <c r="D12011">
        <v>-31751.637999999999</v>
      </c>
      <c r="E12011" t="s">
        <v>50</v>
      </c>
      <c r="F12011" t="s">
        <v>114</v>
      </c>
      <c r="G12011" t="s">
        <v>54</v>
      </c>
      <c r="H12011" t="s">
        <v>87</v>
      </c>
    </row>
    <row r="12012" spans="1:8">
      <c r="A12012" t="s">
        <v>76</v>
      </c>
      <c r="B12012" s="1">
        <v>46259</v>
      </c>
      <c r="C12012">
        <v>260004</v>
      </c>
      <c r="D12012">
        <v>9533.0249999999996</v>
      </c>
      <c r="E12012" t="s">
        <v>50</v>
      </c>
      <c r="F12012" t="s">
        <v>114</v>
      </c>
      <c r="G12012" t="s">
        <v>54</v>
      </c>
      <c r="H12012" t="s">
        <v>87</v>
      </c>
    </row>
    <row r="12013" spans="1:8">
      <c r="A12013" t="s">
        <v>76</v>
      </c>
      <c r="B12013" s="1">
        <v>46259</v>
      </c>
      <c r="C12013">
        <v>270024</v>
      </c>
      <c r="D12013">
        <v>-107.70399999999999</v>
      </c>
      <c r="E12013" t="s">
        <v>50</v>
      </c>
      <c r="F12013" t="s">
        <v>125</v>
      </c>
      <c r="G12013" t="s">
        <v>54</v>
      </c>
      <c r="H12013" t="s">
        <v>100</v>
      </c>
    </row>
    <row r="12014" spans="1:8">
      <c r="A12014" t="s">
        <v>76</v>
      </c>
      <c r="B12014" s="1">
        <v>46259</v>
      </c>
      <c r="C12014">
        <v>270025</v>
      </c>
      <c r="D12014">
        <v>-69.242999999999995</v>
      </c>
      <c r="E12014" t="s">
        <v>50</v>
      </c>
      <c r="F12014" t="s">
        <v>125</v>
      </c>
      <c r="G12014" t="s">
        <v>54</v>
      </c>
      <c r="H12014" t="s">
        <v>100</v>
      </c>
    </row>
    <row r="12015" spans="1:8">
      <c r="A12015" t="s">
        <v>76</v>
      </c>
      <c r="B12015" s="1">
        <v>46259</v>
      </c>
      <c r="C12015">
        <v>270026</v>
      </c>
      <c r="D12015">
        <v>-76.578000000000003</v>
      </c>
      <c r="E12015" t="s">
        <v>50</v>
      </c>
      <c r="F12015" t="s">
        <v>125</v>
      </c>
      <c r="G12015" t="s">
        <v>54</v>
      </c>
      <c r="H12015" t="s">
        <v>100</v>
      </c>
    </row>
    <row r="12016" spans="1:8">
      <c r="A12016" t="s">
        <v>76</v>
      </c>
      <c r="B12016" s="1">
        <v>46259</v>
      </c>
      <c r="C12016">
        <v>270027</v>
      </c>
      <c r="D12016">
        <v>-17.045000000000002</v>
      </c>
      <c r="E12016" t="s">
        <v>50</v>
      </c>
      <c r="F12016" t="s">
        <v>125</v>
      </c>
      <c r="G12016" t="s">
        <v>54</v>
      </c>
      <c r="H12016" t="s">
        <v>100</v>
      </c>
    </row>
    <row r="12017" spans="1:8">
      <c r="A12017" t="s">
        <v>76</v>
      </c>
      <c r="B12017" s="1">
        <v>46259</v>
      </c>
      <c r="C12017">
        <v>300004</v>
      </c>
      <c r="D12017">
        <v>92920.248999999996</v>
      </c>
      <c r="E12017" t="s">
        <v>50</v>
      </c>
      <c r="F12017" t="s">
        <v>131</v>
      </c>
      <c r="G12017" t="s">
        <v>54</v>
      </c>
      <c r="H12017" t="s">
        <v>107</v>
      </c>
    </row>
    <row r="12018" spans="1:8">
      <c r="A12018" t="s">
        <v>76</v>
      </c>
      <c r="B12018" s="1">
        <v>46259</v>
      </c>
      <c r="C12018">
        <v>300005</v>
      </c>
      <c r="D12018">
        <v>15487.615</v>
      </c>
      <c r="E12018" t="s">
        <v>50</v>
      </c>
      <c r="F12018" t="s">
        <v>131</v>
      </c>
      <c r="G12018" t="s">
        <v>54</v>
      </c>
      <c r="H12018" t="s">
        <v>107</v>
      </c>
    </row>
    <row r="12019" spans="1:8">
      <c r="A12019" t="s">
        <v>76</v>
      </c>
      <c r="B12019" s="1">
        <v>46259</v>
      </c>
      <c r="C12019">
        <v>300008</v>
      </c>
      <c r="D12019">
        <v>19723.54</v>
      </c>
      <c r="E12019" t="s">
        <v>50</v>
      </c>
      <c r="F12019" t="s">
        <v>131</v>
      </c>
      <c r="G12019" t="s">
        <v>54</v>
      </c>
      <c r="H12019" t="s">
        <v>107</v>
      </c>
    </row>
    <row r="12020" spans="1:8">
      <c r="A12020" t="s">
        <v>76</v>
      </c>
      <c r="B12020" s="1">
        <v>46259</v>
      </c>
      <c r="C12020">
        <v>300009</v>
      </c>
      <c r="D12020">
        <v>1360.692</v>
      </c>
      <c r="E12020" t="s">
        <v>50</v>
      </c>
      <c r="F12020" t="s">
        <v>131</v>
      </c>
      <c r="G12020" t="s">
        <v>54</v>
      </c>
      <c r="H12020" t="s">
        <v>107</v>
      </c>
    </row>
    <row r="12021" spans="1:8">
      <c r="A12021" t="s">
        <v>76</v>
      </c>
      <c r="B12021" s="1">
        <v>46259</v>
      </c>
      <c r="C12021">
        <v>300011</v>
      </c>
      <c r="D12021">
        <v>2386.1819999999998</v>
      </c>
      <c r="E12021" t="s">
        <v>50</v>
      </c>
      <c r="F12021" t="s">
        <v>131</v>
      </c>
      <c r="G12021" t="s">
        <v>54</v>
      </c>
      <c r="H12021" t="s">
        <v>107</v>
      </c>
    </row>
    <row r="12022" spans="1:8">
      <c r="A12022" t="s">
        <v>76</v>
      </c>
      <c r="B12022" s="1">
        <v>46259</v>
      </c>
      <c r="C12022">
        <v>300012</v>
      </c>
      <c r="D12022">
        <v>23167.455999999998</v>
      </c>
      <c r="E12022" t="s">
        <v>50</v>
      </c>
      <c r="F12022" t="s">
        <v>131</v>
      </c>
      <c r="G12022" t="s">
        <v>54</v>
      </c>
      <c r="H12022" t="s">
        <v>107</v>
      </c>
    </row>
    <row r="12023" spans="1:8">
      <c r="A12023" t="s">
        <v>76</v>
      </c>
      <c r="B12023" s="1">
        <v>46259</v>
      </c>
      <c r="C12023">
        <v>300014</v>
      </c>
      <c r="D12023">
        <v>4031.9079999999999</v>
      </c>
      <c r="E12023" t="s">
        <v>50</v>
      </c>
      <c r="F12023" t="s">
        <v>131</v>
      </c>
      <c r="G12023" t="s">
        <v>54</v>
      </c>
      <c r="H12023" t="s">
        <v>107</v>
      </c>
    </row>
    <row r="12024" spans="1:8">
      <c r="A12024" t="s">
        <v>76</v>
      </c>
      <c r="B12024" s="1">
        <v>46259</v>
      </c>
      <c r="C12024">
        <v>300504</v>
      </c>
      <c r="D12024">
        <v>-91071.728000000003</v>
      </c>
      <c r="E12024" t="s">
        <v>50</v>
      </c>
      <c r="F12024" t="s">
        <v>131</v>
      </c>
      <c r="G12024" t="s">
        <v>54</v>
      </c>
      <c r="H12024" t="s">
        <v>107</v>
      </c>
    </row>
    <row r="12025" spans="1:8">
      <c r="A12025" t="s">
        <v>76</v>
      </c>
      <c r="B12025" s="1">
        <v>46259</v>
      </c>
      <c r="C12025">
        <v>300505</v>
      </c>
      <c r="D12025">
        <v>-15367.958000000001</v>
      </c>
      <c r="E12025" t="s">
        <v>50</v>
      </c>
      <c r="F12025" t="s">
        <v>131</v>
      </c>
      <c r="G12025" t="s">
        <v>54</v>
      </c>
      <c r="H12025" t="s">
        <v>107</v>
      </c>
    </row>
    <row r="12026" spans="1:8">
      <c r="A12026" t="s">
        <v>76</v>
      </c>
      <c r="B12026" s="1">
        <v>46259</v>
      </c>
      <c r="C12026">
        <v>300508</v>
      </c>
      <c r="D12026">
        <v>-19723.54</v>
      </c>
      <c r="E12026" t="s">
        <v>50</v>
      </c>
      <c r="F12026" t="s">
        <v>131</v>
      </c>
      <c r="G12026" t="s">
        <v>54</v>
      </c>
      <c r="H12026" t="s">
        <v>107</v>
      </c>
    </row>
    <row r="12027" spans="1:8">
      <c r="A12027" t="s">
        <v>76</v>
      </c>
      <c r="B12027" s="1">
        <v>46259</v>
      </c>
      <c r="C12027">
        <v>300509</v>
      </c>
      <c r="D12027">
        <v>-1360.692</v>
      </c>
      <c r="E12027" t="s">
        <v>50</v>
      </c>
      <c r="F12027" t="s">
        <v>131</v>
      </c>
      <c r="G12027" t="s">
        <v>54</v>
      </c>
      <c r="H12027" t="s">
        <v>107</v>
      </c>
    </row>
    <row r="12028" spans="1:8">
      <c r="A12028" t="s">
        <v>76</v>
      </c>
      <c r="B12028" s="1">
        <v>46259</v>
      </c>
      <c r="C12028">
        <v>300511</v>
      </c>
      <c r="D12028">
        <v>-2386.1819999999998</v>
      </c>
      <c r="E12028" t="s">
        <v>50</v>
      </c>
      <c r="F12028" t="s">
        <v>131</v>
      </c>
      <c r="G12028" t="s">
        <v>54</v>
      </c>
      <c r="H12028" t="s">
        <v>107</v>
      </c>
    </row>
    <row r="12029" spans="1:8">
      <c r="A12029" t="s">
        <v>76</v>
      </c>
      <c r="B12029" s="1">
        <v>46259</v>
      </c>
      <c r="C12029">
        <v>300512</v>
      </c>
      <c r="D12029">
        <v>-23138.94</v>
      </c>
      <c r="E12029" t="s">
        <v>50</v>
      </c>
      <c r="F12029" t="s">
        <v>131</v>
      </c>
      <c r="G12029" t="s">
        <v>54</v>
      </c>
      <c r="H12029" t="s">
        <v>107</v>
      </c>
    </row>
    <row r="12030" spans="1:8">
      <c r="A12030" t="s">
        <v>76</v>
      </c>
      <c r="B12030" s="1">
        <v>46259</v>
      </c>
      <c r="C12030">
        <v>300514</v>
      </c>
      <c r="D12030">
        <v>-4031.9079999999999</v>
      </c>
      <c r="E12030" t="s">
        <v>50</v>
      </c>
      <c r="F12030" t="s">
        <v>131</v>
      </c>
      <c r="G12030" t="s">
        <v>54</v>
      </c>
      <c r="H12030" t="s">
        <v>107</v>
      </c>
    </row>
    <row r="12031" spans="1:8">
      <c r="A12031" t="s">
        <v>76</v>
      </c>
      <c r="B12031" s="1">
        <v>46259</v>
      </c>
      <c r="C12031">
        <v>301002</v>
      </c>
      <c r="D12031">
        <v>381619.81099999999</v>
      </c>
      <c r="E12031" t="s">
        <v>50</v>
      </c>
      <c r="F12031" t="s">
        <v>133</v>
      </c>
      <c r="G12031" t="s">
        <v>54</v>
      </c>
      <c r="H12031" t="s">
        <v>110</v>
      </c>
    </row>
    <row r="12032" spans="1:8">
      <c r="A12032" t="s">
        <v>76</v>
      </c>
      <c r="B12032" s="1">
        <v>46259</v>
      </c>
      <c r="C12032">
        <v>301004</v>
      </c>
      <c r="D12032">
        <v>26602.922999999999</v>
      </c>
      <c r="E12032" t="s">
        <v>50</v>
      </c>
      <c r="F12032" t="s">
        <v>131</v>
      </c>
      <c r="G12032" t="s">
        <v>54</v>
      </c>
      <c r="H12032" t="s">
        <v>107</v>
      </c>
    </row>
    <row r="12033" spans="1:8">
      <c r="A12033" t="s">
        <v>76</v>
      </c>
      <c r="B12033" s="1">
        <v>46259</v>
      </c>
      <c r="C12033">
        <v>301005</v>
      </c>
      <c r="D12033">
        <v>460675.12800000003</v>
      </c>
      <c r="E12033" t="s">
        <v>50</v>
      </c>
      <c r="F12033" t="s">
        <v>131</v>
      </c>
      <c r="G12033" t="s">
        <v>54</v>
      </c>
      <c r="H12033" t="s">
        <v>107</v>
      </c>
    </row>
    <row r="12034" spans="1:8">
      <c r="A12034" t="s">
        <v>76</v>
      </c>
      <c r="B12034" s="1">
        <v>46259</v>
      </c>
      <c r="C12034">
        <v>301502</v>
      </c>
      <c r="D12034">
        <v>-381619.81099999999</v>
      </c>
      <c r="E12034" t="s">
        <v>50</v>
      </c>
      <c r="F12034" t="s">
        <v>133</v>
      </c>
      <c r="G12034" t="s">
        <v>54</v>
      </c>
      <c r="H12034" t="s">
        <v>110</v>
      </c>
    </row>
    <row r="12035" spans="1:8">
      <c r="A12035" t="s">
        <v>76</v>
      </c>
      <c r="B12035" s="1">
        <v>46259</v>
      </c>
      <c r="C12035">
        <v>301504</v>
      </c>
      <c r="D12035">
        <v>-26602.922999999999</v>
      </c>
      <c r="E12035" t="s">
        <v>50</v>
      </c>
      <c r="F12035" t="s">
        <v>131</v>
      </c>
      <c r="G12035" t="s">
        <v>54</v>
      </c>
      <c r="H12035" t="s">
        <v>107</v>
      </c>
    </row>
    <row r="12036" spans="1:8">
      <c r="A12036" t="s">
        <v>76</v>
      </c>
      <c r="B12036" s="1">
        <v>46259</v>
      </c>
      <c r="C12036">
        <v>301505</v>
      </c>
      <c r="D12036">
        <v>-460675.12800000003</v>
      </c>
      <c r="E12036" t="s">
        <v>50</v>
      </c>
      <c r="F12036" t="s">
        <v>131</v>
      </c>
      <c r="G12036" t="s">
        <v>54</v>
      </c>
      <c r="H12036" t="s">
        <v>107</v>
      </c>
    </row>
    <row r="12037" spans="1:8">
      <c r="A12037" t="s">
        <v>76</v>
      </c>
      <c r="B12037" s="1">
        <v>46259</v>
      </c>
      <c r="C12037">
        <v>310032</v>
      </c>
      <c r="D12037">
        <v>6.2409999999999997</v>
      </c>
      <c r="E12037" t="s">
        <v>50</v>
      </c>
      <c r="F12037" t="s">
        <v>14</v>
      </c>
      <c r="G12037" t="s">
        <v>54</v>
      </c>
      <c r="H12037" t="s">
        <v>84</v>
      </c>
    </row>
    <row r="12038" spans="1:8">
      <c r="A12038" t="s">
        <v>76</v>
      </c>
      <c r="B12038" s="1">
        <v>46259</v>
      </c>
      <c r="C12038">
        <v>320003</v>
      </c>
      <c r="D12038">
        <v>693540.92500000005</v>
      </c>
      <c r="E12038" t="s">
        <v>50</v>
      </c>
      <c r="F12038" t="s">
        <v>115</v>
      </c>
      <c r="G12038" t="s">
        <v>54</v>
      </c>
      <c r="H12038" t="s">
        <v>88</v>
      </c>
    </row>
    <row r="12039" spans="1:8">
      <c r="A12039" t="s">
        <v>76</v>
      </c>
      <c r="B12039" s="1">
        <v>46259</v>
      </c>
      <c r="C12039">
        <v>320010</v>
      </c>
      <c r="D12039">
        <v>83584.051000000007</v>
      </c>
      <c r="E12039" t="s">
        <v>50</v>
      </c>
      <c r="F12039" t="s">
        <v>115</v>
      </c>
      <c r="G12039" t="s">
        <v>54</v>
      </c>
      <c r="H12039" t="s">
        <v>88</v>
      </c>
    </row>
    <row r="12040" spans="1:8">
      <c r="A12040" t="s">
        <v>76</v>
      </c>
      <c r="B12040" s="1">
        <v>46259</v>
      </c>
      <c r="C12040">
        <v>320023</v>
      </c>
      <c r="D12040">
        <v>-303910.04599999997</v>
      </c>
      <c r="E12040" t="s">
        <v>50</v>
      </c>
      <c r="F12040" t="s">
        <v>115</v>
      </c>
      <c r="G12040" t="s">
        <v>54</v>
      </c>
      <c r="H12040" t="s">
        <v>88</v>
      </c>
    </row>
    <row r="12041" spans="1:8">
      <c r="A12041" t="s">
        <v>76</v>
      </c>
      <c r="B12041" s="1">
        <v>46259</v>
      </c>
      <c r="C12041">
        <v>321002</v>
      </c>
      <c r="D12041">
        <v>270179.34999999998</v>
      </c>
      <c r="E12041" t="s">
        <v>50</v>
      </c>
      <c r="F12041" t="s">
        <v>115</v>
      </c>
      <c r="G12041" t="s">
        <v>54</v>
      </c>
      <c r="H12041" t="s">
        <v>88</v>
      </c>
    </row>
    <row r="12042" spans="1:8">
      <c r="A12042" t="s">
        <v>76</v>
      </c>
      <c r="B12042" s="1">
        <v>46259</v>
      </c>
      <c r="C12042">
        <v>321012</v>
      </c>
      <c r="D12042">
        <v>75727.152000000002</v>
      </c>
      <c r="E12042" t="s">
        <v>50</v>
      </c>
      <c r="F12042" t="s">
        <v>115</v>
      </c>
      <c r="G12042" t="s">
        <v>54</v>
      </c>
      <c r="H12042" t="s">
        <v>88</v>
      </c>
    </row>
    <row r="12043" spans="1:8">
      <c r="A12043" t="s">
        <v>76</v>
      </c>
      <c r="B12043" s="1">
        <v>46259</v>
      </c>
      <c r="C12043">
        <v>321014</v>
      </c>
      <c r="D12043">
        <v>12138.902</v>
      </c>
      <c r="E12043" t="s">
        <v>50</v>
      </c>
      <c r="F12043" t="s">
        <v>115</v>
      </c>
      <c r="G12043" t="s">
        <v>54</v>
      </c>
      <c r="H12043" t="s">
        <v>88</v>
      </c>
    </row>
    <row r="12044" spans="1:8">
      <c r="A12044" t="s">
        <v>76</v>
      </c>
      <c r="B12044" s="1">
        <v>46259</v>
      </c>
      <c r="C12044">
        <v>321021</v>
      </c>
      <c r="D12044">
        <v>11479.925999999999</v>
      </c>
      <c r="E12044" t="s">
        <v>50</v>
      </c>
      <c r="F12044" t="s">
        <v>115</v>
      </c>
      <c r="G12044" t="s">
        <v>54</v>
      </c>
      <c r="H12044" t="s">
        <v>88</v>
      </c>
    </row>
    <row r="12045" spans="1:8">
      <c r="A12045" t="s">
        <v>76</v>
      </c>
      <c r="B12045" s="1">
        <v>46259</v>
      </c>
      <c r="C12045">
        <v>321028</v>
      </c>
      <c r="D12045">
        <v>-2243.29</v>
      </c>
      <c r="E12045" t="s">
        <v>50</v>
      </c>
      <c r="F12045" t="s">
        <v>115</v>
      </c>
      <c r="G12045" t="s">
        <v>54</v>
      </c>
      <c r="H12045" t="s">
        <v>88</v>
      </c>
    </row>
    <row r="12046" spans="1:8">
      <c r="A12046" t="s">
        <v>76</v>
      </c>
      <c r="B12046" s="1">
        <v>46259</v>
      </c>
      <c r="C12046">
        <v>321029</v>
      </c>
      <c r="D12046">
        <v>20933.401999999998</v>
      </c>
      <c r="E12046" t="s">
        <v>50</v>
      </c>
      <c r="F12046" t="s">
        <v>115</v>
      </c>
      <c r="G12046" t="s">
        <v>54</v>
      </c>
      <c r="H12046" t="s">
        <v>88</v>
      </c>
    </row>
    <row r="12047" spans="1:8">
      <c r="A12047" t="s">
        <v>76</v>
      </c>
      <c r="B12047" s="1">
        <v>46259</v>
      </c>
      <c r="C12047">
        <v>321036</v>
      </c>
      <c r="D12047">
        <v>-201.08099999999999</v>
      </c>
      <c r="E12047" t="s">
        <v>50</v>
      </c>
      <c r="F12047" t="s">
        <v>115</v>
      </c>
      <c r="G12047" t="s">
        <v>54</v>
      </c>
      <c r="H12047" t="s">
        <v>88</v>
      </c>
    </row>
    <row r="12048" spans="1:8">
      <c r="A12048" t="s">
        <v>76</v>
      </c>
      <c r="B12048" s="1">
        <v>46259</v>
      </c>
      <c r="C12048">
        <v>321042</v>
      </c>
      <c r="D12048">
        <v>88.68</v>
      </c>
      <c r="E12048" t="s">
        <v>50</v>
      </c>
      <c r="F12048" t="s">
        <v>115</v>
      </c>
      <c r="G12048" t="s">
        <v>54</v>
      </c>
      <c r="H12048" t="s">
        <v>88</v>
      </c>
    </row>
    <row r="12049" spans="1:8">
      <c r="A12049" t="s">
        <v>76</v>
      </c>
      <c r="B12049" s="1">
        <v>46259</v>
      </c>
      <c r="C12049">
        <v>330034</v>
      </c>
      <c r="D12049">
        <v>-1579.954</v>
      </c>
      <c r="E12049" t="s">
        <v>50</v>
      </c>
      <c r="F12049" t="s">
        <v>113</v>
      </c>
      <c r="G12049" t="s">
        <v>54</v>
      </c>
      <c r="H12049" t="s">
        <v>85</v>
      </c>
    </row>
    <row r="12050" spans="1:8">
      <c r="A12050" t="s">
        <v>76</v>
      </c>
      <c r="B12050" s="1">
        <v>46259</v>
      </c>
      <c r="C12050">
        <v>330052</v>
      </c>
      <c r="D12050">
        <v>-1094.2550000000001</v>
      </c>
      <c r="E12050" t="s">
        <v>50</v>
      </c>
      <c r="F12050" t="s">
        <v>113</v>
      </c>
      <c r="G12050" t="s">
        <v>54</v>
      </c>
      <c r="H12050" t="s">
        <v>85</v>
      </c>
    </row>
    <row r="12051" spans="1:8">
      <c r="A12051" t="s">
        <v>76</v>
      </c>
      <c r="B12051" s="1">
        <v>46259</v>
      </c>
      <c r="C12051">
        <v>330065</v>
      </c>
      <c r="D12051">
        <v>-285.83699999999999</v>
      </c>
      <c r="E12051" t="s">
        <v>50</v>
      </c>
      <c r="F12051" t="s">
        <v>113</v>
      </c>
      <c r="G12051" t="s">
        <v>54</v>
      </c>
      <c r="H12051" t="s">
        <v>85</v>
      </c>
    </row>
    <row r="12052" spans="1:8">
      <c r="A12052" t="s">
        <v>76</v>
      </c>
      <c r="B12052" s="1">
        <v>46259</v>
      </c>
      <c r="C12052">
        <v>330136</v>
      </c>
      <c r="D12052">
        <v>-12372.737999999999</v>
      </c>
      <c r="E12052" t="s">
        <v>50</v>
      </c>
      <c r="F12052" t="s">
        <v>113</v>
      </c>
      <c r="G12052" t="s">
        <v>54</v>
      </c>
      <c r="H12052" t="s">
        <v>85</v>
      </c>
    </row>
    <row r="12053" spans="1:8">
      <c r="A12053" t="s">
        <v>76</v>
      </c>
      <c r="B12053" s="1">
        <v>46259</v>
      </c>
      <c r="C12053">
        <v>340156</v>
      </c>
      <c r="D12053">
        <v>80070.877999999997</v>
      </c>
      <c r="E12053" t="s">
        <v>50</v>
      </c>
      <c r="F12053" t="s">
        <v>116</v>
      </c>
      <c r="G12053" t="s">
        <v>54</v>
      </c>
      <c r="H12053" t="s">
        <v>89</v>
      </c>
    </row>
    <row r="12054" spans="1:8">
      <c r="A12054" t="s">
        <v>76</v>
      </c>
      <c r="B12054" s="1">
        <v>46259</v>
      </c>
      <c r="C12054">
        <v>340157</v>
      </c>
      <c r="D12054">
        <v>18654351.420000002</v>
      </c>
      <c r="E12054" t="s">
        <v>50</v>
      </c>
      <c r="F12054" t="s">
        <v>116</v>
      </c>
      <c r="G12054" t="s">
        <v>54</v>
      </c>
      <c r="H12054" t="s">
        <v>89</v>
      </c>
    </row>
    <row r="12055" spans="1:8">
      <c r="A12055" t="s">
        <v>76</v>
      </c>
      <c r="B12055" s="1">
        <v>46259</v>
      </c>
      <c r="C12055">
        <v>340158</v>
      </c>
      <c r="D12055">
        <v>-18419604.399999999</v>
      </c>
      <c r="E12055" t="s">
        <v>50</v>
      </c>
      <c r="F12055" t="s">
        <v>116</v>
      </c>
      <c r="G12055" t="s">
        <v>54</v>
      </c>
      <c r="H12055" t="s">
        <v>89</v>
      </c>
    </row>
    <row r="12056" spans="1:8">
      <c r="A12056" t="s">
        <v>76</v>
      </c>
      <c r="B12056" s="1">
        <v>46259</v>
      </c>
      <c r="C12056">
        <v>350002</v>
      </c>
      <c r="D12056">
        <v>1291.0239999999999</v>
      </c>
      <c r="E12056" t="s">
        <v>50</v>
      </c>
      <c r="F12056" t="s">
        <v>118</v>
      </c>
      <c r="G12056" t="s">
        <v>54</v>
      </c>
      <c r="H12056" t="s">
        <v>91</v>
      </c>
    </row>
    <row r="12057" spans="1:8">
      <c r="A12057" t="s">
        <v>76</v>
      </c>
      <c r="B12057" s="1">
        <v>46259</v>
      </c>
      <c r="C12057">
        <v>350003</v>
      </c>
      <c r="D12057">
        <v>-9106.143</v>
      </c>
      <c r="E12057" t="s">
        <v>50</v>
      </c>
      <c r="F12057" t="s">
        <v>118</v>
      </c>
      <c r="G12057" t="s">
        <v>54</v>
      </c>
      <c r="H12057" t="s">
        <v>91</v>
      </c>
    </row>
    <row r="12058" spans="1:8">
      <c r="A12058" t="s">
        <v>76</v>
      </c>
      <c r="B12058" s="1">
        <v>46259</v>
      </c>
      <c r="C12058">
        <v>350005</v>
      </c>
      <c r="D12058">
        <v>-151.976</v>
      </c>
      <c r="E12058" t="s">
        <v>50</v>
      </c>
      <c r="F12058" t="s">
        <v>118</v>
      </c>
      <c r="G12058" t="s">
        <v>54</v>
      </c>
      <c r="H12058" t="s">
        <v>91</v>
      </c>
    </row>
    <row r="12059" spans="1:8">
      <c r="A12059" t="s">
        <v>76</v>
      </c>
      <c r="B12059" s="1">
        <v>46259</v>
      </c>
      <c r="C12059">
        <v>350031</v>
      </c>
      <c r="D12059">
        <v>157.13999999999999</v>
      </c>
      <c r="E12059" t="s">
        <v>50</v>
      </c>
      <c r="F12059" t="s">
        <v>113</v>
      </c>
      <c r="G12059" t="s">
        <v>54</v>
      </c>
      <c r="H12059" t="s">
        <v>85</v>
      </c>
    </row>
    <row r="12060" spans="1:8">
      <c r="A12060" t="s">
        <v>76</v>
      </c>
      <c r="B12060" s="1">
        <v>46259</v>
      </c>
      <c r="C12060">
        <v>350034</v>
      </c>
      <c r="D12060">
        <v>151.976</v>
      </c>
      <c r="E12060" t="s">
        <v>50</v>
      </c>
      <c r="F12060" t="s">
        <v>118</v>
      </c>
      <c r="G12060" t="s">
        <v>54</v>
      </c>
      <c r="H12060" t="s">
        <v>91</v>
      </c>
    </row>
    <row r="12061" spans="1:8">
      <c r="A12061" t="s">
        <v>76</v>
      </c>
      <c r="B12061" s="1">
        <v>46259</v>
      </c>
      <c r="C12061">
        <v>351004</v>
      </c>
      <c r="D12061">
        <v>6942.3180000000002</v>
      </c>
      <c r="E12061" t="s">
        <v>50</v>
      </c>
      <c r="F12061" t="s">
        <v>114</v>
      </c>
      <c r="G12061" t="s">
        <v>54</v>
      </c>
      <c r="H12061" t="s">
        <v>87</v>
      </c>
    </row>
    <row r="12062" spans="1:8">
      <c r="A12062" t="s">
        <v>76</v>
      </c>
      <c r="B12062" s="1">
        <v>46259</v>
      </c>
      <c r="C12062">
        <v>352002</v>
      </c>
      <c r="D12062">
        <v>1273.3630000000001</v>
      </c>
      <c r="E12062" t="s">
        <v>50</v>
      </c>
      <c r="F12062" t="s">
        <v>117</v>
      </c>
      <c r="G12062" t="s">
        <v>54</v>
      </c>
      <c r="H12062" t="s">
        <v>90</v>
      </c>
    </row>
    <row r="12063" spans="1:8">
      <c r="A12063" t="s">
        <v>76</v>
      </c>
      <c r="B12063" s="1">
        <v>46259</v>
      </c>
      <c r="C12063">
        <v>354014</v>
      </c>
      <c r="D12063">
        <v>36903.103000000003</v>
      </c>
      <c r="E12063" t="s">
        <v>50</v>
      </c>
      <c r="F12063" t="s">
        <v>115</v>
      </c>
      <c r="G12063" t="s">
        <v>54</v>
      </c>
      <c r="H12063" t="s">
        <v>88</v>
      </c>
    </row>
    <row r="12064" spans="1:8">
      <c r="A12064" t="s">
        <v>76</v>
      </c>
      <c r="B12064" s="1">
        <v>46259</v>
      </c>
      <c r="C12064">
        <v>355002</v>
      </c>
      <c r="D12064">
        <v>2.5000000000000001E-2</v>
      </c>
      <c r="E12064" t="s">
        <v>50</v>
      </c>
      <c r="F12064" t="s">
        <v>118</v>
      </c>
      <c r="G12064" t="s">
        <v>54</v>
      </c>
      <c r="H12064" t="s">
        <v>91</v>
      </c>
    </row>
    <row r="12065" spans="1:8">
      <c r="A12065" t="s">
        <v>76</v>
      </c>
      <c r="B12065" s="1">
        <v>46259</v>
      </c>
      <c r="C12065">
        <v>360026</v>
      </c>
      <c r="D12065">
        <v>-96544.5</v>
      </c>
      <c r="E12065" t="s">
        <v>50</v>
      </c>
      <c r="F12065" t="s">
        <v>125</v>
      </c>
      <c r="G12065" t="s">
        <v>54</v>
      </c>
      <c r="H12065" t="s">
        <v>100</v>
      </c>
    </row>
    <row r="12066" spans="1:8">
      <c r="A12066" t="s">
        <v>76</v>
      </c>
      <c r="B12066" s="1">
        <v>46259</v>
      </c>
      <c r="C12066">
        <v>360028</v>
      </c>
      <c r="D12066">
        <v>-5182.7960000000003</v>
      </c>
      <c r="E12066" t="s">
        <v>50</v>
      </c>
      <c r="F12066" t="s">
        <v>125</v>
      </c>
      <c r="G12066" t="s">
        <v>54</v>
      </c>
      <c r="H12066" t="s">
        <v>100</v>
      </c>
    </row>
    <row r="12067" spans="1:8">
      <c r="A12067" t="s">
        <v>76</v>
      </c>
      <c r="B12067" s="1">
        <v>46259</v>
      </c>
      <c r="C12067">
        <v>360030</v>
      </c>
      <c r="D12067">
        <v>37.054000000000002</v>
      </c>
      <c r="E12067" t="s">
        <v>50</v>
      </c>
      <c r="F12067" t="s">
        <v>125</v>
      </c>
      <c r="G12067" t="s">
        <v>54</v>
      </c>
      <c r="H12067" t="s">
        <v>100</v>
      </c>
    </row>
    <row r="12068" spans="1:8">
      <c r="A12068" t="s">
        <v>76</v>
      </c>
      <c r="B12068" s="1">
        <v>46259</v>
      </c>
      <c r="C12068">
        <v>360032</v>
      </c>
      <c r="D12068">
        <v>37.054000000000002</v>
      </c>
      <c r="E12068" t="s">
        <v>50</v>
      </c>
      <c r="F12068" t="s">
        <v>125</v>
      </c>
      <c r="G12068" t="s">
        <v>54</v>
      </c>
      <c r="H12068" t="s">
        <v>100</v>
      </c>
    </row>
    <row r="12069" spans="1:8">
      <c r="A12069" t="s">
        <v>76</v>
      </c>
      <c r="B12069" s="1">
        <v>46259</v>
      </c>
      <c r="C12069">
        <v>364502</v>
      </c>
      <c r="D12069">
        <v>80533.523000000001</v>
      </c>
      <c r="E12069" t="s">
        <v>50</v>
      </c>
      <c r="F12069" t="s">
        <v>125</v>
      </c>
      <c r="G12069" t="s">
        <v>54</v>
      </c>
      <c r="H12069" t="s">
        <v>100</v>
      </c>
    </row>
    <row r="12070" spans="1:8">
      <c r="A12070" t="s">
        <v>76</v>
      </c>
      <c r="B12070" s="1">
        <v>46259</v>
      </c>
      <c r="C12070">
        <v>410002</v>
      </c>
      <c r="D12070">
        <v>-209390.57500000001</v>
      </c>
      <c r="E12070" t="s">
        <v>52</v>
      </c>
      <c r="F12070" t="s">
        <v>119</v>
      </c>
      <c r="G12070" t="s">
        <v>54</v>
      </c>
      <c r="H12070" t="s">
        <v>93</v>
      </c>
    </row>
    <row r="12071" spans="1:8">
      <c r="A12071" t="s">
        <v>76</v>
      </c>
      <c r="B12071" s="1">
        <v>46259</v>
      </c>
      <c r="C12071">
        <v>410006</v>
      </c>
      <c r="D12071">
        <v>-26068.406999999999</v>
      </c>
      <c r="E12071" t="s">
        <v>52</v>
      </c>
      <c r="F12071" t="s">
        <v>119</v>
      </c>
      <c r="G12071" t="s">
        <v>54</v>
      </c>
      <c r="H12071" t="s">
        <v>93</v>
      </c>
    </row>
    <row r="12072" spans="1:8">
      <c r="A12072" t="s">
        <v>76</v>
      </c>
      <c r="B12072" s="1">
        <v>46259</v>
      </c>
      <c r="C12072">
        <v>410009</v>
      </c>
      <c r="D12072">
        <v>-1285.8879999999999</v>
      </c>
      <c r="E12072" t="s">
        <v>52</v>
      </c>
      <c r="F12072" t="s">
        <v>119</v>
      </c>
      <c r="G12072" t="s">
        <v>54</v>
      </c>
      <c r="H12072" t="s">
        <v>93</v>
      </c>
    </row>
    <row r="12073" spans="1:8">
      <c r="A12073" t="s">
        <v>76</v>
      </c>
      <c r="B12073" s="1">
        <v>46259</v>
      </c>
      <c r="C12073">
        <v>410036</v>
      </c>
      <c r="D12073">
        <v>-89.298000000000002</v>
      </c>
      <c r="E12073" t="s">
        <v>52</v>
      </c>
      <c r="F12073" t="s">
        <v>119</v>
      </c>
      <c r="G12073" t="s">
        <v>54</v>
      </c>
      <c r="H12073" t="s">
        <v>93</v>
      </c>
    </row>
    <row r="12074" spans="1:8">
      <c r="A12074" t="s">
        <v>76</v>
      </c>
      <c r="B12074" s="1">
        <v>46259</v>
      </c>
      <c r="C12074">
        <v>410037</v>
      </c>
      <c r="D12074">
        <v>-67735.047999999995</v>
      </c>
      <c r="E12074" t="s">
        <v>52</v>
      </c>
      <c r="F12074" t="s">
        <v>119</v>
      </c>
      <c r="G12074" t="s">
        <v>54</v>
      </c>
      <c r="H12074" t="s">
        <v>93</v>
      </c>
    </row>
    <row r="12075" spans="1:8">
      <c r="A12075" t="s">
        <v>76</v>
      </c>
      <c r="B12075" s="1">
        <v>46259</v>
      </c>
      <c r="C12075">
        <v>415002</v>
      </c>
      <c r="D12075">
        <v>-362542.549</v>
      </c>
      <c r="E12075" t="s">
        <v>52</v>
      </c>
      <c r="F12075" t="s">
        <v>23</v>
      </c>
      <c r="G12075" t="s">
        <v>54</v>
      </c>
      <c r="H12075" t="s">
        <v>92</v>
      </c>
    </row>
    <row r="12076" spans="1:8">
      <c r="A12076" t="s">
        <v>76</v>
      </c>
      <c r="B12076" s="1">
        <v>46259</v>
      </c>
      <c r="C12076">
        <v>415004</v>
      </c>
      <c r="D12076">
        <v>-352920.25699999998</v>
      </c>
      <c r="E12076" t="s">
        <v>52</v>
      </c>
      <c r="F12076" t="s">
        <v>23</v>
      </c>
      <c r="G12076" t="s">
        <v>54</v>
      </c>
      <c r="H12076" t="s">
        <v>92</v>
      </c>
    </row>
    <row r="12077" spans="1:8">
      <c r="A12077" t="s">
        <v>76</v>
      </c>
      <c r="B12077" s="1">
        <v>46259</v>
      </c>
      <c r="C12077">
        <v>421003</v>
      </c>
      <c r="D12077">
        <v>-1371.895</v>
      </c>
      <c r="E12077" t="s">
        <v>52</v>
      </c>
      <c r="F12077" t="s">
        <v>24</v>
      </c>
      <c r="G12077" t="s">
        <v>54</v>
      </c>
      <c r="H12077" t="s">
        <v>94</v>
      </c>
    </row>
    <row r="12078" spans="1:8">
      <c r="A12078" t="s">
        <v>76</v>
      </c>
      <c r="B12078" s="1">
        <v>46259</v>
      </c>
      <c r="C12078">
        <v>421007</v>
      </c>
      <c r="D12078">
        <v>-86.724999999999994</v>
      </c>
      <c r="E12078" t="s">
        <v>52</v>
      </c>
      <c r="F12078" t="s">
        <v>24</v>
      </c>
      <c r="G12078" t="s">
        <v>54</v>
      </c>
      <c r="H12078" t="s">
        <v>94</v>
      </c>
    </row>
    <row r="12079" spans="1:8">
      <c r="A12079" t="s">
        <v>76</v>
      </c>
      <c r="B12079" s="1">
        <v>46259</v>
      </c>
      <c r="C12079">
        <v>510002</v>
      </c>
      <c r="D12079">
        <v>328958.81599999999</v>
      </c>
      <c r="E12079" t="s">
        <v>52</v>
      </c>
      <c r="F12079" t="s">
        <v>120</v>
      </c>
      <c r="G12079" t="s">
        <v>54</v>
      </c>
      <c r="H12079" t="s">
        <v>95</v>
      </c>
    </row>
    <row r="12080" spans="1:8">
      <c r="A12080" t="s">
        <v>76</v>
      </c>
      <c r="B12080" s="1">
        <v>46259</v>
      </c>
      <c r="C12080">
        <v>510005</v>
      </c>
      <c r="D12080">
        <v>4874.93</v>
      </c>
      <c r="E12080" t="s">
        <v>52</v>
      </c>
      <c r="F12080" t="s">
        <v>120</v>
      </c>
      <c r="G12080" t="s">
        <v>54</v>
      </c>
      <c r="H12080" t="s">
        <v>95</v>
      </c>
    </row>
    <row r="12081" spans="1:8">
      <c r="A12081" t="s">
        <v>76</v>
      </c>
      <c r="B12081" s="1">
        <v>46259</v>
      </c>
      <c r="C12081">
        <v>510007</v>
      </c>
      <c r="D12081">
        <v>36497.129000000001</v>
      </c>
      <c r="E12081" t="s">
        <v>52</v>
      </c>
      <c r="F12081" t="s">
        <v>120</v>
      </c>
      <c r="G12081" t="s">
        <v>54</v>
      </c>
      <c r="H12081" t="s">
        <v>95</v>
      </c>
    </row>
    <row r="12082" spans="1:8">
      <c r="A12082" t="s">
        <v>76</v>
      </c>
      <c r="B12082" s="1">
        <v>46259</v>
      </c>
      <c r="C12082">
        <v>510010</v>
      </c>
      <c r="D12082">
        <v>5017.5079999999998</v>
      </c>
      <c r="E12082" t="s">
        <v>52</v>
      </c>
      <c r="F12082" t="s">
        <v>120</v>
      </c>
      <c r="G12082" t="s">
        <v>54</v>
      </c>
      <c r="H12082" t="s">
        <v>95</v>
      </c>
    </row>
    <row r="12083" spans="1:8">
      <c r="A12083" t="s">
        <v>76</v>
      </c>
      <c r="B12083" s="1">
        <v>46259</v>
      </c>
      <c r="C12083">
        <v>510012</v>
      </c>
      <c r="D12083">
        <v>444.125</v>
      </c>
      <c r="E12083" t="s">
        <v>52</v>
      </c>
      <c r="F12083" t="s">
        <v>120</v>
      </c>
      <c r="G12083" t="s">
        <v>54</v>
      </c>
      <c r="H12083" t="s">
        <v>95</v>
      </c>
    </row>
    <row r="12084" spans="1:8">
      <c r="A12084" t="s">
        <v>76</v>
      </c>
      <c r="B12084" s="1">
        <v>46259</v>
      </c>
      <c r="C12084">
        <v>510015</v>
      </c>
      <c r="D12084">
        <v>27262.012999999999</v>
      </c>
      <c r="E12084" t="s">
        <v>52</v>
      </c>
      <c r="F12084" t="s">
        <v>120</v>
      </c>
      <c r="G12084" t="s">
        <v>54</v>
      </c>
      <c r="H12084" t="s">
        <v>95</v>
      </c>
    </row>
    <row r="12085" spans="1:8">
      <c r="A12085" t="s">
        <v>76</v>
      </c>
      <c r="B12085" s="1">
        <v>46259</v>
      </c>
      <c r="C12085">
        <v>510018</v>
      </c>
      <c r="D12085">
        <v>32978.578000000001</v>
      </c>
      <c r="E12085" t="s">
        <v>52</v>
      </c>
      <c r="F12085" t="s">
        <v>120</v>
      </c>
      <c r="G12085" t="s">
        <v>54</v>
      </c>
      <c r="H12085" t="s">
        <v>95</v>
      </c>
    </row>
    <row r="12086" spans="1:8">
      <c r="A12086" t="s">
        <v>76</v>
      </c>
      <c r="B12086" s="1">
        <v>46259</v>
      </c>
      <c r="C12086">
        <v>510059</v>
      </c>
      <c r="D12086">
        <v>1465.2529999999999</v>
      </c>
      <c r="E12086" t="s">
        <v>52</v>
      </c>
      <c r="F12086" t="s">
        <v>120</v>
      </c>
      <c r="G12086" t="s">
        <v>54</v>
      </c>
      <c r="H12086" t="s">
        <v>95</v>
      </c>
    </row>
    <row r="12087" spans="1:8">
      <c r="A12087" t="s">
        <v>76</v>
      </c>
      <c r="B12087" s="1">
        <v>46259</v>
      </c>
      <c r="C12087">
        <v>510062</v>
      </c>
      <c r="D12087">
        <v>1357.691</v>
      </c>
      <c r="E12087" t="s">
        <v>52</v>
      </c>
      <c r="F12087" t="s">
        <v>120</v>
      </c>
      <c r="G12087" t="s">
        <v>54</v>
      </c>
      <c r="H12087" t="s">
        <v>95</v>
      </c>
    </row>
    <row r="12088" spans="1:8">
      <c r="A12088" t="s">
        <v>76</v>
      </c>
      <c r="B12088" s="1">
        <v>46259</v>
      </c>
      <c r="C12088">
        <v>510065</v>
      </c>
      <c r="D12088">
        <v>2619.1280000000002</v>
      </c>
      <c r="E12088" t="s">
        <v>52</v>
      </c>
      <c r="F12088" t="s">
        <v>120</v>
      </c>
      <c r="G12088" t="s">
        <v>54</v>
      </c>
      <c r="H12088" t="s">
        <v>95</v>
      </c>
    </row>
    <row r="12089" spans="1:8">
      <c r="A12089" t="s">
        <v>76</v>
      </c>
      <c r="B12089" s="1">
        <v>46259</v>
      </c>
      <c r="C12089">
        <v>520021</v>
      </c>
      <c r="D12089">
        <v>802.53700000000003</v>
      </c>
      <c r="E12089" t="s">
        <v>52</v>
      </c>
      <c r="F12089" t="s">
        <v>126</v>
      </c>
      <c r="G12089" t="s">
        <v>54</v>
      </c>
      <c r="H12089" t="s">
        <v>102</v>
      </c>
    </row>
    <row r="12090" spans="1:8">
      <c r="A12090" t="s">
        <v>76</v>
      </c>
      <c r="B12090" s="1">
        <v>46259</v>
      </c>
      <c r="C12090">
        <v>530012</v>
      </c>
      <c r="D12090">
        <v>2435.3879999999999</v>
      </c>
      <c r="E12090" t="s">
        <v>52</v>
      </c>
      <c r="F12090" t="s">
        <v>120</v>
      </c>
      <c r="G12090" t="s">
        <v>54</v>
      </c>
      <c r="H12090" t="s">
        <v>95</v>
      </c>
    </row>
    <row r="12091" spans="1:8">
      <c r="A12091" t="s">
        <v>76</v>
      </c>
      <c r="B12091" s="1">
        <v>46259</v>
      </c>
      <c r="C12091">
        <v>541004</v>
      </c>
      <c r="D12091">
        <v>829.52200000000005</v>
      </c>
      <c r="E12091" t="s">
        <v>52</v>
      </c>
      <c r="F12091" t="s">
        <v>127</v>
      </c>
      <c r="G12091" t="s">
        <v>54</v>
      </c>
      <c r="H12091" t="s">
        <v>103</v>
      </c>
    </row>
    <row r="12092" spans="1:8">
      <c r="A12092" t="s">
        <v>76</v>
      </c>
      <c r="B12092" s="1">
        <v>46259</v>
      </c>
      <c r="C12092">
        <v>541009</v>
      </c>
      <c r="D12092">
        <v>3249.0509999999999</v>
      </c>
      <c r="E12092" t="s">
        <v>52</v>
      </c>
      <c r="F12092" t="s">
        <v>127</v>
      </c>
      <c r="G12092" t="s">
        <v>54</v>
      </c>
      <c r="H12092" t="s">
        <v>103</v>
      </c>
    </row>
    <row r="12093" spans="1:8">
      <c r="A12093" t="s">
        <v>76</v>
      </c>
      <c r="B12093" s="1">
        <v>46259</v>
      </c>
      <c r="C12093">
        <v>541010</v>
      </c>
      <c r="D12093">
        <v>3839.5309999999999</v>
      </c>
      <c r="E12093" t="s">
        <v>52</v>
      </c>
      <c r="F12093" t="s">
        <v>127</v>
      </c>
      <c r="G12093" t="s">
        <v>54</v>
      </c>
      <c r="H12093" t="s">
        <v>103</v>
      </c>
    </row>
    <row r="12094" spans="1:8">
      <c r="A12094" t="s">
        <v>76</v>
      </c>
      <c r="B12094" s="1">
        <v>46259</v>
      </c>
      <c r="C12094">
        <v>541013</v>
      </c>
      <c r="D12094">
        <v>77.447000000000003</v>
      </c>
      <c r="E12094" t="s">
        <v>52</v>
      </c>
      <c r="F12094" t="s">
        <v>127</v>
      </c>
      <c r="G12094" t="s">
        <v>54</v>
      </c>
      <c r="H12094" t="s">
        <v>103</v>
      </c>
    </row>
    <row r="12095" spans="1:8">
      <c r="A12095" t="s">
        <v>76</v>
      </c>
      <c r="B12095" s="1">
        <v>46259</v>
      </c>
      <c r="C12095">
        <v>546002</v>
      </c>
      <c r="D12095">
        <v>335274.255</v>
      </c>
      <c r="E12095" t="s">
        <v>52</v>
      </c>
      <c r="F12095" t="s">
        <v>119</v>
      </c>
      <c r="G12095" t="s">
        <v>54</v>
      </c>
      <c r="H12095" t="s">
        <v>93</v>
      </c>
    </row>
    <row r="12096" spans="1:8">
      <c r="A12096" t="s">
        <v>76</v>
      </c>
      <c r="B12096" s="1">
        <v>46259</v>
      </c>
      <c r="C12096">
        <v>546008</v>
      </c>
      <c r="D12096">
        <v>11178.819</v>
      </c>
      <c r="E12096" t="s">
        <v>52</v>
      </c>
      <c r="F12096" t="s">
        <v>119</v>
      </c>
      <c r="G12096" t="s">
        <v>54</v>
      </c>
      <c r="H12096" t="s">
        <v>93</v>
      </c>
    </row>
    <row r="12097" spans="1:8">
      <c r="A12097" t="s">
        <v>76</v>
      </c>
      <c r="B12097" s="1">
        <v>46259</v>
      </c>
      <c r="C12097">
        <v>546013</v>
      </c>
      <c r="D12097">
        <v>128551.13400000001</v>
      </c>
      <c r="E12097" t="s">
        <v>52</v>
      </c>
      <c r="F12097" t="s">
        <v>119</v>
      </c>
      <c r="G12097" t="s">
        <v>54</v>
      </c>
      <c r="H12097" t="s">
        <v>93</v>
      </c>
    </row>
    <row r="12098" spans="1:8">
      <c r="A12098" t="s">
        <v>76</v>
      </c>
      <c r="B12098" s="1">
        <v>46259</v>
      </c>
      <c r="C12098">
        <v>546015</v>
      </c>
      <c r="D12098">
        <v>536.30899999999997</v>
      </c>
      <c r="E12098" t="s">
        <v>52</v>
      </c>
      <c r="F12098" t="s">
        <v>119</v>
      </c>
      <c r="G12098" t="s">
        <v>54</v>
      </c>
      <c r="H12098" t="s">
        <v>93</v>
      </c>
    </row>
    <row r="12099" spans="1:8">
      <c r="A12099" t="s">
        <v>76</v>
      </c>
      <c r="B12099" s="1">
        <v>46259</v>
      </c>
      <c r="C12099">
        <v>546035</v>
      </c>
      <c r="D12099">
        <v>4031.8240000000001</v>
      </c>
      <c r="E12099" t="s">
        <v>52</v>
      </c>
      <c r="F12099" t="s">
        <v>119</v>
      </c>
      <c r="G12099" t="s">
        <v>54</v>
      </c>
      <c r="H12099" t="s">
        <v>93</v>
      </c>
    </row>
    <row r="12100" spans="1:8">
      <c r="A12100" t="s">
        <v>76</v>
      </c>
      <c r="B12100" s="1">
        <v>46259</v>
      </c>
      <c r="C12100">
        <v>546040</v>
      </c>
      <c r="D12100">
        <v>21869.891</v>
      </c>
      <c r="E12100" t="s">
        <v>52</v>
      </c>
      <c r="F12100" t="s">
        <v>119</v>
      </c>
      <c r="G12100" t="s">
        <v>54</v>
      </c>
      <c r="H12100" t="s">
        <v>93</v>
      </c>
    </row>
    <row r="12101" spans="1:8">
      <c r="A12101" t="s">
        <v>76</v>
      </c>
      <c r="B12101" s="1">
        <v>46259</v>
      </c>
      <c r="C12101">
        <v>547002</v>
      </c>
      <c r="D12101">
        <v>21.074999999999999</v>
      </c>
      <c r="E12101" t="s">
        <v>52</v>
      </c>
      <c r="F12101" t="s">
        <v>121</v>
      </c>
      <c r="G12101" t="s">
        <v>54</v>
      </c>
      <c r="H12101" t="s">
        <v>96</v>
      </c>
    </row>
    <row r="12102" spans="1:8">
      <c r="A12102" t="s">
        <v>76</v>
      </c>
      <c r="B12102" s="1">
        <v>46259</v>
      </c>
      <c r="C12102">
        <v>550003</v>
      </c>
      <c r="D12102">
        <v>97806.347999999998</v>
      </c>
      <c r="E12102" t="s">
        <v>52</v>
      </c>
      <c r="F12102" t="s">
        <v>128</v>
      </c>
      <c r="G12102" t="s">
        <v>54</v>
      </c>
      <c r="H12102" t="s">
        <v>104</v>
      </c>
    </row>
    <row r="12103" spans="1:8">
      <c r="A12103" t="s">
        <v>76</v>
      </c>
      <c r="B12103" s="1">
        <v>46259</v>
      </c>
      <c r="C12103">
        <v>551008</v>
      </c>
      <c r="D12103">
        <v>12.266</v>
      </c>
      <c r="E12103" t="s">
        <v>52</v>
      </c>
      <c r="F12103" t="s">
        <v>129</v>
      </c>
      <c r="G12103" t="s">
        <v>54</v>
      </c>
      <c r="H12103" t="s">
        <v>105</v>
      </c>
    </row>
    <row r="12104" spans="1:8">
      <c r="A12104" t="s">
        <v>76</v>
      </c>
      <c r="B12104" s="1">
        <v>46259</v>
      </c>
      <c r="C12104">
        <v>552504</v>
      </c>
      <c r="D12104">
        <v>-534.572</v>
      </c>
      <c r="E12104" t="s">
        <v>52</v>
      </c>
      <c r="F12104" t="s">
        <v>122</v>
      </c>
      <c r="G12104" t="s">
        <v>54</v>
      </c>
      <c r="H12104" t="s">
        <v>97</v>
      </c>
    </row>
    <row r="12105" spans="1:8">
      <c r="A12105" t="s">
        <v>76</v>
      </c>
      <c r="B12105" s="1">
        <v>46259</v>
      </c>
      <c r="C12105">
        <v>554005</v>
      </c>
      <c r="D12105">
        <v>98.546000000000006</v>
      </c>
      <c r="E12105" t="s">
        <v>52</v>
      </c>
      <c r="F12105" t="s">
        <v>122</v>
      </c>
      <c r="G12105" t="s">
        <v>54</v>
      </c>
      <c r="H12105" t="s">
        <v>97</v>
      </c>
    </row>
    <row r="12106" spans="1:8">
      <c r="A12106" t="s">
        <v>76</v>
      </c>
      <c r="B12106" s="1">
        <v>46259</v>
      </c>
      <c r="C12106">
        <v>555007</v>
      </c>
      <c r="D12106">
        <v>2.4300000000000002</v>
      </c>
      <c r="E12106" t="s">
        <v>52</v>
      </c>
      <c r="F12106" t="s">
        <v>122</v>
      </c>
      <c r="G12106" t="s">
        <v>54</v>
      </c>
      <c r="H12106" t="s">
        <v>97</v>
      </c>
    </row>
    <row r="12107" spans="1:8">
      <c r="A12107" t="s">
        <v>76</v>
      </c>
      <c r="B12107" s="1">
        <v>46259</v>
      </c>
      <c r="C12107">
        <v>555502</v>
      </c>
      <c r="D12107">
        <v>133.12799999999999</v>
      </c>
      <c r="E12107" t="s">
        <v>52</v>
      </c>
      <c r="F12107" t="s">
        <v>122</v>
      </c>
      <c r="G12107" t="s">
        <v>54</v>
      </c>
      <c r="H12107" t="s">
        <v>97</v>
      </c>
    </row>
    <row r="12108" spans="1:8">
      <c r="A12108" t="s">
        <v>76</v>
      </c>
      <c r="B12108" s="1">
        <v>46259</v>
      </c>
      <c r="C12108">
        <v>555508</v>
      </c>
      <c r="D12108">
        <v>1045.981</v>
      </c>
      <c r="E12108" t="s">
        <v>52</v>
      </c>
      <c r="F12108" t="s">
        <v>122</v>
      </c>
      <c r="G12108" t="s">
        <v>54</v>
      </c>
      <c r="H12108" t="s">
        <v>97</v>
      </c>
    </row>
    <row r="12109" spans="1:8">
      <c r="A12109" t="s">
        <v>76</v>
      </c>
      <c r="B12109" s="1">
        <v>46259</v>
      </c>
      <c r="C12109">
        <v>556002</v>
      </c>
      <c r="D12109">
        <v>1.8220000000000001</v>
      </c>
      <c r="E12109" t="s">
        <v>52</v>
      </c>
      <c r="F12109" t="s">
        <v>126</v>
      </c>
      <c r="G12109" t="s">
        <v>54</v>
      </c>
      <c r="H12109" t="s">
        <v>102</v>
      </c>
    </row>
    <row r="12110" spans="1:8">
      <c r="A12110" t="s">
        <v>76</v>
      </c>
      <c r="B12110" s="1">
        <v>46259</v>
      </c>
      <c r="C12110">
        <v>556003</v>
      </c>
      <c r="D12110">
        <v>-1006.263</v>
      </c>
      <c r="E12110" t="s">
        <v>52</v>
      </c>
      <c r="F12110" t="s">
        <v>122</v>
      </c>
      <c r="G12110" t="s">
        <v>54</v>
      </c>
      <c r="H12110" t="s">
        <v>97</v>
      </c>
    </row>
    <row r="12111" spans="1:8">
      <c r="A12111" t="s">
        <v>76</v>
      </c>
      <c r="B12111" s="1">
        <v>46259</v>
      </c>
      <c r="C12111">
        <v>557002</v>
      </c>
      <c r="D12111">
        <v>6498.1719999999996</v>
      </c>
      <c r="E12111" t="s">
        <v>52</v>
      </c>
      <c r="F12111" t="s">
        <v>123</v>
      </c>
      <c r="G12111" t="s">
        <v>54</v>
      </c>
      <c r="H12111" t="s">
        <v>98</v>
      </c>
    </row>
    <row r="12112" spans="1:8">
      <c r="A12112" t="s">
        <v>76</v>
      </c>
      <c r="B12112" s="1">
        <v>46259</v>
      </c>
      <c r="C12112">
        <v>557003</v>
      </c>
      <c r="D12112">
        <v>2095.7640000000001</v>
      </c>
      <c r="E12112" t="s">
        <v>52</v>
      </c>
      <c r="F12112" t="s">
        <v>123</v>
      </c>
      <c r="G12112" t="s">
        <v>54</v>
      </c>
      <c r="H12112" t="s">
        <v>98</v>
      </c>
    </row>
    <row r="12113" spans="1:8">
      <c r="A12113" t="s">
        <v>76</v>
      </c>
      <c r="B12113" s="1">
        <v>46259</v>
      </c>
      <c r="C12113">
        <v>558012</v>
      </c>
      <c r="D12113">
        <v>75.064999999999998</v>
      </c>
      <c r="E12113" t="s">
        <v>52</v>
      </c>
      <c r="F12113" t="s">
        <v>126</v>
      </c>
      <c r="G12113" t="s">
        <v>54</v>
      </c>
      <c r="H12113" t="s">
        <v>102</v>
      </c>
    </row>
    <row r="12114" spans="1:8">
      <c r="A12114" t="s">
        <v>76</v>
      </c>
      <c r="B12114" s="1">
        <v>46259</v>
      </c>
      <c r="C12114">
        <v>559002</v>
      </c>
      <c r="D12114">
        <v>84.143000000000001</v>
      </c>
      <c r="E12114" t="s">
        <v>52</v>
      </c>
      <c r="F12114" t="s">
        <v>126</v>
      </c>
      <c r="G12114" t="s">
        <v>54</v>
      </c>
      <c r="H12114" t="s">
        <v>102</v>
      </c>
    </row>
    <row r="12115" spans="1:8">
      <c r="A12115" t="s">
        <v>76</v>
      </c>
      <c r="B12115" s="1">
        <v>46259</v>
      </c>
      <c r="C12115">
        <v>563002</v>
      </c>
      <c r="D12115">
        <v>614.54399999999998</v>
      </c>
      <c r="E12115" t="s">
        <v>52</v>
      </c>
      <c r="F12115" t="s">
        <v>124</v>
      </c>
      <c r="G12115" t="s">
        <v>54</v>
      </c>
      <c r="H12115" t="s">
        <v>99</v>
      </c>
    </row>
    <row r="12116" spans="1:8">
      <c r="A12116" t="s">
        <v>76</v>
      </c>
      <c r="B12116" s="1">
        <v>46259</v>
      </c>
      <c r="C12116">
        <v>564004</v>
      </c>
      <c r="D12116">
        <v>8345.759</v>
      </c>
      <c r="E12116" t="s">
        <v>52</v>
      </c>
      <c r="F12116" t="s">
        <v>119</v>
      </c>
      <c r="G12116" t="s">
        <v>54</v>
      </c>
      <c r="H12116" t="s">
        <v>93</v>
      </c>
    </row>
    <row r="12117" spans="1:8">
      <c r="A12117" t="s">
        <v>76</v>
      </c>
      <c r="B12117" s="1">
        <v>46259</v>
      </c>
      <c r="C12117">
        <v>564006</v>
      </c>
      <c r="D12117">
        <v>-2E-3</v>
      </c>
      <c r="E12117" t="s">
        <v>52</v>
      </c>
      <c r="F12117" t="s">
        <v>124</v>
      </c>
      <c r="G12117" t="s">
        <v>54</v>
      </c>
      <c r="H12117" t="s">
        <v>99</v>
      </c>
    </row>
    <row r="12118" spans="1:8">
      <c r="A12118" t="s">
        <v>76</v>
      </c>
      <c r="B12118" s="1">
        <v>46259</v>
      </c>
      <c r="C12118">
        <v>564020</v>
      </c>
      <c r="D12118">
        <v>125.11</v>
      </c>
      <c r="E12118" t="s">
        <v>52</v>
      </c>
      <c r="F12118" t="s">
        <v>124</v>
      </c>
      <c r="G12118" t="s">
        <v>54</v>
      </c>
      <c r="H12118" t="s">
        <v>99</v>
      </c>
    </row>
    <row r="12119" spans="1:8">
      <c r="A12119" t="s">
        <v>76</v>
      </c>
      <c r="B12119" s="1">
        <v>46259</v>
      </c>
      <c r="C12119">
        <v>570002</v>
      </c>
      <c r="D12119">
        <v>706.84</v>
      </c>
      <c r="E12119" t="s">
        <v>52</v>
      </c>
      <c r="F12119" t="s">
        <v>132</v>
      </c>
      <c r="G12119" t="s">
        <v>54</v>
      </c>
      <c r="H12119" t="s">
        <v>108</v>
      </c>
    </row>
    <row r="12120" spans="1:8">
      <c r="A12120" t="s">
        <v>76</v>
      </c>
      <c r="B12120" s="1">
        <v>46259</v>
      </c>
      <c r="C12120">
        <v>580002</v>
      </c>
      <c r="D12120">
        <v>16.765999999999998</v>
      </c>
      <c r="E12120" t="s">
        <v>52</v>
      </c>
      <c r="F12120" t="s">
        <v>130</v>
      </c>
      <c r="G12120" t="s">
        <v>54</v>
      </c>
      <c r="H12120" t="s">
        <v>106</v>
      </c>
    </row>
    <row r="12121" spans="1:8">
      <c r="A12121" t="s">
        <v>76</v>
      </c>
      <c r="B12121" s="1">
        <v>46259</v>
      </c>
      <c r="C12121">
        <v>580003</v>
      </c>
      <c r="D12121">
        <v>16179.909</v>
      </c>
      <c r="E12121" t="s">
        <v>52</v>
      </c>
      <c r="F12121" t="s">
        <v>130</v>
      </c>
      <c r="G12121" t="s">
        <v>54</v>
      </c>
      <c r="H12121" t="s">
        <v>106</v>
      </c>
    </row>
    <row r="12122" spans="1:8">
      <c r="A12122" t="s">
        <v>76</v>
      </c>
      <c r="B12122" s="1">
        <v>46259</v>
      </c>
      <c r="C12122">
        <v>580005</v>
      </c>
      <c r="D12122">
        <v>1.2889999999999999</v>
      </c>
      <c r="E12122" t="s">
        <v>52</v>
      </c>
      <c r="F12122" t="s">
        <v>130</v>
      </c>
      <c r="G12122" t="s">
        <v>54</v>
      </c>
      <c r="H12122" t="s">
        <v>106</v>
      </c>
    </row>
    <row r="12123" spans="1:8">
      <c r="A12123" t="s">
        <v>77</v>
      </c>
      <c r="B12123" s="1">
        <v>46259</v>
      </c>
      <c r="C12123">
        <v>210002</v>
      </c>
      <c r="D12123">
        <v>-13586.48</v>
      </c>
      <c r="E12123" t="s">
        <v>50</v>
      </c>
      <c r="F12123" t="s">
        <v>14</v>
      </c>
      <c r="G12123" t="s">
        <v>54</v>
      </c>
      <c r="H12123" t="s">
        <v>84</v>
      </c>
    </row>
    <row r="12124" spans="1:8">
      <c r="A12124" t="s">
        <v>77</v>
      </c>
      <c r="B12124" s="1">
        <v>46259</v>
      </c>
      <c r="C12124">
        <v>220006</v>
      </c>
      <c r="D12124">
        <v>-1696313.9140000001</v>
      </c>
      <c r="E12124" t="s">
        <v>50</v>
      </c>
      <c r="F12124" t="s">
        <v>14</v>
      </c>
      <c r="G12124" t="s">
        <v>54</v>
      </c>
      <c r="H12124" t="s">
        <v>84</v>
      </c>
    </row>
    <row r="12125" spans="1:8">
      <c r="A12125" t="s">
        <v>77</v>
      </c>
      <c r="B12125" s="1">
        <v>46259</v>
      </c>
      <c r="C12125">
        <v>240002</v>
      </c>
      <c r="D12125">
        <v>218.04900000000001</v>
      </c>
      <c r="E12125" t="s">
        <v>50</v>
      </c>
      <c r="F12125" t="s">
        <v>113</v>
      </c>
      <c r="G12125" t="s">
        <v>54</v>
      </c>
      <c r="H12125" t="s">
        <v>85</v>
      </c>
    </row>
    <row r="12126" spans="1:8">
      <c r="A12126" t="s">
        <v>77</v>
      </c>
      <c r="B12126" s="1">
        <v>46259</v>
      </c>
      <c r="C12126">
        <v>240003</v>
      </c>
      <c r="D12126">
        <v>4.5010000000000003</v>
      </c>
      <c r="E12126" t="s">
        <v>50</v>
      </c>
      <c r="F12126" t="s">
        <v>113</v>
      </c>
      <c r="G12126" t="s">
        <v>54</v>
      </c>
      <c r="H12126" t="s">
        <v>85</v>
      </c>
    </row>
    <row r="12127" spans="1:8">
      <c r="A12127" t="s">
        <v>77</v>
      </c>
      <c r="B12127" s="1">
        <v>46259</v>
      </c>
      <c r="C12127">
        <v>240009</v>
      </c>
      <c r="D12127">
        <v>-218.04900000000001</v>
      </c>
      <c r="E12127" t="s">
        <v>50</v>
      </c>
      <c r="F12127" t="s">
        <v>113</v>
      </c>
      <c r="G12127" t="s">
        <v>54</v>
      </c>
      <c r="H12127" t="s">
        <v>85</v>
      </c>
    </row>
    <row r="12128" spans="1:8">
      <c r="A12128" t="s">
        <v>77</v>
      </c>
      <c r="B12128" s="1">
        <v>46259</v>
      </c>
      <c r="C12128">
        <v>242003</v>
      </c>
      <c r="D12128">
        <v>-147363.51199999999</v>
      </c>
      <c r="E12128" t="s">
        <v>50</v>
      </c>
      <c r="F12128" t="s">
        <v>113</v>
      </c>
      <c r="G12128" t="s">
        <v>54</v>
      </c>
      <c r="H12128" t="s">
        <v>85</v>
      </c>
    </row>
    <row r="12129" spans="1:8">
      <c r="A12129" t="s">
        <v>77</v>
      </c>
      <c r="B12129" s="1">
        <v>46259</v>
      </c>
      <c r="C12129">
        <v>242011</v>
      </c>
      <c r="D12129">
        <v>-513243.74900000001</v>
      </c>
      <c r="E12129" t="s">
        <v>50</v>
      </c>
      <c r="F12129" t="s">
        <v>113</v>
      </c>
      <c r="G12129" t="s">
        <v>54</v>
      </c>
      <c r="H12129" t="s">
        <v>85</v>
      </c>
    </row>
    <row r="12130" spans="1:8">
      <c r="A12130" t="s">
        <v>77</v>
      </c>
      <c r="B12130" s="1">
        <v>46259</v>
      </c>
      <c r="C12130">
        <v>242013</v>
      </c>
      <c r="D12130">
        <v>-75727.152000000002</v>
      </c>
      <c r="E12130" t="s">
        <v>50</v>
      </c>
      <c r="F12130" t="s">
        <v>113</v>
      </c>
      <c r="G12130" t="s">
        <v>54</v>
      </c>
      <c r="H12130" t="s">
        <v>85</v>
      </c>
    </row>
    <row r="12131" spans="1:8">
      <c r="A12131" t="s">
        <v>77</v>
      </c>
      <c r="B12131" s="1">
        <v>46259</v>
      </c>
      <c r="C12131">
        <v>242014</v>
      </c>
      <c r="D12131">
        <v>-22057.548999999999</v>
      </c>
      <c r="E12131" t="s">
        <v>50</v>
      </c>
      <c r="F12131" t="s">
        <v>113</v>
      </c>
      <c r="G12131" t="s">
        <v>54</v>
      </c>
      <c r="H12131" t="s">
        <v>85</v>
      </c>
    </row>
    <row r="12132" spans="1:8">
      <c r="A12132" t="s">
        <v>77</v>
      </c>
      <c r="B12132" s="1">
        <v>46259</v>
      </c>
      <c r="C12132">
        <v>242017</v>
      </c>
      <c r="D12132">
        <v>283.488</v>
      </c>
      <c r="E12132" t="s">
        <v>50</v>
      </c>
      <c r="F12132" t="s">
        <v>113</v>
      </c>
      <c r="G12132" t="s">
        <v>54</v>
      </c>
      <c r="H12132" t="s">
        <v>85</v>
      </c>
    </row>
    <row r="12133" spans="1:8">
      <c r="A12133" t="s">
        <v>77</v>
      </c>
      <c r="B12133" s="1">
        <v>46259</v>
      </c>
      <c r="C12133">
        <v>242023</v>
      </c>
      <c r="D12133">
        <v>-6951.1710000000003</v>
      </c>
      <c r="E12133" t="s">
        <v>50</v>
      </c>
      <c r="F12133" t="s">
        <v>113</v>
      </c>
      <c r="G12133" t="s">
        <v>54</v>
      </c>
      <c r="H12133" t="s">
        <v>85</v>
      </c>
    </row>
    <row r="12134" spans="1:8">
      <c r="A12134" t="s">
        <v>77</v>
      </c>
      <c r="B12134" s="1">
        <v>46259</v>
      </c>
      <c r="C12134">
        <v>242027</v>
      </c>
      <c r="D12134">
        <v>-151223.79500000001</v>
      </c>
      <c r="E12134" t="s">
        <v>50</v>
      </c>
      <c r="F12134" t="s">
        <v>113</v>
      </c>
      <c r="G12134" t="s">
        <v>54</v>
      </c>
      <c r="H12134" t="s">
        <v>85</v>
      </c>
    </row>
    <row r="12135" spans="1:8">
      <c r="A12135" t="s">
        <v>77</v>
      </c>
      <c r="B12135" s="1">
        <v>46259</v>
      </c>
      <c r="C12135">
        <v>242030</v>
      </c>
      <c r="D12135">
        <v>-84062.057000000001</v>
      </c>
      <c r="E12135" t="s">
        <v>50</v>
      </c>
      <c r="F12135" t="s">
        <v>113</v>
      </c>
      <c r="G12135" t="s">
        <v>54</v>
      </c>
      <c r="H12135" t="s">
        <v>85</v>
      </c>
    </row>
    <row r="12136" spans="1:8">
      <c r="A12136" t="s">
        <v>77</v>
      </c>
      <c r="B12136" s="1">
        <v>46259</v>
      </c>
      <c r="C12136">
        <v>242036</v>
      </c>
      <c r="D12136">
        <v>-22.731000000000002</v>
      </c>
      <c r="E12136" t="s">
        <v>50</v>
      </c>
      <c r="F12136" t="s">
        <v>113</v>
      </c>
      <c r="G12136" t="s">
        <v>54</v>
      </c>
      <c r="H12136" t="s">
        <v>85</v>
      </c>
    </row>
    <row r="12137" spans="1:8">
      <c r="A12137" t="s">
        <v>77</v>
      </c>
      <c r="B12137" s="1">
        <v>46259</v>
      </c>
      <c r="C12137">
        <v>242038</v>
      </c>
      <c r="D12137">
        <v>-4077.4630000000002</v>
      </c>
      <c r="E12137" t="s">
        <v>50</v>
      </c>
      <c r="F12137" t="s">
        <v>113</v>
      </c>
      <c r="G12137" t="s">
        <v>54</v>
      </c>
      <c r="H12137" t="s">
        <v>85</v>
      </c>
    </row>
    <row r="12138" spans="1:8">
      <c r="A12138" t="s">
        <v>77</v>
      </c>
      <c r="B12138" s="1">
        <v>46259</v>
      </c>
      <c r="C12138">
        <v>242039</v>
      </c>
      <c r="D12138">
        <v>-1470.36</v>
      </c>
      <c r="E12138" t="s">
        <v>50</v>
      </c>
      <c r="F12138" t="s">
        <v>113</v>
      </c>
      <c r="G12138" t="s">
        <v>54</v>
      </c>
      <c r="H12138" t="s">
        <v>85</v>
      </c>
    </row>
    <row r="12139" spans="1:8">
      <c r="A12139" t="s">
        <v>77</v>
      </c>
      <c r="B12139" s="1">
        <v>46259</v>
      </c>
      <c r="C12139">
        <v>242041</v>
      </c>
      <c r="D12139">
        <v>17315.776000000002</v>
      </c>
      <c r="E12139" t="s">
        <v>50</v>
      </c>
      <c r="F12139" t="s">
        <v>113</v>
      </c>
      <c r="G12139" t="s">
        <v>54</v>
      </c>
      <c r="H12139" t="s">
        <v>85</v>
      </c>
    </row>
    <row r="12140" spans="1:8">
      <c r="A12140" t="s">
        <v>77</v>
      </c>
      <c r="B12140" s="1">
        <v>46259</v>
      </c>
      <c r="C12140">
        <v>243002</v>
      </c>
      <c r="D12140">
        <v>-25518.563999999998</v>
      </c>
      <c r="E12140" t="s">
        <v>50</v>
      </c>
      <c r="F12140" t="s">
        <v>113</v>
      </c>
      <c r="G12140" t="s">
        <v>54</v>
      </c>
      <c r="H12140" t="s">
        <v>85</v>
      </c>
    </row>
    <row r="12141" spans="1:8">
      <c r="A12141" t="s">
        <v>77</v>
      </c>
      <c r="B12141" s="1">
        <v>46259</v>
      </c>
      <c r="C12141">
        <v>243003</v>
      </c>
      <c r="D12141">
        <v>-15365.074000000001</v>
      </c>
      <c r="E12141" t="s">
        <v>50</v>
      </c>
      <c r="F12141" t="s">
        <v>113</v>
      </c>
      <c r="G12141" t="s">
        <v>54</v>
      </c>
      <c r="H12141" t="s">
        <v>85</v>
      </c>
    </row>
    <row r="12142" spans="1:8">
      <c r="A12142" t="s">
        <v>77</v>
      </c>
      <c r="B12142" s="1">
        <v>46259</v>
      </c>
      <c r="C12142">
        <v>243010</v>
      </c>
      <c r="D12142">
        <v>-6222.8230000000003</v>
      </c>
      <c r="E12142" t="s">
        <v>50</v>
      </c>
      <c r="F12142" t="s">
        <v>113</v>
      </c>
      <c r="G12142" t="s">
        <v>54</v>
      </c>
      <c r="H12142" t="s">
        <v>85</v>
      </c>
    </row>
    <row r="12143" spans="1:8">
      <c r="A12143" t="s">
        <v>77</v>
      </c>
      <c r="B12143" s="1">
        <v>46259</v>
      </c>
      <c r="C12143">
        <v>245010</v>
      </c>
      <c r="D12143">
        <v>-74347.351999999999</v>
      </c>
      <c r="E12143" t="s">
        <v>50</v>
      </c>
      <c r="F12143" t="s">
        <v>20</v>
      </c>
      <c r="G12143" t="s">
        <v>54</v>
      </c>
      <c r="H12143" t="s">
        <v>86</v>
      </c>
    </row>
    <row r="12144" spans="1:8">
      <c r="A12144" t="s">
        <v>77</v>
      </c>
      <c r="B12144" s="1">
        <v>46259</v>
      </c>
      <c r="C12144">
        <v>245018</v>
      </c>
      <c r="D12144">
        <v>-44451.317999999999</v>
      </c>
      <c r="E12144" t="s">
        <v>50</v>
      </c>
      <c r="F12144" t="s">
        <v>113</v>
      </c>
      <c r="G12144" t="s">
        <v>54</v>
      </c>
      <c r="H12144" t="s">
        <v>85</v>
      </c>
    </row>
    <row r="12145" spans="1:8">
      <c r="A12145" t="s">
        <v>77</v>
      </c>
      <c r="B12145" s="1">
        <v>46259</v>
      </c>
      <c r="C12145">
        <v>245056</v>
      </c>
      <c r="D12145">
        <v>-36.408999999999999</v>
      </c>
      <c r="E12145" t="s">
        <v>50</v>
      </c>
      <c r="F12145" t="s">
        <v>118</v>
      </c>
      <c r="G12145" t="s">
        <v>54</v>
      </c>
      <c r="H12145" t="s">
        <v>91</v>
      </c>
    </row>
    <row r="12146" spans="1:8">
      <c r="A12146" t="s">
        <v>77</v>
      </c>
      <c r="B12146" s="1">
        <v>46259</v>
      </c>
      <c r="C12146">
        <v>245062</v>
      </c>
      <c r="D12146">
        <v>-63368.949000000001</v>
      </c>
      <c r="E12146" t="s">
        <v>50</v>
      </c>
      <c r="F12146" t="s">
        <v>113</v>
      </c>
      <c r="G12146" t="s">
        <v>54</v>
      </c>
      <c r="H12146" t="s">
        <v>85</v>
      </c>
    </row>
    <row r="12147" spans="1:8">
      <c r="A12147" t="s">
        <v>77</v>
      </c>
      <c r="B12147" s="1">
        <v>46259</v>
      </c>
      <c r="C12147">
        <v>250003</v>
      </c>
      <c r="D12147">
        <v>-505.16</v>
      </c>
      <c r="E12147" t="s">
        <v>50</v>
      </c>
      <c r="F12147" t="s">
        <v>114</v>
      </c>
      <c r="G12147" t="s">
        <v>54</v>
      </c>
      <c r="H12147" t="s">
        <v>87</v>
      </c>
    </row>
    <row r="12148" spans="1:8">
      <c r="A12148" t="s">
        <v>77</v>
      </c>
      <c r="B12148" s="1">
        <v>46259</v>
      </c>
      <c r="C12148">
        <v>250007</v>
      </c>
      <c r="D12148">
        <v>-21297.195</v>
      </c>
      <c r="E12148" t="s">
        <v>50</v>
      </c>
      <c r="F12148" t="s">
        <v>113</v>
      </c>
      <c r="G12148" t="s">
        <v>54</v>
      </c>
      <c r="H12148" t="s">
        <v>85</v>
      </c>
    </row>
    <row r="12149" spans="1:8">
      <c r="A12149" t="s">
        <v>77</v>
      </c>
      <c r="B12149" s="1">
        <v>46259</v>
      </c>
      <c r="C12149">
        <v>251002</v>
      </c>
      <c r="D12149">
        <v>-609.66</v>
      </c>
      <c r="E12149" t="s">
        <v>50</v>
      </c>
      <c r="F12149" t="s">
        <v>114</v>
      </c>
      <c r="G12149" t="s">
        <v>54</v>
      </c>
      <c r="H12149" t="s">
        <v>87</v>
      </c>
    </row>
    <row r="12150" spans="1:8">
      <c r="A12150" t="s">
        <v>77</v>
      </c>
      <c r="B12150" s="1">
        <v>46259</v>
      </c>
      <c r="C12150">
        <v>251003</v>
      </c>
      <c r="D12150">
        <v>-4658.5259999999998</v>
      </c>
      <c r="E12150" t="s">
        <v>50</v>
      </c>
      <c r="F12150" t="s">
        <v>114</v>
      </c>
      <c r="G12150" t="s">
        <v>54</v>
      </c>
      <c r="H12150" t="s">
        <v>87</v>
      </c>
    </row>
    <row r="12151" spans="1:8">
      <c r="A12151" t="s">
        <v>77</v>
      </c>
      <c r="B12151" s="1">
        <v>46259</v>
      </c>
      <c r="C12151">
        <v>257008</v>
      </c>
      <c r="D12151">
        <v>-1164.519</v>
      </c>
      <c r="E12151" t="s">
        <v>50</v>
      </c>
      <c r="F12151" t="s">
        <v>114</v>
      </c>
      <c r="G12151" t="s">
        <v>54</v>
      </c>
      <c r="H12151" t="s">
        <v>87</v>
      </c>
    </row>
    <row r="12152" spans="1:8">
      <c r="A12152" t="s">
        <v>77</v>
      </c>
      <c r="B12152" s="1">
        <v>46259</v>
      </c>
      <c r="C12152">
        <v>257009</v>
      </c>
      <c r="D12152">
        <v>-10561.852000000001</v>
      </c>
      <c r="E12152" t="s">
        <v>50</v>
      </c>
      <c r="F12152" t="s">
        <v>114</v>
      </c>
      <c r="G12152" t="s">
        <v>54</v>
      </c>
      <c r="H12152" t="s">
        <v>87</v>
      </c>
    </row>
    <row r="12153" spans="1:8">
      <c r="A12153" t="s">
        <v>77</v>
      </c>
      <c r="B12153" s="1">
        <v>46259</v>
      </c>
      <c r="C12153">
        <v>257011</v>
      </c>
      <c r="D12153">
        <v>-3398.1480000000001</v>
      </c>
      <c r="E12153" t="s">
        <v>50</v>
      </c>
      <c r="F12153" t="s">
        <v>114</v>
      </c>
      <c r="G12153" t="s">
        <v>54</v>
      </c>
      <c r="H12153" t="s">
        <v>87</v>
      </c>
    </row>
    <row r="12154" spans="1:8">
      <c r="A12154" t="s">
        <v>77</v>
      </c>
      <c r="B12154" s="1">
        <v>46259</v>
      </c>
      <c r="C12154">
        <v>257028</v>
      </c>
      <c r="D12154">
        <v>-35926.313999999998</v>
      </c>
      <c r="E12154" t="s">
        <v>50</v>
      </c>
      <c r="F12154" t="s">
        <v>114</v>
      </c>
      <c r="G12154" t="s">
        <v>54</v>
      </c>
      <c r="H12154" t="s">
        <v>87</v>
      </c>
    </row>
    <row r="12155" spans="1:8">
      <c r="A12155" t="s">
        <v>77</v>
      </c>
      <c r="B12155" s="1">
        <v>46259</v>
      </c>
      <c r="C12155">
        <v>260004</v>
      </c>
      <c r="D12155">
        <v>1897.866</v>
      </c>
      <c r="E12155" t="s">
        <v>50</v>
      </c>
      <c r="F12155" t="s">
        <v>114</v>
      </c>
      <c r="G12155" t="s">
        <v>54</v>
      </c>
      <c r="H12155" t="s">
        <v>87</v>
      </c>
    </row>
    <row r="12156" spans="1:8">
      <c r="A12156" t="s">
        <v>77</v>
      </c>
      <c r="B12156" s="1">
        <v>46259</v>
      </c>
      <c r="C12156">
        <v>270024</v>
      </c>
      <c r="D12156">
        <v>-14176.38</v>
      </c>
      <c r="E12156" t="s">
        <v>50</v>
      </c>
      <c r="F12156" t="s">
        <v>125</v>
      </c>
      <c r="G12156" t="s">
        <v>54</v>
      </c>
      <c r="H12156" t="s">
        <v>100</v>
      </c>
    </row>
    <row r="12157" spans="1:8">
      <c r="A12157" t="s">
        <v>77</v>
      </c>
      <c r="B12157" s="1">
        <v>46259</v>
      </c>
      <c r="C12157">
        <v>270025</v>
      </c>
      <c r="D12157">
        <v>-128.33000000000001</v>
      </c>
      <c r="E12157" t="s">
        <v>50</v>
      </c>
      <c r="F12157" t="s">
        <v>125</v>
      </c>
      <c r="G12157" t="s">
        <v>54</v>
      </c>
      <c r="H12157" t="s">
        <v>100</v>
      </c>
    </row>
    <row r="12158" spans="1:8">
      <c r="A12158" t="s">
        <v>77</v>
      </c>
      <c r="B12158" s="1">
        <v>46259</v>
      </c>
      <c r="C12158">
        <v>270026</v>
      </c>
      <c r="D12158">
        <v>-16933.077000000001</v>
      </c>
      <c r="E12158" t="s">
        <v>50</v>
      </c>
      <c r="F12158" t="s">
        <v>125</v>
      </c>
      <c r="G12158" t="s">
        <v>54</v>
      </c>
      <c r="H12158" t="s">
        <v>100</v>
      </c>
    </row>
    <row r="12159" spans="1:8">
      <c r="A12159" t="s">
        <v>77</v>
      </c>
      <c r="B12159" s="1">
        <v>46259</v>
      </c>
      <c r="C12159">
        <v>270027</v>
      </c>
      <c r="D12159">
        <v>-32.113</v>
      </c>
      <c r="E12159" t="s">
        <v>50</v>
      </c>
      <c r="F12159" t="s">
        <v>125</v>
      </c>
      <c r="G12159" t="s">
        <v>54</v>
      </c>
      <c r="H12159" t="s">
        <v>100</v>
      </c>
    </row>
    <row r="12160" spans="1:8">
      <c r="A12160" t="s">
        <v>77</v>
      </c>
      <c r="B12160" s="1">
        <v>46259</v>
      </c>
      <c r="C12160">
        <v>300004</v>
      </c>
      <c r="D12160">
        <v>1707.5329999999999</v>
      </c>
      <c r="E12160" t="s">
        <v>50</v>
      </c>
      <c r="F12160" t="s">
        <v>131</v>
      </c>
      <c r="G12160" t="s">
        <v>54</v>
      </c>
      <c r="H12160" t="s">
        <v>107</v>
      </c>
    </row>
    <row r="12161" spans="1:8">
      <c r="A12161" t="s">
        <v>77</v>
      </c>
      <c r="B12161" s="1">
        <v>46259</v>
      </c>
      <c r="C12161">
        <v>300005</v>
      </c>
      <c r="D12161">
        <v>5558.1049999999996</v>
      </c>
      <c r="E12161" t="s">
        <v>50</v>
      </c>
      <c r="F12161" t="s">
        <v>131</v>
      </c>
      <c r="G12161" t="s">
        <v>54</v>
      </c>
      <c r="H12161" t="s">
        <v>107</v>
      </c>
    </row>
    <row r="12162" spans="1:8">
      <c r="A12162" t="s">
        <v>77</v>
      </c>
      <c r="B12162" s="1">
        <v>46259</v>
      </c>
      <c r="C12162">
        <v>300008</v>
      </c>
      <c r="D12162">
        <v>16022.197</v>
      </c>
      <c r="E12162" t="s">
        <v>50</v>
      </c>
      <c r="F12162" t="s">
        <v>131</v>
      </c>
      <c r="G12162" t="s">
        <v>54</v>
      </c>
      <c r="H12162" t="s">
        <v>107</v>
      </c>
    </row>
    <row r="12163" spans="1:8">
      <c r="A12163" t="s">
        <v>77</v>
      </c>
      <c r="B12163" s="1">
        <v>46259</v>
      </c>
      <c r="C12163">
        <v>300009</v>
      </c>
      <c r="D12163">
        <v>278.13299999999998</v>
      </c>
      <c r="E12163" t="s">
        <v>50</v>
      </c>
      <c r="F12163" t="s">
        <v>131</v>
      </c>
      <c r="G12163" t="s">
        <v>54</v>
      </c>
      <c r="H12163" t="s">
        <v>107</v>
      </c>
    </row>
    <row r="12164" spans="1:8">
      <c r="A12164" t="s">
        <v>77</v>
      </c>
      <c r="B12164" s="1">
        <v>46259</v>
      </c>
      <c r="C12164">
        <v>300011</v>
      </c>
      <c r="D12164">
        <v>140.48400000000001</v>
      </c>
      <c r="E12164" t="s">
        <v>50</v>
      </c>
      <c r="F12164" t="s">
        <v>131</v>
      </c>
      <c r="G12164" t="s">
        <v>54</v>
      </c>
      <c r="H12164" t="s">
        <v>107</v>
      </c>
    </row>
    <row r="12165" spans="1:8">
      <c r="A12165" t="s">
        <v>77</v>
      </c>
      <c r="B12165" s="1">
        <v>46259</v>
      </c>
      <c r="C12165">
        <v>300012</v>
      </c>
      <c r="D12165">
        <v>4965.6260000000002</v>
      </c>
      <c r="E12165" t="s">
        <v>50</v>
      </c>
      <c r="F12165" t="s">
        <v>131</v>
      </c>
      <c r="G12165" t="s">
        <v>54</v>
      </c>
      <c r="H12165" t="s">
        <v>107</v>
      </c>
    </row>
    <row r="12166" spans="1:8">
      <c r="A12166" t="s">
        <v>77</v>
      </c>
      <c r="B12166" s="1">
        <v>46259</v>
      </c>
      <c r="C12166">
        <v>300504</v>
      </c>
      <c r="D12166">
        <v>-1707.5329999999999</v>
      </c>
      <c r="E12166" t="s">
        <v>50</v>
      </c>
      <c r="F12166" t="s">
        <v>131</v>
      </c>
      <c r="G12166" t="s">
        <v>54</v>
      </c>
      <c r="H12166" t="s">
        <v>107</v>
      </c>
    </row>
    <row r="12167" spans="1:8">
      <c r="A12167" t="s">
        <v>77</v>
      </c>
      <c r="B12167" s="1">
        <v>46259</v>
      </c>
      <c r="C12167">
        <v>300505</v>
      </c>
      <c r="D12167">
        <v>-5558.1049999999996</v>
      </c>
      <c r="E12167" t="s">
        <v>50</v>
      </c>
      <c r="F12167" t="s">
        <v>131</v>
      </c>
      <c r="G12167" t="s">
        <v>54</v>
      </c>
      <c r="H12167" t="s">
        <v>107</v>
      </c>
    </row>
    <row r="12168" spans="1:8">
      <c r="A12168" t="s">
        <v>77</v>
      </c>
      <c r="B12168" s="1">
        <v>46259</v>
      </c>
      <c r="C12168">
        <v>300508</v>
      </c>
      <c r="D12168">
        <v>-16022.197</v>
      </c>
      <c r="E12168" t="s">
        <v>50</v>
      </c>
      <c r="F12168" t="s">
        <v>131</v>
      </c>
      <c r="G12168" t="s">
        <v>54</v>
      </c>
      <c r="H12168" t="s">
        <v>107</v>
      </c>
    </row>
    <row r="12169" spans="1:8">
      <c r="A12169" t="s">
        <v>77</v>
      </c>
      <c r="B12169" s="1">
        <v>46259</v>
      </c>
      <c r="C12169">
        <v>300509</v>
      </c>
      <c r="D12169">
        <v>-278.13299999999998</v>
      </c>
      <c r="E12169" t="s">
        <v>50</v>
      </c>
      <c r="F12169" t="s">
        <v>131</v>
      </c>
      <c r="G12169" t="s">
        <v>54</v>
      </c>
      <c r="H12169" t="s">
        <v>107</v>
      </c>
    </row>
    <row r="12170" spans="1:8">
      <c r="A12170" t="s">
        <v>77</v>
      </c>
      <c r="B12170" s="1">
        <v>46259</v>
      </c>
      <c r="C12170">
        <v>300511</v>
      </c>
      <c r="D12170">
        <v>-112.11799999999999</v>
      </c>
      <c r="E12170" t="s">
        <v>50</v>
      </c>
      <c r="F12170" t="s">
        <v>131</v>
      </c>
      <c r="G12170" t="s">
        <v>54</v>
      </c>
      <c r="H12170" t="s">
        <v>107</v>
      </c>
    </row>
    <row r="12171" spans="1:8">
      <c r="A12171" t="s">
        <v>77</v>
      </c>
      <c r="B12171" s="1">
        <v>46259</v>
      </c>
      <c r="C12171">
        <v>300512</v>
      </c>
      <c r="D12171">
        <v>-4965.6260000000002</v>
      </c>
      <c r="E12171" t="s">
        <v>50</v>
      </c>
      <c r="F12171" t="s">
        <v>131</v>
      </c>
      <c r="G12171" t="s">
        <v>54</v>
      </c>
      <c r="H12171" t="s">
        <v>107</v>
      </c>
    </row>
    <row r="12172" spans="1:8">
      <c r="A12172" t="s">
        <v>77</v>
      </c>
      <c r="B12172" s="1">
        <v>46259</v>
      </c>
      <c r="C12172">
        <v>301005</v>
      </c>
      <c r="D12172">
        <v>4598.7830000000004</v>
      </c>
      <c r="E12172" t="s">
        <v>50</v>
      </c>
      <c r="F12172" t="s">
        <v>131</v>
      </c>
      <c r="G12172" t="s">
        <v>54</v>
      </c>
      <c r="H12172" t="s">
        <v>107</v>
      </c>
    </row>
    <row r="12173" spans="1:8">
      <c r="A12173" t="s">
        <v>77</v>
      </c>
      <c r="B12173" s="1">
        <v>46259</v>
      </c>
      <c r="C12173">
        <v>301505</v>
      </c>
      <c r="D12173">
        <v>-4598.7830000000004</v>
      </c>
      <c r="E12173" t="s">
        <v>50</v>
      </c>
      <c r="F12173" t="s">
        <v>131</v>
      </c>
      <c r="G12173" t="s">
        <v>54</v>
      </c>
      <c r="H12173" t="s">
        <v>107</v>
      </c>
    </row>
    <row r="12174" spans="1:8">
      <c r="A12174" t="s">
        <v>77</v>
      </c>
      <c r="B12174" s="1">
        <v>46259</v>
      </c>
      <c r="C12174">
        <v>310019</v>
      </c>
      <c r="D12174">
        <v>0.121</v>
      </c>
      <c r="E12174" t="s">
        <v>50</v>
      </c>
      <c r="F12174" t="s">
        <v>14</v>
      </c>
      <c r="G12174" t="s">
        <v>54</v>
      </c>
      <c r="H12174" t="s">
        <v>84</v>
      </c>
    </row>
    <row r="12175" spans="1:8">
      <c r="A12175" t="s">
        <v>77</v>
      </c>
      <c r="B12175" s="1">
        <v>46259</v>
      </c>
      <c r="C12175">
        <v>320002</v>
      </c>
      <c r="D12175">
        <v>1637.4179999999999</v>
      </c>
      <c r="E12175" t="s">
        <v>50</v>
      </c>
      <c r="F12175" t="s">
        <v>115</v>
      </c>
      <c r="G12175" t="s">
        <v>54</v>
      </c>
      <c r="H12175" t="s">
        <v>88</v>
      </c>
    </row>
    <row r="12176" spans="1:8">
      <c r="A12176" t="s">
        <v>77</v>
      </c>
      <c r="B12176" s="1">
        <v>46259</v>
      </c>
      <c r="C12176">
        <v>320003</v>
      </c>
      <c r="D12176">
        <v>735966.00800000003</v>
      </c>
      <c r="E12176" t="s">
        <v>50</v>
      </c>
      <c r="F12176" t="s">
        <v>115</v>
      </c>
      <c r="G12176" t="s">
        <v>54</v>
      </c>
      <c r="H12176" t="s">
        <v>88</v>
      </c>
    </row>
    <row r="12177" spans="1:8">
      <c r="A12177" t="s">
        <v>77</v>
      </c>
      <c r="B12177" s="1">
        <v>46259</v>
      </c>
      <c r="C12177">
        <v>320016</v>
      </c>
      <c r="D12177">
        <v>25268.185000000001</v>
      </c>
      <c r="E12177" t="s">
        <v>50</v>
      </c>
      <c r="F12177" t="s">
        <v>115</v>
      </c>
      <c r="G12177" t="s">
        <v>54</v>
      </c>
      <c r="H12177" t="s">
        <v>88</v>
      </c>
    </row>
    <row r="12178" spans="1:8">
      <c r="A12178" t="s">
        <v>77</v>
      </c>
      <c r="B12178" s="1">
        <v>46259</v>
      </c>
      <c r="C12178">
        <v>320023</v>
      </c>
      <c r="D12178">
        <v>-35300.616999999998</v>
      </c>
      <c r="E12178" t="s">
        <v>50</v>
      </c>
      <c r="F12178" t="s">
        <v>115</v>
      </c>
      <c r="G12178" t="s">
        <v>54</v>
      </c>
      <c r="H12178" t="s">
        <v>88</v>
      </c>
    </row>
    <row r="12179" spans="1:8">
      <c r="A12179" t="s">
        <v>77</v>
      </c>
      <c r="B12179" s="1">
        <v>46259</v>
      </c>
      <c r="C12179">
        <v>321002</v>
      </c>
      <c r="D12179">
        <v>1264532.915</v>
      </c>
      <c r="E12179" t="s">
        <v>50</v>
      </c>
      <c r="F12179" t="s">
        <v>115</v>
      </c>
      <c r="G12179" t="s">
        <v>54</v>
      </c>
      <c r="H12179" t="s">
        <v>88</v>
      </c>
    </row>
    <row r="12180" spans="1:8">
      <c r="A12180" t="s">
        <v>77</v>
      </c>
      <c r="B12180" s="1">
        <v>46259</v>
      </c>
      <c r="C12180">
        <v>321010</v>
      </c>
      <c r="D12180">
        <v>0.92600000000000005</v>
      </c>
      <c r="E12180" t="s">
        <v>50</v>
      </c>
      <c r="F12180" t="s">
        <v>115</v>
      </c>
      <c r="G12180" t="s">
        <v>54</v>
      </c>
      <c r="H12180" t="s">
        <v>88</v>
      </c>
    </row>
    <row r="12181" spans="1:8">
      <c r="A12181" t="s">
        <v>77</v>
      </c>
      <c r="B12181" s="1">
        <v>46259</v>
      </c>
      <c r="C12181">
        <v>321013</v>
      </c>
      <c r="D12181">
        <v>929.11900000000003</v>
      </c>
      <c r="E12181" t="s">
        <v>50</v>
      </c>
      <c r="F12181" t="s">
        <v>115</v>
      </c>
      <c r="G12181" t="s">
        <v>54</v>
      </c>
      <c r="H12181" t="s">
        <v>88</v>
      </c>
    </row>
    <row r="12182" spans="1:8">
      <c r="A12182" t="s">
        <v>77</v>
      </c>
      <c r="B12182" s="1">
        <v>46259</v>
      </c>
      <c r="C12182">
        <v>321014</v>
      </c>
      <c r="D12182">
        <v>9383.3619999999992</v>
      </c>
      <c r="E12182" t="s">
        <v>50</v>
      </c>
      <c r="F12182" t="s">
        <v>115</v>
      </c>
      <c r="G12182" t="s">
        <v>54</v>
      </c>
      <c r="H12182" t="s">
        <v>88</v>
      </c>
    </row>
    <row r="12183" spans="1:8">
      <c r="A12183" t="s">
        <v>77</v>
      </c>
      <c r="B12183" s="1">
        <v>46259</v>
      </c>
      <c r="C12183">
        <v>321021</v>
      </c>
      <c r="D12183">
        <v>13226.517</v>
      </c>
      <c r="E12183" t="s">
        <v>50</v>
      </c>
      <c r="F12183" t="s">
        <v>115</v>
      </c>
      <c r="G12183" t="s">
        <v>54</v>
      </c>
      <c r="H12183" t="s">
        <v>88</v>
      </c>
    </row>
    <row r="12184" spans="1:8">
      <c r="A12184" t="s">
        <v>77</v>
      </c>
      <c r="B12184" s="1">
        <v>46259</v>
      </c>
      <c r="C12184">
        <v>321025</v>
      </c>
      <c r="D12184">
        <v>80861.433000000005</v>
      </c>
      <c r="E12184" t="s">
        <v>50</v>
      </c>
      <c r="F12184" t="s">
        <v>115</v>
      </c>
      <c r="G12184" t="s">
        <v>54</v>
      </c>
      <c r="H12184" t="s">
        <v>88</v>
      </c>
    </row>
    <row r="12185" spans="1:8">
      <c r="A12185" t="s">
        <v>77</v>
      </c>
      <c r="B12185" s="1">
        <v>46259</v>
      </c>
      <c r="C12185">
        <v>321029</v>
      </c>
      <c r="D12185">
        <v>9695.5480000000007</v>
      </c>
      <c r="E12185" t="s">
        <v>50</v>
      </c>
      <c r="F12185" t="s">
        <v>115</v>
      </c>
      <c r="G12185" t="s">
        <v>54</v>
      </c>
      <c r="H12185" t="s">
        <v>88</v>
      </c>
    </row>
    <row r="12186" spans="1:8">
      <c r="A12186" t="s">
        <v>77</v>
      </c>
      <c r="B12186" s="1">
        <v>46259</v>
      </c>
      <c r="C12186">
        <v>321041</v>
      </c>
      <c r="D12186">
        <v>14505.291999999999</v>
      </c>
      <c r="E12186" t="s">
        <v>50</v>
      </c>
      <c r="F12186" t="s">
        <v>115</v>
      </c>
      <c r="G12186" t="s">
        <v>54</v>
      </c>
      <c r="H12186" t="s">
        <v>88</v>
      </c>
    </row>
    <row r="12187" spans="1:8">
      <c r="A12187" t="s">
        <v>77</v>
      </c>
      <c r="B12187" s="1">
        <v>46259</v>
      </c>
      <c r="C12187">
        <v>321042</v>
      </c>
      <c r="D12187">
        <v>-74.543999999999997</v>
      </c>
      <c r="E12187" t="s">
        <v>50</v>
      </c>
      <c r="F12187" t="s">
        <v>115</v>
      </c>
      <c r="G12187" t="s">
        <v>54</v>
      </c>
      <c r="H12187" t="s">
        <v>88</v>
      </c>
    </row>
    <row r="12188" spans="1:8">
      <c r="A12188" t="s">
        <v>77</v>
      </c>
      <c r="B12188" s="1">
        <v>46259</v>
      </c>
      <c r="C12188">
        <v>330040</v>
      </c>
      <c r="D12188">
        <v>10038.433000000001</v>
      </c>
      <c r="E12188" t="s">
        <v>50</v>
      </c>
      <c r="F12188" t="s">
        <v>113</v>
      </c>
      <c r="G12188" t="s">
        <v>54</v>
      </c>
      <c r="H12188" t="s">
        <v>85</v>
      </c>
    </row>
    <row r="12189" spans="1:8">
      <c r="A12189" t="s">
        <v>77</v>
      </c>
      <c r="B12189" s="1">
        <v>46259</v>
      </c>
      <c r="C12189">
        <v>330051</v>
      </c>
      <c r="D12189">
        <v>-7756.1109999999999</v>
      </c>
      <c r="E12189" t="s">
        <v>50</v>
      </c>
      <c r="F12189" t="s">
        <v>113</v>
      </c>
      <c r="G12189" t="s">
        <v>54</v>
      </c>
      <c r="H12189" t="s">
        <v>85</v>
      </c>
    </row>
    <row r="12190" spans="1:8">
      <c r="A12190" t="s">
        <v>77</v>
      </c>
      <c r="B12190" s="1">
        <v>46259</v>
      </c>
      <c r="C12190">
        <v>330065</v>
      </c>
      <c r="D12190">
        <v>285.83699999999999</v>
      </c>
      <c r="E12190" t="s">
        <v>50</v>
      </c>
      <c r="F12190" t="s">
        <v>113</v>
      </c>
      <c r="G12190" t="s">
        <v>54</v>
      </c>
      <c r="H12190" t="s">
        <v>85</v>
      </c>
    </row>
    <row r="12191" spans="1:8">
      <c r="A12191" t="s">
        <v>77</v>
      </c>
      <c r="B12191" s="1">
        <v>46259</v>
      </c>
      <c r="C12191">
        <v>330138</v>
      </c>
      <c r="D12191">
        <v>-1631.1410000000001</v>
      </c>
      <c r="E12191" t="s">
        <v>50</v>
      </c>
      <c r="F12191" t="s">
        <v>113</v>
      </c>
      <c r="G12191" t="s">
        <v>54</v>
      </c>
      <c r="H12191" t="s">
        <v>85</v>
      </c>
    </row>
    <row r="12192" spans="1:8">
      <c r="A12192" t="s">
        <v>77</v>
      </c>
      <c r="B12192" s="1">
        <v>46259</v>
      </c>
      <c r="C12192">
        <v>330149</v>
      </c>
      <c r="D12192">
        <v>-1311.713</v>
      </c>
      <c r="E12192" t="s">
        <v>50</v>
      </c>
      <c r="F12192" t="s">
        <v>113</v>
      </c>
      <c r="G12192" t="s">
        <v>54</v>
      </c>
      <c r="H12192" t="s">
        <v>85</v>
      </c>
    </row>
    <row r="12193" spans="1:8">
      <c r="A12193" t="s">
        <v>77</v>
      </c>
      <c r="B12193" s="1">
        <v>46259</v>
      </c>
      <c r="C12193">
        <v>340062</v>
      </c>
      <c r="D12193">
        <v>345361.98300000001</v>
      </c>
      <c r="E12193" t="s">
        <v>50</v>
      </c>
      <c r="F12193" t="s">
        <v>116</v>
      </c>
      <c r="G12193" t="s">
        <v>54</v>
      </c>
      <c r="H12193" t="s">
        <v>89</v>
      </c>
    </row>
    <row r="12194" spans="1:8">
      <c r="A12194" t="s">
        <v>77</v>
      </c>
      <c r="B12194" s="1">
        <v>46259</v>
      </c>
      <c r="C12194">
        <v>340063</v>
      </c>
      <c r="D12194">
        <v>14213711.9</v>
      </c>
      <c r="E12194" t="s">
        <v>50</v>
      </c>
      <c r="F12194" t="s">
        <v>116</v>
      </c>
      <c r="G12194" t="s">
        <v>54</v>
      </c>
      <c r="H12194" t="s">
        <v>89</v>
      </c>
    </row>
    <row r="12195" spans="1:8">
      <c r="A12195" t="s">
        <v>77</v>
      </c>
      <c r="B12195" s="1">
        <v>46259</v>
      </c>
      <c r="C12195">
        <v>340064</v>
      </c>
      <c r="D12195">
        <v>-14344795.720000001</v>
      </c>
      <c r="E12195" t="s">
        <v>50</v>
      </c>
      <c r="F12195" t="s">
        <v>116</v>
      </c>
      <c r="G12195" t="s">
        <v>54</v>
      </c>
      <c r="H12195" t="s">
        <v>89</v>
      </c>
    </row>
    <row r="12196" spans="1:8">
      <c r="A12196" t="s">
        <v>77</v>
      </c>
      <c r="B12196" s="1">
        <v>46259</v>
      </c>
      <c r="C12196">
        <v>340098</v>
      </c>
      <c r="D12196">
        <v>713.61599999999999</v>
      </c>
      <c r="E12196" t="s">
        <v>50</v>
      </c>
      <c r="F12196" t="s">
        <v>116</v>
      </c>
      <c r="G12196" t="s">
        <v>54</v>
      </c>
      <c r="H12196" t="s">
        <v>89</v>
      </c>
    </row>
    <row r="12197" spans="1:8">
      <c r="A12197" t="s">
        <v>77</v>
      </c>
      <c r="B12197" s="1">
        <v>46259</v>
      </c>
      <c r="C12197">
        <v>340162</v>
      </c>
      <c r="D12197">
        <v>73596.054000000004</v>
      </c>
      <c r="E12197" t="s">
        <v>50</v>
      </c>
      <c r="F12197" t="s">
        <v>116</v>
      </c>
      <c r="G12197" t="s">
        <v>54</v>
      </c>
      <c r="H12197" t="s">
        <v>89</v>
      </c>
    </row>
    <row r="12198" spans="1:8">
      <c r="A12198" t="s">
        <v>77</v>
      </c>
      <c r="B12198" s="1">
        <v>46259</v>
      </c>
      <c r="C12198">
        <v>340163</v>
      </c>
      <c r="D12198">
        <v>6904532.3830000004</v>
      </c>
      <c r="E12198" t="s">
        <v>50</v>
      </c>
      <c r="F12198" t="s">
        <v>116</v>
      </c>
      <c r="G12198" t="s">
        <v>54</v>
      </c>
      <c r="H12198" t="s">
        <v>89</v>
      </c>
    </row>
    <row r="12199" spans="1:8">
      <c r="A12199" t="s">
        <v>77</v>
      </c>
      <c r="B12199" s="1">
        <v>46259</v>
      </c>
      <c r="C12199">
        <v>340164</v>
      </c>
      <c r="D12199">
        <v>-6859659.9440000001</v>
      </c>
      <c r="E12199" t="s">
        <v>50</v>
      </c>
      <c r="F12199" t="s">
        <v>116</v>
      </c>
      <c r="G12199" t="s">
        <v>54</v>
      </c>
      <c r="H12199" t="s">
        <v>89</v>
      </c>
    </row>
    <row r="12200" spans="1:8">
      <c r="A12200" t="s">
        <v>77</v>
      </c>
      <c r="B12200" s="1">
        <v>46259</v>
      </c>
      <c r="C12200">
        <v>350002</v>
      </c>
      <c r="D12200">
        <v>1358.6479999999999</v>
      </c>
      <c r="E12200" t="s">
        <v>50</v>
      </c>
      <c r="F12200" t="s">
        <v>118</v>
      </c>
      <c r="G12200" t="s">
        <v>54</v>
      </c>
      <c r="H12200" t="s">
        <v>91</v>
      </c>
    </row>
    <row r="12201" spans="1:8">
      <c r="A12201" t="s">
        <v>77</v>
      </c>
      <c r="B12201" s="1">
        <v>46259</v>
      </c>
      <c r="C12201">
        <v>350003</v>
      </c>
      <c r="D12201">
        <v>-110.499</v>
      </c>
      <c r="E12201" t="s">
        <v>50</v>
      </c>
      <c r="F12201" t="s">
        <v>118</v>
      </c>
      <c r="G12201" t="s">
        <v>54</v>
      </c>
      <c r="H12201" t="s">
        <v>91</v>
      </c>
    </row>
    <row r="12202" spans="1:8">
      <c r="A12202" t="s">
        <v>77</v>
      </c>
      <c r="B12202" s="1">
        <v>46259</v>
      </c>
      <c r="C12202">
        <v>350031</v>
      </c>
      <c r="D12202">
        <v>218.04900000000001</v>
      </c>
      <c r="E12202" t="s">
        <v>50</v>
      </c>
      <c r="F12202" t="s">
        <v>113</v>
      </c>
      <c r="G12202" t="s">
        <v>54</v>
      </c>
      <c r="H12202" t="s">
        <v>85</v>
      </c>
    </row>
    <row r="12203" spans="1:8">
      <c r="A12203" t="s">
        <v>77</v>
      </c>
      <c r="B12203" s="1">
        <v>46259</v>
      </c>
      <c r="C12203">
        <v>350034</v>
      </c>
      <c r="D12203">
        <v>36.408999999999999</v>
      </c>
      <c r="E12203" t="s">
        <v>50</v>
      </c>
      <c r="F12203" t="s">
        <v>118</v>
      </c>
      <c r="G12203" t="s">
        <v>54</v>
      </c>
      <c r="H12203" t="s">
        <v>91</v>
      </c>
    </row>
    <row r="12204" spans="1:8">
      <c r="A12204" t="s">
        <v>77</v>
      </c>
      <c r="B12204" s="1">
        <v>46259</v>
      </c>
      <c r="C12204">
        <v>351004</v>
      </c>
      <c r="D12204">
        <v>1576.096</v>
      </c>
      <c r="E12204" t="s">
        <v>50</v>
      </c>
      <c r="F12204" t="s">
        <v>114</v>
      </c>
      <c r="G12204" t="s">
        <v>54</v>
      </c>
      <c r="H12204" t="s">
        <v>87</v>
      </c>
    </row>
    <row r="12205" spans="1:8">
      <c r="A12205" t="s">
        <v>77</v>
      </c>
      <c r="B12205" s="1">
        <v>46259</v>
      </c>
      <c r="C12205">
        <v>354012</v>
      </c>
      <c r="D12205">
        <v>315345.53600000002</v>
      </c>
      <c r="E12205" t="s">
        <v>50</v>
      </c>
      <c r="F12205" t="s">
        <v>115</v>
      </c>
      <c r="G12205" t="s">
        <v>54</v>
      </c>
      <c r="H12205" t="s">
        <v>88</v>
      </c>
    </row>
    <row r="12206" spans="1:8">
      <c r="A12206" t="s">
        <v>77</v>
      </c>
      <c r="B12206" s="1">
        <v>46259</v>
      </c>
      <c r="C12206">
        <v>354014</v>
      </c>
      <c r="D12206">
        <v>112974.70699999999</v>
      </c>
      <c r="E12206" t="s">
        <v>50</v>
      </c>
      <c r="F12206" t="s">
        <v>115</v>
      </c>
      <c r="G12206" t="s">
        <v>54</v>
      </c>
      <c r="H12206" t="s">
        <v>88</v>
      </c>
    </row>
    <row r="12207" spans="1:8">
      <c r="A12207" t="s">
        <v>77</v>
      </c>
      <c r="B12207" s="1">
        <v>46259</v>
      </c>
      <c r="C12207">
        <v>354015</v>
      </c>
      <c r="D12207">
        <v>8246.5349999999999</v>
      </c>
      <c r="E12207" t="s">
        <v>50</v>
      </c>
      <c r="F12207" t="s">
        <v>115</v>
      </c>
      <c r="G12207" t="s">
        <v>54</v>
      </c>
      <c r="H12207" t="s">
        <v>88</v>
      </c>
    </row>
    <row r="12208" spans="1:8">
      <c r="A12208" t="s">
        <v>77</v>
      </c>
      <c r="B12208" s="1">
        <v>46259</v>
      </c>
      <c r="C12208">
        <v>360026</v>
      </c>
      <c r="D12208">
        <v>46758.978999999999</v>
      </c>
      <c r="E12208" t="s">
        <v>50</v>
      </c>
      <c r="F12208" t="s">
        <v>125</v>
      </c>
      <c r="G12208" t="s">
        <v>54</v>
      </c>
      <c r="H12208" t="s">
        <v>100</v>
      </c>
    </row>
    <row r="12209" spans="1:8">
      <c r="A12209" t="s">
        <v>77</v>
      </c>
      <c r="B12209" s="1">
        <v>46259</v>
      </c>
      <c r="C12209">
        <v>360027</v>
      </c>
      <c r="D12209">
        <v>13918.977999999999</v>
      </c>
      <c r="E12209" t="s">
        <v>50</v>
      </c>
      <c r="F12209" t="s">
        <v>125</v>
      </c>
      <c r="G12209" t="s">
        <v>54</v>
      </c>
      <c r="H12209" t="s">
        <v>100</v>
      </c>
    </row>
    <row r="12210" spans="1:8">
      <c r="A12210" t="s">
        <v>77</v>
      </c>
      <c r="B12210" s="1">
        <v>46259</v>
      </c>
      <c r="C12210">
        <v>360028</v>
      </c>
      <c r="D12210">
        <v>1418.827</v>
      </c>
      <c r="E12210" t="s">
        <v>50</v>
      </c>
      <c r="F12210" t="s">
        <v>125</v>
      </c>
      <c r="G12210" t="s">
        <v>54</v>
      </c>
      <c r="H12210" t="s">
        <v>100</v>
      </c>
    </row>
    <row r="12211" spans="1:8">
      <c r="A12211" t="s">
        <v>77</v>
      </c>
      <c r="B12211" s="1">
        <v>46259</v>
      </c>
      <c r="C12211">
        <v>360030</v>
      </c>
      <c r="D12211">
        <v>28494.554</v>
      </c>
      <c r="E12211" t="s">
        <v>50</v>
      </c>
      <c r="F12211" t="s">
        <v>125</v>
      </c>
      <c r="G12211" t="s">
        <v>54</v>
      </c>
      <c r="H12211" t="s">
        <v>100</v>
      </c>
    </row>
    <row r="12212" spans="1:8">
      <c r="A12212" t="s">
        <v>77</v>
      </c>
      <c r="B12212" s="1">
        <v>46259</v>
      </c>
      <c r="C12212">
        <v>360032</v>
      </c>
      <c r="D12212">
        <v>98.811000000000007</v>
      </c>
      <c r="E12212" t="s">
        <v>50</v>
      </c>
      <c r="F12212" t="s">
        <v>125</v>
      </c>
      <c r="G12212" t="s">
        <v>54</v>
      </c>
      <c r="H12212" t="s">
        <v>100</v>
      </c>
    </row>
    <row r="12213" spans="1:8">
      <c r="A12213" t="s">
        <v>77</v>
      </c>
      <c r="B12213" s="1">
        <v>46259</v>
      </c>
      <c r="C12213">
        <v>364502</v>
      </c>
      <c r="D12213">
        <v>38201.805</v>
      </c>
      <c r="E12213" t="s">
        <v>50</v>
      </c>
      <c r="F12213" t="s">
        <v>125</v>
      </c>
      <c r="G12213" t="s">
        <v>54</v>
      </c>
      <c r="H12213" t="s">
        <v>100</v>
      </c>
    </row>
    <row r="12214" spans="1:8">
      <c r="A12214" t="s">
        <v>77</v>
      </c>
      <c r="B12214" s="1">
        <v>46259</v>
      </c>
      <c r="C12214">
        <v>400002</v>
      </c>
      <c r="D12214">
        <v>-1941.8869999999999</v>
      </c>
      <c r="E12214" t="s">
        <v>52</v>
      </c>
      <c r="F12214" t="s">
        <v>23</v>
      </c>
      <c r="G12214" t="s">
        <v>54</v>
      </c>
      <c r="H12214" t="s">
        <v>92</v>
      </c>
    </row>
    <row r="12215" spans="1:8">
      <c r="A12215" t="s">
        <v>77</v>
      </c>
      <c r="B12215" s="1">
        <v>46259</v>
      </c>
      <c r="C12215">
        <v>400004</v>
      </c>
      <c r="D12215">
        <v>9336.3909999999996</v>
      </c>
      <c r="E12215" t="s">
        <v>52</v>
      </c>
      <c r="F12215" t="s">
        <v>23</v>
      </c>
      <c r="G12215" t="s">
        <v>54</v>
      </c>
      <c r="H12215" t="s">
        <v>92</v>
      </c>
    </row>
    <row r="12216" spans="1:8">
      <c r="A12216" t="s">
        <v>77</v>
      </c>
      <c r="B12216" s="1">
        <v>46259</v>
      </c>
      <c r="C12216">
        <v>410002</v>
      </c>
      <c r="D12216">
        <v>-393848.42099999997</v>
      </c>
      <c r="E12216" t="s">
        <v>52</v>
      </c>
      <c r="F12216" t="s">
        <v>119</v>
      </c>
      <c r="G12216" t="s">
        <v>54</v>
      </c>
      <c r="H12216" t="s">
        <v>93</v>
      </c>
    </row>
    <row r="12217" spans="1:8">
      <c r="A12217" t="s">
        <v>77</v>
      </c>
      <c r="B12217" s="1">
        <v>46259</v>
      </c>
      <c r="C12217">
        <v>410009</v>
      </c>
      <c r="D12217">
        <v>-33920.468000000001</v>
      </c>
      <c r="E12217" t="s">
        <v>52</v>
      </c>
      <c r="F12217" t="s">
        <v>119</v>
      </c>
      <c r="G12217" t="s">
        <v>54</v>
      </c>
      <c r="H12217" t="s">
        <v>93</v>
      </c>
    </row>
    <row r="12218" spans="1:8">
      <c r="A12218" t="s">
        <v>77</v>
      </c>
      <c r="B12218" s="1">
        <v>46259</v>
      </c>
      <c r="C12218">
        <v>410015</v>
      </c>
      <c r="D12218">
        <v>-536.30899999999997</v>
      </c>
      <c r="E12218" t="s">
        <v>52</v>
      </c>
      <c r="F12218" t="s">
        <v>119</v>
      </c>
      <c r="G12218" t="s">
        <v>54</v>
      </c>
      <c r="H12218" t="s">
        <v>93</v>
      </c>
    </row>
    <row r="12219" spans="1:8">
      <c r="A12219" t="s">
        <v>77</v>
      </c>
      <c r="B12219" s="1">
        <v>46259</v>
      </c>
      <c r="C12219">
        <v>410019</v>
      </c>
      <c r="D12219">
        <v>74.516000000000005</v>
      </c>
      <c r="E12219" t="s">
        <v>52</v>
      </c>
      <c r="F12219" t="s">
        <v>119</v>
      </c>
      <c r="G12219" t="s">
        <v>54</v>
      </c>
      <c r="H12219" t="s">
        <v>93</v>
      </c>
    </row>
    <row r="12220" spans="1:8">
      <c r="A12220" t="s">
        <v>77</v>
      </c>
      <c r="B12220" s="1">
        <v>46259</v>
      </c>
      <c r="C12220">
        <v>410032</v>
      </c>
      <c r="D12220">
        <v>-38323.095000000001</v>
      </c>
      <c r="E12220" t="s">
        <v>52</v>
      </c>
      <c r="F12220" t="s">
        <v>119</v>
      </c>
      <c r="G12220" t="s">
        <v>54</v>
      </c>
      <c r="H12220" t="s">
        <v>93</v>
      </c>
    </row>
    <row r="12221" spans="1:8">
      <c r="A12221" t="s">
        <v>77</v>
      </c>
      <c r="B12221" s="1">
        <v>46259</v>
      </c>
      <c r="C12221">
        <v>410036</v>
      </c>
      <c r="D12221">
        <v>-281.87400000000002</v>
      </c>
      <c r="E12221" t="s">
        <v>52</v>
      </c>
      <c r="F12221" t="s">
        <v>119</v>
      </c>
      <c r="G12221" t="s">
        <v>54</v>
      </c>
      <c r="H12221" t="s">
        <v>93</v>
      </c>
    </row>
    <row r="12222" spans="1:8">
      <c r="A12222" t="s">
        <v>77</v>
      </c>
      <c r="B12222" s="1">
        <v>46259</v>
      </c>
      <c r="C12222">
        <v>410037</v>
      </c>
      <c r="D12222">
        <v>-33525.642999999996</v>
      </c>
      <c r="E12222" t="s">
        <v>52</v>
      </c>
      <c r="F12222" t="s">
        <v>119</v>
      </c>
      <c r="G12222" t="s">
        <v>54</v>
      </c>
      <c r="H12222" t="s">
        <v>93</v>
      </c>
    </row>
    <row r="12223" spans="1:8">
      <c r="A12223" t="s">
        <v>77</v>
      </c>
      <c r="B12223" s="1">
        <v>46259</v>
      </c>
      <c r="C12223">
        <v>415002</v>
      </c>
      <c r="D12223">
        <v>-595312.00800000003</v>
      </c>
      <c r="E12223" t="s">
        <v>52</v>
      </c>
      <c r="F12223" t="s">
        <v>23</v>
      </c>
      <c r="G12223" t="s">
        <v>54</v>
      </c>
      <c r="H12223" t="s">
        <v>92</v>
      </c>
    </row>
    <row r="12224" spans="1:8">
      <c r="A12224" t="s">
        <v>77</v>
      </c>
      <c r="B12224" s="1">
        <v>46259</v>
      </c>
      <c r="C12224">
        <v>415004</v>
      </c>
      <c r="D12224">
        <v>-792469.26500000001</v>
      </c>
      <c r="E12224" t="s">
        <v>52</v>
      </c>
      <c r="F12224" t="s">
        <v>23</v>
      </c>
      <c r="G12224" t="s">
        <v>54</v>
      </c>
      <c r="H12224" t="s">
        <v>92</v>
      </c>
    </row>
    <row r="12225" spans="1:8">
      <c r="A12225" t="s">
        <v>77</v>
      </c>
      <c r="B12225" s="1">
        <v>46259</v>
      </c>
      <c r="C12225">
        <v>420002</v>
      </c>
      <c r="D12225">
        <v>-1.2E-2</v>
      </c>
      <c r="E12225" t="s">
        <v>52</v>
      </c>
      <c r="F12225" t="s">
        <v>24</v>
      </c>
      <c r="G12225" t="s">
        <v>54</v>
      </c>
      <c r="H12225" t="s">
        <v>94</v>
      </c>
    </row>
    <row r="12226" spans="1:8">
      <c r="A12226" t="s">
        <v>77</v>
      </c>
      <c r="B12226" s="1">
        <v>46259</v>
      </c>
      <c r="C12226">
        <v>420004</v>
      </c>
      <c r="D12226">
        <v>-0.17299999999999999</v>
      </c>
      <c r="E12226" t="s">
        <v>52</v>
      </c>
      <c r="F12226" t="s">
        <v>24</v>
      </c>
      <c r="G12226" t="s">
        <v>54</v>
      </c>
      <c r="H12226" t="s">
        <v>94</v>
      </c>
    </row>
    <row r="12227" spans="1:8">
      <c r="A12227" t="s">
        <v>77</v>
      </c>
      <c r="B12227" s="1">
        <v>46259</v>
      </c>
      <c r="C12227">
        <v>421002</v>
      </c>
      <c r="D12227">
        <v>1426.194</v>
      </c>
      <c r="E12227" t="s">
        <v>52</v>
      </c>
      <c r="F12227" t="s">
        <v>24</v>
      </c>
      <c r="G12227" t="s">
        <v>54</v>
      </c>
      <c r="H12227" t="s">
        <v>94</v>
      </c>
    </row>
    <row r="12228" spans="1:8">
      <c r="A12228" t="s">
        <v>77</v>
      </c>
      <c r="B12228" s="1">
        <v>46259</v>
      </c>
      <c r="C12228">
        <v>421003</v>
      </c>
      <c r="D12228">
        <v>-14207.303</v>
      </c>
      <c r="E12228" t="s">
        <v>52</v>
      </c>
      <c r="F12228" t="s">
        <v>24</v>
      </c>
      <c r="G12228" t="s">
        <v>54</v>
      </c>
      <c r="H12228" t="s">
        <v>94</v>
      </c>
    </row>
    <row r="12229" spans="1:8">
      <c r="A12229" t="s">
        <v>77</v>
      </c>
      <c r="B12229" s="1">
        <v>46259</v>
      </c>
      <c r="C12229">
        <v>421007</v>
      </c>
      <c r="D12229">
        <v>57.73</v>
      </c>
      <c r="E12229" t="s">
        <v>52</v>
      </c>
      <c r="F12229" t="s">
        <v>24</v>
      </c>
      <c r="G12229" t="s">
        <v>54</v>
      </c>
      <c r="H12229" t="s">
        <v>94</v>
      </c>
    </row>
    <row r="12230" spans="1:8">
      <c r="A12230" t="s">
        <v>77</v>
      </c>
      <c r="B12230" s="1">
        <v>46259</v>
      </c>
      <c r="C12230">
        <v>510002</v>
      </c>
      <c r="D12230">
        <v>514272.65399999998</v>
      </c>
      <c r="E12230" t="s">
        <v>52</v>
      </c>
      <c r="F12230" t="s">
        <v>120</v>
      </c>
      <c r="G12230" t="s">
        <v>54</v>
      </c>
      <c r="H12230" t="s">
        <v>95</v>
      </c>
    </row>
    <row r="12231" spans="1:8">
      <c r="A12231" t="s">
        <v>77</v>
      </c>
      <c r="B12231" s="1">
        <v>46259</v>
      </c>
      <c r="C12231">
        <v>510005</v>
      </c>
      <c r="D12231">
        <v>23752.786</v>
      </c>
      <c r="E12231" t="s">
        <v>52</v>
      </c>
      <c r="F12231" t="s">
        <v>120</v>
      </c>
      <c r="G12231" t="s">
        <v>54</v>
      </c>
      <c r="H12231" t="s">
        <v>95</v>
      </c>
    </row>
    <row r="12232" spans="1:8">
      <c r="A12232" t="s">
        <v>77</v>
      </c>
      <c r="B12232" s="1">
        <v>46259</v>
      </c>
      <c r="C12232">
        <v>510007</v>
      </c>
      <c r="D12232">
        <v>65628.165999999997</v>
      </c>
      <c r="E12232" t="s">
        <v>52</v>
      </c>
      <c r="F12232" t="s">
        <v>120</v>
      </c>
      <c r="G12232" t="s">
        <v>54</v>
      </c>
      <c r="H12232" t="s">
        <v>95</v>
      </c>
    </row>
    <row r="12233" spans="1:8">
      <c r="A12233" t="s">
        <v>77</v>
      </c>
      <c r="B12233" s="1">
        <v>46259</v>
      </c>
      <c r="C12233">
        <v>510010</v>
      </c>
      <c r="D12233">
        <v>11717.903</v>
      </c>
      <c r="E12233" t="s">
        <v>52</v>
      </c>
      <c r="F12233" t="s">
        <v>120</v>
      </c>
      <c r="G12233" t="s">
        <v>54</v>
      </c>
      <c r="H12233" t="s">
        <v>95</v>
      </c>
    </row>
    <row r="12234" spans="1:8">
      <c r="A12234" t="s">
        <v>77</v>
      </c>
      <c r="B12234" s="1">
        <v>46259</v>
      </c>
      <c r="C12234">
        <v>510012</v>
      </c>
      <c r="D12234">
        <v>9460.6830000000009</v>
      </c>
      <c r="E12234" t="s">
        <v>52</v>
      </c>
      <c r="F12234" t="s">
        <v>120</v>
      </c>
      <c r="G12234" t="s">
        <v>54</v>
      </c>
      <c r="H12234" t="s">
        <v>95</v>
      </c>
    </row>
    <row r="12235" spans="1:8">
      <c r="A12235" t="s">
        <v>77</v>
      </c>
      <c r="B12235" s="1">
        <v>46259</v>
      </c>
      <c r="C12235">
        <v>510015</v>
      </c>
      <c r="D12235">
        <v>42382.821000000004</v>
      </c>
      <c r="E12235" t="s">
        <v>52</v>
      </c>
      <c r="F12235" t="s">
        <v>120</v>
      </c>
      <c r="G12235" t="s">
        <v>54</v>
      </c>
      <c r="H12235" t="s">
        <v>95</v>
      </c>
    </row>
    <row r="12236" spans="1:8">
      <c r="A12236" t="s">
        <v>77</v>
      </c>
      <c r="B12236" s="1">
        <v>46259</v>
      </c>
      <c r="C12236">
        <v>510018</v>
      </c>
      <c r="D12236">
        <v>56863.095000000001</v>
      </c>
      <c r="E12236" t="s">
        <v>52</v>
      </c>
      <c r="F12236" t="s">
        <v>120</v>
      </c>
      <c r="G12236" t="s">
        <v>54</v>
      </c>
      <c r="H12236" t="s">
        <v>95</v>
      </c>
    </row>
    <row r="12237" spans="1:8">
      <c r="A12237" t="s">
        <v>77</v>
      </c>
      <c r="B12237" s="1">
        <v>46259</v>
      </c>
      <c r="C12237">
        <v>510059</v>
      </c>
      <c r="D12237">
        <v>4814.3639999999996</v>
      </c>
      <c r="E12237" t="s">
        <v>52</v>
      </c>
      <c r="F12237" t="s">
        <v>120</v>
      </c>
      <c r="G12237" t="s">
        <v>54</v>
      </c>
      <c r="H12237" t="s">
        <v>95</v>
      </c>
    </row>
    <row r="12238" spans="1:8">
      <c r="A12238" t="s">
        <v>77</v>
      </c>
      <c r="B12238" s="1">
        <v>46259</v>
      </c>
      <c r="C12238">
        <v>510062</v>
      </c>
      <c r="D12238">
        <v>10469.709999999999</v>
      </c>
      <c r="E12238" t="s">
        <v>52</v>
      </c>
      <c r="F12238" t="s">
        <v>120</v>
      </c>
      <c r="G12238" t="s">
        <v>54</v>
      </c>
      <c r="H12238" t="s">
        <v>95</v>
      </c>
    </row>
    <row r="12239" spans="1:8">
      <c r="A12239" t="s">
        <v>77</v>
      </c>
      <c r="B12239" s="1">
        <v>46259</v>
      </c>
      <c r="C12239">
        <v>510064</v>
      </c>
      <c r="D12239">
        <v>489.06299999999999</v>
      </c>
      <c r="E12239" t="s">
        <v>52</v>
      </c>
      <c r="F12239" t="s">
        <v>120</v>
      </c>
      <c r="G12239" t="s">
        <v>54</v>
      </c>
      <c r="H12239" t="s">
        <v>95</v>
      </c>
    </row>
    <row r="12240" spans="1:8">
      <c r="A12240" t="s">
        <v>77</v>
      </c>
      <c r="B12240" s="1">
        <v>46259</v>
      </c>
      <c r="C12240">
        <v>510065</v>
      </c>
      <c r="D12240">
        <v>3074.241</v>
      </c>
      <c r="E12240" t="s">
        <v>52</v>
      </c>
      <c r="F12240" t="s">
        <v>120</v>
      </c>
      <c r="G12240" t="s">
        <v>54</v>
      </c>
      <c r="H12240" t="s">
        <v>95</v>
      </c>
    </row>
    <row r="12241" spans="1:8">
      <c r="A12241" t="s">
        <v>77</v>
      </c>
      <c r="B12241" s="1">
        <v>46259</v>
      </c>
      <c r="C12241">
        <v>520021</v>
      </c>
      <c r="D12241">
        <v>1263.652</v>
      </c>
      <c r="E12241" t="s">
        <v>52</v>
      </c>
      <c r="F12241" t="s">
        <v>126</v>
      </c>
      <c r="G12241" t="s">
        <v>54</v>
      </c>
      <c r="H12241" t="s">
        <v>102</v>
      </c>
    </row>
    <row r="12242" spans="1:8">
      <c r="A12242" t="s">
        <v>77</v>
      </c>
      <c r="B12242" s="1">
        <v>46259</v>
      </c>
      <c r="C12242">
        <v>530012</v>
      </c>
      <c r="D12242">
        <v>32485.262999999999</v>
      </c>
      <c r="E12242" t="s">
        <v>52</v>
      </c>
      <c r="F12242" t="s">
        <v>120</v>
      </c>
      <c r="G12242" t="s">
        <v>54</v>
      </c>
      <c r="H12242" t="s">
        <v>95</v>
      </c>
    </row>
    <row r="12243" spans="1:8">
      <c r="A12243" t="s">
        <v>77</v>
      </c>
      <c r="B12243" s="1">
        <v>46259</v>
      </c>
      <c r="C12243">
        <v>541002</v>
      </c>
      <c r="D12243">
        <v>4864.9570000000003</v>
      </c>
      <c r="E12243" t="s">
        <v>52</v>
      </c>
      <c r="F12243" t="s">
        <v>127</v>
      </c>
      <c r="G12243" t="s">
        <v>54</v>
      </c>
      <c r="H12243" t="s">
        <v>103</v>
      </c>
    </row>
    <row r="12244" spans="1:8">
      <c r="A12244" t="s">
        <v>77</v>
      </c>
      <c r="B12244" s="1">
        <v>46259</v>
      </c>
      <c r="C12244">
        <v>541004</v>
      </c>
      <c r="D12244">
        <v>2570.451</v>
      </c>
      <c r="E12244" t="s">
        <v>52</v>
      </c>
      <c r="F12244" t="s">
        <v>127</v>
      </c>
      <c r="G12244" t="s">
        <v>54</v>
      </c>
      <c r="H12244" t="s">
        <v>103</v>
      </c>
    </row>
    <row r="12245" spans="1:8">
      <c r="A12245" t="s">
        <v>77</v>
      </c>
      <c r="B12245" s="1">
        <v>46259</v>
      </c>
      <c r="C12245">
        <v>541008</v>
      </c>
      <c r="D12245">
        <v>2077.4839999999999</v>
      </c>
      <c r="E12245" t="s">
        <v>52</v>
      </c>
      <c r="F12245" t="s">
        <v>127</v>
      </c>
      <c r="G12245" t="s">
        <v>54</v>
      </c>
      <c r="H12245" t="s">
        <v>103</v>
      </c>
    </row>
    <row r="12246" spans="1:8">
      <c r="A12246" t="s">
        <v>77</v>
      </c>
      <c r="B12246" s="1">
        <v>46259</v>
      </c>
      <c r="C12246">
        <v>541009</v>
      </c>
      <c r="D12246">
        <v>12331.944</v>
      </c>
      <c r="E12246" t="s">
        <v>52</v>
      </c>
      <c r="F12246" t="s">
        <v>127</v>
      </c>
      <c r="G12246" t="s">
        <v>54</v>
      </c>
      <c r="H12246" t="s">
        <v>103</v>
      </c>
    </row>
    <row r="12247" spans="1:8">
      <c r="A12247" t="s">
        <v>77</v>
      </c>
      <c r="B12247" s="1">
        <v>46259</v>
      </c>
      <c r="C12247">
        <v>541010</v>
      </c>
      <c r="D12247">
        <v>6313.7780000000002</v>
      </c>
      <c r="E12247" t="s">
        <v>52</v>
      </c>
      <c r="F12247" t="s">
        <v>127</v>
      </c>
      <c r="G12247" t="s">
        <v>54</v>
      </c>
      <c r="H12247" t="s">
        <v>103</v>
      </c>
    </row>
    <row r="12248" spans="1:8">
      <c r="A12248" t="s">
        <v>77</v>
      </c>
      <c r="B12248" s="1">
        <v>46259</v>
      </c>
      <c r="C12248">
        <v>541013</v>
      </c>
      <c r="D12248">
        <v>2131.1289999999999</v>
      </c>
      <c r="E12248" t="s">
        <v>52</v>
      </c>
      <c r="F12248" t="s">
        <v>127</v>
      </c>
      <c r="G12248" t="s">
        <v>54</v>
      </c>
      <c r="H12248" t="s">
        <v>103</v>
      </c>
    </row>
    <row r="12249" spans="1:8">
      <c r="A12249" t="s">
        <v>77</v>
      </c>
      <c r="B12249" s="1">
        <v>46259</v>
      </c>
      <c r="C12249">
        <v>544006</v>
      </c>
      <c r="D12249">
        <v>-374.41199999999998</v>
      </c>
      <c r="E12249" t="s">
        <v>52</v>
      </c>
      <c r="F12249" t="s">
        <v>127</v>
      </c>
      <c r="G12249" t="s">
        <v>54</v>
      </c>
      <c r="H12249" t="s">
        <v>103</v>
      </c>
    </row>
    <row r="12250" spans="1:8">
      <c r="A12250" t="s">
        <v>77</v>
      </c>
      <c r="B12250" s="1">
        <v>46259</v>
      </c>
      <c r="C12250">
        <v>546002</v>
      </c>
      <c r="D12250">
        <v>743976.26899999997</v>
      </c>
      <c r="E12250" t="s">
        <v>52</v>
      </c>
      <c r="F12250" t="s">
        <v>119</v>
      </c>
      <c r="G12250" t="s">
        <v>54</v>
      </c>
      <c r="H12250" t="s">
        <v>93</v>
      </c>
    </row>
    <row r="12251" spans="1:8">
      <c r="A12251" t="s">
        <v>77</v>
      </c>
      <c r="B12251" s="1">
        <v>46259</v>
      </c>
      <c r="C12251">
        <v>546008</v>
      </c>
      <c r="D12251">
        <v>3073.3049999999998</v>
      </c>
      <c r="E12251" t="s">
        <v>52</v>
      </c>
      <c r="F12251" t="s">
        <v>119</v>
      </c>
      <c r="G12251" t="s">
        <v>54</v>
      </c>
      <c r="H12251" t="s">
        <v>93</v>
      </c>
    </row>
    <row r="12252" spans="1:8">
      <c r="A12252" t="s">
        <v>77</v>
      </c>
      <c r="B12252" s="1">
        <v>46259</v>
      </c>
      <c r="C12252">
        <v>546013</v>
      </c>
      <c r="D12252">
        <v>149348.67300000001</v>
      </c>
      <c r="E12252" t="s">
        <v>52</v>
      </c>
      <c r="F12252" t="s">
        <v>119</v>
      </c>
      <c r="G12252" t="s">
        <v>54</v>
      </c>
      <c r="H12252" t="s">
        <v>93</v>
      </c>
    </row>
    <row r="12253" spans="1:8">
      <c r="A12253" t="s">
        <v>77</v>
      </c>
      <c r="B12253" s="1">
        <v>46259</v>
      </c>
      <c r="C12253">
        <v>546016</v>
      </c>
      <c r="D12253">
        <v>26068.406999999999</v>
      </c>
      <c r="E12253" t="s">
        <v>52</v>
      </c>
      <c r="F12253" t="s">
        <v>119</v>
      </c>
      <c r="G12253" t="s">
        <v>54</v>
      </c>
      <c r="H12253" t="s">
        <v>93</v>
      </c>
    </row>
    <row r="12254" spans="1:8">
      <c r="A12254" t="s">
        <v>77</v>
      </c>
      <c r="B12254" s="1">
        <v>46259</v>
      </c>
      <c r="C12254">
        <v>546035</v>
      </c>
      <c r="D12254">
        <v>51377.048000000003</v>
      </c>
      <c r="E12254" t="s">
        <v>52</v>
      </c>
      <c r="F12254" t="s">
        <v>119</v>
      </c>
      <c r="G12254" t="s">
        <v>54</v>
      </c>
      <c r="H12254" t="s">
        <v>93</v>
      </c>
    </row>
    <row r="12255" spans="1:8">
      <c r="A12255" t="s">
        <v>77</v>
      </c>
      <c r="B12255" s="1">
        <v>46259</v>
      </c>
      <c r="C12255">
        <v>546040</v>
      </c>
      <c r="D12255">
        <v>17858.106</v>
      </c>
      <c r="E12255" t="s">
        <v>52</v>
      </c>
      <c r="F12255" t="s">
        <v>119</v>
      </c>
      <c r="G12255" t="s">
        <v>54</v>
      </c>
      <c r="H12255" t="s">
        <v>93</v>
      </c>
    </row>
    <row r="12256" spans="1:8">
      <c r="A12256" t="s">
        <v>77</v>
      </c>
      <c r="B12256" s="1">
        <v>46259</v>
      </c>
      <c r="C12256">
        <v>546045</v>
      </c>
      <c r="D12256">
        <v>1446.3140000000001</v>
      </c>
      <c r="E12256" t="s">
        <v>52</v>
      </c>
      <c r="F12256" t="s">
        <v>119</v>
      </c>
      <c r="G12256" t="s">
        <v>54</v>
      </c>
      <c r="H12256" t="s">
        <v>93</v>
      </c>
    </row>
    <row r="12257" spans="1:8">
      <c r="A12257" t="s">
        <v>77</v>
      </c>
      <c r="B12257" s="1">
        <v>46259</v>
      </c>
      <c r="C12257">
        <v>546047</v>
      </c>
      <c r="D12257">
        <v>44.076999999999998</v>
      </c>
      <c r="E12257" t="s">
        <v>52</v>
      </c>
      <c r="F12257" t="s">
        <v>119</v>
      </c>
      <c r="G12257" t="s">
        <v>54</v>
      </c>
      <c r="H12257" t="s">
        <v>93</v>
      </c>
    </row>
    <row r="12258" spans="1:8">
      <c r="A12258" t="s">
        <v>77</v>
      </c>
      <c r="B12258" s="1">
        <v>46259</v>
      </c>
      <c r="C12258">
        <v>547002</v>
      </c>
      <c r="D12258">
        <v>9012.3940000000002</v>
      </c>
      <c r="E12258" t="s">
        <v>52</v>
      </c>
      <c r="F12258" t="s">
        <v>121</v>
      </c>
      <c r="G12258" t="s">
        <v>54</v>
      </c>
      <c r="H12258" t="s">
        <v>96</v>
      </c>
    </row>
    <row r="12259" spans="1:8">
      <c r="A12259" t="s">
        <v>77</v>
      </c>
      <c r="B12259" s="1">
        <v>46259</v>
      </c>
      <c r="C12259">
        <v>547006</v>
      </c>
      <c r="D12259">
        <v>19025.896000000001</v>
      </c>
      <c r="E12259" t="s">
        <v>52</v>
      </c>
      <c r="F12259" t="s">
        <v>121</v>
      </c>
      <c r="G12259" t="s">
        <v>54</v>
      </c>
      <c r="H12259" t="s">
        <v>96</v>
      </c>
    </row>
    <row r="12260" spans="1:8">
      <c r="A12260" t="s">
        <v>77</v>
      </c>
      <c r="B12260" s="1">
        <v>46259</v>
      </c>
      <c r="C12260">
        <v>550003</v>
      </c>
      <c r="D12260">
        <v>56328.800999999999</v>
      </c>
      <c r="E12260" t="s">
        <v>52</v>
      </c>
      <c r="F12260" t="s">
        <v>128</v>
      </c>
      <c r="G12260" t="s">
        <v>54</v>
      </c>
      <c r="H12260" t="s">
        <v>104</v>
      </c>
    </row>
    <row r="12261" spans="1:8">
      <c r="A12261" t="s">
        <v>77</v>
      </c>
      <c r="B12261" s="1">
        <v>46259</v>
      </c>
      <c r="C12261">
        <v>551008</v>
      </c>
      <c r="D12261">
        <v>147.03200000000001</v>
      </c>
      <c r="E12261" t="s">
        <v>52</v>
      </c>
      <c r="F12261" t="s">
        <v>129</v>
      </c>
      <c r="G12261" t="s">
        <v>54</v>
      </c>
      <c r="H12261" t="s">
        <v>105</v>
      </c>
    </row>
    <row r="12262" spans="1:8">
      <c r="A12262" t="s">
        <v>77</v>
      </c>
      <c r="B12262" s="1">
        <v>46259</v>
      </c>
      <c r="C12262">
        <v>555508</v>
      </c>
      <c r="D12262">
        <v>8.5649999999999995</v>
      </c>
      <c r="E12262" t="s">
        <v>52</v>
      </c>
      <c r="F12262" t="s">
        <v>122</v>
      </c>
      <c r="G12262" t="s">
        <v>54</v>
      </c>
      <c r="H12262" t="s">
        <v>97</v>
      </c>
    </row>
    <row r="12263" spans="1:8">
      <c r="A12263" t="s">
        <v>77</v>
      </c>
      <c r="B12263" s="1">
        <v>46259</v>
      </c>
      <c r="C12263">
        <v>556002</v>
      </c>
      <c r="D12263">
        <v>104.307</v>
      </c>
      <c r="E12263" t="s">
        <v>52</v>
      </c>
      <c r="F12263" t="s">
        <v>126</v>
      </c>
      <c r="G12263" t="s">
        <v>54</v>
      </c>
      <c r="H12263" t="s">
        <v>102</v>
      </c>
    </row>
    <row r="12264" spans="1:8">
      <c r="A12264" t="s">
        <v>77</v>
      </c>
      <c r="B12264" s="1">
        <v>46259</v>
      </c>
      <c r="C12264">
        <v>557002</v>
      </c>
      <c r="D12264">
        <v>5191.8950000000004</v>
      </c>
      <c r="E12264" t="s">
        <v>52</v>
      </c>
      <c r="F12264" t="s">
        <v>123</v>
      </c>
      <c r="G12264" t="s">
        <v>54</v>
      </c>
      <c r="H12264" t="s">
        <v>98</v>
      </c>
    </row>
    <row r="12265" spans="1:8">
      <c r="A12265" t="s">
        <v>77</v>
      </c>
      <c r="B12265" s="1">
        <v>46259</v>
      </c>
      <c r="C12265">
        <v>557003</v>
      </c>
      <c r="D12265">
        <v>497.69799999999998</v>
      </c>
      <c r="E12265" t="s">
        <v>52</v>
      </c>
      <c r="F12265" t="s">
        <v>123</v>
      </c>
      <c r="G12265" t="s">
        <v>54</v>
      </c>
      <c r="H12265" t="s">
        <v>98</v>
      </c>
    </row>
    <row r="12266" spans="1:8">
      <c r="A12266" t="s">
        <v>77</v>
      </c>
      <c r="B12266" s="1">
        <v>46259</v>
      </c>
      <c r="C12266">
        <v>558012</v>
      </c>
      <c r="D12266">
        <v>3940.71</v>
      </c>
      <c r="E12266" t="s">
        <v>52</v>
      </c>
      <c r="F12266" t="s">
        <v>126</v>
      </c>
      <c r="G12266" t="s">
        <v>54</v>
      </c>
      <c r="H12266" t="s">
        <v>102</v>
      </c>
    </row>
    <row r="12267" spans="1:8">
      <c r="A12267" t="s">
        <v>77</v>
      </c>
      <c r="B12267" s="1">
        <v>46259</v>
      </c>
      <c r="C12267">
        <v>559002</v>
      </c>
      <c r="D12267">
        <v>59.103000000000002</v>
      </c>
      <c r="E12267" t="s">
        <v>52</v>
      </c>
      <c r="F12267" t="s">
        <v>126</v>
      </c>
      <c r="G12267" t="s">
        <v>54</v>
      </c>
      <c r="H12267" t="s">
        <v>102</v>
      </c>
    </row>
    <row r="12268" spans="1:8">
      <c r="A12268" t="s">
        <v>77</v>
      </c>
      <c r="B12268" s="1">
        <v>46259</v>
      </c>
      <c r="C12268">
        <v>563002</v>
      </c>
      <c r="D12268">
        <v>5566.777</v>
      </c>
      <c r="E12268" t="s">
        <v>52</v>
      </c>
      <c r="F12268" t="s">
        <v>124</v>
      </c>
      <c r="G12268" t="s">
        <v>54</v>
      </c>
      <c r="H12268" t="s">
        <v>99</v>
      </c>
    </row>
    <row r="12269" spans="1:8">
      <c r="A12269" t="s">
        <v>77</v>
      </c>
      <c r="B12269" s="1">
        <v>46259</v>
      </c>
      <c r="C12269">
        <v>564004</v>
      </c>
      <c r="D12269">
        <v>9903.6710000000003</v>
      </c>
      <c r="E12269" t="s">
        <v>52</v>
      </c>
      <c r="F12269" t="s">
        <v>119</v>
      </c>
      <c r="G12269" t="s">
        <v>54</v>
      </c>
      <c r="H12269" t="s">
        <v>93</v>
      </c>
    </row>
    <row r="12270" spans="1:8">
      <c r="A12270" t="s">
        <v>77</v>
      </c>
      <c r="B12270" s="1">
        <v>46259</v>
      </c>
      <c r="C12270">
        <v>564006</v>
      </c>
      <c r="D12270">
        <v>-0.12</v>
      </c>
      <c r="E12270" t="s">
        <v>52</v>
      </c>
      <c r="F12270" t="s">
        <v>124</v>
      </c>
      <c r="G12270" t="s">
        <v>54</v>
      </c>
      <c r="H12270" t="s">
        <v>99</v>
      </c>
    </row>
    <row r="12271" spans="1:8">
      <c r="A12271" t="s">
        <v>77</v>
      </c>
      <c r="B12271" s="1">
        <v>46259</v>
      </c>
      <c r="C12271">
        <v>564020</v>
      </c>
      <c r="D12271">
        <v>75.584999999999994</v>
      </c>
      <c r="E12271" t="s">
        <v>52</v>
      </c>
      <c r="F12271" t="s">
        <v>124</v>
      </c>
      <c r="G12271" t="s">
        <v>54</v>
      </c>
      <c r="H12271" t="s">
        <v>99</v>
      </c>
    </row>
    <row r="12272" spans="1:8">
      <c r="A12272" t="s">
        <v>77</v>
      </c>
      <c r="B12272" s="1">
        <v>46259</v>
      </c>
      <c r="C12272">
        <v>564021</v>
      </c>
      <c r="D12272">
        <v>2.9159999999999999</v>
      </c>
      <c r="E12272" t="s">
        <v>52</v>
      </c>
      <c r="F12272" t="s">
        <v>124</v>
      </c>
      <c r="G12272" t="s">
        <v>54</v>
      </c>
      <c r="H12272" t="s">
        <v>99</v>
      </c>
    </row>
    <row r="12273" spans="1:8">
      <c r="A12273" t="s">
        <v>77</v>
      </c>
      <c r="B12273" s="1">
        <v>46259</v>
      </c>
      <c r="C12273">
        <v>570002</v>
      </c>
      <c r="D12273">
        <v>11.22</v>
      </c>
      <c r="E12273" t="s">
        <v>52</v>
      </c>
      <c r="F12273" t="s">
        <v>132</v>
      </c>
      <c r="G12273" t="s">
        <v>54</v>
      </c>
      <c r="H12273" t="s">
        <v>108</v>
      </c>
    </row>
    <row r="12274" spans="1:8">
      <c r="A12274" t="s">
        <v>77</v>
      </c>
      <c r="B12274" s="1">
        <v>46259</v>
      </c>
      <c r="C12274">
        <v>580002</v>
      </c>
      <c r="D12274">
        <v>31.588000000000001</v>
      </c>
      <c r="E12274" t="s">
        <v>52</v>
      </c>
      <c r="F12274" t="s">
        <v>130</v>
      </c>
      <c r="G12274" t="s">
        <v>54</v>
      </c>
      <c r="H12274" t="s">
        <v>106</v>
      </c>
    </row>
    <row r="12275" spans="1:8">
      <c r="A12275" t="s">
        <v>77</v>
      </c>
      <c r="B12275" s="1">
        <v>46259</v>
      </c>
      <c r="C12275">
        <v>580003</v>
      </c>
      <c r="D12275">
        <v>-3414.2130000000002</v>
      </c>
      <c r="E12275" t="s">
        <v>52</v>
      </c>
      <c r="F12275" t="s">
        <v>130</v>
      </c>
      <c r="G12275" t="s">
        <v>54</v>
      </c>
      <c r="H12275" t="s">
        <v>106</v>
      </c>
    </row>
    <row r="12276" spans="1:8">
      <c r="A12276" t="s">
        <v>78</v>
      </c>
      <c r="B12276" s="1">
        <v>46259</v>
      </c>
      <c r="C12276">
        <v>210002</v>
      </c>
      <c r="D12276">
        <v>-61756.728000000003</v>
      </c>
      <c r="E12276" t="s">
        <v>50</v>
      </c>
      <c r="F12276" t="s">
        <v>14</v>
      </c>
      <c r="G12276" t="s">
        <v>54</v>
      </c>
      <c r="H12276" t="s">
        <v>84</v>
      </c>
    </row>
    <row r="12277" spans="1:8">
      <c r="A12277" t="s">
        <v>78</v>
      </c>
      <c r="B12277" s="1">
        <v>46259</v>
      </c>
      <c r="C12277">
        <v>220006</v>
      </c>
      <c r="D12277">
        <v>-7231136.6310000001</v>
      </c>
      <c r="E12277" t="s">
        <v>50</v>
      </c>
      <c r="F12277" t="s">
        <v>14</v>
      </c>
      <c r="G12277" t="s">
        <v>54</v>
      </c>
      <c r="H12277" t="s">
        <v>84</v>
      </c>
    </row>
    <row r="12278" spans="1:8">
      <c r="A12278" t="s">
        <v>78</v>
      </c>
      <c r="B12278" s="1">
        <v>46259</v>
      </c>
      <c r="C12278">
        <v>240002</v>
      </c>
      <c r="D12278">
        <v>-94225.813999999998</v>
      </c>
      <c r="E12278" t="s">
        <v>50</v>
      </c>
      <c r="F12278" t="s">
        <v>113</v>
      </c>
      <c r="G12278" t="s">
        <v>54</v>
      </c>
      <c r="H12278" t="s">
        <v>85</v>
      </c>
    </row>
    <row r="12279" spans="1:8">
      <c r="A12279" t="s">
        <v>78</v>
      </c>
      <c r="B12279" s="1">
        <v>46259</v>
      </c>
      <c r="C12279">
        <v>240003</v>
      </c>
      <c r="D12279">
        <v>1594.114</v>
      </c>
      <c r="E12279" t="s">
        <v>50</v>
      </c>
      <c r="F12279" t="s">
        <v>113</v>
      </c>
      <c r="G12279" t="s">
        <v>54</v>
      </c>
      <c r="H12279" t="s">
        <v>85</v>
      </c>
    </row>
    <row r="12280" spans="1:8">
      <c r="A12280" t="s">
        <v>78</v>
      </c>
      <c r="B12280" s="1">
        <v>46259</v>
      </c>
      <c r="C12280">
        <v>240009</v>
      </c>
      <c r="D12280">
        <v>-30420</v>
      </c>
      <c r="E12280" t="s">
        <v>50</v>
      </c>
      <c r="F12280" t="s">
        <v>113</v>
      </c>
      <c r="G12280" t="s">
        <v>54</v>
      </c>
      <c r="H12280" t="s">
        <v>85</v>
      </c>
    </row>
    <row r="12281" spans="1:8">
      <c r="A12281" t="s">
        <v>78</v>
      </c>
      <c r="B12281" s="1">
        <v>46259</v>
      </c>
      <c r="C12281">
        <v>242003</v>
      </c>
      <c r="D12281">
        <v>1468536.862</v>
      </c>
      <c r="E12281" t="s">
        <v>50</v>
      </c>
      <c r="F12281" t="s">
        <v>113</v>
      </c>
      <c r="G12281" t="s">
        <v>54</v>
      </c>
      <c r="H12281" t="s">
        <v>85</v>
      </c>
    </row>
    <row r="12282" spans="1:8">
      <c r="A12282" t="s">
        <v>78</v>
      </c>
      <c r="B12282" s="1">
        <v>46259</v>
      </c>
      <c r="C12282">
        <v>242007</v>
      </c>
      <c r="D12282">
        <v>-2765.0619999999999</v>
      </c>
      <c r="E12282" t="s">
        <v>50</v>
      </c>
      <c r="F12282" t="s">
        <v>113</v>
      </c>
      <c r="G12282" t="s">
        <v>54</v>
      </c>
      <c r="H12282" t="s">
        <v>85</v>
      </c>
    </row>
    <row r="12283" spans="1:8">
      <c r="A12283" t="s">
        <v>78</v>
      </c>
      <c r="B12283" s="1">
        <v>46259</v>
      </c>
      <c r="C12283">
        <v>242011</v>
      </c>
      <c r="D12283">
        <v>-670116.71400000004</v>
      </c>
      <c r="E12283" t="s">
        <v>50</v>
      </c>
      <c r="F12283" t="s">
        <v>113</v>
      </c>
      <c r="G12283" t="s">
        <v>54</v>
      </c>
      <c r="H12283" t="s">
        <v>85</v>
      </c>
    </row>
    <row r="12284" spans="1:8">
      <c r="A12284" t="s">
        <v>78</v>
      </c>
      <c r="B12284" s="1">
        <v>46259</v>
      </c>
      <c r="C12284">
        <v>242012</v>
      </c>
      <c r="D12284">
        <v>-9695.5480000000007</v>
      </c>
      <c r="E12284" t="s">
        <v>50</v>
      </c>
      <c r="F12284" t="s">
        <v>113</v>
      </c>
      <c r="G12284" t="s">
        <v>54</v>
      </c>
      <c r="H12284" t="s">
        <v>85</v>
      </c>
    </row>
    <row r="12285" spans="1:8">
      <c r="A12285" t="s">
        <v>78</v>
      </c>
      <c r="B12285" s="1">
        <v>46259</v>
      </c>
      <c r="C12285">
        <v>242013</v>
      </c>
      <c r="D12285">
        <v>-20933.401999999998</v>
      </c>
      <c r="E12285" t="s">
        <v>50</v>
      </c>
      <c r="F12285" t="s">
        <v>113</v>
      </c>
      <c r="G12285" t="s">
        <v>54</v>
      </c>
      <c r="H12285" t="s">
        <v>85</v>
      </c>
    </row>
    <row r="12286" spans="1:8">
      <c r="A12286" t="s">
        <v>78</v>
      </c>
      <c r="B12286" s="1">
        <v>46259</v>
      </c>
      <c r="C12286">
        <v>242014</v>
      </c>
      <c r="D12286">
        <v>-28384.26</v>
      </c>
      <c r="E12286" t="s">
        <v>50</v>
      </c>
      <c r="F12286" t="s">
        <v>113</v>
      </c>
      <c r="G12286" t="s">
        <v>54</v>
      </c>
      <c r="H12286" t="s">
        <v>85</v>
      </c>
    </row>
    <row r="12287" spans="1:8">
      <c r="A12287" t="s">
        <v>78</v>
      </c>
      <c r="B12287" s="1">
        <v>46259</v>
      </c>
      <c r="C12287">
        <v>242017</v>
      </c>
      <c r="D12287">
        <v>-3025.0889999999999</v>
      </c>
      <c r="E12287" t="s">
        <v>50</v>
      </c>
      <c r="F12287" t="s">
        <v>113</v>
      </c>
      <c r="G12287" t="s">
        <v>54</v>
      </c>
      <c r="H12287" t="s">
        <v>85</v>
      </c>
    </row>
    <row r="12288" spans="1:8">
      <c r="A12288" t="s">
        <v>78</v>
      </c>
      <c r="B12288" s="1">
        <v>46259</v>
      </c>
      <c r="C12288">
        <v>242023</v>
      </c>
      <c r="D12288">
        <v>-1486.2260000000001</v>
      </c>
      <c r="E12288" t="s">
        <v>50</v>
      </c>
      <c r="F12288" t="s">
        <v>113</v>
      </c>
      <c r="G12288" t="s">
        <v>54</v>
      </c>
      <c r="H12288" t="s">
        <v>85</v>
      </c>
    </row>
    <row r="12289" spans="1:8">
      <c r="A12289" t="s">
        <v>78</v>
      </c>
      <c r="B12289" s="1">
        <v>46259</v>
      </c>
      <c r="C12289">
        <v>242027</v>
      </c>
      <c r="D12289">
        <v>-44926.057000000001</v>
      </c>
      <c r="E12289" t="s">
        <v>50</v>
      </c>
      <c r="F12289" t="s">
        <v>113</v>
      </c>
      <c r="G12289" t="s">
        <v>54</v>
      </c>
      <c r="H12289" t="s">
        <v>85</v>
      </c>
    </row>
    <row r="12290" spans="1:8">
      <c r="A12290" t="s">
        <v>78</v>
      </c>
      <c r="B12290" s="1">
        <v>46259</v>
      </c>
      <c r="C12290">
        <v>242038</v>
      </c>
      <c r="D12290">
        <v>-5960.4690000000001</v>
      </c>
      <c r="E12290" t="s">
        <v>50</v>
      </c>
      <c r="F12290" t="s">
        <v>113</v>
      </c>
      <c r="G12290" t="s">
        <v>54</v>
      </c>
      <c r="H12290" t="s">
        <v>85</v>
      </c>
    </row>
    <row r="12291" spans="1:8">
      <c r="A12291" t="s">
        <v>78</v>
      </c>
      <c r="B12291" s="1">
        <v>46259</v>
      </c>
      <c r="C12291">
        <v>242039</v>
      </c>
      <c r="D12291">
        <v>-11706.109</v>
      </c>
      <c r="E12291" t="s">
        <v>50</v>
      </c>
      <c r="F12291" t="s">
        <v>113</v>
      </c>
      <c r="G12291" t="s">
        <v>54</v>
      </c>
      <c r="H12291" t="s">
        <v>85</v>
      </c>
    </row>
    <row r="12292" spans="1:8">
      <c r="A12292" t="s">
        <v>78</v>
      </c>
      <c r="B12292" s="1">
        <v>46259</v>
      </c>
      <c r="C12292">
        <v>242041</v>
      </c>
      <c r="D12292">
        <v>2497.3150000000001</v>
      </c>
      <c r="E12292" t="s">
        <v>50</v>
      </c>
      <c r="F12292" t="s">
        <v>113</v>
      </c>
      <c r="G12292" t="s">
        <v>54</v>
      </c>
      <c r="H12292" t="s">
        <v>85</v>
      </c>
    </row>
    <row r="12293" spans="1:8">
      <c r="A12293" t="s">
        <v>78</v>
      </c>
      <c r="B12293" s="1">
        <v>46259</v>
      </c>
      <c r="C12293">
        <v>243002</v>
      </c>
      <c r="D12293">
        <v>-48461.144</v>
      </c>
      <c r="E12293" t="s">
        <v>50</v>
      </c>
      <c r="F12293" t="s">
        <v>113</v>
      </c>
      <c r="G12293" t="s">
        <v>54</v>
      </c>
      <c r="H12293" t="s">
        <v>85</v>
      </c>
    </row>
    <row r="12294" spans="1:8">
      <c r="A12294" t="s">
        <v>78</v>
      </c>
      <c r="B12294" s="1">
        <v>46259</v>
      </c>
      <c r="C12294">
        <v>243003</v>
      </c>
      <c r="D12294">
        <v>-857152.93799999997</v>
      </c>
      <c r="E12294" t="s">
        <v>50</v>
      </c>
      <c r="F12294" t="s">
        <v>113</v>
      </c>
      <c r="G12294" t="s">
        <v>54</v>
      </c>
      <c r="H12294" t="s">
        <v>85</v>
      </c>
    </row>
    <row r="12295" spans="1:8">
      <c r="A12295" t="s">
        <v>78</v>
      </c>
      <c r="B12295" s="1">
        <v>46259</v>
      </c>
      <c r="C12295">
        <v>243009</v>
      </c>
      <c r="D12295">
        <v>-8294.5190000000002</v>
      </c>
      <c r="E12295" t="s">
        <v>50</v>
      </c>
      <c r="F12295" t="s">
        <v>113</v>
      </c>
      <c r="G12295" t="s">
        <v>54</v>
      </c>
      <c r="H12295" t="s">
        <v>85</v>
      </c>
    </row>
    <row r="12296" spans="1:8">
      <c r="A12296" t="s">
        <v>78</v>
      </c>
      <c r="B12296" s="1">
        <v>46259</v>
      </c>
      <c r="C12296">
        <v>243010</v>
      </c>
      <c r="D12296">
        <v>-7414.5290000000005</v>
      </c>
      <c r="E12296" t="s">
        <v>50</v>
      </c>
      <c r="F12296" t="s">
        <v>113</v>
      </c>
      <c r="G12296" t="s">
        <v>54</v>
      </c>
      <c r="H12296" t="s">
        <v>85</v>
      </c>
    </row>
    <row r="12297" spans="1:8">
      <c r="A12297" t="s">
        <v>78</v>
      </c>
      <c r="B12297" s="1">
        <v>46259</v>
      </c>
      <c r="C12297">
        <v>243011</v>
      </c>
      <c r="D12297">
        <v>-33348.633000000002</v>
      </c>
      <c r="E12297" t="s">
        <v>50</v>
      </c>
      <c r="F12297" t="s">
        <v>113</v>
      </c>
      <c r="G12297" t="s">
        <v>54</v>
      </c>
      <c r="H12297" t="s">
        <v>85</v>
      </c>
    </row>
    <row r="12298" spans="1:8">
      <c r="A12298" t="s">
        <v>78</v>
      </c>
      <c r="B12298" s="1">
        <v>46259</v>
      </c>
      <c r="C12298">
        <v>245006</v>
      </c>
      <c r="D12298">
        <v>-1064.8920000000001</v>
      </c>
      <c r="E12298" t="s">
        <v>50</v>
      </c>
      <c r="F12298" t="s">
        <v>113</v>
      </c>
      <c r="G12298" t="s">
        <v>54</v>
      </c>
      <c r="H12298" t="s">
        <v>85</v>
      </c>
    </row>
    <row r="12299" spans="1:8">
      <c r="A12299" t="s">
        <v>78</v>
      </c>
      <c r="B12299" s="1">
        <v>46259</v>
      </c>
      <c r="C12299">
        <v>245010</v>
      </c>
      <c r="D12299">
        <v>-218347.67</v>
      </c>
      <c r="E12299" t="s">
        <v>50</v>
      </c>
      <c r="F12299" t="s">
        <v>20</v>
      </c>
      <c r="G12299" t="s">
        <v>54</v>
      </c>
      <c r="H12299" t="s">
        <v>86</v>
      </c>
    </row>
    <row r="12300" spans="1:8">
      <c r="A12300" t="s">
        <v>78</v>
      </c>
      <c r="B12300" s="1">
        <v>46259</v>
      </c>
      <c r="C12300">
        <v>245018</v>
      </c>
      <c r="D12300">
        <v>-89718.69</v>
      </c>
      <c r="E12300" t="s">
        <v>50</v>
      </c>
      <c r="F12300" t="s">
        <v>113</v>
      </c>
      <c r="G12300" t="s">
        <v>54</v>
      </c>
      <c r="H12300" t="s">
        <v>85</v>
      </c>
    </row>
    <row r="12301" spans="1:8">
      <c r="A12301" t="s">
        <v>78</v>
      </c>
      <c r="B12301" s="1">
        <v>46259</v>
      </c>
      <c r="C12301">
        <v>245055</v>
      </c>
      <c r="D12301">
        <v>-981.04499999999996</v>
      </c>
      <c r="E12301" t="s">
        <v>50</v>
      </c>
      <c r="F12301" t="s">
        <v>113</v>
      </c>
      <c r="G12301" t="s">
        <v>54</v>
      </c>
      <c r="H12301" t="s">
        <v>85</v>
      </c>
    </row>
    <row r="12302" spans="1:8">
      <c r="A12302" t="s">
        <v>78</v>
      </c>
      <c r="B12302" s="1">
        <v>46259</v>
      </c>
      <c r="C12302">
        <v>245056</v>
      </c>
      <c r="D12302">
        <v>-5604.1989999999996</v>
      </c>
      <c r="E12302" t="s">
        <v>50</v>
      </c>
      <c r="F12302" t="s">
        <v>118</v>
      </c>
      <c r="G12302" t="s">
        <v>54</v>
      </c>
      <c r="H12302" t="s">
        <v>91</v>
      </c>
    </row>
    <row r="12303" spans="1:8">
      <c r="A12303" t="s">
        <v>78</v>
      </c>
      <c r="B12303" s="1">
        <v>46259</v>
      </c>
      <c r="C12303">
        <v>245062</v>
      </c>
      <c r="D12303">
        <v>-169288.283</v>
      </c>
      <c r="E12303" t="s">
        <v>50</v>
      </c>
      <c r="F12303" t="s">
        <v>113</v>
      </c>
      <c r="G12303" t="s">
        <v>54</v>
      </c>
      <c r="H12303" t="s">
        <v>85</v>
      </c>
    </row>
    <row r="12304" spans="1:8">
      <c r="A12304" t="s">
        <v>78</v>
      </c>
      <c r="B12304" s="1">
        <v>46259</v>
      </c>
      <c r="C12304">
        <v>250003</v>
      </c>
      <c r="D12304">
        <v>-32066.915000000001</v>
      </c>
      <c r="E12304" t="s">
        <v>50</v>
      </c>
      <c r="F12304" t="s">
        <v>114</v>
      </c>
      <c r="G12304" t="s">
        <v>54</v>
      </c>
      <c r="H12304" t="s">
        <v>87</v>
      </c>
    </row>
    <row r="12305" spans="1:8">
      <c r="A12305" t="s">
        <v>78</v>
      </c>
      <c r="B12305" s="1">
        <v>46259</v>
      </c>
      <c r="C12305">
        <v>250007</v>
      </c>
      <c r="D12305">
        <v>-231180.345</v>
      </c>
      <c r="E12305" t="s">
        <v>50</v>
      </c>
      <c r="F12305" t="s">
        <v>113</v>
      </c>
      <c r="G12305" t="s">
        <v>54</v>
      </c>
      <c r="H12305" t="s">
        <v>85</v>
      </c>
    </row>
    <row r="12306" spans="1:8">
      <c r="A12306" t="s">
        <v>78</v>
      </c>
      <c r="B12306" s="1">
        <v>46259</v>
      </c>
      <c r="C12306">
        <v>251002</v>
      </c>
      <c r="D12306">
        <v>-223322.01500000001</v>
      </c>
      <c r="E12306" t="s">
        <v>50</v>
      </c>
      <c r="F12306" t="s">
        <v>114</v>
      </c>
      <c r="G12306" t="s">
        <v>54</v>
      </c>
      <c r="H12306" t="s">
        <v>87</v>
      </c>
    </row>
    <row r="12307" spans="1:8">
      <c r="A12307" t="s">
        <v>78</v>
      </c>
      <c r="B12307" s="1">
        <v>46259</v>
      </c>
      <c r="C12307">
        <v>251003</v>
      </c>
      <c r="D12307">
        <v>-103186.50900000001</v>
      </c>
      <c r="E12307" t="s">
        <v>50</v>
      </c>
      <c r="F12307" t="s">
        <v>114</v>
      </c>
      <c r="G12307" t="s">
        <v>54</v>
      </c>
      <c r="H12307" t="s">
        <v>87</v>
      </c>
    </row>
    <row r="12308" spans="1:8">
      <c r="A12308" t="s">
        <v>78</v>
      </c>
      <c r="B12308" s="1">
        <v>46259</v>
      </c>
      <c r="C12308">
        <v>251005</v>
      </c>
      <c r="D12308">
        <v>6828.9260000000004</v>
      </c>
      <c r="E12308" t="s">
        <v>50</v>
      </c>
      <c r="F12308" t="s">
        <v>115</v>
      </c>
      <c r="G12308" t="s">
        <v>54</v>
      </c>
      <c r="H12308" t="s">
        <v>88</v>
      </c>
    </row>
    <row r="12309" spans="1:8">
      <c r="A12309" t="s">
        <v>78</v>
      </c>
      <c r="B12309" s="1">
        <v>46259</v>
      </c>
      <c r="C12309">
        <v>257008</v>
      </c>
      <c r="D12309">
        <v>-11842.291999999999</v>
      </c>
      <c r="E12309" t="s">
        <v>50</v>
      </c>
      <c r="F12309" t="s">
        <v>114</v>
      </c>
      <c r="G12309" t="s">
        <v>54</v>
      </c>
      <c r="H12309" t="s">
        <v>87</v>
      </c>
    </row>
    <row r="12310" spans="1:8">
      <c r="A12310" t="s">
        <v>78</v>
      </c>
      <c r="B12310" s="1">
        <v>46259</v>
      </c>
      <c r="C12310">
        <v>257009</v>
      </c>
      <c r="D12310">
        <v>-12962.133</v>
      </c>
      <c r="E12310" t="s">
        <v>50</v>
      </c>
      <c r="F12310" t="s">
        <v>114</v>
      </c>
      <c r="G12310" t="s">
        <v>54</v>
      </c>
      <c r="H12310" t="s">
        <v>87</v>
      </c>
    </row>
    <row r="12311" spans="1:8">
      <c r="A12311" t="s">
        <v>78</v>
      </c>
      <c r="B12311" s="1">
        <v>46259</v>
      </c>
      <c r="C12311">
        <v>257011</v>
      </c>
      <c r="D12311">
        <v>442.73899999999998</v>
      </c>
      <c r="E12311" t="s">
        <v>50</v>
      </c>
      <c r="F12311" t="s">
        <v>114</v>
      </c>
      <c r="G12311" t="s">
        <v>54</v>
      </c>
      <c r="H12311" t="s">
        <v>87</v>
      </c>
    </row>
    <row r="12312" spans="1:8">
      <c r="A12312" t="s">
        <v>78</v>
      </c>
      <c r="B12312" s="1">
        <v>46259</v>
      </c>
      <c r="C12312">
        <v>257022</v>
      </c>
      <c r="D12312">
        <v>1623.692</v>
      </c>
      <c r="E12312" t="s">
        <v>50</v>
      </c>
      <c r="F12312" t="s">
        <v>114</v>
      </c>
      <c r="G12312" t="s">
        <v>54</v>
      </c>
      <c r="H12312" t="s">
        <v>87</v>
      </c>
    </row>
    <row r="12313" spans="1:8">
      <c r="A12313" t="s">
        <v>78</v>
      </c>
      <c r="B12313" s="1">
        <v>46259</v>
      </c>
      <c r="C12313">
        <v>257028</v>
      </c>
      <c r="D12313">
        <v>-103967.307</v>
      </c>
      <c r="E12313" t="s">
        <v>50</v>
      </c>
      <c r="F12313" t="s">
        <v>114</v>
      </c>
      <c r="G12313" t="s">
        <v>54</v>
      </c>
      <c r="H12313" t="s">
        <v>87</v>
      </c>
    </row>
    <row r="12314" spans="1:8">
      <c r="A12314" t="s">
        <v>78</v>
      </c>
      <c r="B12314" s="1">
        <v>46259</v>
      </c>
      <c r="C12314">
        <v>260004</v>
      </c>
      <c r="D12314">
        <v>-15459.359</v>
      </c>
      <c r="E12314" t="s">
        <v>50</v>
      </c>
      <c r="F12314" t="s">
        <v>114</v>
      </c>
      <c r="G12314" t="s">
        <v>54</v>
      </c>
      <c r="H12314" t="s">
        <v>87</v>
      </c>
    </row>
    <row r="12315" spans="1:8">
      <c r="A12315" t="s">
        <v>78</v>
      </c>
      <c r="B12315" s="1">
        <v>46259</v>
      </c>
      <c r="C12315">
        <v>270024</v>
      </c>
      <c r="D12315">
        <v>-350131.88199999998</v>
      </c>
      <c r="E12315" t="s">
        <v>50</v>
      </c>
      <c r="F12315" t="s">
        <v>125</v>
      </c>
      <c r="G12315" t="s">
        <v>54</v>
      </c>
      <c r="H12315" t="s">
        <v>100</v>
      </c>
    </row>
    <row r="12316" spans="1:8">
      <c r="A12316" t="s">
        <v>78</v>
      </c>
      <c r="B12316" s="1">
        <v>46259</v>
      </c>
      <c r="C12316">
        <v>270025</v>
      </c>
      <c r="D12316">
        <v>-410671.17</v>
      </c>
      <c r="E12316" t="s">
        <v>50</v>
      </c>
      <c r="F12316" t="s">
        <v>125</v>
      </c>
      <c r="G12316" t="s">
        <v>54</v>
      </c>
      <c r="H12316" t="s">
        <v>100</v>
      </c>
    </row>
    <row r="12317" spans="1:8">
      <c r="A12317" t="s">
        <v>78</v>
      </c>
      <c r="B12317" s="1">
        <v>46259</v>
      </c>
      <c r="C12317">
        <v>270026</v>
      </c>
      <c r="D12317">
        <v>-587440.98499999999</v>
      </c>
      <c r="E12317" t="s">
        <v>50</v>
      </c>
      <c r="F12317" t="s">
        <v>125</v>
      </c>
      <c r="G12317" t="s">
        <v>54</v>
      </c>
      <c r="H12317" t="s">
        <v>100</v>
      </c>
    </row>
    <row r="12318" spans="1:8">
      <c r="A12318" t="s">
        <v>78</v>
      </c>
      <c r="B12318" s="1">
        <v>46259</v>
      </c>
      <c r="C12318">
        <v>270027</v>
      </c>
      <c r="D12318">
        <v>-177431.772</v>
      </c>
      <c r="E12318" t="s">
        <v>50</v>
      </c>
      <c r="F12318" t="s">
        <v>125</v>
      </c>
      <c r="G12318" t="s">
        <v>54</v>
      </c>
      <c r="H12318" t="s">
        <v>100</v>
      </c>
    </row>
    <row r="12319" spans="1:8">
      <c r="A12319" t="s">
        <v>78</v>
      </c>
      <c r="B12319" s="1">
        <v>46259</v>
      </c>
      <c r="C12319">
        <v>300004</v>
      </c>
      <c r="D12319">
        <v>5356.1180000000004</v>
      </c>
      <c r="E12319" t="s">
        <v>50</v>
      </c>
      <c r="F12319" t="s">
        <v>131</v>
      </c>
      <c r="G12319" t="s">
        <v>54</v>
      </c>
      <c r="H12319" t="s">
        <v>107</v>
      </c>
    </row>
    <row r="12320" spans="1:8">
      <c r="A12320" t="s">
        <v>78</v>
      </c>
      <c r="B12320" s="1">
        <v>46259</v>
      </c>
      <c r="C12320">
        <v>300005</v>
      </c>
      <c r="D12320">
        <v>32047.808000000001</v>
      </c>
      <c r="E12320" t="s">
        <v>50</v>
      </c>
      <c r="F12320" t="s">
        <v>131</v>
      </c>
      <c r="G12320" t="s">
        <v>54</v>
      </c>
      <c r="H12320" t="s">
        <v>107</v>
      </c>
    </row>
    <row r="12321" spans="1:8">
      <c r="A12321" t="s">
        <v>78</v>
      </c>
      <c r="B12321" s="1">
        <v>46259</v>
      </c>
      <c r="C12321">
        <v>300008</v>
      </c>
      <c r="D12321">
        <v>48145.747000000003</v>
      </c>
      <c r="E12321" t="s">
        <v>50</v>
      </c>
      <c r="F12321" t="s">
        <v>131</v>
      </c>
      <c r="G12321" t="s">
        <v>54</v>
      </c>
      <c r="H12321" t="s">
        <v>107</v>
      </c>
    </row>
    <row r="12322" spans="1:8">
      <c r="A12322" t="s">
        <v>78</v>
      </c>
      <c r="B12322" s="1">
        <v>46259</v>
      </c>
      <c r="C12322">
        <v>300009</v>
      </c>
      <c r="D12322">
        <v>38.591000000000001</v>
      </c>
      <c r="E12322" t="s">
        <v>50</v>
      </c>
      <c r="F12322" t="s">
        <v>131</v>
      </c>
      <c r="G12322" t="s">
        <v>54</v>
      </c>
      <c r="H12322" t="s">
        <v>107</v>
      </c>
    </row>
    <row r="12323" spans="1:8">
      <c r="A12323" t="s">
        <v>78</v>
      </c>
      <c r="B12323" s="1">
        <v>46259</v>
      </c>
      <c r="C12323">
        <v>300012</v>
      </c>
      <c r="D12323">
        <v>85.861999999999995</v>
      </c>
      <c r="E12323" t="s">
        <v>50</v>
      </c>
      <c r="F12323" t="s">
        <v>131</v>
      </c>
      <c r="G12323" t="s">
        <v>54</v>
      </c>
      <c r="H12323" t="s">
        <v>107</v>
      </c>
    </row>
    <row r="12324" spans="1:8">
      <c r="A12324" t="s">
        <v>78</v>
      </c>
      <c r="B12324" s="1">
        <v>46259</v>
      </c>
      <c r="C12324">
        <v>300504</v>
      </c>
      <c r="D12324">
        <v>-4819.8320000000003</v>
      </c>
      <c r="E12324" t="s">
        <v>50</v>
      </c>
      <c r="F12324" t="s">
        <v>131</v>
      </c>
      <c r="G12324" t="s">
        <v>54</v>
      </c>
      <c r="H12324" t="s">
        <v>107</v>
      </c>
    </row>
    <row r="12325" spans="1:8">
      <c r="A12325" t="s">
        <v>78</v>
      </c>
      <c r="B12325" s="1">
        <v>46259</v>
      </c>
      <c r="C12325">
        <v>300505</v>
      </c>
      <c r="D12325">
        <v>-30265.397000000001</v>
      </c>
      <c r="E12325" t="s">
        <v>50</v>
      </c>
      <c r="F12325" t="s">
        <v>131</v>
      </c>
      <c r="G12325" t="s">
        <v>54</v>
      </c>
      <c r="H12325" t="s">
        <v>107</v>
      </c>
    </row>
    <row r="12326" spans="1:8">
      <c r="A12326" t="s">
        <v>78</v>
      </c>
      <c r="B12326" s="1">
        <v>46259</v>
      </c>
      <c r="C12326">
        <v>300508</v>
      </c>
      <c r="D12326">
        <v>-45544.22</v>
      </c>
      <c r="E12326" t="s">
        <v>50</v>
      </c>
      <c r="F12326" t="s">
        <v>131</v>
      </c>
      <c r="G12326" t="s">
        <v>54</v>
      </c>
      <c r="H12326" t="s">
        <v>107</v>
      </c>
    </row>
    <row r="12327" spans="1:8">
      <c r="A12327" t="s">
        <v>78</v>
      </c>
      <c r="B12327" s="1">
        <v>46259</v>
      </c>
      <c r="C12327">
        <v>300509</v>
      </c>
      <c r="D12327">
        <v>-10.916</v>
      </c>
      <c r="E12327" t="s">
        <v>50</v>
      </c>
      <c r="F12327" t="s">
        <v>131</v>
      </c>
      <c r="G12327" t="s">
        <v>54</v>
      </c>
      <c r="H12327" t="s">
        <v>107</v>
      </c>
    </row>
    <row r="12328" spans="1:8">
      <c r="A12328" t="s">
        <v>78</v>
      </c>
      <c r="B12328" s="1">
        <v>46259</v>
      </c>
      <c r="C12328">
        <v>300512</v>
      </c>
      <c r="D12328">
        <v>-28.55</v>
      </c>
      <c r="E12328" t="s">
        <v>50</v>
      </c>
      <c r="F12328" t="s">
        <v>131</v>
      </c>
      <c r="G12328" t="s">
        <v>54</v>
      </c>
      <c r="H12328" t="s">
        <v>107</v>
      </c>
    </row>
    <row r="12329" spans="1:8">
      <c r="A12329" t="s">
        <v>78</v>
      </c>
      <c r="B12329" s="1">
        <v>46259</v>
      </c>
      <c r="C12329">
        <v>301004</v>
      </c>
      <c r="D12329">
        <v>77796.936000000002</v>
      </c>
      <c r="E12329" t="s">
        <v>50</v>
      </c>
      <c r="F12329" t="s">
        <v>131</v>
      </c>
      <c r="G12329" t="s">
        <v>54</v>
      </c>
      <c r="H12329" t="s">
        <v>107</v>
      </c>
    </row>
    <row r="12330" spans="1:8">
      <c r="A12330" t="s">
        <v>78</v>
      </c>
      <c r="B12330" s="1">
        <v>46259</v>
      </c>
      <c r="C12330">
        <v>301504</v>
      </c>
      <c r="D12330">
        <v>-77796.936000000002</v>
      </c>
      <c r="E12330" t="s">
        <v>50</v>
      </c>
      <c r="F12330" t="s">
        <v>131</v>
      </c>
      <c r="G12330" t="s">
        <v>54</v>
      </c>
      <c r="H12330" t="s">
        <v>107</v>
      </c>
    </row>
    <row r="12331" spans="1:8">
      <c r="A12331" t="s">
        <v>78</v>
      </c>
      <c r="B12331" s="1">
        <v>46259</v>
      </c>
      <c r="C12331">
        <v>310033</v>
      </c>
      <c r="D12331">
        <v>34433.080999999998</v>
      </c>
      <c r="E12331" t="s">
        <v>50</v>
      </c>
      <c r="F12331" t="s">
        <v>14</v>
      </c>
      <c r="G12331" t="s">
        <v>54</v>
      </c>
      <c r="H12331" t="s">
        <v>84</v>
      </c>
    </row>
    <row r="12332" spans="1:8">
      <c r="A12332" t="s">
        <v>78</v>
      </c>
      <c r="B12332" s="1">
        <v>46259</v>
      </c>
      <c r="C12332">
        <v>310035</v>
      </c>
      <c r="D12332">
        <v>995825.255</v>
      </c>
      <c r="E12332" t="s">
        <v>50</v>
      </c>
      <c r="F12332" t="s">
        <v>14</v>
      </c>
      <c r="G12332" t="s">
        <v>54</v>
      </c>
      <c r="H12332" t="s">
        <v>84</v>
      </c>
    </row>
    <row r="12333" spans="1:8">
      <c r="A12333" t="s">
        <v>78</v>
      </c>
      <c r="B12333" s="1">
        <v>46259</v>
      </c>
      <c r="C12333">
        <v>320002</v>
      </c>
      <c r="D12333">
        <v>15966.831</v>
      </c>
      <c r="E12333" t="s">
        <v>50</v>
      </c>
      <c r="F12333" t="s">
        <v>115</v>
      </c>
      <c r="G12333" t="s">
        <v>54</v>
      </c>
      <c r="H12333" t="s">
        <v>88</v>
      </c>
    </row>
    <row r="12334" spans="1:8">
      <c r="A12334" t="s">
        <v>78</v>
      </c>
      <c r="B12334" s="1">
        <v>46259</v>
      </c>
      <c r="C12334">
        <v>320003</v>
      </c>
      <c r="D12334">
        <v>1883752.031</v>
      </c>
      <c r="E12334" t="s">
        <v>50</v>
      </c>
      <c r="F12334" t="s">
        <v>115</v>
      </c>
      <c r="G12334" t="s">
        <v>54</v>
      </c>
      <c r="H12334" t="s">
        <v>88</v>
      </c>
    </row>
    <row r="12335" spans="1:8">
      <c r="A12335" t="s">
        <v>78</v>
      </c>
      <c r="B12335" s="1">
        <v>46259</v>
      </c>
      <c r="C12335">
        <v>320020</v>
      </c>
      <c r="D12335">
        <v>2407.0300000000002</v>
      </c>
      <c r="E12335" t="s">
        <v>50</v>
      </c>
      <c r="F12335" t="s">
        <v>115</v>
      </c>
      <c r="G12335" t="s">
        <v>54</v>
      </c>
      <c r="H12335" t="s">
        <v>88</v>
      </c>
    </row>
    <row r="12336" spans="1:8">
      <c r="A12336" t="s">
        <v>78</v>
      </c>
      <c r="B12336" s="1">
        <v>46259</v>
      </c>
      <c r="C12336">
        <v>320023</v>
      </c>
      <c r="D12336">
        <v>-2407.0300000000002</v>
      </c>
      <c r="E12336" t="s">
        <v>50</v>
      </c>
      <c r="F12336" t="s">
        <v>115</v>
      </c>
      <c r="G12336" t="s">
        <v>54</v>
      </c>
      <c r="H12336" t="s">
        <v>88</v>
      </c>
    </row>
    <row r="12337" spans="1:8">
      <c r="A12337" t="s">
        <v>78</v>
      </c>
      <c r="B12337" s="1">
        <v>46259</v>
      </c>
      <c r="C12337">
        <v>320024</v>
      </c>
      <c r="D12337">
        <v>686067.30900000001</v>
      </c>
      <c r="E12337" t="s">
        <v>50</v>
      </c>
      <c r="F12337" t="s">
        <v>115</v>
      </c>
      <c r="G12337" t="s">
        <v>54</v>
      </c>
      <c r="H12337" t="s">
        <v>88</v>
      </c>
    </row>
    <row r="12338" spans="1:8">
      <c r="A12338" t="s">
        <v>78</v>
      </c>
      <c r="B12338" s="1">
        <v>46259</v>
      </c>
      <c r="C12338">
        <v>321002</v>
      </c>
      <c r="D12338">
        <v>580582.78300000005</v>
      </c>
      <c r="E12338" t="s">
        <v>50</v>
      </c>
      <c r="F12338" t="s">
        <v>115</v>
      </c>
      <c r="G12338" t="s">
        <v>54</v>
      </c>
      <c r="H12338" t="s">
        <v>88</v>
      </c>
    </row>
    <row r="12339" spans="1:8">
      <c r="A12339" t="s">
        <v>78</v>
      </c>
      <c r="B12339" s="1">
        <v>46259</v>
      </c>
      <c r="C12339">
        <v>321012</v>
      </c>
      <c r="D12339">
        <v>84062.057000000001</v>
      </c>
      <c r="E12339" t="s">
        <v>50</v>
      </c>
      <c r="F12339" t="s">
        <v>115</v>
      </c>
      <c r="G12339" t="s">
        <v>54</v>
      </c>
      <c r="H12339" t="s">
        <v>88</v>
      </c>
    </row>
    <row r="12340" spans="1:8">
      <c r="A12340" t="s">
        <v>78</v>
      </c>
      <c r="B12340" s="1">
        <v>46259</v>
      </c>
      <c r="C12340">
        <v>321013</v>
      </c>
      <c r="D12340">
        <v>65555.175000000003</v>
      </c>
      <c r="E12340" t="s">
        <v>50</v>
      </c>
      <c r="F12340" t="s">
        <v>115</v>
      </c>
      <c r="G12340" t="s">
        <v>54</v>
      </c>
      <c r="H12340" t="s">
        <v>88</v>
      </c>
    </row>
    <row r="12341" spans="1:8">
      <c r="A12341" t="s">
        <v>78</v>
      </c>
      <c r="B12341" s="1">
        <v>46259</v>
      </c>
      <c r="C12341">
        <v>321014</v>
      </c>
      <c r="D12341">
        <v>20389.058000000001</v>
      </c>
      <c r="E12341" t="s">
        <v>50</v>
      </c>
      <c r="F12341" t="s">
        <v>115</v>
      </c>
      <c r="G12341" t="s">
        <v>54</v>
      </c>
      <c r="H12341" t="s">
        <v>88</v>
      </c>
    </row>
    <row r="12342" spans="1:8">
      <c r="A12342" t="s">
        <v>78</v>
      </c>
      <c r="B12342" s="1">
        <v>46259</v>
      </c>
      <c r="C12342">
        <v>321025</v>
      </c>
      <c r="D12342">
        <v>104717.04</v>
      </c>
      <c r="E12342" t="s">
        <v>50</v>
      </c>
      <c r="F12342" t="s">
        <v>115</v>
      </c>
      <c r="G12342" t="s">
        <v>54</v>
      </c>
      <c r="H12342" t="s">
        <v>88</v>
      </c>
    </row>
    <row r="12343" spans="1:8">
      <c r="A12343" t="s">
        <v>78</v>
      </c>
      <c r="B12343" s="1">
        <v>46259</v>
      </c>
      <c r="C12343">
        <v>321028</v>
      </c>
      <c r="D12343">
        <v>180.84100000000001</v>
      </c>
      <c r="E12343" t="s">
        <v>50</v>
      </c>
      <c r="F12343" t="s">
        <v>115</v>
      </c>
      <c r="G12343" t="s">
        <v>54</v>
      </c>
      <c r="H12343" t="s">
        <v>88</v>
      </c>
    </row>
    <row r="12344" spans="1:8">
      <c r="A12344" t="s">
        <v>78</v>
      </c>
      <c r="B12344" s="1">
        <v>46259</v>
      </c>
      <c r="C12344">
        <v>321030</v>
      </c>
      <c r="D12344">
        <v>311.08199999999999</v>
      </c>
      <c r="E12344" t="s">
        <v>50</v>
      </c>
      <c r="F12344" t="s">
        <v>115</v>
      </c>
      <c r="G12344" t="s">
        <v>54</v>
      </c>
      <c r="H12344" t="s">
        <v>88</v>
      </c>
    </row>
    <row r="12345" spans="1:8">
      <c r="A12345" t="s">
        <v>78</v>
      </c>
      <c r="B12345" s="1">
        <v>46259</v>
      </c>
      <c r="C12345">
        <v>321031</v>
      </c>
      <c r="D12345">
        <v>18253.276999999998</v>
      </c>
      <c r="E12345" t="s">
        <v>50</v>
      </c>
      <c r="F12345" t="s">
        <v>115</v>
      </c>
      <c r="G12345" t="s">
        <v>54</v>
      </c>
      <c r="H12345" t="s">
        <v>88</v>
      </c>
    </row>
    <row r="12346" spans="1:8">
      <c r="A12346" t="s">
        <v>78</v>
      </c>
      <c r="B12346" s="1">
        <v>46259</v>
      </c>
      <c r="C12346">
        <v>321041</v>
      </c>
      <c r="D12346">
        <v>275.161</v>
      </c>
      <c r="E12346" t="s">
        <v>50</v>
      </c>
      <c r="F12346" t="s">
        <v>115</v>
      </c>
      <c r="G12346" t="s">
        <v>54</v>
      </c>
      <c r="H12346" t="s">
        <v>88</v>
      </c>
    </row>
    <row r="12347" spans="1:8">
      <c r="A12347" t="s">
        <v>78</v>
      </c>
      <c r="B12347" s="1">
        <v>46259</v>
      </c>
      <c r="C12347">
        <v>321042</v>
      </c>
      <c r="D12347">
        <v>-59.682000000000002</v>
      </c>
      <c r="E12347" t="s">
        <v>50</v>
      </c>
      <c r="F12347" t="s">
        <v>115</v>
      </c>
      <c r="G12347" t="s">
        <v>54</v>
      </c>
      <c r="H12347" t="s">
        <v>88</v>
      </c>
    </row>
    <row r="12348" spans="1:8">
      <c r="A12348" t="s">
        <v>78</v>
      </c>
      <c r="B12348" s="1">
        <v>46259</v>
      </c>
      <c r="C12348">
        <v>330115</v>
      </c>
      <c r="D12348">
        <v>38035.892999999996</v>
      </c>
      <c r="E12348" t="s">
        <v>50</v>
      </c>
      <c r="F12348" t="s">
        <v>113</v>
      </c>
      <c r="G12348" t="s">
        <v>54</v>
      </c>
      <c r="H12348" t="s">
        <v>85</v>
      </c>
    </row>
    <row r="12349" spans="1:8">
      <c r="A12349" t="s">
        <v>78</v>
      </c>
      <c r="B12349" s="1">
        <v>46259</v>
      </c>
      <c r="C12349">
        <v>330123</v>
      </c>
      <c r="D12349">
        <v>924676.429</v>
      </c>
      <c r="E12349" t="s">
        <v>50</v>
      </c>
      <c r="F12349" t="s">
        <v>113</v>
      </c>
      <c r="G12349" t="s">
        <v>54</v>
      </c>
      <c r="H12349" t="s">
        <v>85</v>
      </c>
    </row>
    <row r="12350" spans="1:8">
      <c r="A12350" t="s">
        <v>78</v>
      </c>
      <c r="B12350" s="1">
        <v>46259</v>
      </c>
      <c r="C12350">
        <v>330129</v>
      </c>
      <c r="D12350">
        <v>-32103.828000000001</v>
      </c>
      <c r="E12350" t="s">
        <v>50</v>
      </c>
      <c r="F12350" t="s">
        <v>113</v>
      </c>
      <c r="G12350" t="s">
        <v>54</v>
      </c>
      <c r="H12350" t="s">
        <v>85</v>
      </c>
    </row>
    <row r="12351" spans="1:8">
      <c r="A12351" t="s">
        <v>78</v>
      </c>
      <c r="B12351" s="1">
        <v>46259</v>
      </c>
      <c r="C12351">
        <v>330136</v>
      </c>
      <c r="D12351">
        <v>12372.737999999999</v>
      </c>
      <c r="E12351" t="s">
        <v>50</v>
      </c>
      <c r="F12351" t="s">
        <v>113</v>
      </c>
      <c r="G12351" t="s">
        <v>54</v>
      </c>
      <c r="H12351" t="s">
        <v>85</v>
      </c>
    </row>
    <row r="12352" spans="1:8">
      <c r="A12352" t="s">
        <v>78</v>
      </c>
      <c r="B12352" s="1">
        <v>46259</v>
      </c>
      <c r="C12352">
        <v>330138</v>
      </c>
      <c r="D12352">
        <v>1631.1410000000001</v>
      </c>
      <c r="E12352" t="s">
        <v>50</v>
      </c>
      <c r="F12352" t="s">
        <v>113</v>
      </c>
      <c r="G12352" t="s">
        <v>54</v>
      </c>
      <c r="H12352" t="s">
        <v>85</v>
      </c>
    </row>
    <row r="12353" spans="1:8">
      <c r="A12353" t="s">
        <v>78</v>
      </c>
      <c r="B12353" s="1">
        <v>46259</v>
      </c>
      <c r="C12353">
        <v>340255</v>
      </c>
      <c r="D12353">
        <v>1607540.736</v>
      </c>
      <c r="E12353" t="s">
        <v>50</v>
      </c>
      <c r="F12353" t="s">
        <v>116</v>
      </c>
      <c r="G12353" t="s">
        <v>54</v>
      </c>
      <c r="H12353" t="s">
        <v>89</v>
      </c>
    </row>
    <row r="12354" spans="1:8">
      <c r="A12354" t="s">
        <v>78</v>
      </c>
      <c r="B12354" s="1">
        <v>46259</v>
      </c>
      <c r="C12354">
        <v>340256</v>
      </c>
      <c r="D12354">
        <v>60316387.530000001</v>
      </c>
      <c r="E12354" t="s">
        <v>50</v>
      </c>
      <c r="F12354" t="s">
        <v>116</v>
      </c>
      <c r="G12354" t="s">
        <v>54</v>
      </c>
      <c r="H12354" t="s">
        <v>89</v>
      </c>
    </row>
    <row r="12355" spans="1:8">
      <c r="A12355" t="s">
        <v>78</v>
      </c>
      <c r="B12355" s="1">
        <v>46259</v>
      </c>
      <c r="C12355">
        <v>340257</v>
      </c>
      <c r="D12355">
        <v>-60747910.310000002</v>
      </c>
      <c r="E12355" t="s">
        <v>50</v>
      </c>
      <c r="F12355" t="s">
        <v>116</v>
      </c>
      <c r="G12355" t="s">
        <v>54</v>
      </c>
      <c r="H12355" t="s">
        <v>89</v>
      </c>
    </row>
    <row r="12356" spans="1:8">
      <c r="A12356" t="s">
        <v>78</v>
      </c>
      <c r="B12356" s="1">
        <v>46259</v>
      </c>
      <c r="C12356">
        <v>350002</v>
      </c>
      <c r="D12356">
        <v>31132.705000000002</v>
      </c>
      <c r="E12356" t="s">
        <v>50</v>
      </c>
      <c r="F12356" t="s">
        <v>118</v>
      </c>
      <c r="G12356" t="s">
        <v>54</v>
      </c>
      <c r="H12356" t="s">
        <v>91</v>
      </c>
    </row>
    <row r="12357" spans="1:8">
      <c r="A12357" t="s">
        <v>78</v>
      </c>
      <c r="B12357" s="1">
        <v>46259</v>
      </c>
      <c r="C12357">
        <v>350003</v>
      </c>
      <c r="D12357">
        <v>75676.857000000004</v>
      </c>
      <c r="E12357" t="s">
        <v>50</v>
      </c>
      <c r="F12357" t="s">
        <v>118</v>
      </c>
      <c r="G12357" t="s">
        <v>54</v>
      </c>
      <c r="H12357" t="s">
        <v>91</v>
      </c>
    </row>
    <row r="12358" spans="1:8">
      <c r="A12358" t="s">
        <v>78</v>
      </c>
      <c r="B12358" s="1">
        <v>46259</v>
      </c>
      <c r="C12358">
        <v>350031</v>
      </c>
      <c r="D12358">
        <v>30420</v>
      </c>
      <c r="E12358" t="s">
        <v>50</v>
      </c>
      <c r="F12358" t="s">
        <v>113</v>
      </c>
      <c r="G12358" t="s">
        <v>54</v>
      </c>
      <c r="H12358" t="s">
        <v>85</v>
      </c>
    </row>
    <row r="12359" spans="1:8">
      <c r="A12359" t="s">
        <v>78</v>
      </c>
      <c r="B12359" s="1">
        <v>46259</v>
      </c>
      <c r="C12359">
        <v>350034</v>
      </c>
      <c r="D12359">
        <v>5604.1989999999996</v>
      </c>
      <c r="E12359" t="s">
        <v>50</v>
      </c>
      <c r="F12359" t="s">
        <v>118</v>
      </c>
      <c r="G12359" t="s">
        <v>54</v>
      </c>
      <c r="H12359" t="s">
        <v>91</v>
      </c>
    </row>
    <row r="12360" spans="1:8">
      <c r="A12360" t="s">
        <v>78</v>
      </c>
      <c r="B12360" s="1">
        <v>46259</v>
      </c>
      <c r="C12360">
        <v>352002</v>
      </c>
      <c r="D12360">
        <v>8884.2829999999994</v>
      </c>
      <c r="E12360" t="s">
        <v>50</v>
      </c>
      <c r="F12360" t="s">
        <v>117</v>
      </c>
      <c r="G12360" t="s">
        <v>54</v>
      </c>
      <c r="H12360" t="s">
        <v>90</v>
      </c>
    </row>
    <row r="12361" spans="1:8">
      <c r="A12361" t="s">
        <v>78</v>
      </c>
      <c r="B12361" s="1">
        <v>46259</v>
      </c>
      <c r="C12361">
        <v>354011</v>
      </c>
      <c r="D12361">
        <v>-686067.30900000001</v>
      </c>
      <c r="E12361" t="s">
        <v>50</v>
      </c>
      <c r="F12361" t="s">
        <v>115</v>
      </c>
      <c r="G12361" t="s">
        <v>54</v>
      </c>
      <c r="H12361" t="s">
        <v>88</v>
      </c>
    </row>
    <row r="12362" spans="1:8">
      <c r="A12362" t="s">
        <v>78</v>
      </c>
      <c r="B12362" s="1">
        <v>46259</v>
      </c>
      <c r="C12362">
        <v>354012</v>
      </c>
      <c r="D12362">
        <v>670304.81900000002</v>
      </c>
      <c r="E12362" t="s">
        <v>50</v>
      </c>
      <c r="F12362" t="s">
        <v>115</v>
      </c>
      <c r="G12362" t="s">
        <v>54</v>
      </c>
      <c r="H12362" t="s">
        <v>88</v>
      </c>
    </row>
    <row r="12363" spans="1:8">
      <c r="A12363" t="s">
        <v>78</v>
      </c>
      <c r="B12363" s="1">
        <v>46259</v>
      </c>
      <c r="C12363">
        <v>354014</v>
      </c>
      <c r="D12363">
        <v>2298502.9649999999</v>
      </c>
      <c r="E12363" t="s">
        <v>50</v>
      </c>
      <c r="F12363" t="s">
        <v>115</v>
      </c>
      <c r="G12363" t="s">
        <v>54</v>
      </c>
      <c r="H12363" t="s">
        <v>88</v>
      </c>
    </row>
    <row r="12364" spans="1:8">
      <c r="A12364" t="s">
        <v>78</v>
      </c>
      <c r="B12364" s="1">
        <v>46259</v>
      </c>
      <c r="C12364">
        <v>354015</v>
      </c>
      <c r="D12364">
        <v>7617.3220000000001</v>
      </c>
      <c r="E12364" t="s">
        <v>50</v>
      </c>
      <c r="F12364" t="s">
        <v>115</v>
      </c>
      <c r="G12364" t="s">
        <v>54</v>
      </c>
      <c r="H12364" t="s">
        <v>88</v>
      </c>
    </row>
    <row r="12365" spans="1:8">
      <c r="A12365" t="s">
        <v>78</v>
      </c>
      <c r="B12365" s="1">
        <v>46259</v>
      </c>
      <c r="C12365">
        <v>355002</v>
      </c>
      <c r="D12365">
        <v>20333.501</v>
      </c>
      <c r="E12365" t="s">
        <v>50</v>
      </c>
      <c r="F12365" t="s">
        <v>118</v>
      </c>
      <c r="G12365" t="s">
        <v>54</v>
      </c>
      <c r="H12365" t="s">
        <v>91</v>
      </c>
    </row>
    <row r="12366" spans="1:8">
      <c r="A12366" t="s">
        <v>78</v>
      </c>
      <c r="B12366" s="1">
        <v>46259</v>
      </c>
      <c r="C12366">
        <v>355014</v>
      </c>
      <c r="D12366">
        <v>110857.32799999999</v>
      </c>
      <c r="E12366" t="s">
        <v>50</v>
      </c>
      <c r="F12366" t="s">
        <v>118</v>
      </c>
      <c r="G12366" t="s">
        <v>54</v>
      </c>
      <c r="H12366" t="s">
        <v>91</v>
      </c>
    </row>
    <row r="12367" spans="1:8">
      <c r="A12367" t="s">
        <v>78</v>
      </c>
      <c r="B12367" s="1">
        <v>46259</v>
      </c>
      <c r="C12367">
        <v>360022</v>
      </c>
      <c r="D12367">
        <v>11121.138999999999</v>
      </c>
      <c r="E12367" t="s">
        <v>50</v>
      </c>
      <c r="F12367" t="s">
        <v>125</v>
      </c>
      <c r="G12367" t="s">
        <v>54</v>
      </c>
      <c r="H12367" t="s">
        <v>100</v>
      </c>
    </row>
    <row r="12368" spans="1:8">
      <c r="A12368" t="s">
        <v>78</v>
      </c>
      <c r="B12368" s="1">
        <v>46259</v>
      </c>
      <c r="C12368">
        <v>360026</v>
      </c>
      <c r="D12368">
        <v>376348.95299999998</v>
      </c>
      <c r="E12368" t="s">
        <v>50</v>
      </c>
      <c r="F12368" t="s">
        <v>125</v>
      </c>
      <c r="G12368" t="s">
        <v>54</v>
      </c>
      <c r="H12368" t="s">
        <v>100</v>
      </c>
    </row>
    <row r="12369" spans="1:8">
      <c r="A12369" t="s">
        <v>78</v>
      </c>
      <c r="B12369" s="1">
        <v>46259</v>
      </c>
      <c r="C12369">
        <v>360028</v>
      </c>
      <c r="D12369">
        <v>429755.08399999997</v>
      </c>
      <c r="E12369" t="s">
        <v>50</v>
      </c>
      <c r="F12369" t="s">
        <v>125</v>
      </c>
      <c r="G12369" t="s">
        <v>54</v>
      </c>
      <c r="H12369" t="s">
        <v>100</v>
      </c>
    </row>
    <row r="12370" spans="1:8">
      <c r="A12370" t="s">
        <v>78</v>
      </c>
      <c r="B12370" s="1">
        <v>46259</v>
      </c>
      <c r="C12370">
        <v>360030</v>
      </c>
      <c r="D12370">
        <v>692235.65399999998</v>
      </c>
      <c r="E12370" t="s">
        <v>50</v>
      </c>
      <c r="F12370" t="s">
        <v>125</v>
      </c>
      <c r="G12370" t="s">
        <v>54</v>
      </c>
      <c r="H12370" t="s">
        <v>100</v>
      </c>
    </row>
    <row r="12371" spans="1:8">
      <c r="A12371" t="s">
        <v>78</v>
      </c>
      <c r="B12371" s="1">
        <v>46259</v>
      </c>
      <c r="C12371">
        <v>360032</v>
      </c>
      <c r="D12371">
        <v>139784.421</v>
      </c>
      <c r="E12371" t="s">
        <v>50</v>
      </c>
      <c r="F12371" t="s">
        <v>125</v>
      </c>
      <c r="G12371" t="s">
        <v>54</v>
      </c>
      <c r="H12371" t="s">
        <v>100</v>
      </c>
    </row>
    <row r="12372" spans="1:8">
      <c r="A12372" t="s">
        <v>78</v>
      </c>
      <c r="B12372" s="1">
        <v>46259</v>
      </c>
      <c r="C12372">
        <v>364502</v>
      </c>
      <c r="D12372">
        <v>431061.26500000001</v>
      </c>
      <c r="E12372" t="s">
        <v>50</v>
      </c>
      <c r="F12372" t="s">
        <v>125</v>
      </c>
      <c r="G12372" t="s">
        <v>54</v>
      </c>
      <c r="H12372" t="s">
        <v>100</v>
      </c>
    </row>
    <row r="12373" spans="1:8">
      <c r="A12373" t="s">
        <v>78</v>
      </c>
      <c r="B12373" s="1">
        <v>46259</v>
      </c>
      <c r="C12373">
        <v>400002</v>
      </c>
      <c r="D12373">
        <v>-17030.485000000001</v>
      </c>
      <c r="E12373" t="s">
        <v>52</v>
      </c>
      <c r="F12373" t="s">
        <v>23</v>
      </c>
      <c r="G12373" t="s">
        <v>54</v>
      </c>
      <c r="H12373" t="s">
        <v>92</v>
      </c>
    </row>
    <row r="12374" spans="1:8">
      <c r="A12374" t="s">
        <v>78</v>
      </c>
      <c r="B12374" s="1">
        <v>46259</v>
      </c>
      <c r="C12374">
        <v>400004</v>
      </c>
      <c r="D12374">
        <v>-10261.834000000001</v>
      </c>
      <c r="E12374" t="s">
        <v>52</v>
      </c>
      <c r="F12374" t="s">
        <v>23</v>
      </c>
      <c r="G12374" t="s">
        <v>54</v>
      </c>
      <c r="H12374" t="s">
        <v>92</v>
      </c>
    </row>
    <row r="12375" spans="1:8">
      <c r="A12375" t="s">
        <v>78</v>
      </c>
      <c r="B12375" s="1">
        <v>46259</v>
      </c>
      <c r="C12375">
        <v>410002</v>
      </c>
      <c r="D12375">
        <v>-258629.43799999999</v>
      </c>
      <c r="E12375" t="s">
        <v>52</v>
      </c>
      <c r="F12375" t="s">
        <v>119</v>
      </c>
      <c r="G12375" t="s">
        <v>54</v>
      </c>
      <c r="H12375" t="s">
        <v>93</v>
      </c>
    </row>
    <row r="12376" spans="1:8">
      <c r="A12376" t="s">
        <v>78</v>
      </c>
      <c r="B12376" s="1">
        <v>46259</v>
      </c>
      <c r="C12376">
        <v>410006</v>
      </c>
      <c r="D12376">
        <v>-17858.106</v>
      </c>
      <c r="E12376" t="s">
        <v>52</v>
      </c>
      <c r="F12376" t="s">
        <v>119</v>
      </c>
      <c r="G12376" t="s">
        <v>54</v>
      </c>
      <c r="H12376" t="s">
        <v>93</v>
      </c>
    </row>
    <row r="12377" spans="1:8">
      <c r="A12377" t="s">
        <v>78</v>
      </c>
      <c r="B12377" s="1">
        <v>46259</v>
      </c>
      <c r="C12377">
        <v>410009</v>
      </c>
      <c r="D12377">
        <v>-6392.4629999999997</v>
      </c>
      <c r="E12377" t="s">
        <v>52</v>
      </c>
      <c r="F12377" t="s">
        <v>119</v>
      </c>
      <c r="G12377" t="s">
        <v>54</v>
      </c>
      <c r="H12377" t="s">
        <v>93</v>
      </c>
    </row>
    <row r="12378" spans="1:8">
      <c r="A12378" t="s">
        <v>78</v>
      </c>
      <c r="B12378" s="1">
        <v>46259</v>
      </c>
      <c r="C12378">
        <v>410015</v>
      </c>
      <c r="D12378">
        <v>-21869.891</v>
      </c>
      <c r="E12378" t="s">
        <v>52</v>
      </c>
      <c r="F12378" t="s">
        <v>119</v>
      </c>
      <c r="G12378" t="s">
        <v>54</v>
      </c>
      <c r="H12378" t="s">
        <v>93</v>
      </c>
    </row>
    <row r="12379" spans="1:8">
      <c r="A12379" t="s">
        <v>78</v>
      </c>
      <c r="B12379" s="1">
        <v>46259</v>
      </c>
      <c r="C12379">
        <v>410032</v>
      </c>
      <c r="D12379">
        <v>-29916.743999999999</v>
      </c>
      <c r="E12379" t="s">
        <v>52</v>
      </c>
      <c r="F12379" t="s">
        <v>119</v>
      </c>
      <c r="G12379" t="s">
        <v>54</v>
      </c>
      <c r="H12379" t="s">
        <v>93</v>
      </c>
    </row>
    <row r="12380" spans="1:8">
      <c r="A12380" t="s">
        <v>78</v>
      </c>
      <c r="B12380" s="1">
        <v>46259</v>
      </c>
      <c r="C12380">
        <v>410036</v>
      </c>
      <c r="D12380">
        <v>-471.625</v>
      </c>
      <c r="E12380" t="s">
        <v>52</v>
      </c>
      <c r="F12380" t="s">
        <v>119</v>
      </c>
      <c r="G12380" t="s">
        <v>54</v>
      </c>
      <c r="H12380" t="s">
        <v>93</v>
      </c>
    </row>
    <row r="12381" spans="1:8">
      <c r="A12381" t="s">
        <v>78</v>
      </c>
      <c r="B12381" s="1">
        <v>46259</v>
      </c>
      <c r="C12381">
        <v>410039</v>
      </c>
      <c r="D12381">
        <v>-7185.357</v>
      </c>
      <c r="E12381" t="s">
        <v>52</v>
      </c>
      <c r="F12381" t="s">
        <v>119</v>
      </c>
      <c r="G12381" t="s">
        <v>54</v>
      </c>
      <c r="H12381" t="s">
        <v>93</v>
      </c>
    </row>
    <row r="12382" spans="1:8">
      <c r="A12382" t="s">
        <v>78</v>
      </c>
      <c r="B12382" s="1">
        <v>46259</v>
      </c>
      <c r="C12382">
        <v>410040</v>
      </c>
      <c r="D12382">
        <v>-305.995</v>
      </c>
      <c r="E12382" t="s">
        <v>52</v>
      </c>
      <c r="F12382" t="s">
        <v>119</v>
      </c>
      <c r="G12382" t="s">
        <v>54</v>
      </c>
      <c r="H12382" t="s">
        <v>93</v>
      </c>
    </row>
    <row r="12383" spans="1:8">
      <c r="A12383" t="s">
        <v>78</v>
      </c>
      <c r="B12383" s="1">
        <v>46259</v>
      </c>
      <c r="C12383">
        <v>415002</v>
      </c>
      <c r="D12383">
        <v>-7606116.068</v>
      </c>
      <c r="E12383" t="s">
        <v>52</v>
      </c>
      <c r="F12383" t="s">
        <v>23</v>
      </c>
      <c r="G12383" t="s">
        <v>54</v>
      </c>
      <c r="H12383" t="s">
        <v>92</v>
      </c>
    </row>
    <row r="12384" spans="1:8">
      <c r="A12384" t="s">
        <v>78</v>
      </c>
      <c r="B12384" s="1">
        <v>46259</v>
      </c>
      <c r="C12384">
        <v>415003</v>
      </c>
      <c r="D12384">
        <v>-9420.9570000000003</v>
      </c>
      <c r="E12384" t="s">
        <v>52</v>
      </c>
      <c r="F12384" t="s">
        <v>23</v>
      </c>
      <c r="G12384" t="s">
        <v>54</v>
      </c>
      <c r="H12384" t="s">
        <v>92</v>
      </c>
    </row>
    <row r="12385" spans="1:8">
      <c r="A12385" t="s">
        <v>78</v>
      </c>
      <c r="B12385" s="1">
        <v>46259</v>
      </c>
      <c r="C12385">
        <v>415004</v>
      </c>
      <c r="D12385">
        <v>-4729622.13</v>
      </c>
      <c r="E12385" t="s">
        <v>52</v>
      </c>
      <c r="F12385" t="s">
        <v>23</v>
      </c>
      <c r="G12385" t="s">
        <v>54</v>
      </c>
      <c r="H12385" t="s">
        <v>92</v>
      </c>
    </row>
    <row r="12386" spans="1:8">
      <c r="A12386" t="s">
        <v>78</v>
      </c>
      <c r="B12386" s="1">
        <v>46259</v>
      </c>
      <c r="C12386">
        <v>415006</v>
      </c>
      <c r="D12386">
        <v>173.989</v>
      </c>
      <c r="E12386" t="s">
        <v>52</v>
      </c>
      <c r="F12386" t="s">
        <v>23</v>
      </c>
      <c r="G12386" t="s">
        <v>54</v>
      </c>
      <c r="H12386" t="s">
        <v>92</v>
      </c>
    </row>
    <row r="12387" spans="1:8">
      <c r="A12387" t="s">
        <v>78</v>
      </c>
      <c r="B12387" s="1">
        <v>46259</v>
      </c>
      <c r="C12387">
        <v>421003</v>
      </c>
      <c r="D12387">
        <v>5868.9409999999998</v>
      </c>
      <c r="E12387" t="s">
        <v>52</v>
      </c>
      <c r="F12387" t="s">
        <v>24</v>
      </c>
      <c r="G12387" t="s">
        <v>54</v>
      </c>
      <c r="H12387" t="s">
        <v>94</v>
      </c>
    </row>
    <row r="12388" spans="1:8">
      <c r="A12388" t="s">
        <v>78</v>
      </c>
      <c r="B12388" s="1">
        <v>46259</v>
      </c>
      <c r="C12388">
        <v>421007</v>
      </c>
      <c r="D12388">
        <v>65.201999999999998</v>
      </c>
      <c r="E12388" t="s">
        <v>52</v>
      </c>
      <c r="F12388" t="s">
        <v>24</v>
      </c>
      <c r="G12388" t="s">
        <v>54</v>
      </c>
      <c r="H12388" t="s">
        <v>94</v>
      </c>
    </row>
    <row r="12389" spans="1:8">
      <c r="A12389" t="s">
        <v>78</v>
      </c>
      <c r="B12389" s="1">
        <v>46259</v>
      </c>
      <c r="C12389">
        <v>423012</v>
      </c>
      <c r="D12389">
        <v>-3009.6869999999999</v>
      </c>
      <c r="E12389" t="s">
        <v>52</v>
      </c>
      <c r="F12389" t="s">
        <v>24</v>
      </c>
      <c r="G12389" t="s">
        <v>54</v>
      </c>
      <c r="H12389" t="s">
        <v>94</v>
      </c>
    </row>
    <row r="12390" spans="1:8">
      <c r="A12390" t="s">
        <v>78</v>
      </c>
      <c r="B12390" s="1">
        <v>46259</v>
      </c>
      <c r="C12390">
        <v>510002</v>
      </c>
      <c r="D12390">
        <v>2221949.2409999999</v>
      </c>
      <c r="E12390" t="s">
        <v>52</v>
      </c>
      <c r="F12390" t="s">
        <v>120</v>
      </c>
      <c r="G12390" t="s">
        <v>54</v>
      </c>
      <c r="H12390" t="s">
        <v>95</v>
      </c>
    </row>
    <row r="12391" spans="1:8">
      <c r="A12391" t="s">
        <v>78</v>
      </c>
      <c r="B12391" s="1">
        <v>46259</v>
      </c>
      <c r="C12391">
        <v>510005</v>
      </c>
      <c r="D12391">
        <v>85272.357999999993</v>
      </c>
      <c r="E12391" t="s">
        <v>52</v>
      </c>
      <c r="F12391" t="s">
        <v>120</v>
      </c>
      <c r="G12391" t="s">
        <v>54</v>
      </c>
      <c r="H12391" t="s">
        <v>95</v>
      </c>
    </row>
    <row r="12392" spans="1:8">
      <c r="A12392" t="s">
        <v>78</v>
      </c>
      <c r="B12392" s="1">
        <v>46259</v>
      </c>
      <c r="C12392">
        <v>510007</v>
      </c>
      <c r="D12392">
        <v>167263.40100000001</v>
      </c>
      <c r="E12392" t="s">
        <v>52</v>
      </c>
      <c r="F12392" t="s">
        <v>120</v>
      </c>
      <c r="G12392" t="s">
        <v>54</v>
      </c>
      <c r="H12392" t="s">
        <v>95</v>
      </c>
    </row>
    <row r="12393" spans="1:8">
      <c r="A12393" t="s">
        <v>78</v>
      </c>
      <c r="B12393" s="1">
        <v>46259</v>
      </c>
      <c r="C12393">
        <v>510008</v>
      </c>
      <c r="D12393">
        <v>2121.4740000000002</v>
      </c>
      <c r="E12393" t="s">
        <v>52</v>
      </c>
      <c r="F12393" t="s">
        <v>120</v>
      </c>
      <c r="G12393" t="s">
        <v>54</v>
      </c>
      <c r="H12393" t="s">
        <v>95</v>
      </c>
    </row>
    <row r="12394" spans="1:8">
      <c r="A12394" t="s">
        <v>78</v>
      </c>
      <c r="B12394" s="1">
        <v>46259</v>
      </c>
      <c r="C12394">
        <v>510010</v>
      </c>
      <c r="D12394">
        <v>25806.428</v>
      </c>
      <c r="E12394" t="s">
        <v>52</v>
      </c>
      <c r="F12394" t="s">
        <v>120</v>
      </c>
      <c r="G12394" t="s">
        <v>54</v>
      </c>
      <c r="H12394" t="s">
        <v>95</v>
      </c>
    </row>
    <row r="12395" spans="1:8">
      <c r="A12395" t="s">
        <v>78</v>
      </c>
      <c r="B12395" s="1">
        <v>46259</v>
      </c>
      <c r="C12395">
        <v>510012</v>
      </c>
      <c r="D12395">
        <v>37194.595000000001</v>
      </c>
      <c r="E12395" t="s">
        <v>52</v>
      </c>
      <c r="F12395" t="s">
        <v>120</v>
      </c>
      <c r="G12395" t="s">
        <v>54</v>
      </c>
      <c r="H12395" t="s">
        <v>95</v>
      </c>
    </row>
    <row r="12396" spans="1:8">
      <c r="A12396" t="s">
        <v>78</v>
      </c>
      <c r="B12396" s="1">
        <v>46259</v>
      </c>
      <c r="C12396">
        <v>510015</v>
      </c>
      <c r="D12396">
        <v>181447.41899999999</v>
      </c>
      <c r="E12396" t="s">
        <v>52</v>
      </c>
      <c r="F12396" t="s">
        <v>120</v>
      </c>
      <c r="G12396" t="s">
        <v>54</v>
      </c>
      <c r="H12396" t="s">
        <v>95</v>
      </c>
    </row>
    <row r="12397" spans="1:8">
      <c r="A12397" t="s">
        <v>78</v>
      </c>
      <c r="B12397" s="1">
        <v>46259</v>
      </c>
      <c r="C12397">
        <v>510018</v>
      </c>
      <c r="D12397">
        <v>172814.03099999999</v>
      </c>
      <c r="E12397" t="s">
        <v>52</v>
      </c>
      <c r="F12397" t="s">
        <v>120</v>
      </c>
      <c r="G12397" t="s">
        <v>54</v>
      </c>
      <c r="H12397" t="s">
        <v>95</v>
      </c>
    </row>
    <row r="12398" spans="1:8">
      <c r="A12398" t="s">
        <v>78</v>
      </c>
      <c r="B12398" s="1">
        <v>46259</v>
      </c>
      <c r="C12398">
        <v>510048</v>
      </c>
      <c r="D12398">
        <v>823.33799999999997</v>
      </c>
      <c r="E12398" t="s">
        <v>52</v>
      </c>
      <c r="F12398" t="s">
        <v>127</v>
      </c>
      <c r="G12398" t="s">
        <v>54</v>
      </c>
      <c r="H12398" t="s">
        <v>103</v>
      </c>
    </row>
    <row r="12399" spans="1:8">
      <c r="A12399" t="s">
        <v>78</v>
      </c>
      <c r="B12399" s="1">
        <v>46259</v>
      </c>
      <c r="C12399">
        <v>510059</v>
      </c>
      <c r="D12399">
        <v>20355.762999999999</v>
      </c>
      <c r="E12399" t="s">
        <v>52</v>
      </c>
      <c r="F12399" t="s">
        <v>120</v>
      </c>
      <c r="G12399" t="s">
        <v>54</v>
      </c>
      <c r="H12399" t="s">
        <v>95</v>
      </c>
    </row>
    <row r="12400" spans="1:8">
      <c r="A12400" t="s">
        <v>78</v>
      </c>
      <c r="B12400" s="1">
        <v>46259</v>
      </c>
      <c r="C12400">
        <v>510062</v>
      </c>
      <c r="D12400">
        <v>28585.398000000001</v>
      </c>
      <c r="E12400" t="s">
        <v>52</v>
      </c>
      <c r="F12400" t="s">
        <v>120</v>
      </c>
      <c r="G12400" t="s">
        <v>54</v>
      </c>
      <c r="H12400" t="s">
        <v>95</v>
      </c>
    </row>
    <row r="12401" spans="1:8">
      <c r="A12401" t="s">
        <v>78</v>
      </c>
      <c r="B12401" s="1">
        <v>46259</v>
      </c>
      <c r="C12401">
        <v>510064</v>
      </c>
      <c r="D12401">
        <v>1027.328</v>
      </c>
      <c r="E12401" t="s">
        <v>52</v>
      </c>
      <c r="F12401" t="s">
        <v>120</v>
      </c>
      <c r="G12401" t="s">
        <v>54</v>
      </c>
      <c r="H12401" t="s">
        <v>95</v>
      </c>
    </row>
    <row r="12402" spans="1:8">
      <c r="A12402" t="s">
        <v>78</v>
      </c>
      <c r="B12402" s="1">
        <v>46259</v>
      </c>
      <c r="C12402">
        <v>510065</v>
      </c>
      <c r="D12402">
        <v>52727.413</v>
      </c>
      <c r="E12402" t="s">
        <v>52</v>
      </c>
      <c r="F12402" t="s">
        <v>120</v>
      </c>
      <c r="G12402" t="s">
        <v>54</v>
      </c>
      <c r="H12402" t="s">
        <v>95</v>
      </c>
    </row>
    <row r="12403" spans="1:8">
      <c r="A12403" t="s">
        <v>78</v>
      </c>
      <c r="B12403" s="1">
        <v>46259</v>
      </c>
      <c r="C12403">
        <v>520020</v>
      </c>
      <c r="D12403">
        <v>1532.4680000000001</v>
      </c>
      <c r="E12403" t="s">
        <v>52</v>
      </c>
      <c r="F12403" t="s">
        <v>120</v>
      </c>
      <c r="G12403" t="s">
        <v>54</v>
      </c>
      <c r="H12403" t="s">
        <v>95</v>
      </c>
    </row>
    <row r="12404" spans="1:8">
      <c r="A12404" t="s">
        <v>78</v>
      </c>
      <c r="B12404" s="1">
        <v>46259</v>
      </c>
      <c r="C12404">
        <v>520021</v>
      </c>
      <c r="D12404">
        <v>4749.7529999999997</v>
      </c>
      <c r="E12404" t="s">
        <v>52</v>
      </c>
      <c r="F12404" t="s">
        <v>126</v>
      </c>
      <c r="G12404" t="s">
        <v>54</v>
      </c>
      <c r="H12404" t="s">
        <v>102</v>
      </c>
    </row>
    <row r="12405" spans="1:8">
      <c r="A12405" t="s">
        <v>78</v>
      </c>
      <c r="B12405" s="1">
        <v>46259</v>
      </c>
      <c r="C12405">
        <v>530012</v>
      </c>
      <c r="D12405">
        <v>28047.119999999999</v>
      </c>
      <c r="E12405" t="s">
        <v>52</v>
      </c>
      <c r="F12405" t="s">
        <v>120</v>
      </c>
      <c r="G12405" t="s">
        <v>54</v>
      </c>
      <c r="H12405" t="s">
        <v>95</v>
      </c>
    </row>
    <row r="12406" spans="1:8">
      <c r="A12406" t="s">
        <v>78</v>
      </c>
      <c r="B12406" s="1">
        <v>46259</v>
      </c>
      <c r="C12406">
        <v>540004</v>
      </c>
      <c r="D12406">
        <v>224.42400000000001</v>
      </c>
      <c r="E12406" t="s">
        <v>52</v>
      </c>
      <c r="F12406" t="s">
        <v>29</v>
      </c>
      <c r="G12406" t="s">
        <v>54</v>
      </c>
      <c r="H12406" t="s">
        <v>109</v>
      </c>
    </row>
    <row r="12407" spans="1:8">
      <c r="A12407" t="s">
        <v>78</v>
      </c>
      <c r="B12407" s="1">
        <v>46259</v>
      </c>
      <c r="C12407">
        <v>541002</v>
      </c>
      <c r="D12407">
        <v>9753.7530000000006</v>
      </c>
      <c r="E12407" t="s">
        <v>52</v>
      </c>
      <c r="F12407" t="s">
        <v>127</v>
      </c>
      <c r="G12407" t="s">
        <v>54</v>
      </c>
      <c r="H12407" t="s">
        <v>103</v>
      </c>
    </row>
    <row r="12408" spans="1:8">
      <c r="A12408" t="s">
        <v>78</v>
      </c>
      <c r="B12408" s="1">
        <v>46259</v>
      </c>
      <c r="C12408">
        <v>541004</v>
      </c>
      <c r="D12408">
        <v>20651.291000000001</v>
      </c>
      <c r="E12408" t="s">
        <v>52</v>
      </c>
      <c r="F12408" t="s">
        <v>127</v>
      </c>
      <c r="G12408" t="s">
        <v>54</v>
      </c>
      <c r="H12408" t="s">
        <v>103</v>
      </c>
    </row>
    <row r="12409" spans="1:8">
      <c r="A12409" t="s">
        <v>78</v>
      </c>
      <c r="B12409" s="1">
        <v>46259</v>
      </c>
      <c r="C12409">
        <v>541008</v>
      </c>
      <c r="D12409">
        <v>4761.3909999999996</v>
      </c>
      <c r="E12409" t="s">
        <v>52</v>
      </c>
      <c r="F12409" t="s">
        <v>127</v>
      </c>
      <c r="G12409" t="s">
        <v>54</v>
      </c>
      <c r="H12409" t="s">
        <v>103</v>
      </c>
    </row>
    <row r="12410" spans="1:8">
      <c r="A12410" t="s">
        <v>78</v>
      </c>
      <c r="B12410" s="1">
        <v>46259</v>
      </c>
      <c r="C12410">
        <v>541009</v>
      </c>
      <c r="D12410">
        <v>5988.9170000000004</v>
      </c>
      <c r="E12410" t="s">
        <v>52</v>
      </c>
      <c r="F12410" t="s">
        <v>127</v>
      </c>
      <c r="G12410" t="s">
        <v>54</v>
      </c>
      <c r="H12410" t="s">
        <v>103</v>
      </c>
    </row>
    <row r="12411" spans="1:8">
      <c r="A12411" t="s">
        <v>78</v>
      </c>
      <c r="B12411" s="1">
        <v>46259</v>
      </c>
      <c r="C12411">
        <v>541010</v>
      </c>
      <c r="D12411">
        <v>22850.701000000001</v>
      </c>
      <c r="E12411" t="s">
        <v>52</v>
      </c>
      <c r="F12411" t="s">
        <v>127</v>
      </c>
      <c r="G12411" t="s">
        <v>54</v>
      </c>
      <c r="H12411" t="s">
        <v>103</v>
      </c>
    </row>
    <row r="12412" spans="1:8">
      <c r="A12412" t="s">
        <v>78</v>
      </c>
      <c r="B12412" s="1">
        <v>46259</v>
      </c>
      <c r="C12412">
        <v>541012</v>
      </c>
      <c r="D12412">
        <v>277.005</v>
      </c>
      <c r="E12412" t="s">
        <v>52</v>
      </c>
      <c r="F12412" t="s">
        <v>127</v>
      </c>
      <c r="G12412" t="s">
        <v>54</v>
      </c>
      <c r="H12412" t="s">
        <v>103</v>
      </c>
    </row>
    <row r="12413" spans="1:8">
      <c r="A12413" t="s">
        <v>78</v>
      </c>
      <c r="B12413" s="1">
        <v>46259</v>
      </c>
      <c r="C12413">
        <v>541013</v>
      </c>
      <c r="D12413">
        <v>1456.135</v>
      </c>
      <c r="E12413" t="s">
        <v>52</v>
      </c>
      <c r="F12413" t="s">
        <v>127</v>
      </c>
      <c r="G12413" t="s">
        <v>54</v>
      </c>
      <c r="H12413" t="s">
        <v>103</v>
      </c>
    </row>
    <row r="12414" spans="1:8">
      <c r="A12414" t="s">
        <v>78</v>
      </c>
      <c r="B12414" s="1">
        <v>46259</v>
      </c>
      <c r="C12414">
        <v>541021</v>
      </c>
      <c r="D12414">
        <v>-247.11799999999999</v>
      </c>
      <c r="E12414" t="s">
        <v>52</v>
      </c>
      <c r="F12414" t="s">
        <v>127</v>
      </c>
      <c r="G12414" t="s">
        <v>54</v>
      </c>
      <c r="H12414" t="s">
        <v>103</v>
      </c>
    </row>
    <row r="12415" spans="1:8">
      <c r="A12415" t="s">
        <v>78</v>
      </c>
      <c r="B12415" s="1">
        <v>46259</v>
      </c>
      <c r="C12415">
        <v>544006</v>
      </c>
      <c r="D12415">
        <v>13588.151</v>
      </c>
      <c r="E12415" t="s">
        <v>52</v>
      </c>
      <c r="F12415" t="s">
        <v>127</v>
      </c>
      <c r="G12415" t="s">
        <v>54</v>
      </c>
      <c r="H12415" t="s">
        <v>103</v>
      </c>
    </row>
    <row r="12416" spans="1:8">
      <c r="A12416" t="s">
        <v>78</v>
      </c>
      <c r="B12416" s="1">
        <v>46259</v>
      </c>
      <c r="C12416">
        <v>546002</v>
      </c>
      <c r="D12416">
        <v>4502889.8550000004</v>
      </c>
      <c r="E12416" t="s">
        <v>52</v>
      </c>
      <c r="F12416" t="s">
        <v>119</v>
      </c>
      <c r="G12416" t="s">
        <v>54</v>
      </c>
      <c r="H12416" t="s">
        <v>93</v>
      </c>
    </row>
    <row r="12417" spans="1:8">
      <c r="A12417" t="s">
        <v>78</v>
      </c>
      <c r="B12417" s="1">
        <v>46259</v>
      </c>
      <c r="C12417">
        <v>546005</v>
      </c>
      <c r="D12417">
        <v>7769.0450000000001</v>
      </c>
      <c r="E12417" t="s">
        <v>52</v>
      </c>
      <c r="F12417" t="s">
        <v>119</v>
      </c>
      <c r="G12417" t="s">
        <v>54</v>
      </c>
      <c r="H12417" t="s">
        <v>93</v>
      </c>
    </row>
    <row r="12418" spans="1:8">
      <c r="A12418" t="s">
        <v>78</v>
      </c>
      <c r="B12418" s="1">
        <v>46259</v>
      </c>
      <c r="C12418">
        <v>546008</v>
      </c>
      <c r="D12418">
        <v>71274.703999999998</v>
      </c>
      <c r="E12418" t="s">
        <v>52</v>
      </c>
      <c r="F12418" t="s">
        <v>119</v>
      </c>
      <c r="G12418" t="s">
        <v>54</v>
      </c>
      <c r="H12418" t="s">
        <v>93</v>
      </c>
    </row>
    <row r="12419" spans="1:8">
      <c r="A12419" t="s">
        <v>78</v>
      </c>
      <c r="B12419" s="1">
        <v>46259</v>
      </c>
      <c r="C12419">
        <v>546012</v>
      </c>
      <c r="D12419">
        <v>7584.4430000000002</v>
      </c>
      <c r="E12419" t="s">
        <v>52</v>
      </c>
      <c r="F12419" t="s">
        <v>119</v>
      </c>
      <c r="G12419" t="s">
        <v>54</v>
      </c>
      <c r="H12419" t="s">
        <v>93</v>
      </c>
    </row>
    <row r="12420" spans="1:8">
      <c r="A12420" t="s">
        <v>78</v>
      </c>
      <c r="B12420" s="1">
        <v>46259</v>
      </c>
      <c r="C12420">
        <v>546013</v>
      </c>
      <c r="D12420">
        <v>702981.35</v>
      </c>
      <c r="E12420" t="s">
        <v>52</v>
      </c>
      <c r="F12420" t="s">
        <v>119</v>
      </c>
      <c r="G12420" t="s">
        <v>54</v>
      </c>
      <c r="H12420" t="s">
        <v>93</v>
      </c>
    </row>
    <row r="12421" spans="1:8">
      <c r="A12421" t="s">
        <v>78</v>
      </c>
      <c r="B12421" s="1">
        <v>46259</v>
      </c>
      <c r="C12421">
        <v>546015</v>
      </c>
      <c r="D12421">
        <v>33525.642999999996</v>
      </c>
      <c r="E12421" t="s">
        <v>52</v>
      </c>
      <c r="F12421" t="s">
        <v>119</v>
      </c>
      <c r="G12421" t="s">
        <v>54</v>
      </c>
      <c r="H12421" t="s">
        <v>93</v>
      </c>
    </row>
    <row r="12422" spans="1:8">
      <c r="A12422" t="s">
        <v>78</v>
      </c>
      <c r="B12422" s="1">
        <v>46259</v>
      </c>
      <c r="C12422">
        <v>546016</v>
      </c>
      <c r="D12422">
        <v>67735.047999999995</v>
      </c>
      <c r="E12422" t="s">
        <v>52</v>
      </c>
      <c r="F12422" t="s">
        <v>119</v>
      </c>
      <c r="G12422" t="s">
        <v>54</v>
      </c>
      <c r="H12422" t="s">
        <v>93</v>
      </c>
    </row>
    <row r="12423" spans="1:8">
      <c r="A12423" t="s">
        <v>78</v>
      </c>
      <c r="B12423" s="1">
        <v>46259</v>
      </c>
      <c r="C12423">
        <v>546018</v>
      </c>
      <c r="D12423">
        <v>1489.7860000000001</v>
      </c>
      <c r="E12423" t="s">
        <v>52</v>
      </c>
      <c r="F12423" t="s">
        <v>119</v>
      </c>
      <c r="G12423" t="s">
        <v>54</v>
      </c>
      <c r="H12423" t="s">
        <v>93</v>
      </c>
    </row>
    <row r="12424" spans="1:8">
      <c r="A12424" t="s">
        <v>78</v>
      </c>
      <c r="B12424" s="1">
        <v>46259</v>
      </c>
      <c r="C12424">
        <v>546024</v>
      </c>
      <c r="D12424">
        <v>3679.3310000000001</v>
      </c>
      <c r="E12424" t="s">
        <v>52</v>
      </c>
      <c r="F12424" t="s">
        <v>119</v>
      </c>
      <c r="G12424" t="s">
        <v>54</v>
      </c>
      <c r="H12424" t="s">
        <v>93</v>
      </c>
    </row>
    <row r="12425" spans="1:8">
      <c r="A12425" t="s">
        <v>78</v>
      </c>
      <c r="B12425" s="1">
        <v>46259</v>
      </c>
      <c r="C12425">
        <v>546035</v>
      </c>
      <c r="D12425">
        <v>94563.332999999999</v>
      </c>
      <c r="E12425" t="s">
        <v>52</v>
      </c>
      <c r="F12425" t="s">
        <v>119</v>
      </c>
      <c r="G12425" t="s">
        <v>54</v>
      </c>
      <c r="H12425" t="s">
        <v>93</v>
      </c>
    </row>
    <row r="12426" spans="1:8">
      <c r="A12426" t="s">
        <v>78</v>
      </c>
      <c r="B12426" s="1">
        <v>46259</v>
      </c>
      <c r="C12426">
        <v>546045</v>
      </c>
      <c r="D12426">
        <v>25321.654999999999</v>
      </c>
      <c r="E12426" t="s">
        <v>52</v>
      </c>
      <c r="F12426" t="s">
        <v>119</v>
      </c>
      <c r="G12426" t="s">
        <v>54</v>
      </c>
      <c r="H12426" t="s">
        <v>93</v>
      </c>
    </row>
    <row r="12427" spans="1:8">
      <c r="A12427" t="s">
        <v>78</v>
      </c>
      <c r="B12427" s="1">
        <v>46259</v>
      </c>
      <c r="C12427">
        <v>546047</v>
      </c>
      <c r="D12427">
        <v>8285.6669999999995</v>
      </c>
      <c r="E12427" t="s">
        <v>52</v>
      </c>
      <c r="F12427" t="s">
        <v>119</v>
      </c>
      <c r="G12427" t="s">
        <v>54</v>
      </c>
      <c r="H12427" t="s">
        <v>93</v>
      </c>
    </row>
    <row r="12428" spans="1:8">
      <c r="A12428" t="s">
        <v>78</v>
      </c>
      <c r="B12428" s="1">
        <v>46259</v>
      </c>
      <c r="C12428">
        <v>547002</v>
      </c>
      <c r="D12428">
        <v>24351.566999999999</v>
      </c>
      <c r="E12428" t="s">
        <v>52</v>
      </c>
      <c r="F12428" t="s">
        <v>121</v>
      </c>
      <c r="G12428" t="s">
        <v>54</v>
      </c>
      <c r="H12428" t="s">
        <v>96</v>
      </c>
    </row>
    <row r="12429" spans="1:8">
      <c r="A12429" t="s">
        <v>78</v>
      </c>
      <c r="B12429" s="1">
        <v>46259</v>
      </c>
      <c r="C12429">
        <v>547006</v>
      </c>
      <c r="D12429">
        <v>10610.974</v>
      </c>
      <c r="E12429" t="s">
        <v>52</v>
      </c>
      <c r="F12429" t="s">
        <v>121</v>
      </c>
      <c r="G12429" t="s">
        <v>54</v>
      </c>
      <c r="H12429" t="s">
        <v>96</v>
      </c>
    </row>
    <row r="12430" spans="1:8">
      <c r="A12430" t="s">
        <v>78</v>
      </c>
      <c r="B12430" s="1">
        <v>46259</v>
      </c>
      <c r="C12430">
        <v>550003</v>
      </c>
      <c r="D12430">
        <v>2654977.8289999999</v>
      </c>
      <c r="E12430" t="s">
        <v>52</v>
      </c>
      <c r="F12430" t="s">
        <v>128</v>
      </c>
      <c r="G12430" t="s">
        <v>54</v>
      </c>
      <c r="H12430" t="s">
        <v>104</v>
      </c>
    </row>
    <row r="12431" spans="1:8">
      <c r="A12431" t="s">
        <v>78</v>
      </c>
      <c r="B12431" s="1">
        <v>46259</v>
      </c>
      <c r="C12431">
        <v>551002</v>
      </c>
      <c r="D12431">
        <v>1680.241</v>
      </c>
      <c r="E12431" t="s">
        <v>52</v>
      </c>
      <c r="F12431" t="s">
        <v>129</v>
      </c>
      <c r="G12431" t="s">
        <v>54</v>
      </c>
      <c r="H12431" t="s">
        <v>105</v>
      </c>
    </row>
    <row r="12432" spans="1:8">
      <c r="A12432" t="s">
        <v>78</v>
      </c>
      <c r="B12432" s="1">
        <v>46259</v>
      </c>
      <c r="C12432">
        <v>551003</v>
      </c>
      <c r="D12432">
        <v>42668.508999999998</v>
      </c>
      <c r="E12432" t="s">
        <v>52</v>
      </c>
      <c r="F12432" t="s">
        <v>129</v>
      </c>
      <c r="G12432" t="s">
        <v>54</v>
      </c>
      <c r="H12432" t="s">
        <v>105</v>
      </c>
    </row>
    <row r="12433" spans="1:8">
      <c r="A12433" t="s">
        <v>78</v>
      </c>
      <c r="B12433" s="1">
        <v>46259</v>
      </c>
      <c r="C12433">
        <v>551008</v>
      </c>
      <c r="D12433">
        <v>68.704999999999998</v>
      </c>
      <c r="E12433" t="s">
        <v>52</v>
      </c>
      <c r="F12433" t="s">
        <v>129</v>
      </c>
      <c r="G12433" t="s">
        <v>54</v>
      </c>
      <c r="H12433" t="s">
        <v>105</v>
      </c>
    </row>
    <row r="12434" spans="1:8">
      <c r="A12434" t="s">
        <v>78</v>
      </c>
      <c r="B12434" s="1">
        <v>46259</v>
      </c>
      <c r="C12434">
        <v>551011</v>
      </c>
      <c r="D12434">
        <v>182.29599999999999</v>
      </c>
      <c r="E12434" t="s">
        <v>52</v>
      </c>
      <c r="F12434" t="s">
        <v>127</v>
      </c>
      <c r="G12434" t="s">
        <v>54</v>
      </c>
      <c r="H12434" t="s">
        <v>103</v>
      </c>
    </row>
    <row r="12435" spans="1:8">
      <c r="A12435" t="s">
        <v>78</v>
      </c>
      <c r="B12435" s="1">
        <v>46259</v>
      </c>
      <c r="C12435">
        <v>552002</v>
      </c>
      <c r="D12435">
        <v>927.54899999999998</v>
      </c>
      <c r="E12435" t="s">
        <v>52</v>
      </c>
      <c r="F12435" t="s">
        <v>122</v>
      </c>
      <c r="G12435" t="s">
        <v>54</v>
      </c>
      <c r="H12435" t="s">
        <v>97</v>
      </c>
    </row>
    <row r="12436" spans="1:8">
      <c r="A12436" t="s">
        <v>78</v>
      </c>
      <c r="B12436" s="1">
        <v>46259</v>
      </c>
      <c r="C12436">
        <v>552502</v>
      </c>
      <c r="D12436">
        <v>13372.166999999999</v>
      </c>
      <c r="E12436" t="s">
        <v>52</v>
      </c>
      <c r="F12436" t="s">
        <v>122</v>
      </c>
      <c r="G12436" t="s">
        <v>54</v>
      </c>
      <c r="H12436" t="s">
        <v>97</v>
      </c>
    </row>
    <row r="12437" spans="1:8">
      <c r="A12437" t="s">
        <v>78</v>
      </c>
      <c r="B12437" s="1">
        <v>46259</v>
      </c>
      <c r="C12437">
        <v>552504</v>
      </c>
      <c r="D12437">
        <v>642.37699999999995</v>
      </c>
      <c r="E12437" t="s">
        <v>52</v>
      </c>
      <c r="F12437" t="s">
        <v>122</v>
      </c>
      <c r="G12437" t="s">
        <v>54</v>
      </c>
      <c r="H12437" t="s">
        <v>97</v>
      </c>
    </row>
    <row r="12438" spans="1:8">
      <c r="A12438" t="s">
        <v>78</v>
      </c>
      <c r="B12438" s="1">
        <v>46259</v>
      </c>
      <c r="C12438">
        <v>554003</v>
      </c>
      <c r="D12438">
        <v>1207.2819999999999</v>
      </c>
      <c r="E12438" t="s">
        <v>52</v>
      </c>
      <c r="F12438" t="s">
        <v>122</v>
      </c>
      <c r="G12438" t="s">
        <v>54</v>
      </c>
      <c r="H12438" t="s">
        <v>97</v>
      </c>
    </row>
    <row r="12439" spans="1:8">
      <c r="A12439" t="s">
        <v>78</v>
      </c>
      <c r="B12439" s="1">
        <v>46259</v>
      </c>
      <c r="C12439">
        <v>554006</v>
      </c>
      <c r="D12439">
        <v>244.06200000000001</v>
      </c>
      <c r="E12439" t="s">
        <v>52</v>
      </c>
      <c r="F12439" t="s">
        <v>122</v>
      </c>
      <c r="G12439" t="s">
        <v>54</v>
      </c>
      <c r="H12439" t="s">
        <v>97</v>
      </c>
    </row>
    <row r="12440" spans="1:8">
      <c r="A12440" t="s">
        <v>78</v>
      </c>
      <c r="B12440" s="1">
        <v>46259</v>
      </c>
      <c r="C12440">
        <v>555502</v>
      </c>
      <c r="D12440">
        <v>18160.661</v>
      </c>
      <c r="E12440" t="s">
        <v>52</v>
      </c>
      <c r="F12440" t="s">
        <v>122</v>
      </c>
      <c r="G12440" t="s">
        <v>54</v>
      </c>
      <c r="H12440" t="s">
        <v>97</v>
      </c>
    </row>
    <row r="12441" spans="1:8">
      <c r="A12441" t="s">
        <v>78</v>
      </c>
      <c r="B12441" s="1">
        <v>46259</v>
      </c>
      <c r="C12441">
        <v>555508</v>
      </c>
      <c r="D12441">
        <v>1900.3330000000001</v>
      </c>
      <c r="E12441" t="s">
        <v>52</v>
      </c>
      <c r="F12441" t="s">
        <v>122</v>
      </c>
      <c r="G12441" t="s">
        <v>54</v>
      </c>
      <c r="H12441" t="s">
        <v>97</v>
      </c>
    </row>
    <row r="12442" spans="1:8">
      <c r="A12442" t="s">
        <v>78</v>
      </c>
      <c r="B12442" s="1">
        <v>46259</v>
      </c>
      <c r="C12442">
        <v>556002</v>
      </c>
      <c r="D12442">
        <v>3639.3620000000001</v>
      </c>
      <c r="E12442" t="s">
        <v>52</v>
      </c>
      <c r="F12442" t="s">
        <v>126</v>
      </c>
      <c r="G12442" t="s">
        <v>54</v>
      </c>
      <c r="H12442" t="s">
        <v>102</v>
      </c>
    </row>
    <row r="12443" spans="1:8">
      <c r="A12443" t="s">
        <v>78</v>
      </c>
      <c r="B12443" s="1">
        <v>46259</v>
      </c>
      <c r="C12443">
        <v>557002</v>
      </c>
      <c r="D12443">
        <v>41590.084999999999</v>
      </c>
      <c r="E12443" t="s">
        <v>52</v>
      </c>
      <c r="F12443" t="s">
        <v>123</v>
      </c>
      <c r="G12443" t="s">
        <v>54</v>
      </c>
      <c r="H12443" t="s">
        <v>98</v>
      </c>
    </row>
    <row r="12444" spans="1:8">
      <c r="A12444" t="s">
        <v>78</v>
      </c>
      <c r="B12444" s="1">
        <v>46259</v>
      </c>
      <c r="C12444">
        <v>557003</v>
      </c>
      <c r="D12444">
        <v>2029.915</v>
      </c>
      <c r="E12444" t="s">
        <v>52</v>
      </c>
      <c r="F12444" t="s">
        <v>123</v>
      </c>
      <c r="G12444" t="s">
        <v>54</v>
      </c>
      <c r="H12444" t="s">
        <v>98</v>
      </c>
    </row>
    <row r="12445" spans="1:8">
      <c r="A12445" t="s">
        <v>78</v>
      </c>
      <c r="B12445" s="1">
        <v>46259</v>
      </c>
      <c r="C12445">
        <v>558003</v>
      </c>
      <c r="D12445">
        <v>31101.025000000001</v>
      </c>
      <c r="E12445" t="s">
        <v>52</v>
      </c>
      <c r="F12445" t="s">
        <v>124</v>
      </c>
      <c r="G12445" t="s">
        <v>54</v>
      </c>
      <c r="H12445" t="s">
        <v>99</v>
      </c>
    </row>
    <row r="12446" spans="1:8">
      <c r="A12446" t="s">
        <v>78</v>
      </c>
      <c r="B12446" s="1">
        <v>46259</v>
      </c>
      <c r="C12446">
        <v>558006</v>
      </c>
      <c r="D12446">
        <v>22075.972000000002</v>
      </c>
      <c r="E12446" t="s">
        <v>52</v>
      </c>
      <c r="F12446" t="s">
        <v>124</v>
      </c>
      <c r="G12446" t="s">
        <v>54</v>
      </c>
      <c r="H12446" t="s">
        <v>99</v>
      </c>
    </row>
    <row r="12447" spans="1:8">
      <c r="A12447" t="s">
        <v>78</v>
      </c>
      <c r="B12447" s="1">
        <v>46259</v>
      </c>
      <c r="C12447">
        <v>558007</v>
      </c>
      <c r="D12447">
        <v>228.31100000000001</v>
      </c>
      <c r="E12447" t="s">
        <v>52</v>
      </c>
      <c r="F12447" t="s">
        <v>126</v>
      </c>
      <c r="G12447" t="s">
        <v>54</v>
      </c>
      <c r="H12447" t="s">
        <v>102</v>
      </c>
    </row>
    <row r="12448" spans="1:8">
      <c r="A12448" t="s">
        <v>78</v>
      </c>
      <c r="B12448" s="1">
        <v>46259</v>
      </c>
      <c r="C12448">
        <v>558011</v>
      </c>
      <c r="D12448">
        <v>4146.6859999999997</v>
      </c>
      <c r="E12448" t="s">
        <v>52</v>
      </c>
      <c r="F12448" t="s">
        <v>124</v>
      </c>
      <c r="G12448" t="s">
        <v>54</v>
      </c>
      <c r="H12448" t="s">
        <v>99</v>
      </c>
    </row>
    <row r="12449" spans="1:8">
      <c r="A12449" t="s">
        <v>78</v>
      </c>
      <c r="B12449" s="1">
        <v>46259</v>
      </c>
      <c r="C12449">
        <v>558012</v>
      </c>
      <c r="D12449">
        <v>5198.5649999999996</v>
      </c>
      <c r="E12449" t="s">
        <v>52</v>
      </c>
      <c r="F12449" t="s">
        <v>126</v>
      </c>
      <c r="G12449" t="s">
        <v>54</v>
      </c>
      <c r="H12449" t="s">
        <v>102</v>
      </c>
    </row>
    <row r="12450" spans="1:8">
      <c r="A12450" t="s">
        <v>78</v>
      </c>
      <c r="B12450" s="1">
        <v>46259</v>
      </c>
      <c r="C12450">
        <v>559002</v>
      </c>
      <c r="D12450">
        <v>39.935000000000002</v>
      </c>
      <c r="E12450" t="s">
        <v>52</v>
      </c>
      <c r="F12450" t="s">
        <v>126</v>
      </c>
      <c r="G12450" t="s">
        <v>54</v>
      </c>
      <c r="H12450" t="s">
        <v>102</v>
      </c>
    </row>
    <row r="12451" spans="1:8">
      <c r="A12451" t="s">
        <v>78</v>
      </c>
      <c r="B12451" s="1">
        <v>46259</v>
      </c>
      <c r="C12451">
        <v>564004</v>
      </c>
      <c r="D12451">
        <v>148167.26199999999</v>
      </c>
      <c r="E12451" t="s">
        <v>52</v>
      </c>
      <c r="F12451" t="s">
        <v>119</v>
      </c>
      <c r="G12451" t="s">
        <v>54</v>
      </c>
      <c r="H12451" t="s">
        <v>93</v>
      </c>
    </row>
    <row r="12452" spans="1:8">
      <c r="A12452" t="s">
        <v>78</v>
      </c>
      <c r="B12452" s="1">
        <v>46259</v>
      </c>
      <c r="C12452">
        <v>564006</v>
      </c>
      <c r="D12452">
        <v>-0.06</v>
      </c>
      <c r="E12452" t="s">
        <v>52</v>
      </c>
      <c r="F12452" t="s">
        <v>124</v>
      </c>
      <c r="G12452" t="s">
        <v>54</v>
      </c>
      <c r="H12452" t="s">
        <v>99</v>
      </c>
    </row>
    <row r="12453" spans="1:8">
      <c r="A12453" t="s">
        <v>78</v>
      </c>
      <c r="B12453" s="1">
        <v>46259</v>
      </c>
      <c r="C12453">
        <v>564008</v>
      </c>
      <c r="D12453">
        <v>587.69399999999996</v>
      </c>
      <c r="E12453" t="s">
        <v>52</v>
      </c>
      <c r="F12453" t="s">
        <v>122</v>
      </c>
      <c r="G12453" t="s">
        <v>54</v>
      </c>
      <c r="H12453" t="s">
        <v>97</v>
      </c>
    </row>
    <row r="12454" spans="1:8">
      <c r="A12454" t="s">
        <v>78</v>
      </c>
      <c r="B12454" s="1">
        <v>46259</v>
      </c>
      <c r="C12454">
        <v>564020</v>
      </c>
      <c r="D12454">
        <v>717.42399999999998</v>
      </c>
      <c r="E12454" t="s">
        <v>52</v>
      </c>
      <c r="F12454" t="s">
        <v>124</v>
      </c>
      <c r="G12454" t="s">
        <v>54</v>
      </c>
      <c r="H12454" t="s">
        <v>99</v>
      </c>
    </row>
    <row r="12455" spans="1:8">
      <c r="A12455" t="s">
        <v>78</v>
      </c>
      <c r="B12455" s="1">
        <v>46259</v>
      </c>
      <c r="C12455">
        <v>564021</v>
      </c>
      <c r="D12455">
        <v>1.8220000000000001</v>
      </c>
      <c r="E12455" t="s">
        <v>52</v>
      </c>
      <c r="F12455" t="s">
        <v>124</v>
      </c>
      <c r="G12455" t="s">
        <v>54</v>
      </c>
      <c r="H12455" t="s">
        <v>99</v>
      </c>
    </row>
    <row r="12456" spans="1:8">
      <c r="A12456" t="s">
        <v>78</v>
      </c>
      <c r="B12456" s="1">
        <v>46259</v>
      </c>
      <c r="C12456">
        <v>564022</v>
      </c>
      <c r="D12456">
        <v>29254.944</v>
      </c>
      <c r="E12456" t="s">
        <v>52</v>
      </c>
      <c r="F12456" t="s">
        <v>29</v>
      </c>
      <c r="G12456" t="s">
        <v>54</v>
      </c>
      <c r="H12456" t="s">
        <v>109</v>
      </c>
    </row>
    <row r="12457" spans="1:8">
      <c r="A12457" t="s">
        <v>78</v>
      </c>
      <c r="B12457" s="1">
        <v>46259</v>
      </c>
      <c r="C12457">
        <v>570002</v>
      </c>
      <c r="D12457">
        <v>1911.067</v>
      </c>
      <c r="E12457" t="s">
        <v>52</v>
      </c>
      <c r="F12457" t="s">
        <v>132</v>
      </c>
      <c r="G12457" t="s">
        <v>54</v>
      </c>
      <c r="H12457" t="s">
        <v>108</v>
      </c>
    </row>
    <row r="12458" spans="1:8">
      <c r="A12458" t="s">
        <v>78</v>
      </c>
      <c r="B12458" s="1">
        <v>46259</v>
      </c>
      <c r="C12458">
        <v>580002</v>
      </c>
      <c r="D12458">
        <v>174530.15599999999</v>
      </c>
      <c r="E12458" t="s">
        <v>52</v>
      </c>
      <c r="F12458" t="s">
        <v>130</v>
      </c>
      <c r="G12458" t="s">
        <v>54</v>
      </c>
      <c r="H12458" t="s">
        <v>106</v>
      </c>
    </row>
    <row r="12459" spans="1:8">
      <c r="A12459" t="s">
        <v>78</v>
      </c>
      <c r="B12459" s="1">
        <v>46259</v>
      </c>
      <c r="C12459">
        <v>580003</v>
      </c>
      <c r="D12459">
        <v>12444.953</v>
      </c>
      <c r="E12459" t="s">
        <v>52</v>
      </c>
      <c r="F12459" t="s">
        <v>130</v>
      </c>
      <c r="G12459" t="s">
        <v>54</v>
      </c>
      <c r="H12459" t="s">
        <v>106</v>
      </c>
    </row>
    <row r="12460" spans="1:8">
      <c r="A12460" t="s">
        <v>78</v>
      </c>
      <c r="B12460" s="1">
        <v>46259</v>
      </c>
      <c r="C12460">
        <v>580005</v>
      </c>
      <c r="D12460">
        <v>3692.433</v>
      </c>
      <c r="E12460" t="s">
        <v>52</v>
      </c>
      <c r="F12460" t="s">
        <v>130</v>
      </c>
      <c r="G12460" t="s">
        <v>54</v>
      </c>
      <c r="H12460" t="s">
        <v>106</v>
      </c>
    </row>
    <row r="12461" spans="1:8">
      <c r="A12461" t="s">
        <v>79</v>
      </c>
      <c r="B12461" s="1">
        <v>46259</v>
      </c>
      <c r="C12461">
        <v>210002</v>
      </c>
      <c r="D12461">
        <v>-995825.255</v>
      </c>
      <c r="E12461" t="s">
        <v>50</v>
      </c>
      <c r="F12461" t="s">
        <v>14</v>
      </c>
      <c r="G12461" t="s">
        <v>54</v>
      </c>
      <c r="H12461" t="s">
        <v>84</v>
      </c>
    </row>
    <row r="12462" spans="1:8">
      <c r="A12462" t="s">
        <v>79</v>
      </c>
      <c r="B12462" s="1">
        <v>46259</v>
      </c>
      <c r="C12462">
        <v>220006</v>
      </c>
      <c r="D12462">
        <v>1732432.6780000001</v>
      </c>
      <c r="E12462" t="s">
        <v>50</v>
      </c>
      <c r="F12462" t="s">
        <v>14</v>
      </c>
      <c r="G12462" t="s">
        <v>54</v>
      </c>
      <c r="H12462" t="s">
        <v>84</v>
      </c>
    </row>
    <row r="12463" spans="1:8">
      <c r="A12463" t="s">
        <v>79</v>
      </c>
      <c r="B12463" s="1">
        <v>46259</v>
      </c>
      <c r="C12463">
        <v>300005</v>
      </c>
      <c r="D12463">
        <v>5493.4840000000004</v>
      </c>
      <c r="E12463" t="s">
        <v>50</v>
      </c>
      <c r="F12463" t="s">
        <v>131</v>
      </c>
      <c r="G12463" t="s">
        <v>54</v>
      </c>
      <c r="H12463" t="s">
        <v>107</v>
      </c>
    </row>
    <row r="12464" spans="1:8">
      <c r="A12464" t="s">
        <v>79</v>
      </c>
      <c r="B12464" s="1">
        <v>46259</v>
      </c>
      <c r="C12464">
        <v>300008</v>
      </c>
      <c r="D12464">
        <v>11734.954</v>
      </c>
      <c r="E12464" t="s">
        <v>50</v>
      </c>
      <c r="F12464" t="s">
        <v>131</v>
      </c>
      <c r="G12464" t="s">
        <v>54</v>
      </c>
      <c r="H12464" t="s">
        <v>107</v>
      </c>
    </row>
    <row r="12465" spans="1:8">
      <c r="A12465" t="s">
        <v>79</v>
      </c>
      <c r="B12465" s="1">
        <v>46259</v>
      </c>
      <c r="C12465">
        <v>300505</v>
      </c>
      <c r="D12465">
        <v>-5493.4840000000004</v>
      </c>
      <c r="E12465" t="s">
        <v>50</v>
      </c>
      <c r="F12465" t="s">
        <v>131</v>
      </c>
      <c r="G12465" t="s">
        <v>54</v>
      </c>
      <c r="H12465" t="s">
        <v>107</v>
      </c>
    </row>
    <row r="12466" spans="1:8">
      <c r="A12466" t="s">
        <v>79</v>
      </c>
      <c r="B12466" s="1">
        <v>46259</v>
      </c>
      <c r="C12466">
        <v>300508</v>
      </c>
      <c r="D12466">
        <v>-11734.954</v>
      </c>
      <c r="E12466" t="s">
        <v>50</v>
      </c>
      <c r="F12466" t="s">
        <v>131</v>
      </c>
      <c r="G12466" t="s">
        <v>54</v>
      </c>
      <c r="H12466" t="s">
        <v>107</v>
      </c>
    </row>
    <row r="12467" spans="1:8">
      <c r="A12467" t="s">
        <v>79</v>
      </c>
      <c r="B12467" s="1">
        <v>46259</v>
      </c>
      <c r="C12467">
        <v>301002</v>
      </c>
      <c r="D12467">
        <v>462057.783</v>
      </c>
      <c r="E12467" t="s">
        <v>50</v>
      </c>
      <c r="F12467" t="s">
        <v>133</v>
      </c>
      <c r="G12467" t="s">
        <v>54</v>
      </c>
      <c r="H12467" t="s">
        <v>110</v>
      </c>
    </row>
    <row r="12468" spans="1:8">
      <c r="A12468" t="s">
        <v>79</v>
      </c>
      <c r="B12468" s="1">
        <v>46259</v>
      </c>
      <c r="C12468">
        <v>301502</v>
      </c>
      <c r="D12468">
        <v>-389092.28499999997</v>
      </c>
      <c r="E12468" t="s">
        <v>50</v>
      </c>
      <c r="F12468" t="s">
        <v>133</v>
      </c>
      <c r="G12468" t="s">
        <v>54</v>
      </c>
      <c r="H12468" t="s">
        <v>110</v>
      </c>
    </row>
    <row r="12469" spans="1:8">
      <c r="A12469" t="s">
        <v>79</v>
      </c>
      <c r="B12469" s="1">
        <v>46259</v>
      </c>
      <c r="C12469">
        <v>330123</v>
      </c>
      <c r="D12469">
        <v>-924676.429</v>
      </c>
      <c r="E12469" t="s">
        <v>50</v>
      </c>
      <c r="F12469" t="s">
        <v>113</v>
      </c>
      <c r="G12469" t="s">
        <v>54</v>
      </c>
      <c r="H12469" t="s">
        <v>85</v>
      </c>
    </row>
    <row r="12470" spans="1:8">
      <c r="A12470" t="s">
        <v>79</v>
      </c>
      <c r="B12470" s="1">
        <v>46259</v>
      </c>
      <c r="C12470">
        <v>340258</v>
      </c>
      <c r="D12470">
        <v>181.37799999999999</v>
      </c>
      <c r="E12470" t="s">
        <v>50</v>
      </c>
      <c r="F12470" t="s">
        <v>116</v>
      </c>
      <c r="G12470" t="s">
        <v>54</v>
      </c>
      <c r="H12470" t="s">
        <v>89</v>
      </c>
    </row>
    <row r="12471" spans="1:8">
      <c r="A12471" t="s">
        <v>79</v>
      </c>
      <c r="B12471" s="1">
        <v>46259</v>
      </c>
      <c r="C12471">
        <v>364502</v>
      </c>
      <c r="D12471">
        <v>95540.614000000001</v>
      </c>
      <c r="E12471" t="s">
        <v>50</v>
      </c>
      <c r="F12471" t="s">
        <v>125</v>
      </c>
      <c r="G12471" t="s">
        <v>54</v>
      </c>
      <c r="H12471" t="s">
        <v>100</v>
      </c>
    </row>
    <row r="12472" spans="1:8">
      <c r="A12472" t="s">
        <v>79</v>
      </c>
      <c r="B12472" s="1">
        <v>46259</v>
      </c>
      <c r="C12472">
        <v>564006</v>
      </c>
      <c r="D12472">
        <v>5.2999999999999999E-2</v>
      </c>
      <c r="E12472" t="s">
        <v>52</v>
      </c>
      <c r="F12472" t="s">
        <v>124</v>
      </c>
      <c r="G12472" t="s">
        <v>54</v>
      </c>
      <c r="H12472" t="s">
        <v>99</v>
      </c>
    </row>
    <row r="12473" spans="1:8">
      <c r="A12473" t="s">
        <v>79</v>
      </c>
      <c r="B12473" s="1">
        <v>46259</v>
      </c>
      <c r="C12473">
        <v>570003</v>
      </c>
      <c r="D12473">
        <v>19064.508000000002</v>
      </c>
      <c r="E12473" t="s">
        <v>52</v>
      </c>
      <c r="F12473" t="s">
        <v>132</v>
      </c>
      <c r="G12473" t="s">
        <v>54</v>
      </c>
      <c r="H12473" t="s">
        <v>108</v>
      </c>
    </row>
    <row r="12474" spans="1:8">
      <c r="A12474" t="s">
        <v>80</v>
      </c>
      <c r="B12474" s="1">
        <v>46259</v>
      </c>
      <c r="C12474">
        <v>210002</v>
      </c>
      <c r="D12474">
        <v>-96824.673999999999</v>
      </c>
      <c r="E12474" t="s">
        <v>50</v>
      </c>
      <c r="F12474" t="s">
        <v>14</v>
      </c>
      <c r="G12474" t="s">
        <v>54</v>
      </c>
      <c r="H12474" t="s">
        <v>84</v>
      </c>
    </row>
    <row r="12475" spans="1:8">
      <c r="A12475" t="s">
        <v>80</v>
      </c>
      <c r="B12475" s="1">
        <v>46259</v>
      </c>
      <c r="C12475">
        <v>220006</v>
      </c>
      <c r="D12475">
        <v>-96954.127999999997</v>
      </c>
      <c r="E12475" t="s">
        <v>50</v>
      </c>
      <c r="F12475" t="s">
        <v>14</v>
      </c>
      <c r="G12475" t="s">
        <v>54</v>
      </c>
      <c r="H12475" t="s">
        <v>84</v>
      </c>
    </row>
    <row r="12476" spans="1:8">
      <c r="A12476" t="s">
        <v>80</v>
      </c>
      <c r="B12476" s="1">
        <v>46259</v>
      </c>
      <c r="C12476">
        <v>234003</v>
      </c>
      <c r="D12476">
        <v>-20984.974999999999</v>
      </c>
      <c r="E12476" t="s">
        <v>50</v>
      </c>
      <c r="F12476" t="s">
        <v>113</v>
      </c>
      <c r="G12476" t="s">
        <v>54</v>
      </c>
      <c r="H12476" t="s">
        <v>85</v>
      </c>
    </row>
    <row r="12477" spans="1:8">
      <c r="A12477" t="s">
        <v>80</v>
      </c>
      <c r="B12477" s="1">
        <v>46259</v>
      </c>
      <c r="C12477">
        <v>240002</v>
      </c>
      <c r="D12477">
        <v>-769.91899999999998</v>
      </c>
      <c r="E12477" t="s">
        <v>50</v>
      </c>
      <c r="F12477" t="s">
        <v>113</v>
      </c>
      <c r="G12477" t="s">
        <v>54</v>
      </c>
      <c r="H12477" t="s">
        <v>85</v>
      </c>
    </row>
    <row r="12478" spans="1:8">
      <c r="A12478" t="s">
        <v>80</v>
      </c>
      <c r="B12478" s="1">
        <v>46259</v>
      </c>
      <c r="C12478">
        <v>243002</v>
      </c>
      <c r="D12478">
        <v>-592.15899999999999</v>
      </c>
      <c r="E12478" t="s">
        <v>50</v>
      </c>
      <c r="F12478" t="s">
        <v>113</v>
      </c>
      <c r="G12478" t="s">
        <v>54</v>
      </c>
      <c r="H12478" t="s">
        <v>85</v>
      </c>
    </row>
    <row r="12479" spans="1:8">
      <c r="A12479" t="s">
        <v>80</v>
      </c>
      <c r="B12479" s="1">
        <v>46259</v>
      </c>
      <c r="C12479">
        <v>243003</v>
      </c>
      <c r="D12479">
        <v>-41966.644</v>
      </c>
      <c r="E12479" t="s">
        <v>50</v>
      </c>
      <c r="F12479" t="s">
        <v>113</v>
      </c>
      <c r="G12479" t="s">
        <v>54</v>
      </c>
      <c r="H12479" t="s">
        <v>85</v>
      </c>
    </row>
    <row r="12480" spans="1:8">
      <c r="A12480" t="s">
        <v>80</v>
      </c>
      <c r="B12480" s="1">
        <v>46259</v>
      </c>
      <c r="C12480">
        <v>245010</v>
      </c>
      <c r="D12480">
        <v>-28486.877</v>
      </c>
      <c r="E12480" t="s">
        <v>50</v>
      </c>
      <c r="F12480" t="s">
        <v>20</v>
      </c>
      <c r="G12480" t="s">
        <v>54</v>
      </c>
      <c r="H12480" t="s">
        <v>86</v>
      </c>
    </row>
    <row r="12481" spans="1:8">
      <c r="A12481" t="s">
        <v>80</v>
      </c>
      <c r="B12481" s="1">
        <v>46259</v>
      </c>
      <c r="C12481">
        <v>245044</v>
      </c>
      <c r="D12481">
        <v>-8357.8259999999991</v>
      </c>
      <c r="E12481" t="s">
        <v>50</v>
      </c>
      <c r="F12481" t="s">
        <v>113</v>
      </c>
      <c r="G12481" t="s">
        <v>54</v>
      </c>
      <c r="H12481" t="s">
        <v>85</v>
      </c>
    </row>
    <row r="12482" spans="1:8">
      <c r="A12482" t="s">
        <v>80</v>
      </c>
      <c r="B12482" s="1">
        <v>46259</v>
      </c>
      <c r="C12482">
        <v>251002</v>
      </c>
      <c r="D12482">
        <v>-9051.4979999999996</v>
      </c>
      <c r="E12482" t="s">
        <v>50</v>
      </c>
      <c r="F12482" t="s">
        <v>114</v>
      </c>
      <c r="G12482" t="s">
        <v>54</v>
      </c>
      <c r="H12482" t="s">
        <v>87</v>
      </c>
    </row>
    <row r="12483" spans="1:8">
      <c r="A12483" t="s">
        <v>80</v>
      </c>
      <c r="B12483" s="1">
        <v>46259</v>
      </c>
      <c r="C12483">
        <v>257022</v>
      </c>
      <c r="D12483">
        <v>-2554.386</v>
      </c>
      <c r="E12483" t="s">
        <v>50</v>
      </c>
      <c r="F12483" t="s">
        <v>114</v>
      </c>
      <c r="G12483" t="s">
        <v>54</v>
      </c>
      <c r="H12483" t="s">
        <v>87</v>
      </c>
    </row>
    <row r="12484" spans="1:8">
      <c r="A12484" t="s">
        <v>80</v>
      </c>
      <c r="B12484" s="1">
        <v>46259</v>
      </c>
      <c r="C12484">
        <v>257030</v>
      </c>
      <c r="D12484">
        <v>-7918.8770000000004</v>
      </c>
      <c r="E12484" t="s">
        <v>50</v>
      </c>
      <c r="F12484" t="s">
        <v>114</v>
      </c>
      <c r="G12484" t="s">
        <v>54</v>
      </c>
      <c r="H12484" t="s">
        <v>87</v>
      </c>
    </row>
    <row r="12485" spans="1:8">
      <c r="A12485" t="s">
        <v>80</v>
      </c>
      <c r="B12485" s="1">
        <v>46259</v>
      </c>
      <c r="C12485">
        <v>270024</v>
      </c>
      <c r="D12485">
        <v>-23524.337</v>
      </c>
      <c r="E12485" t="s">
        <v>50</v>
      </c>
      <c r="F12485" t="s">
        <v>125</v>
      </c>
      <c r="G12485" t="s">
        <v>54</v>
      </c>
      <c r="H12485" t="s">
        <v>100</v>
      </c>
    </row>
    <row r="12486" spans="1:8">
      <c r="A12486" t="s">
        <v>80</v>
      </c>
      <c r="B12486" s="1">
        <v>46259</v>
      </c>
      <c r="C12486">
        <v>300012</v>
      </c>
      <c r="D12486">
        <v>6457.1930000000002</v>
      </c>
      <c r="E12486" t="s">
        <v>50</v>
      </c>
      <c r="F12486" t="s">
        <v>131</v>
      </c>
      <c r="G12486" t="s">
        <v>54</v>
      </c>
      <c r="H12486" t="s">
        <v>107</v>
      </c>
    </row>
    <row r="12487" spans="1:8">
      <c r="A12487" t="s">
        <v>80</v>
      </c>
      <c r="B12487" s="1">
        <v>46259</v>
      </c>
      <c r="C12487">
        <v>300013</v>
      </c>
      <c r="D12487">
        <v>1644.7139999999999</v>
      </c>
      <c r="E12487" t="s">
        <v>50</v>
      </c>
      <c r="F12487" t="s">
        <v>131</v>
      </c>
      <c r="G12487" t="s">
        <v>54</v>
      </c>
      <c r="H12487" t="s">
        <v>107</v>
      </c>
    </row>
    <row r="12488" spans="1:8">
      <c r="A12488" t="s">
        <v>80</v>
      </c>
      <c r="B12488" s="1">
        <v>46259</v>
      </c>
      <c r="C12488">
        <v>300512</v>
      </c>
      <c r="D12488">
        <v>-3877.9050000000002</v>
      </c>
      <c r="E12488" t="s">
        <v>50</v>
      </c>
      <c r="F12488" t="s">
        <v>131</v>
      </c>
      <c r="G12488" t="s">
        <v>54</v>
      </c>
      <c r="H12488" t="s">
        <v>107</v>
      </c>
    </row>
    <row r="12489" spans="1:8">
      <c r="A12489" t="s">
        <v>80</v>
      </c>
      <c r="B12489" s="1">
        <v>46259</v>
      </c>
      <c r="C12489">
        <v>300513</v>
      </c>
      <c r="D12489">
        <v>-738.84</v>
      </c>
      <c r="E12489" t="s">
        <v>50</v>
      </c>
      <c r="F12489" t="s">
        <v>131</v>
      </c>
      <c r="G12489" t="s">
        <v>54</v>
      </c>
      <c r="H12489" t="s">
        <v>107</v>
      </c>
    </row>
    <row r="12490" spans="1:8">
      <c r="A12490" t="s">
        <v>80</v>
      </c>
      <c r="B12490" s="1">
        <v>46259</v>
      </c>
      <c r="C12490">
        <v>304002</v>
      </c>
      <c r="D12490">
        <v>25181.974999999999</v>
      </c>
      <c r="E12490" t="s">
        <v>50</v>
      </c>
      <c r="F12490" t="s">
        <v>131</v>
      </c>
      <c r="G12490" t="s">
        <v>54</v>
      </c>
      <c r="H12490" t="s">
        <v>107</v>
      </c>
    </row>
    <row r="12491" spans="1:8">
      <c r="A12491" t="s">
        <v>80</v>
      </c>
      <c r="B12491" s="1">
        <v>46259</v>
      </c>
      <c r="C12491">
        <v>304502</v>
      </c>
      <c r="D12491">
        <v>-4197</v>
      </c>
      <c r="E12491" t="s">
        <v>50</v>
      </c>
      <c r="F12491" t="s">
        <v>131</v>
      </c>
      <c r="G12491" t="s">
        <v>54</v>
      </c>
      <c r="H12491" t="s">
        <v>107</v>
      </c>
    </row>
    <row r="12492" spans="1:8">
      <c r="A12492" t="s">
        <v>80</v>
      </c>
      <c r="B12492" s="1">
        <v>46259</v>
      </c>
      <c r="C12492">
        <v>320002</v>
      </c>
      <c r="D12492">
        <v>10698.324000000001</v>
      </c>
      <c r="E12492" t="s">
        <v>50</v>
      </c>
      <c r="F12492" t="s">
        <v>115</v>
      </c>
      <c r="G12492" t="s">
        <v>54</v>
      </c>
      <c r="H12492" t="s">
        <v>88</v>
      </c>
    </row>
    <row r="12493" spans="1:8">
      <c r="A12493" t="s">
        <v>80</v>
      </c>
      <c r="B12493" s="1">
        <v>46259</v>
      </c>
      <c r="C12493">
        <v>320003</v>
      </c>
      <c r="D12493">
        <v>80721.072</v>
      </c>
      <c r="E12493" t="s">
        <v>50</v>
      </c>
      <c r="F12493" t="s">
        <v>115</v>
      </c>
      <c r="G12493" t="s">
        <v>54</v>
      </c>
      <c r="H12493" t="s">
        <v>88</v>
      </c>
    </row>
    <row r="12494" spans="1:8">
      <c r="A12494" t="s">
        <v>80</v>
      </c>
      <c r="B12494" s="1">
        <v>46259</v>
      </c>
      <c r="C12494">
        <v>321002</v>
      </c>
      <c r="D12494">
        <v>11832.401</v>
      </c>
      <c r="E12494" t="s">
        <v>50</v>
      </c>
      <c r="F12494" t="s">
        <v>115</v>
      </c>
      <c r="G12494" t="s">
        <v>54</v>
      </c>
      <c r="H12494" t="s">
        <v>88</v>
      </c>
    </row>
    <row r="12495" spans="1:8">
      <c r="A12495" t="s">
        <v>80</v>
      </c>
      <c r="B12495" s="1">
        <v>46259</v>
      </c>
      <c r="C12495">
        <v>321025</v>
      </c>
      <c r="D12495">
        <v>9600.0360000000001</v>
      </c>
      <c r="E12495" t="s">
        <v>50</v>
      </c>
      <c r="F12495" t="s">
        <v>115</v>
      </c>
      <c r="G12495" t="s">
        <v>54</v>
      </c>
      <c r="H12495" t="s">
        <v>88</v>
      </c>
    </row>
    <row r="12496" spans="1:8">
      <c r="A12496" t="s">
        <v>80</v>
      </c>
      <c r="B12496" s="1">
        <v>46259</v>
      </c>
      <c r="C12496">
        <v>340008</v>
      </c>
      <c r="D12496">
        <v>160837.367</v>
      </c>
      <c r="E12496" t="s">
        <v>50</v>
      </c>
      <c r="F12496" t="s">
        <v>116</v>
      </c>
      <c r="G12496" t="s">
        <v>54</v>
      </c>
      <c r="H12496" t="s">
        <v>89</v>
      </c>
    </row>
    <row r="12497" spans="1:8">
      <c r="A12497" t="s">
        <v>80</v>
      </c>
      <c r="B12497" s="1">
        <v>46259</v>
      </c>
      <c r="C12497">
        <v>350002</v>
      </c>
      <c r="D12497">
        <v>4745.2489999999998</v>
      </c>
      <c r="E12497" t="s">
        <v>50</v>
      </c>
      <c r="F12497" t="s">
        <v>118</v>
      </c>
      <c r="G12497" t="s">
        <v>54</v>
      </c>
      <c r="H12497" t="s">
        <v>91</v>
      </c>
    </row>
    <row r="12498" spans="1:8">
      <c r="A12498" t="s">
        <v>80</v>
      </c>
      <c r="B12498" s="1">
        <v>46259</v>
      </c>
      <c r="C12498">
        <v>350006</v>
      </c>
      <c r="D12498">
        <v>0</v>
      </c>
      <c r="E12498" t="s">
        <v>50</v>
      </c>
      <c r="F12498" t="s">
        <v>113</v>
      </c>
      <c r="G12498" t="s">
        <v>54</v>
      </c>
      <c r="H12498" t="s">
        <v>85</v>
      </c>
    </row>
    <row r="12499" spans="1:8">
      <c r="A12499" t="s">
        <v>80</v>
      </c>
      <c r="B12499" s="1">
        <v>46259</v>
      </c>
      <c r="C12499">
        <v>352004</v>
      </c>
      <c r="D12499">
        <v>485.21</v>
      </c>
      <c r="E12499" t="s">
        <v>50</v>
      </c>
      <c r="F12499" t="s">
        <v>117</v>
      </c>
      <c r="G12499" t="s">
        <v>54</v>
      </c>
      <c r="H12499" t="s">
        <v>90</v>
      </c>
    </row>
    <row r="12500" spans="1:8">
      <c r="A12500" t="s">
        <v>80</v>
      </c>
      <c r="B12500" s="1">
        <v>46259</v>
      </c>
      <c r="C12500">
        <v>354014</v>
      </c>
      <c r="D12500">
        <v>38805.752999999997</v>
      </c>
      <c r="E12500" t="s">
        <v>50</v>
      </c>
      <c r="F12500" t="s">
        <v>115</v>
      </c>
      <c r="G12500" t="s">
        <v>54</v>
      </c>
      <c r="H12500" t="s">
        <v>88</v>
      </c>
    </row>
    <row r="12501" spans="1:8">
      <c r="A12501" t="s">
        <v>80</v>
      </c>
      <c r="B12501" s="1">
        <v>46259</v>
      </c>
      <c r="C12501">
        <v>355002</v>
      </c>
      <c r="D12501">
        <v>7.2290000000000001</v>
      </c>
      <c r="E12501" t="s">
        <v>50</v>
      </c>
      <c r="F12501" t="s">
        <v>118</v>
      </c>
      <c r="G12501" t="s">
        <v>54</v>
      </c>
      <c r="H12501" t="s">
        <v>91</v>
      </c>
    </row>
    <row r="12502" spans="1:8">
      <c r="A12502" t="s">
        <v>80</v>
      </c>
      <c r="B12502" s="1">
        <v>46259</v>
      </c>
      <c r="C12502">
        <v>360012</v>
      </c>
      <c r="D12502">
        <v>5625.5839999999998</v>
      </c>
      <c r="E12502" t="s">
        <v>50</v>
      </c>
      <c r="F12502" t="s">
        <v>125</v>
      </c>
      <c r="G12502" t="s">
        <v>54</v>
      </c>
      <c r="H12502" t="s">
        <v>100</v>
      </c>
    </row>
    <row r="12503" spans="1:8">
      <c r="A12503" t="s">
        <v>80</v>
      </c>
      <c r="B12503" s="1">
        <v>46259</v>
      </c>
      <c r="C12503">
        <v>360019</v>
      </c>
      <c r="D12503">
        <v>3464.6689999999999</v>
      </c>
      <c r="E12503" t="s">
        <v>50</v>
      </c>
      <c r="F12503" t="s">
        <v>125</v>
      </c>
      <c r="G12503" t="s">
        <v>54</v>
      </c>
      <c r="H12503" t="s">
        <v>100</v>
      </c>
    </row>
    <row r="12504" spans="1:8">
      <c r="A12504" t="s">
        <v>80</v>
      </c>
      <c r="B12504" s="1">
        <v>46259</v>
      </c>
      <c r="C12504">
        <v>360026</v>
      </c>
      <c r="D12504">
        <v>29088.422999999999</v>
      </c>
      <c r="E12504" t="s">
        <v>50</v>
      </c>
      <c r="F12504" t="s">
        <v>125</v>
      </c>
      <c r="G12504" t="s">
        <v>54</v>
      </c>
      <c r="H12504" t="s">
        <v>100</v>
      </c>
    </row>
    <row r="12505" spans="1:8">
      <c r="A12505" t="s">
        <v>80</v>
      </c>
      <c r="B12505" s="1">
        <v>46259</v>
      </c>
      <c r="C12505">
        <v>364502</v>
      </c>
      <c r="D12505">
        <v>19086.542000000001</v>
      </c>
      <c r="E12505" t="s">
        <v>50</v>
      </c>
      <c r="F12505" t="s">
        <v>125</v>
      </c>
      <c r="G12505" t="s">
        <v>54</v>
      </c>
      <c r="H12505" t="s">
        <v>100</v>
      </c>
    </row>
    <row r="12506" spans="1:8">
      <c r="A12506" t="s">
        <v>80</v>
      </c>
      <c r="B12506" s="1">
        <v>46259</v>
      </c>
      <c r="C12506">
        <v>400002</v>
      </c>
      <c r="D12506">
        <v>-14800.087</v>
      </c>
      <c r="E12506" t="s">
        <v>52</v>
      </c>
      <c r="F12506" t="s">
        <v>23</v>
      </c>
      <c r="G12506" t="s">
        <v>54</v>
      </c>
      <c r="H12506" t="s">
        <v>92</v>
      </c>
    </row>
    <row r="12507" spans="1:8">
      <c r="A12507" t="s">
        <v>80</v>
      </c>
      <c r="B12507" s="1">
        <v>46259</v>
      </c>
      <c r="C12507">
        <v>410002</v>
      </c>
      <c r="D12507">
        <v>-55580.411</v>
      </c>
      <c r="E12507" t="s">
        <v>52</v>
      </c>
      <c r="F12507" t="s">
        <v>119</v>
      </c>
      <c r="G12507" t="s">
        <v>54</v>
      </c>
      <c r="H12507" t="s">
        <v>93</v>
      </c>
    </row>
    <row r="12508" spans="1:8">
      <c r="A12508" t="s">
        <v>80</v>
      </c>
      <c r="B12508" s="1">
        <v>46259</v>
      </c>
      <c r="C12508">
        <v>410032</v>
      </c>
      <c r="D12508">
        <v>-19140.284</v>
      </c>
      <c r="E12508" t="s">
        <v>52</v>
      </c>
      <c r="F12508" t="s">
        <v>119</v>
      </c>
      <c r="G12508" t="s">
        <v>54</v>
      </c>
      <c r="H12508" t="s">
        <v>93</v>
      </c>
    </row>
    <row r="12509" spans="1:8">
      <c r="A12509" t="s">
        <v>80</v>
      </c>
      <c r="B12509" s="1">
        <v>46259</v>
      </c>
      <c r="C12509">
        <v>415002</v>
      </c>
      <c r="D12509">
        <v>-317126</v>
      </c>
      <c r="E12509" t="s">
        <v>52</v>
      </c>
      <c r="F12509" t="s">
        <v>23</v>
      </c>
      <c r="G12509" t="s">
        <v>54</v>
      </c>
      <c r="H12509" t="s">
        <v>92</v>
      </c>
    </row>
    <row r="12510" spans="1:8">
      <c r="A12510" t="s">
        <v>80</v>
      </c>
      <c r="B12510" s="1">
        <v>46259</v>
      </c>
      <c r="C12510">
        <v>420002</v>
      </c>
      <c r="D12510">
        <v>-901.50400000000002</v>
      </c>
      <c r="E12510" t="s">
        <v>52</v>
      </c>
      <c r="F12510" t="s">
        <v>24</v>
      </c>
      <c r="G12510" t="s">
        <v>54</v>
      </c>
      <c r="H12510" t="s">
        <v>94</v>
      </c>
    </row>
    <row r="12511" spans="1:8">
      <c r="A12511" t="s">
        <v>80</v>
      </c>
      <c r="B12511" s="1">
        <v>46259</v>
      </c>
      <c r="C12511">
        <v>421002</v>
      </c>
      <c r="D12511">
        <v>-1590.9880000000001</v>
      </c>
      <c r="E12511" t="s">
        <v>52</v>
      </c>
      <c r="F12511" t="s">
        <v>24</v>
      </c>
      <c r="G12511" t="s">
        <v>54</v>
      </c>
      <c r="H12511" t="s">
        <v>94</v>
      </c>
    </row>
    <row r="12512" spans="1:8">
      <c r="A12512" t="s">
        <v>80</v>
      </c>
      <c r="B12512" s="1">
        <v>46259</v>
      </c>
      <c r="C12512">
        <v>510002</v>
      </c>
      <c r="D12512">
        <v>44872.811000000002</v>
      </c>
      <c r="E12512" t="s">
        <v>52</v>
      </c>
      <c r="F12512" t="s">
        <v>120</v>
      </c>
      <c r="G12512" t="s">
        <v>54</v>
      </c>
      <c r="H12512" t="s">
        <v>95</v>
      </c>
    </row>
    <row r="12513" spans="1:8">
      <c r="A12513" t="s">
        <v>80</v>
      </c>
      <c r="B12513" s="1">
        <v>46259</v>
      </c>
      <c r="C12513">
        <v>510004</v>
      </c>
      <c r="D12513">
        <v>5104.16</v>
      </c>
      <c r="E12513" t="s">
        <v>52</v>
      </c>
      <c r="F12513" t="s">
        <v>120</v>
      </c>
      <c r="G12513" t="s">
        <v>54</v>
      </c>
      <c r="H12513" t="s">
        <v>95</v>
      </c>
    </row>
    <row r="12514" spans="1:8">
      <c r="A12514" t="s">
        <v>80</v>
      </c>
      <c r="B12514" s="1">
        <v>46259</v>
      </c>
      <c r="C12514">
        <v>510005</v>
      </c>
      <c r="D12514">
        <v>10698.31</v>
      </c>
      <c r="E12514" t="s">
        <v>52</v>
      </c>
      <c r="F12514" t="s">
        <v>120</v>
      </c>
      <c r="G12514" t="s">
        <v>54</v>
      </c>
      <c r="H12514" t="s">
        <v>95</v>
      </c>
    </row>
    <row r="12515" spans="1:8">
      <c r="A12515" t="s">
        <v>80</v>
      </c>
      <c r="B12515" s="1">
        <v>46259</v>
      </c>
      <c r="C12515">
        <v>510007</v>
      </c>
      <c r="D12515">
        <v>2482.183</v>
      </c>
      <c r="E12515" t="s">
        <v>52</v>
      </c>
      <c r="F12515" t="s">
        <v>120</v>
      </c>
      <c r="G12515" t="s">
        <v>54</v>
      </c>
      <c r="H12515" t="s">
        <v>95</v>
      </c>
    </row>
    <row r="12516" spans="1:8">
      <c r="A12516" t="s">
        <v>80</v>
      </c>
      <c r="B12516" s="1">
        <v>46259</v>
      </c>
      <c r="C12516">
        <v>510015</v>
      </c>
      <c r="D12516">
        <v>18751.522000000001</v>
      </c>
      <c r="E12516" t="s">
        <v>52</v>
      </c>
      <c r="F12516" t="s">
        <v>120</v>
      </c>
      <c r="G12516" t="s">
        <v>54</v>
      </c>
      <c r="H12516" t="s">
        <v>95</v>
      </c>
    </row>
    <row r="12517" spans="1:8">
      <c r="A12517" t="s">
        <v>80</v>
      </c>
      <c r="B12517" s="1">
        <v>46259</v>
      </c>
      <c r="C12517">
        <v>520021</v>
      </c>
      <c r="D12517">
        <v>53.573</v>
      </c>
      <c r="E12517" t="s">
        <v>52</v>
      </c>
      <c r="F12517" t="s">
        <v>126</v>
      </c>
      <c r="G12517" t="s">
        <v>54</v>
      </c>
      <c r="H12517" t="s">
        <v>102</v>
      </c>
    </row>
    <row r="12518" spans="1:8">
      <c r="A12518" t="s">
        <v>80</v>
      </c>
      <c r="B12518" s="1">
        <v>46259</v>
      </c>
      <c r="C12518">
        <v>530012</v>
      </c>
      <c r="D12518">
        <v>13014.004999999999</v>
      </c>
      <c r="E12518" t="s">
        <v>52</v>
      </c>
      <c r="F12518" t="s">
        <v>120</v>
      </c>
      <c r="G12518" t="s">
        <v>54</v>
      </c>
      <c r="H12518" t="s">
        <v>95</v>
      </c>
    </row>
    <row r="12519" spans="1:8">
      <c r="A12519" t="s">
        <v>80</v>
      </c>
      <c r="B12519" s="1">
        <v>46259</v>
      </c>
      <c r="C12519">
        <v>540004</v>
      </c>
      <c r="D12519">
        <v>1.4999999999999999E-2</v>
      </c>
      <c r="E12519" t="s">
        <v>52</v>
      </c>
      <c r="F12519" t="s">
        <v>29</v>
      </c>
      <c r="G12519" t="s">
        <v>54</v>
      </c>
      <c r="H12519" t="s">
        <v>109</v>
      </c>
    </row>
    <row r="12520" spans="1:8">
      <c r="A12520" t="s">
        <v>80</v>
      </c>
      <c r="B12520" s="1">
        <v>46259</v>
      </c>
      <c r="C12520">
        <v>541022</v>
      </c>
      <c r="D12520">
        <v>1097.905</v>
      </c>
      <c r="E12520" t="s">
        <v>52</v>
      </c>
      <c r="F12520" t="s">
        <v>127</v>
      </c>
      <c r="G12520" t="s">
        <v>54</v>
      </c>
      <c r="H12520" t="s">
        <v>103</v>
      </c>
    </row>
    <row r="12521" spans="1:8">
      <c r="A12521" t="s">
        <v>80</v>
      </c>
      <c r="B12521" s="1">
        <v>46259</v>
      </c>
      <c r="C12521">
        <v>544002</v>
      </c>
      <c r="D12521">
        <v>157.39099999999999</v>
      </c>
      <c r="E12521" t="s">
        <v>52</v>
      </c>
      <c r="F12521" t="s">
        <v>127</v>
      </c>
      <c r="G12521" t="s">
        <v>54</v>
      </c>
      <c r="H12521" t="s">
        <v>103</v>
      </c>
    </row>
    <row r="12522" spans="1:8">
      <c r="A12522" t="s">
        <v>80</v>
      </c>
      <c r="B12522" s="1">
        <v>46259</v>
      </c>
      <c r="C12522">
        <v>547002</v>
      </c>
      <c r="D12522">
        <v>364.786</v>
      </c>
      <c r="E12522" t="s">
        <v>52</v>
      </c>
      <c r="F12522" t="s">
        <v>121</v>
      </c>
      <c r="G12522" t="s">
        <v>54</v>
      </c>
      <c r="H12522" t="s">
        <v>96</v>
      </c>
    </row>
    <row r="12523" spans="1:8">
      <c r="A12523" t="s">
        <v>80</v>
      </c>
      <c r="B12523" s="1">
        <v>46259</v>
      </c>
      <c r="C12523">
        <v>550002</v>
      </c>
      <c r="D12523">
        <v>218184.386</v>
      </c>
      <c r="E12523" t="s">
        <v>52</v>
      </c>
      <c r="F12523" t="s">
        <v>128</v>
      </c>
      <c r="G12523" t="s">
        <v>54</v>
      </c>
      <c r="H12523" t="s">
        <v>104</v>
      </c>
    </row>
    <row r="12524" spans="1:8">
      <c r="A12524" t="s">
        <v>80</v>
      </c>
      <c r="B12524" s="1">
        <v>46259</v>
      </c>
      <c r="C12524">
        <v>552502</v>
      </c>
      <c r="D12524">
        <v>3083.346</v>
      </c>
      <c r="E12524" t="s">
        <v>52</v>
      </c>
      <c r="F12524" t="s">
        <v>122</v>
      </c>
      <c r="G12524" t="s">
        <v>54</v>
      </c>
      <c r="H12524" t="s">
        <v>97</v>
      </c>
    </row>
    <row r="12525" spans="1:8">
      <c r="A12525" t="s">
        <v>80</v>
      </c>
      <c r="B12525" s="1">
        <v>46259</v>
      </c>
      <c r="C12525">
        <v>555508</v>
      </c>
      <c r="D12525">
        <v>65.289000000000001</v>
      </c>
      <c r="E12525" t="s">
        <v>52</v>
      </c>
      <c r="F12525" t="s">
        <v>122</v>
      </c>
      <c r="G12525" t="s">
        <v>54</v>
      </c>
      <c r="H12525" t="s">
        <v>97</v>
      </c>
    </row>
    <row r="12526" spans="1:8">
      <c r="A12526" t="s">
        <v>80</v>
      </c>
      <c r="B12526" s="1">
        <v>46259</v>
      </c>
      <c r="C12526">
        <v>556002</v>
      </c>
      <c r="D12526">
        <v>228.03100000000001</v>
      </c>
      <c r="E12526" t="s">
        <v>52</v>
      </c>
      <c r="F12526" t="s">
        <v>126</v>
      </c>
      <c r="G12526" t="s">
        <v>54</v>
      </c>
      <c r="H12526" t="s">
        <v>102</v>
      </c>
    </row>
    <row r="12527" spans="1:8">
      <c r="A12527" t="s">
        <v>80</v>
      </c>
      <c r="B12527" s="1">
        <v>46259</v>
      </c>
      <c r="C12527">
        <v>557002</v>
      </c>
      <c r="D12527">
        <v>2694.7370000000001</v>
      </c>
      <c r="E12527" t="s">
        <v>52</v>
      </c>
      <c r="F12527" t="s">
        <v>123</v>
      </c>
      <c r="G12527" t="s">
        <v>54</v>
      </c>
      <c r="H12527" t="s">
        <v>98</v>
      </c>
    </row>
    <row r="12528" spans="1:8">
      <c r="A12528" t="s">
        <v>80</v>
      </c>
      <c r="B12528" s="1">
        <v>46259</v>
      </c>
      <c r="C12528">
        <v>557003</v>
      </c>
      <c r="D12528">
        <v>1887.0619999999999</v>
      </c>
      <c r="E12528" t="s">
        <v>52</v>
      </c>
      <c r="F12528" t="s">
        <v>123</v>
      </c>
      <c r="G12528" t="s">
        <v>54</v>
      </c>
      <c r="H12528" t="s">
        <v>98</v>
      </c>
    </row>
    <row r="12529" spans="1:8">
      <c r="A12529" t="s">
        <v>80</v>
      </c>
      <c r="B12529" s="1">
        <v>46259</v>
      </c>
      <c r="C12529">
        <v>558003</v>
      </c>
      <c r="D12529">
        <v>167.78899999999999</v>
      </c>
      <c r="E12529" t="s">
        <v>52</v>
      </c>
      <c r="F12529" t="s">
        <v>124</v>
      </c>
      <c r="G12529" t="s">
        <v>54</v>
      </c>
      <c r="H12529" t="s">
        <v>99</v>
      </c>
    </row>
    <row r="12530" spans="1:8">
      <c r="A12530" t="s">
        <v>80</v>
      </c>
      <c r="B12530" s="1">
        <v>46259</v>
      </c>
      <c r="C12530">
        <v>558007</v>
      </c>
      <c r="D12530">
        <v>1131.433</v>
      </c>
      <c r="E12530" t="s">
        <v>52</v>
      </c>
      <c r="F12530" t="s">
        <v>126</v>
      </c>
      <c r="G12530" t="s">
        <v>54</v>
      </c>
      <c r="H12530" t="s">
        <v>102</v>
      </c>
    </row>
    <row r="12531" spans="1:8">
      <c r="A12531" t="s">
        <v>80</v>
      </c>
      <c r="B12531" s="1">
        <v>46259</v>
      </c>
      <c r="C12531">
        <v>564008</v>
      </c>
      <c r="D12531">
        <v>607.53700000000003</v>
      </c>
      <c r="E12531" t="s">
        <v>52</v>
      </c>
      <c r="F12531" t="s">
        <v>122</v>
      </c>
      <c r="G12531" t="s">
        <v>54</v>
      </c>
      <c r="H12531" t="s">
        <v>97</v>
      </c>
    </row>
    <row r="12532" spans="1:8">
      <c r="A12532" t="s">
        <v>80</v>
      </c>
      <c r="B12532" s="1">
        <v>46259</v>
      </c>
      <c r="C12532">
        <v>564020</v>
      </c>
      <c r="D12532">
        <v>87.094999999999999</v>
      </c>
      <c r="E12532" t="s">
        <v>52</v>
      </c>
      <c r="F12532" t="s">
        <v>124</v>
      </c>
      <c r="G12532" t="s">
        <v>54</v>
      </c>
      <c r="H12532" t="s">
        <v>99</v>
      </c>
    </row>
    <row r="12533" spans="1:8">
      <c r="A12533" t="s">
        <v>80</v>
      </c>
      <c r="B12533" s="1">
        <v>46259</v>
      </c>
      <c r="C12533">
        <v>570002</v>
      </c>
      <c r="D12533">
        <v>236.626</v>
      </c>
      <c r="E12533" t="s">
        <v>52</v>
      </c>
      <c r="F12533" t="s">
        <v>132</v>
      </c>
      <c r="G12533" t="s">
        <v>54</v>
      </c>
      <c r="H12533" t="s">
        <v>108</v>
      </c>
    </row>
    <row r="12534" spans="1:8">
      <c r="A12534" t="s">
        <v>80</v>
      </c>
      <c r="B12534" s="1">
        <v>46259</v>
      </c>
      <c r="C12534">
        <v>580002</v>
      </c>
      <c r="D12534">
        <v>19160.001</v>
      </c>
      <c r="E12534" t="s">
        <v>52</v>
      </c>
      <c r="F12534" t="s">
        <v>130</v>
      </c>
      <c r="G12534" t="s">
        <v>54</v>
      </c>
      <c r="H12534" t="s">
        <v>106</v>
      </c>
    </row>
    <row r="12535" spans="1:8">
      <c r="A12535" t="s">
        <v>80</v>
      </c>
      <c r="B12535" s="1">
        <v>46259</v>
      </c>
      <c r="C12535">
        <v>580003</v>
      </c>
      <c r="D12535">
        <v>-3987.3249999999998</v>
      </c>
      <c r="E12535" t="s">
        <v>52</v>
      </c>
      <c r="F12535" t="s">
        <v>130</v>
      </c>
      <c r="G12535" t="s">
        <v>54</v>
      </c>
      <c r="H12535" t="s">
        <v>106</v>
      </c>
    </row>
    <row r="12536" spans="1:8">
      <c r="A12536" t="s">
        <v>80</v>
      </c>
      <c r="B12536" s="1">
        <v>46259</v>
      </c>
      <c r="C12536">
        <v>510006</v>
      </c>
      <c r="D12536">
        <v>7510.951</v>
      </c>
      <c r="E12536" t="s">
        <v>52</v>
      </c>
      <c r="F12536" t="s">
        <v>120</v>
      </c>
      <c r="G12536" t="s">
        <v>54</v>
      </c>
      <c r="H12536" t="s">
        <v>95</v>
      </c>
    </row>
    <row r="12537" spans="1:8">
      <c r="A12537" t="s">
        <v>80</v>
      </c>
      <c r="B12537" s="1">
        <v>46259</v>
      </c>
      <c r="C12537">
        <v>560008</v>
      </c>
      <c r="D12537">
        <v>0</v>
      </c>
      <c r="E12537" t="s">
        <v>52</v>
      </c>
      <c r="F12537" t="s">
        <v>123</v>
      </c>
      <c r="G12537" t="s">
        <v>54</v>
      </c>
      <c r="H12537" t="s">
        <v>98</v>
      </c>
    </row>
    <row r="12538" spans="1:8">
      <c r="A12538" t="s">
        <v>75</v>
      </c>
      <c r="B12538" s="1">
        <v>46259</v>
      </c>
      <c r="C12538">
        <v>220007</v>
      </c>
      <c r="D12538">
        <v>3392.9540000000002</v>
      </c>
      <c r="E12538" t="s">
        <v>50</v>
      </c>
      <c r="F12538" t="s">
        <v>14</v>
      </c>
      <c r="G12538" t="s">
        <v>54</v>
      </c>
      <c r="H12538" t="s">
        <v>84</v>
      </c>
    </row>
    <row r="12539" spans="1:8">
      <c r="A12539" t="s">
        <v>76</v>
      </c>
      <c r="B12539" s="1">
        <v>46259</v>
      </c>
      <c r="C12539">
        <v>220007</v>
      </c>
      <c r="D12539">
        <v>1080.384</v>
      </c>
      <c r="E12539" t="s">
        <v>50</v>
      </c>
      <c r="F12539" t="s">
        <v>14</v>
      </c>
      <c r="G12539" t="s">
        <v>54</v>
      </c>
      <c r="H12539" t="s">
        <v>84</v>
      </c>
    </row>
    <row r="12540" spans="1:8">
      <c r="A12540" t="s">
        <v>77</v>
      </c>
      <c r="B12540" s="1">
        <v>46259</v>
      </c>
      <c r="C12540">
        <v>220007</v>
      </c>
      <c r="D12540">
        <v>212.87200000000001</v>
      </c>
      <c r="E12540" t="s">
        <v>50</v>
      </c>
      <c r="F12540" t="s">
        <v>14</v>
      </c>
      <c r="G12540" t="s">
        <v>54</v>
      </c>
      <c r="H12540" t="s">
        <v>84</v>
      </c>
    </row>
    <row r="12541" spans="1:8">
      <c r="A12541" t="s">
        <v>78</v>
      </c>
      <c r="B12541" s="1">
        <v>46259</v>
      </c>
      <c r="C12541">
        <v>220007</v>
      </c>
      <c r="D12541">
        <v>-13657.823</v>
      </c>
      <c r="E12541" t="s">
        <v>50</v>
      </c>
      <c r="F12541" t="s">
        <v>14</v>
      </c>
      <c r="G12541" t="s">
        <v>54</v>
      </c>
      <c r="H12541" t="s">
        <v>84</v>
      </c>
    </row>
    <row r="12542" spans="1:8">
      <c r="A12542" t="s">
        <v>79</v>
      </c>
      <c r="B12542" s="1">
        <v>46259</v>
      </c>
      <c r="C12542">
        <v>220007</v>
      </c>
      <c r="D12542">
        <v>316.95400000000001</v>
      </c>
      <c r="E12542" t="s">
        <v>50</v>
      </c>
      <c r="F12542" t="s">
        <v>14</v>
      </c>
      <c r="G12542" t="s">
        <v>54</v>
      </c>
      <c r="H12542" t="s">
        <v>84</v>
      </c>
    </row>
    <row r="12543" spans="1:8">
      <c r="A12543" t="s">
        <v>53</v>
      </c>
      <c r="B12543" s="1">
        <v>46259</v>
      </c>
      <c r="C12543">
        <v>220007</v>
      </c>
      <c r="D12543">
        <v>-67.259</v>
      </c>
      <c r="E12543" t="s">
        <v>50</v>
      </c>
      <c r="F12543" t="s">
        <v>14</v>
      </c>
      <c r="G12543" t="s">
        <v>54</v>
      </c>
      <c r="H12543" t="s">
        <v>84</v>
      </c>
    </row>
    <row r="12544" spans="1:8">
      <c r="A12544" t="s">
        <v>80</v>
      </c>
      <c r="B12544" s="1">
        <v>46259</v>
      </c>
      <c r="C12544">
        <v>220007</v>
      </c>
      <c r="D12544">
        <v>3.9590000000000001</v>
      </c>
      <c r="E12544" t="s">
        <v>50</v>
      </c>
      <c r="F12544" t="s">
        <v>14</v>
      </c>
      <c r="G12544" t="s">
        <v>54</v>
      </c>
      <c r="H12544" t="s">
        <v>84</v>
      </c>
    </row>
    <row r="12545" spans="1:8">
      <c r="A12545" t="s">
        <v>73</v>
      </c>
      <c r="B12545" s="1">
        <v>46259</v>
      </c>
      <c r="C12545">
        <v>220007</v>
      </c>
      <c r="D12545">
        <v>1019.027</v>
      </c>
      <c r="E12545" t="s">
        <v>50</v>
      </c>
      <c r="F12545" t="s">
        <v>14</v>
      </c>
      <c r="G12545" t="s">
        <v>56</v>
      </c>
      <c r="H12545" t="s">
        <v>84</v>
      </c>
    </row>
    <row r="12546" spans="1:8">
      <c r="A12546" t="s">
        <v>74</v>
      </c>
      <c r="B12546" s="1">
        <v>46259</v>
      </c>
      <c r="C12546">
        <v>220007</v>
      </c>
      <c r="D12546">
        <v>-691.54399999999998</v>
      </c>
      <c r="E12546" t="s">
        <v>50</v>
      </c>
      <c r="F12546" t="s">
        <v>14</v>
      </c>
      <c r="G12546" t="s">
        <v>56</v>
      </c>
      <c r="H12546" t="s">
        <v>84</v>
      </c>
    </row>
    <row r="12547" spans="1:8">
      <c r="A12547" t="s">
        <v>58</v>
      </c>
      <c r="B12547" s="1">
        <v>46259</v>
      </c>
      <c r="C12547">
        <v>220007</v>
      </c>
      <c r="D12547">
        <v>1840.796</v>
      </c>
      <c r="E12547" t="s">
        <v>50</v>
      </c>
      <c r="F12547" t="s">
        <v>14</v>
      </c>
      <c r="G12547" t="s">
        <v>56</v>
      </c>
      <c r="H12547" t="s">
        <v>84</v>
      </c>
    </row>
    <row r="12548" spans="1:8">
      <c r="A12548" t="s">
        <v>81</v>
      </c>
      <c r="B12548" s="1">
        <v>46259</v>
      </c>
      <c r="C12548">
        <v>220007</v>
      </c>
      <c r="D12548">
        <v>0</v>
      </c>
      <c r="E12548" t="s">
        <v>50</v>
      </c>
      <c r="F12548" t="s">
        <v>14</v>
      </c>
      <c r="G12548" t="s">
        <v>56</v>
      </c>
      <c r="H12548" t="s">
        <v>84</v>
      </c>
    </row>
    <row r="12549" spans="1:8">
      <c r="A12549" t="s">
        <v>65</v>
      </c>
      <c r="B12549" s="1">
        <v>46259</v>
      </c>
      <c r="C12549">
        <v>220007</v>
      </c>
      <c r="D12549">
        <v>-128.845</v>
      </c>
      <c r="E12549" t="s">
        <v>50</v>
      </c>
      <c r="F12549" t="s">
        <v>14</v>
      </c>
      <c r="G12549" t="s">
        <v>56</v>
      </c>
      <c r="H12549" t="s">
        <v>84</v>
      </c>
    </row>
    <row r="12550" spans="1:8">
      <c r="A12550" t="s">
        <v>57</v>
      </c>
      <c r="B12550" s="1">
        <v>46259</v>
      </c>
      <c r="C12550">
        <v>220007</v>
      </c>
      <c r="D12550">
        <v>1896.4939999999999</v>
      </c>
      <c r="E12550" t="s">
        <v>50</v>
      </c>
      <c r="F12550" t="s">
        <v>14</v>
      </c>
      <c r="G12550" t="s">
        <v>56</v>
      </c>
      <c r="H12550" t="s">
        <v>84</v>
      </c>
    </row>
    <row r="12551" spans="1:8">
      <c r="A12551" t="s">
        <v>71</v>
      </c>
      <c r="B12551" s="1">
        <v>46259</v>
      </c>
      <c r="C12551">
        <v>421005</v>
      </c>
      <c r="D12551">
        <v>-15.065</v>
      </c>
      <c r="E12551" t="s">
        <v>52</v>
      </c>
      <c r="F12551" t="s">
        <v>24</v>
      </c>
      <c r="G12551" t="s">
        <v>56</v>
      </c>
      <c r="H12551" t="s">
        <v>94</v>
      </c>
    </row>
    <row r="12552" spans="1:8">
      <c r="A12552" t="s">
        <v>72</v>
      </c>
      <c r="B12552" s="1">
        <v>46259</v>
      </c>
      <c r="C12552">
        <v>421005</v>
      </c>
      <c r="D12552">
        <v>-117.878</v>
      </c>
      <c r="E12552" t="s">
        <v>52</v>
      </c>
      <c r="F12552" t="s">
        <v>24</v>
      </c>
      <c r="G12552" t="s">
        <v>56</v>
      </c>
      <c r="H12552" t="s">
        <v>94</v>
      </c>
    </row>
    <row r="12553" spans="1:8">
      <c r="A12553" t="s">
        <v>67</v>
      </c>
      <c r="B12553" s="1">
        <v>46259</v>
      </c>
      <c r="C12553">
        <v>421005</v>
      </c>
      <c r="D12553">
        <v>-16.233000000000001</v>
      </c>
      <c r="E12553" t="s">
        <v>52</v>
      </c>
      <c r="F12553" t="s">
        <v>24</v>
      </c>
      <c r="G12553" t="s">
        <v>56</v>
      </c>
      <c r="H12553" t="s">
        <v>94</v>
      </c>
    </row>
    <row r="12554" spans="1:8">
      <c r="A12554" t="s">
        <v>59</v>
      </c>
      <c r="B12554" s="1">
        <v>46259</v>
      </c>
      <c r="C12554">
        <v>220007</v>
      </c>
      <c r="D12554">
        <v>0</v>
      </c>
      <c r="E12554" t="s">
        <v>50</v>
      </c>
      <c r="F12554" t="s">
        <v>14</v>
      </c>
      <c r="G12554" t="s">
        <v>51</v>
      </c>
      <c r="H12554" t="s">
        <v>84</v>
      </c>
    </row>
    <row r="12555" spans="1:8">
      <c r="A12555" t="s">
        <v>62</v>
      </c>
      <c r="B12555" s="1">
        <v>46259</v>
      </c>
      <c r="C12555">
        <v>220007</v>
      </c>
      <c r="D12555">
        <v>171.52</v>
      </c>
      <c r="E12555" t="s">
        <v>50</v>
      </c>
      <c r="F12555" t="s">
        <v>14</v>
      </c>
      <c r="G12555" t="s">
        <v>51</v>
      </c>
      <c r="H12555" t="s">
        <v>84</v>
      </c>
    </row>
    <row r="12556" spans="1:8">
      <c r="A12556" t="s">
        <v>49</v>
      </c>
      <c r="B12556" s="1">
        <v>46259</v>
      </c>
      <c r="C12556">
        <v>220007</v>
      </c>
      <c r="D12556">
        <v>-61.505000000000003</v>
      </c>
      <c r="E12556" t="s">
        <v>50</v>
      </c>
      <c r="F12556" t="s">
        <v>14</v>
      </c>
      <c r="G12556" t="s">
        <v>51</v>
      </c>
      <c r="H12556" t="s">
        <v>84</v>
      </c>
    </row>
    <row r="12557" spans="1:8">
      <c r="A12557" t="s">
        <v>61</v>
      </c>
      <c r="B12557" s="1">
        <v>46259</v>
      </c>
      <c r="C12557">
        <v>220007</v>
      </c>
      <c r="D12557">
        <v>44.503</v>
      </c>
      <c r="E12557" t="s">
        <v>50</v>
      </c>
      <c r="F12557" t="s">
        <v>14</v>
      </c>
      <c r="G12557" t="s">
        <v>51</v>
      </c>
      <c r="H12557" t="s">
        <v>84</v>
      </c>
    </row>
    <row r="12558" spans="1:8">
      <c r="A12558" t="s">
        <v>69</v>
      </c>
      <c r="B12558" s="1">
        <v>46259</v>
      </c>
      <c r="C12558">
        <v>421005</v>
      </c>
      <c r="D12558">
        <v>244.93600000000001</v>
      </c>
      <c r="E12558" t="s">
        <v>52</v>
      </c>
      <c r="F12558" t="s">
        <v>24</v>
      </c>
      <c r="G12558" t="s">
        <v>51</v>
      </c>
      <c r="H12558" t="s">
        <v>94</v>
      </c>
    </row>
    <row r="12559" spans="1:8">
      <c r="A12559" t="s">
        <v>63</v>
      </c>
      <c r="B12559" s="1">
        <v>46259</v>
      </c>
      <c r="C12559">
        <v>220007</v>
      </c>
      <c r="D12559">
        <v>-0.68</v>
      </c>
      <c r="E12559" t="s">
        <v>50</v>
      </c>
      <c r="F12559" t="s">
        <v>14</v>
      </c>
      <c r="G12559" t="s">
        <v>51</v>
      </c>
      <c r="H12559" t="s">
        <v>84</v>
      </c>
    </row>
    <row r="12560" spans="1:8">
      <c r="A12560" t="s">
        <v>64</v>
      </c>
      <c r="B12560" s="1">
        <v>46259</v>
      </c>
      <c r="C12560">
        <v>220007</v>
      </c>
      <c r="D12560">
        <v>393.44400000000002</v>
      </c>
      <c r="E12560" t="s">
        <v>50</v>
      </c>
      <c r="F12560" t="s">
        <v>14</v>
      </c>
      <c r="G12560" t="s">
        <v>54</v>
      </c>
      <c r="H12560" t="s">
        <v>84</v>
      </c>
    </row>
    <row r="12561" spans="1:8">
      <c r="A12561" t="s">
        <v>68</v>
      </c>
      <c r="B12561" s="1">
        <v>46259</v>
      </c>
      <c r="C12561">
        <v>421005</v>
      </c>
      <c r="D12561">
        <v>-2.9329999999999998</v>
      </c>
      <c r="E12561" t="s">
        <v>52</v>
      </c>
      <c r="F12561" t="s">
        <v>24</v>
      </c>
      <c r="G12561" t="s">
        <v>51</v>
      </c>
      <c r="H12561" t="s">
        <v>94</v>
      </c>
    </row>
    <row r="12562" spans="1:8">
      <c r="A12562" t="s">
        <v>82</v>
      </c>
      <c r="B12562" s="1">
        <v>46259</v>
      </c>
      <c r="C12562">
        <v>220007</v>
      </c>
      <c r="D12562">
        <v>0</v>
      </c>
      <c r="E12562" t="s">
        <v>50</v>
      </c>
      <c r="F12562" t="s">
        <v>14</v>
      </c>
      <c r="G12562" t="s">
        <v>51</v>
      </c>
      <c r="H12562" t="s">
        <v>84</v>
      </c>
    </row>
    <row r="12563" spans="1:8">
      <c r="A12563" t="s">
        <v>83</v>
      </c>
      <c r="B12563" s="1">
        <v>46259</v>
      </c>
      <c r="C12563">
        <v>421005</v>
      </c>
      <c r="D12563">
        <v>0</v>
      </c>
      <c r="E12563" t="s">
        <v>52</v>
      </c>
      <c r="F12563" t="s">
        <v>24</v>
      </c>
      <c r="G12563" t="s">
        <v>51</v>
      </c>
      <c r="H12563" t="s">
        <v>94</v>
      </c>
    </row>
    <row r="12564" spans="1:8">
      <c r="A12564" t="s">
        <v>70</v>
      </c>
      <c r="B12564" s="1">
        <v>46259</v>
      </c>
      <c r="C12564">
        <v>220007</v>
      </c>
      <c r="D12564">
        <v>-10.669</v>
      </c>
      <c r="E12564" t="s">
        <v>50</v>
      </c>
      <c r="F12564" t="s">
        <v>14</v>
      </c>
      <c r="G12564" t="s">
        <v>56</v>
      </c>
      <c r="H12564" t="s">
        <v>84</v>
      </c>
    </row>
    <row r="12565" spans="1:8">
      <c r="A12565" t="s">
        <v>55</v>
      </c>
      <c r="B12565" s="1">
        <v>46259</v>
      </c>
      <c r="C12565">
        <v>220007</v>
      </c>
      <c r="D12565">
        <v>-203.964</v>
      </c>
      <c r="E12565" t="s">
        <v>50</v>
      </c>
      <c r="F12565" t="s">
        <v>14</v>
      </c>
      <c r="G12565" t="s">
        <v>56</v>
      </c>
      <c r="H12565" t="s">
        <v>84</v>
      </c>
    </row>
    <row r="12566" spans="1:8">
      <c r="A12566" t="s">
        <v>66</v>
      </c>
      <c r="B12566" s="1">
        <v>46259</v>
      </c>
      <c r="C12566">
        <v>220007</v>
      </c>
      <c r="D12566">
        <v>-201.22900000000001</v>
      </c>
      <c r="E12566" t="s">
        <v>50</v>
      </c>
      <c r="F12566" t="s">
        <v>14</v>
      </c>
      <c r="G12566" t="s">
        <v>51</v>
      </c>
      <c r="H12566" t="s">
        <v>84</v>
      </c>
    </row>
    <row r="12567" spans="1:8">
      <c r="A12567" t="s">
        <v>49</v>
      </c>
      <c r="B12567" s="1">
        <v>46290</v>
      </c>
      <c r="C12567">
        <v>220006</v>
      </c>
      <c r="D12567">
        <v>69460.953999999998</v>
      </c>
      <c r="E12567" t="s">
        <v>50</v>
      </c>
      <c r="F12567" t="s">
        <v>14</v>
      </c>
      <c r="G12567" t="s">
        <v>51</v>
      </c>
      <c r="H12567" t="s">
        <v>84</v>
      </c>
    </row>
    <row r="12568" spans="1:8">
      <c r="A12568" t="s">
        <v>49</v>
      </c>
      <c r="B12568" s="1">
        <v>46290</v>
      </c>
      <c r="C12568">
        <v>242003</v>
      </c>
      <c r="D12568">
        <v>-2068.837</v>
      </c>
      <c r="E12568" t="s">
        <v>50</v>
      </c>
      <c r="F12568" t="s">
        <v>113</v>
      </c>
      <c r="G12568" t="s">
        <v>51</v>
      </c>
      <c r="H12568" t="s">
        <v>85</v>
      </c>
    </row>
    <row r="12569" spans="1:8">
      <c r="A12569" t="s">
        <v>49</v>
      </c>
      <c r="B12569" s="1">
        <v>46290</v>
      </c>
      <c r="C12569">
        <v>243002</v>
      </c>
      <c r="D12569">
        <v>-1477.9459999999999</v>
      </c>
      <c r="E12569" t="s">
        <v>50</v>
      </c>
      <c r="F12569" t="s">
        <v>113</v>
      </c>
      <c r="G12569" t="s">
        <v>51</v>
      </c>
      <c r="H12569" t="s">
        <v>85</v>
      </c>
    </row>
    <row r="12570" spans="1:8">
      <c r="A12570" t="s">
        <v>49</v>
      </c>
      <c r="B12570" s="1">
        <v>46290</v>
      </c>
      <c r="C12570">
        <v>245010</v>
      </c>
      <c r="D12570">
        <v>-398.01900000000001</v>
      </c>
      <c r="E12570" t="s">
        <v>50</v>
      </c>
      <c r="F12570" t="s">
        <v>20</v>
      </c>
      <c r="G12570" t="s">
        <v>51</v>
      </c>
      <c r="H12570" t="s">
        <v>86</v>
      </c>
    </row>
    <row r="12571" spans="1:8">
      <c r="A12571" t="s">
        <v>49</v>
      </c>
      <c r="B12571" s="1">
        <v>46290</v>
      </c>
      <c r="C12571">
        <v>245062</v>
      </c>
      <c r="D12571">
        <v>-525.4</v>
      </c>
      <c r="E12571" t="s">
        <v>50</v>
      </c>
      <c r="F12571" t="s">
        <v>113</v>
      </c>
      <c r="G12571" t="s">
        <v>51</v>
      </c>
      <c r="H12571" t="s">
        <v>85</v>
      </c>
    </row>
    <row r="12572" spans="1:8">
      <c r="A12572" t="s">
        <v>49</v>
      </c>
      <c r="B12572" s="1">
        <v>46290</v>
      </c>
      <c r="C12572">
        <v>257010</v>
      </c>
      <c r="D12572">
        <v>-845.69299999999998</v>
      </c>
      <c r="E12572" t="s">
        <v>50</v>
      </c>
      <c r="F12572" t="s">
        <v>114</v>
      </c>
      <c r="G12572" t="s">
        <v>51</v>
      </c>
      <c r="H12572" t="s">
        <v>87</v>
      </c>
    </row>
    <row r="12573" spans="1:8">
      <c r="A12573" t="s">
        <v>49</v>
      </c>
      <c r="B12573" s="1">
        <v>46290</v>
      </c>
      <c r="C12573">
        <v>257030</v>
      </c>
      <c r="D12573">
        <v>-1862.4059999999999</v>
      </c>
      <c r="E12573" t="s">
        <v>50</v>
      </c>
      <c r="F12573" t="s">
        <v>114</v>
      </c>
      <c r="G12573" t="s">
        <v>51</v>
      </c>
      <c r="H12573" t="s">
        <v>87</v>
      </c>
    </row>
    <row r="12574" spans="1:8">
      <c r="A12574" t="s">
        <v>49</v>
      </c>
      <c r="B12574" s="1">
        <v>46290</v>
      </c>
      <c r="C12574">
        <v>260004</v>
      </c>
      <c r="D12574">
        <v>-898.73299999999995</v>
      </c>
      <c r="E12574" t="s">
        <v>50</v>
      </c>
      <c r="F12574" t="s">
        <v>114</v>
      </c>
      <c r="G12574" t="s">
        <v>51</v>
      </c>
      <c r="H12574" t="s">
        <v>87</v>
      </c>
    </row>
    <row r="12575" spans="1:8">
      <c r="A12575" t="s">
        <v>49</v>
      </c>
      <c r="B12575" s="1">
        <v>46290</v>
      </c>
      <c r="C12575">
        <v>320002</v>
      </c>
      <c r="D12575">
        <v>1092.8510000000001</v>
      </c>
      <c r="E12575" t="s">
        <v>50</v>
      </c>
      <c r="F12575" t="s">
        <v>115</v>
      </c>
      <c r="G12575" t="s">
        <v>51</v>
      </c>
      <c r="H12575" t="s">
        <v>88</v>
      </c>
    </row>
    <row r="12576" spans="1:8">
      <c r="A12576" t="s">
        <v>49</v>
      </c>
      <c r="B12576" s="1">
        <v>46290</v>
      </c>
      <c r="C12576">
        <v>320003</v>
      </c>
      <c r="D12576">
        <v>7828.33</v>
      </c>
      <c r="E12576" t="s">
        <v>50</v>
      </c>
      <c r="F12576" t="s">
        <v>115</v>
      </c>
      <c r="G12576" t="s">
        <v>51</v>
      </c>
      <c r="H12576" t="s">
        <v>88</v>
      </c>
    </row>
    <row r="12577" spans="1:8">
      <c r="A12577" t="s">
        <v>49</v>
      </c>
      <c r="B12577" s="1">
        <v>46290</v>
      </c>
      <c r="C12577">
        <v>320004</v>
      </c>
      <c r="D12577">
        <v>625.71</v>
      </c>
      <c r="E12577" t="s">
        <v>50</v>
      </c>
      <c r="F12577" t="s">
        <v>115</v>
      </c>
      <c r="G12577" t="s">
        <v>51</v>
      </c>
      <c r="H12577" t="s">
        <v>88</v>
      </c>
    </row>
    <row r="12578" spans="1:8">
      <c r="A12578" t="s">
        <v>49</v>
      </c>
      <c r="B12578" s="1">
        <v>46290</v>
      </c>
      <c r="C12578">
        <v>320006</v>
      </c>
      <c r="D12578">
        <v>303.69</v>
      </c>
      <c r="E12578" t="s">
        <v>50</v>
      </c>
      <c r="F12578" t="s">
        <v>115</v>
      </c>
      <c r="G12578" t="s">
        <v>51</v>
      </c>
      <c r="H12578" t="s">
        <v>88</v>
      </c>
    </row>
    <row r="12579" spans="1:8">
      <c r="A12579" t="s">
        <v>49</v>
      </c>
      <c r="B12579" s="1">
        <v>46290</v>
      </c>
      <c r="C12579">
        <v>320023</v>
      </c>
      <c r="D12579">
        <v>-363.10700000000003</v>
      </c>
      <c r="E12579" t="s">
        <v>50</v>
      </c>
      <c r="F12579" t="s">
        <v>115</v>
      </c>
      <c r="G12579" t="s">
        <v>51</v>
      </c>
      <c r="H12579" t="s">
        <v>88</v>
      </c>
    </row>
    <row r="12580" spans="1:8">
      <c r="A12580" t="s">
        <v>49</v>
      </c>
      <c r="B12580" s="1">
        <v>46290</v>
      </c>
      <c r="C12580">
        <v>321002</v>
      </c>
      <c r="D12580">
        <v>1763.9939999999999</v>
      </c>
      <c r="E12580" t="s">
        <v>50</v>
      </c>
      <c r="F12580" t="s">
        <v>115</v>
      </c>
      <c r="G12580" t="s">
        <v>51</v>
      </c>
      <c r="H12580" t="s">
        <v>88</v>
      </c>
    </row>
    <row r="12581" spans="1:8">
      <c r="A12581" t="s">
        <v>49</v>
      </c>
      <c r="B12581" s="1">
        <v>46290</v>
      </c>
      <c r="C12581">
        <v>321010</v>
      </c>
      <c r="D12581">
        <v>-5561.268</v>
      </c>
      <c r="E12581" t="s">
        <v>50</v>
      </c>
      <c r="F12581" t="s">
        <v>115</v>
      </c>
      <c r="G12581" t="s">
        <v>51</v>
      </c>
      <c r="H12581" t="s">
        <v>88</v>
      </c>
    </row>
    <row r="12582" spans="1:8">
      <c r="A12582" t="s">
        <v>49</v>
      </c>
      <c r="B12582" s="1">
        <v>46290</v>
      </c>
      <c r="C12582">
        <v>321029</v>
      </c>
      <c r="D12582">
        <v>-120.19</v>
      </c>
      <c r="E12582" t="s">
        <v>50</v>
      </c>
      <c r="F12582" t="s">
        <v>115</v>
      </c>
      <c r="G12582" t="s">
        <v>51</v>
      </c>
      <c r="H12582" t="s">
        <v>88</v>
      </c>
    </row>
    <row r="12583" spans="1:8">
      <c r="A12583" t="s">
        <v>49</v>
      </c>
      <c r="B12583" s="1">
        <v>46290</v>
      </c>
      <c r="C12583">
        <v>321042</v>
      </c>
      <c r="D12583">
        <v>-2801.4569999999999</v>
      </c>
      <c r="E12583" t="s">
        <v>50</v>
      </c>
      <c r="F12583" t="s">
        <v>115</v>
      </c>
      <c r="G12583" t="s">
        <v>51</v>
      </c>
      <c r="H12583" t="s">
        <v>88</v>
      </c>
    </row>
    <row r="12584" spans="1:8">
      <c r="A12584" t="s">
        <v>49</v>
      </c>
      <c r="B12584" s="1">
        <v>46290</v>
      </c>
      <c r="C12584">
        <v>321045</v>
      </c>
      <c r="D12584">
        <v>32166.452000000001</v>
      </c>
      <c r="E12584" t="s">
        <v>50</v>
      </c>
      <c r="F12584" t="s">
        <v>115</v>
      </c>
      <c r="G12584" t="s">
        <v>51</v>
      </c>
      <c r="H12584" t="s">
        <v>88</v>
      </c>
    </row>
    <row r="12585" spans="1:8">
      <c r="A12585" t="s">
        <v>49</v>
      </c>
      <c r="B12585" s="1">
        <v>46290</v>
      </c>
      <c r="C12585">
        <v>330049</v>
      </c>
      <c r="D12585">
        <v>-168605.19500000001</v>
      </c>
      <c r="E12585" t="s">
        <v>50</v>
      </c>
      <c r="F12585" t="s">
        <v>113</v>
      </c>
      <c r="G12585" t="s">
        <v>51</v>
      </c>
      <c r="H12585" t="s">
        <v>85</v>
      </c>
    </row>
    <row r="12586" spans="1:8">
      <c r="A12586" t="s">
        <v>49</v>
      </c>
      <c r="B12586" s="1">
        <v>46290</v>
      </c>
      <c r="C12586">
        <v>330055</v>
      </c>
      <c r="D12586">
        <v>132.83699999999999</v>
      </c>
      <c r="E12586" t="s">
        <v>50</v>
      </c>
      <c r="F12586" t="s">
        <v>113</v>
      </c>
      <c r="G12586" t="s">
        <v>51</v>
      </c>
      <c r="H12586" t="s">
        <v>85</v>
      </c>
    </row>
    <row r="12587" spans="1:8">
      <c r="A12587" t="s">
        <v>49</v>
      </c>
      <c r="B12587" s="1">
        <v>46290</v>
      </c>
      <c r="C12587">
        <v>340041</v>
      </c>
      <c r="D12587">
        <v>38817.410000000003</v>
      </c>
      <c r="E12587" t="s">
        <v>50</v>
      </c>
      <c r="F12587" t="s">
        <v>116</v>
      </c>
      <c r="G12587" t="s">
        <v>51</v>
      </c>
      <c r="H12587" t="s">
        <v>89</v>
      </c>
    </row>
    <row r="12588" spans="1:8">
      <c r="A12588" t="s">
        <v>49</v>
      </c>
      <c r="B12588" s="1">
        <v>46290</v>
      </c>
      <c r="C12588">
        <v>352002</v>
      </c>
      <c r="D12588">
        <v>16.882999999999999</v>
      </c>
      <c r="E12588" t="s">
        <v>50</v>
      </c>
      <c r="F12588" t="s">
        <v>117</v>
      </c>
      <c r="G12588" t="s">
        <v>51</v>
      </c>
      <c r="H12588" t="s">
        <v>90</v>
      </c>
    </row>
    <row r="12589" spans="1:8">
      <c r="A12589" t="s">
        <v>49</v>
      </c>
      <c r="B12589" s="1">
        <v>46290</v>
      </c>
      <c r="C12589">
        <v>354015</v>
      </c>
      <c r="D12589">
        <v>2511.7629999999999</v>
      </c>
      <c r="E12589" t="s">
        <v>50</v>
      </c>
      <c r="F12589" t="s">
        <v>115</v>
      </c>
      <c r="G12589" t="s">
        <v>51</v>
      </c>
      <c r="H12589" t="s">
        <v>88</v>
      </c>
    </row>
    <row r="12590" spans="1:8">
      <c r="A12590" t="s">
        <v>49</v>
      </c>
      <c r="B12590" s="1">
        <v>46290</v>
      </c>
      <c r="C12590">
        <v>355016</v>
      </c>
      <c r="D12590">
        <v>15.348000000000001</v>
      </c>
      <c r="E12590" t="s">
        <v>50</v>
      </c>
      <c r="F12590" t="s">
        <v>118</v>
      </c>
      <c r="G12590" t="s">
        <v>51</v>
      </c>
      <c r="H12590" t="s">
        <v>91</v>
      </c>
    </row>
    <row r="12591" spans="1:8">
      <c r="A12591" t="s">
        <v>49</v>
      </c>
      <c r="B12591" s="1">
        <v>46290</v>
      </c>
      <c r="C12591">
        <v>355017</v>
      </c>
      <c r="D12591">
        <v>9765.33</v>
      </c>
      <c r="E12591" t="s">
        <v>50</v>
      </c>
      <c r="F12591" t="s">
        <v>118</v>
      </c>
      <c r="G12591" t="s">
        <v>51</v>
      </c>
      <c r="H12591" t="s">
        <v>91</v>
      </c>
    </row>
    <row r="12592" spans="1:8">
      <c r="A12592" t="s">
        <v>49</v>
      </c>
      <c r="B12592" s="1">
        <v>46290</v>
      </c>
      <c r="C12592">
        <v>372004</v>
      </c>
      <c r="D12592">
        <v>44.518000000000001</v>
      </c>
      <c r="E12592" t="s">
        <v>50</v>
      </c>
      <c r="F12592" t="s">
        <v>114</v>
      </c>
      <c r="G12592" t="s">
        <v>51</v>
      </c>
      <c r="H12592" t="s">
        <v>87</v>
      </c>
    </row>
    <row r="12593" spans="1:8">
      <c r="A12593" t="s">
        <v>49</v>
      </c>
      <c r="B12593" s="1">
        <v>46290</v>
      </c>
      <c r="C12593">
        <v>400002</v>
      </c>
      <c r="D12593">
        <v>552.24599999999998</v>
      </c>
      <c r="E12593" t="s">
        <v>52</v>
      </c>
      <c r="F12593" t="s">
        <v>23</v>
      </c>
      <c r="G12593" t="s">
        <v>51</v>
      </c>
      <c r="H12593" t="s">
        <v>92</v>
      </c>
    </row>
    <row r="12594" spans="1:8">
      <c r="A12594" t="s">
        <v>49</v>
      </c>
      <c r="B12594" s="1">
        <v>46290</v>
      </c>
      <c r="C12594">
        <v>400004</v>
      </c>
      <c r="D12594">
        <v>-17757.731</v>
      </c>
      <c r="E12594" t="s">
        <v>52</v>
      </c>
      <c r="F12594" t="s">
        <v>23</v>
      </c>
      <c r="G12594" t="s">
        <v>51</v>
      </c>
      <c r="H12594" t="s">
        <v>92</v>
      </c>
    </row>
    <row r="12595" spans="1:8">
      <c r="A12595" t="s">
        <v>49</v>
      </c>
      <c r="B12595" s="1">
        <v>46290</v>
      </c>
      <c r="C12595">
        <v>410002</v>
      </c>
      <c r="D12595">
        <v>-8833.7520000000004</v>
      </c>
      <c r="E12595" t="s">
        <v>52</v>
      </c>
      <c r="F12595" t="s">
        <v>119</v>
      </c>
      <c r="G12595" t="s">
        <v>51</v>
      </c>
      <c r="H12595" t="s">
        <v>93</v>
      </c>
    </row>
    <row r="12596" spans="1:8">
      <c r="A12596" t="s">
        <v>49</v>
      </c>
      <c r="B12596" s="1">
        <v>46290</v>
      </c>
      <c r="C12596">
        <v>410037</v>
      </c>
      <c r="D12596">
        <v>-1237.819</v>
      </c>
      <c r="E12596" t="s">
        <v>52</v>
      </c>
      <c r="F12596" t="s">
        <v>119</v>
      </c>
      <c r="G12596" t="s">
        <v>51</v>
      </c>
      <c r="H12596" t="s">
        <v>93</v>
      </c>
    </row>
    <row r="12597" spans="1:8">
      <c r="A12597" t="s">
        <v>49</v>
      </c>
      <c r="B12597" s="1">
        <v>46290</v>
      </c>
      <c r="C12597">
        <v>410049</v>
      </c>
      <c r="D12597">
        <v>-783.35500000000002</v>
      </c>
      <c r="E12597" t="s">
        <v>52</v>
      </c>
      <c r="F12597" t="s">
        <v>119</v>
      </c>
      <c r="G12597" t="s">
        <v>51</v>
      </c>
      <c r="H12597" t="s">
        <v>93</v>
      </c>
    </row>
    <row r="12598" spans="1:8">
      <c r="A12598" t="s">
        <v>49</v>
      </c>
      <c r="B12598" s="1">
        <v>46290</v>
      </c>
      <c r="C12598">
        <v>415002</v>
      </c>
      <c r="D12598">
        <v>0.56899999999999995</v>
      </c>
      <c r="E12598" t="s">
        <v>52</v>
      </c>
      <c r="F12598" t="s">
        <v>23</v>
      </c>
      <c r="G12598" t="s">
        <v>51</v>
      </c>
      <c r="H12598" t="s">
        <v>92</v>
      </c>
    </row>
    <row r="12599" spans="1:8">
      <c r="A12599" t="s">
        <v>49</v>
      </c>
      <c r="B12599" s="1">
        <v>46290</v>
      </c>
      <c r="C12599">
        <v>415004</v>
      </c>
      <c r="D12599">
        <v>-1264.5050000000001</v>
      </c>
      <c r="E12599" t="s">
        <v>52</v>
      </c>
      <c r="F12599" t="s">
        <v>23</v>
      </c>
      <c r="G12599" t="s">
        <v>51</v>
      </c>
      <c r="H12599" t="s">
        <v>92</v>
      </c>
    </row>
    <row r="12600" spans="1:8">
      <c r="A12600" t="s">
        <v>49</v>
      </c>
      <c r="B12600" s="1">
        <v>46290</v>
      </c>
      <c r="C12600">
        <v>421002</v>
      </c>
      <c r="D12600">
        <v>-896.9</v>
      </c>
      <c r="E12600" t="s">
        <v>52</v>
      </c>
      <c r="F12600" t="s">
        <v>24</v>
      </c>
      <c r="G12600" t="s">
        <v>51</v>
      </c>
      <c r="H12600" t="s">
        <v>94</v>
      </c>
    </row>
    <row r="12601" spans="1:8">
      <c r="A12601" t="s">
        <v>49</v>
      </c>
      <c r="B12601" s="1">
        <v>46290</v>
      </c>
      <c r="C12601">
        <v>421003</v>
      </c>
      <c r="D12601">
        <v>22665.853999999999</v>
      </c>
      <c r="E12601" t="s">
        <v>52</v>
      </c>
      <c r="F12601" t="s">
        <v>24</v>
      </c>
      <c r="G12601" t="s">
        <v>51</v>
      </c>
      <c r="H12601" t="s">
        <v>94</v>
      </c>
    </row>
    <row r="12602" spans="1:8">
      <c r="A12602" t="s">
        <v>49</v>
      </c>
      <c r="B12602" s="1">
        <v>46290</v>
      </c>
      <c r="C12602">
        <v>421007</v>
      </c>
      <c r="D12602">
        <v>1029.123</v>
      </c>
      <c r="E12602" t="s">
        <v>52</v>
      </c>
      <c r="F12602" t="s">
        <v>24</v>
      </c>
      <c r="G12602" t="s">
        <v>51</v>
      </c>
      <c r="H12602" t="s">
        <v>94</v>
      </c>
    </row>
    <row r="12603" spans="1:8">
      <c r="A12603" t="s">
        <v>49</v>
      </c>
      <c r="B12603" s="1">
        <v>46290</v>
      </c>
      <c r="C12603">
        <v>510002</v>
      </c>
      <c r="D12603">
        <v>5927.7439999999997</v>
      </c>
      <c r="E12603" t="s">
        <v>52</v>
      </c>
      <c r="F12603" t="s">
        <v>120</v>
      </c>
      <c r="G12603" t="s">
        <v>51</v>
      </c>
      <c r="H12603" t="s">
        <v>95</v>
      </c>
    </row>
    <row r="12604" spans="1:8">
      <c r="A12604" t="s">
        <v>49</v>
      </c>
      <c r="B12604" s="1">
        <v>46290</v>
      </c>
      <c r="C12604">
        <v>510005</v>
      </c>
      <c r="D12604">
        <v>-20.847000000000001</v>
      </c>
      <c r="E12604" t="s">
        <v>52</v>
      </c>
      <c r="F12604" t="s">
        <v>120</v>
      </c>
      <c r="G12604" t="s">
        <v>51</v>
      </c>
      <c r="H12604" t="s">
        <v>95</v>
      </c>
    </row>
    <row r="12605" spans="1:8">
      <c r="A12605" t="s">
        <v>49</v>
      </c>
      <c r="B12605" s="1">
        <v>46290</v>
      </c>
      <c r="C12605">
        <v>510007</v>
      </c>
      <c r="D12605">
        <v>15.589</v>
      </c>
      <c r="E12605" t="s">
        <v>52</v>
      </c>
      <c r="F12605" t="s">
        <v>120</v>
      </c>
      <c r="G12605" t="s">
        <v>51</v>
      </c>
      <c r="H12605" t="s">
        <v>95</v>
      </c>
    </row>
    <row r="12606" spans="1:8">
      <c r="A12606" t="s">
        <v>49</v>
      </c>
      <c r="B12606" s="1">
        <v>46290</v>
      </c>
      <c r="C12606">
        <v>510015</v>
      </c>
      <c r="D12606">
        <v>723.92499999999995</v>
      </c>
      <c r="E12606" t="s">
        <v>52</v>
      </c>
      <c r="F12606" t="s">
        <v>120</v>
      </c>
      <c r="G12606" t="s">
        <v>51</v>
      </c>
      <c r="H12606" t="s">
        <v>95</v>
      </c>
    </row>
    <row r="12607" spans="1:8">
      <c r="A12607" t="s">
        <v>49</v>
      </c>
      <c r="B12607" s="1">
        <v>46290</v>
      </c>
      <c r="C12607">
        <v>510065</v>
      </c>
      <c r="D12607">
        <v>10.427</v>
      </c>
      <c r="E12607" t="s">
        <v>52</v>
      </c>
      <c r="F12607" t="s">
        <v>120</v>
      </c>
      <c r="G12607" t="s">
        <v>51</v>
      </c>
      <c r="H12607" t="s">
        <v>95</v>
      </c>
    </row>
    <row r="12608" spans="1:8">
      <c r="A12608" t="s">
        <v>49</v>
      </c>
      <c r="B12608" s="1">
        <v>46290</v>
      </c>
      <c r="C12608">
        <v>546002</v>
      </c>
      <c r="D12608">
        <v>16739.566999999999</v>
      </c>
      <c r="E12608" t="s">
        <v>52</v>
      </c>
      <c r="F12608" t="s">
        <v>119</v>
      </c>
      <c r="G12608" t="s">
        <v>51</v>
      </c>
      <c r="H12608" t="s">
        <v>93</v>
      </c>
    </row>
    <row r="12609" spans="1:8">
      <c r="A12609" t="s">
        <v>49</v>
      </c>
      <c r="B12609" s="1">
        <v>46290</v>
      </c>
      <c r="C12609">
        <v>547002</v>
      </c>
      <c r="D12609">
        <v>3620.8719999999998</v>
      </c>
      <c r="E12609" t="s">
        <v>52</v>
      </c>
      <c r="F12609" t="s">
        <v>121</v>
      </c>
      <c r="G12609" t="s">
        <v>51</v>
      </c>
      <c r="H12609" t="s">
        <v>96</v>
      </c>
    </row>
    <row r="12610" spans="1:8">
      <c r="A12610" t="s">
        <v>49</v>
      </c>
      <c r="B12610" s="1">
        <v>46290</v>
      </c>
      <c r="C12610">
        <v>547011</v>
      </c>
      <c r="D12610">
        <v>184.11600000000001</v>
      </c>
      <c r="E12610" t="s">
        <v>52</v>
      </c>
      <c r="F12610" t="s">
        <v>121</v>
      </c>
      <c r="G12610" t="s">
        <v>51</v>
      </c>
      <c r="H12610" t="s">
        <v>96</v>
      </c>
    </row>
    <row r="12611" spans="1:8">
      <c r="A12611" t="s">
        <v>49</v>
      </c>
      <c r="B12611" s="1">
        <v>46290</v>
      </c>
      <c r="C12611">
        <v>552502</v>
      </c>
      <c r="D12611">
        <v>103.137</v>
      </c>
      <c r="E12611" t="s">
        <v>52</v>
      </c>
      <c r="F12611" t="s">
        <v>122</v>
      </c>
      <c r="G12611" t="s">
        <v>51</v>
      </c>
      <c r="H12611" t="s">
        <v>97</v>
      </c>
    </row>
    <row r="12612" spans="1:8">
      <c r="A12612" t="s">
        <v>49</v>
      </c>
      <c r="B12612" s="1">
        <v>46290</v>
      </c>
      <c r="C12612">
        <v>556002</v>
      </c>
      <c r="D12612">
        <v>10.617000000000001</v>
      </c>
      <c r="E12612" t="s">
        <v>52</v>
      </c>
      <c r="F12612" t="s">
        <v>126</v>
      </c>
      <c r="G12612" t="s">
        <v>51</v>
      </c>
      <c r="H12612" t="s">
        <v>102</v>
      </c>
    </row>
    <row r="12613" spans="1:8">
      <c r="A12613" t="s">
        <v>49</v>
      </c>
      <c r="B12613" s="1">
        <v>46290</v>
      </c>
      <c r="C12613">
        <v>557002</v>
      </c>
      <c r="D12613">
        <v>1008.958</v>
      </c>
      <c r="E12613" t="s">
        <v>52</v>
      </c>
      <c r="F12613" t="s">
        <v>123</v>
      </c>
      <c r="G12613" t="s">
        <v>51</v>
      </c>
      <c r="H12613" t="s">
        <v>98</v>
      </c>
    </row>
    <row r="12614" spans="1:8">
      <c r="A12614" t="s">
        <v>49</v>
      </c>
      <c r="B12614" s="1">
        <v>46290</v>
      </c>
      <c r="C12614">
        <v>564004</v>
      </c>
      <c r="D12614">
        <v>17.611000000000001</v>
      </c>
      <c r="E12614" t="s">
        <v>52</v>
      </c>
      <c r="F12614" t="s">
        <v>119</v>
      </c>
      <c r="G12614" t="s">
        <v>51</v>
      </c>
      <c r="H12614" t="s">
        <v>93</v>
      </c>
    </row>
    <row r="12615" spans="1:8">
      <c r="A12615" t="s">
        <v>49</v>
      </c>
      <c r="B12615" s="1">
        <v>46290</v>
      </c>
      <c r="C12615">
        <v>564006</v>
      </c>
      <c r="D12615">
        <v>1.2999999999999999E-2</v>
      </c>
      <c r="E12615" t="s">
        <v>52</v>
      </c>
      <c r="F12615" t="s">
        <v>124</v>
      </c>
      <c r="G12615" t="s">
        <v>51</v>
      </c>
      <c r="H12615" t="s">
        <v>99</v>
      </c>
    </row>
    <row r="12616" spans="1:8">
      <c r="A12616" t="s">
        <v>49</v>
      </c>
      <c r="B12616" s="1">
        <v>46290</v>
      </c>
      <c r="C12616">
        <v>564021</v>
      </c>
      <c r="D12616">
        <v>70.997</v>
      </c>
      <c r="E12616" t="s">
        <v>52</v>
      </c>
      <c r="F12616" t="s">
        <v>124</v>
      </c>
      <c r="G12616" t="s">
        <v>51</v>
      </c>
      <c r="H12616" t="s">
        <v>99</v>
      </c>
    </row>
    <row r="12617" spans="1:8">
      <c r="A12617" t="s">
        <v>53</v>
      </c>
      <c r="B12617" s="1">
        <v>46290</v>
      </c>
      <c r="C12617">
        <v>210002</v>
      </c>
      <c r="D12617">
        <v>-9.0999999999999998E-2</v>
      </c>
      <c r="E12617" t="s">
        <v>50</v>
      </c>
      <c r="F12617" t="s">
        <v>14</v>
      </c>
      <c r="G12617" t="s">
        <v>54</v>
      </c>
      <c r="H12617" t="s">
        <v>84</v>
      </c>
    </row>
    <row r="12618" spans="1:8">
      <c r="A12618" t="s">
        <v>53</v>
      </c>
      <c r="B12618" s="1">
        <v>46290</v>
      </c>
      <c r="C12618">
        <v>220006</v>
      </c>
      <c r="D12618">
        <v>-1690656.963</v>
      </c>
      <c r="E12618" t="s">
        <v>50</v>
      </c>
      <c r="F12618" t="s">
        <v>14</v>
      </c>
      <c r="G12618" t="s">
        <v>54</v>
      </c>
      <c r="H12618" t="s">
        <v>84</v>
      </c>
    </row>
    <row r="12619" spans="1:8">
      <c r="A12619" t="s">
        <v>53</v>
      </c>
      <c r="B12619" s="1">
        <v>46290</v>
      </c>
      <c r="C12619">
        <v>240002</v>
      </c>
      <c r="D12619">
        <v>-596.96600000000001</v>
      </c>
      <c r="E12619" t="s">
        <v>50</v>
      </c>
      <c r="F12619" t="s">
        <v>113</v>
      </c>
      <c r="G12619" t="s">
        <v>54</v>
      </c>
      <c r="H12619" t="s">
        <v>85</v>
      </c>
    </row>
    <row r="12620" spans="1:8">
      <c r="A12620" t="s">
        <v>53</v>
      </c>
      <c r="B12620" s="1">
        <v>46290</v>
      </c>
      <c r="C12620">
        <v>240003</v>
      </c>
      <c r="D12620">
        <v>-148.554</v>
      </c>
      <c r="E12620" t="s">
        <v>50</v>
      </c>
      <c r="F12620" t="s">
        <v>113</v>
      </c>
      <c r="G12620" t="s">
        <v>54</v>
      </c>
      <c r="H12620" t="s">
        <v>85</v>
      </c>
    </row>
    <row r="12621" spans="1:8">
      <c r="A12621" t="s">
        <v>53</v>
      </c>
      <c r="B12621" s="1">
        <v>46290</v>
      </c>
      <c r="C12621">
        <v>240009</v>
      </c>
      <c r="D12621">
        <v>-913.92100000000005</v>
      </c>
      <c r="E12621" t="s">
        <v>50</v>
      </c>
      <c r="F12621" t="s">
        <v>113</v>
      </c>
      <c r="G12621" t="s">
        <v>54</v>
      </c>
      <c r="H12621" t="s">
        <v>85</v>
      </c>
    </row>
    <row r="12622" spans="1:8">
      <c r="A12622" t="s">
        <v>53</v>
      </c>
      <c r="B12622" s="1">
        <v>46290</v>
      </c>
      <c r="C12622">
        <v>242003</v>
      </c>
      <c r="D12622">
        <v>-79727.373000000007</v>
      </c>
      <c r="E12622" t="s">
        <v>50</v>
      </c>
      <c r="F12622" t="s">
        <v>113</v>
      </c>
      <c r="G12622" t="s">
        <v>54</v>
      </c>
      <c r="H12622" t="s">
        <v>85</v>
      </c>
    </row>
    <row r="12623" spans="1:8">
      <c r="A12623" t="s">
        <v>53</v>
      </c>
      <c r="B12623" s="1">
        <v>46290</v>
      </c>
      <c r="C12623">
        <v>242011</v>
      </c>
      <c r="D12623">
        <v>-52669.379000000001</v>
      </c>
      <c r="E12623" t="s">
        <v>50</v>
      </c>
      <c r="F12623" t="s">
        <v>113</v>
      </c>
      <c r="G12623" t="s">
        <v>54</v>
      </c>
      <c r="H12623" t="s">
        <v>85</v>
      </c>
    </row>
    <row r="12624" spans="1:8">
      <c r="A12624" t="s">
        <v>53</v>
      </c>
      <c r="B12624" s="1">
        <v>46290</v>
      </c>
      <c r="C12624">
        <v>242012</v>
      </c>
      <c r="D12624">
        <v>-11171.779</v>
      </c>
      <c r="E12624" t="s">
        <v>50</v>
      </c>
      <c r="F12624" t="s">
        <v>113</v>
      </c>
      <c r="G12624" t="s">
        <v>54</v>
      </c>
      <c r="H12624" t="s">
        <v>85</v>
      </c>
    </row>
    <row r="12625" spans="1:8">
      <c r="A12625" t="s">
        <v>53</v>
      </c>
      <c r="B12625" s="1">
        <v>46290</v>
      </c>
      <c r="C12625">
        <v>242013</v>
      </c>
      <c r="D12625">
        <v>-12638.89</v>
      </c>
      <c r="E12625" t="s">
        <v>50</v>
      </c>
      <c r="F12625" t="s">
        <v>113</v>
      </c>
      <c r="G12625" t="s">
        <v>54</v>
      </c>
      <c r="H12625" t="s">
        <v>85</v>
      </c>
    </row>
    <row r="12626" spans="1:8">
      <c r="A12626" t="s">
        <v>53</v>
      </c>
      <c r="B12626" s="1">
        <v>46290</v>
      </c>
      <c r="C12626">
        <v>242018</v>
      </c>
      <c r="D12626">
        <v>-10711.016</v>
      </c>
      <c r="E12626" t="s">
        <v>50</v>
      </c>
      <c r="F12626" t="s">
        <v>113</v>
      </c>
      <c r="G12626" t="s">
        <v>54</v>
      </c>
      <c r="H12626" t="s">
        <v>85</v>
      </c>
    </row>
    <row r="12627" spans="1:8">
      <c r="A12627" t="s">
        <v>53</v>
      </c>
      <c r="B12627" s="1">
        <v>46290</v>
      </c>
      <c r="C12627">
        <v>242023</v>
      </c>
      <c r="D12627">
        <v>-79.563999999999993</v>
      </c>
      <c r="E12627" t="s">
        <v>50</v>
      </c>
      <c r="F12627" t="s">
        <v>113</v>
      </c>
      <c r="G12627" t="s">
        <v>54</v>
      </c>
      <c r="H12627" t="s">
        <v>85</v>
      </c>
    </row>
    <row r="12628" spans="1:8">
      <c r="A12628" t="s">
        <v>53</v>
      </c>
      <c r="B12628" s="1">
        <v>46290</v>
      </c>
      <c r="C12628">
        <v>242027</v>
      </c>
      <c r="D12628">
        <v>-6497.5929999999998</v>
      </c>
      <c r="E12628" t="s">
        <v>50</v>
      </c>
      <c r="F12628" t="s">
        <v>113</v>
      </c>
      <c r="G12628" t="s">
        <v>54</v>
      </c>
      <c r="H12628" t="s">
        <v>85</v>
      </c>
    </row>
    <row r="12629" spans="1:8">
      <c r="A12629" t="s">
        <v>53</v>
      </c>
      <c r="B12629" s="1">
        <v>46290</v>
      </c>
      <c r="C12629">
        <v>242038</v>
      </c>
      <c r="D12629">
        <v>-2.5230000000000001</v>
      </c>
      <c r="E12629" t="s">
        <v>50</v>
      </c>
      <c r="F12629" t="s">
        <v>113</v>
      </c>
      <c r="G12629" t="s">
        <v>54</v>
      </c>
      <c r="H12629" t="s">
        <v>85</v>
      </c>
    </row>
    <row r="12630" spans="1:8">
      <c r="A12630" t="s">
        <v>53</v>
      </c>
      <c r="B12630" s="1">
        <v>46290</v>
      </c>
      <c r="C12630">
        <v>242039</v>
      </c>
      <c r="D12630">
        <v>-10.952</v>
      </c>
      <c r="E12630" t="s">
        <v>50</v>
      </c>
      <c r="F12630" t="s">
        <v>113</v>
      </c>
      <c r="G12630" t="s">
        <v>54</v>
      </c>
      <c r="H12630" t="s">
        <v>85</v>
      </c>
    </row>
    <row r="12631" spans="1:8">
      <c r="A12631" t="s">
        <v>53</v>
      </c>
      <c r="B12631" s="1">
        <v>46290</v>
      </c>
      <c r="C12631">
        <v>242041</v>
      </c>
      <c r="D12631">
        <v>-6270.4250000000002</v>
      </c>
      <c r="E12631" t="s">
        <v>50</v>
      </c>
      <c r="F12631" t="s">
        <v>113</v>
      </c>
      <c r="G12631" t="s">
        <v>54</v>
      </c>
      <c r="H12631" t="s">
        <v>85</v>
      </c>
    </row>
    <row r="12632" spans="1:8">
      <c r="A12632" t="s">
        <v>53</v>
      </c>
      <c r="B12632" s="1">
        <v>46290</v>
      </c>
      <c r="C12632">
        <v>243002</v>
      </c>
      <c r="D12632">
        <v>-9801.8230000000003</v>
      </c>
      <c r="E12632" t="s">
        <v>50</v>
      </c>
      <c r="F12632" t="s">
        <v>113</v>
      </c>
      <c r="G12632" t="s">
        <v>54</v>
      </c>
      <c r="H12632" t="s">
        <v>85</v>
      </c>
    </row>
    <row r="12633" spans="1:8">
      <c r="A12633" t="s">
        <v>53</v>
      </c>
      <c r="B12633" s="1">
        <v>46290</v>
      </c>
      <c r="C12633">
        <v>243003</v>
      </c>
      <c r="D12633">
        <v>-3608.2350000000001</v>
      </c>
      <c r="E12633" t="s">
        <v>50</v>
      </c>
      <c r="F12633" t="s">
        <v>113</v>
      </c>
      <c r="G12633" t="s">
        <v>54</v>
      </c>
      <c r="H12633" t="s">
        <v>85</v>
      </c>
    </row>
    <row r="12634" spans="1:8">
      <c r="A12634" t="s">
        <v>53</v>
      </c>
      <c r="B12634" s="1">
        <v>46290</v>
      </c>
      <c r="C12634">
        <v>243010</v>
      </c>
      <c r="D12634">
        <v>-483.185</v>
      </c>
      <c r="E12634" t="s">
        <v>50</v>
      </c>
      <c r="F12634" t="s">
        <v>113</v>
      </c>
      <c r="G12634" t="s">
        <v>54</v>
      </c>
      <c r="H12634" t="s">
        <v>85</v>
      </c>
    </row>
    <row r="12635" spans="1:8">
      <c r="A12635" t="s">
        <v>53</v>
      </c>
      <c r="B12635" s="1">
        <v>46290</v>
      </c>
      <c r="C12635">
        <v>245010</v>
      </c>
      <c r="D12635">
        <v>-25435.435000000001</v>
      </c>
      <c r="E12635" t="s">
        <v>50</v>
      </c>
      <c r="F12635" t="s">
        <v>20</v>
      </c>
      <c r="G12635" t="s">
        <v>54</v>
      </c>
      <c r="H12635" t="s">
        <v>86</v>
      </c>
    </row>
    <row r="12636" spans="1:8">
      <c r="A12636" t="s">
        <v>53</v>
      </c>
      <c r="B12636" s="1">
        <v>46290</v>
      </c>
      <c r="C12636">
        <v>245018</v>
      </c>
      <c r="D12636">
        <v>-2441.297</v>
      </c>
      <c r="E12636" t="s">
        <v>50</v>
      </c>
      <c r="F12636" t="s">
        <v>113</v>
      </c>
      <c r="G12636" t="s">
        <v>54</v>
      </c>
      <c r="H12636" t="s">
        <v>85</v>
      </c>
    </row>
    <row r="12637" spans="1:8">
      <c r="A12637" t="s">
        <v>53</v>
      </c>
      <c r="B12637" s="1">
        <v>46290</v>
      </c>
      <c r="C12637">
        <v>245055</v>
      </c>
      <c r="D12637">
        <v>-1965.32</v>
      </c>
      <c r="E12637" t="s">
        <v>50</v>
      </c>
      <c r="F12637" t="s">
        <v>113</v>
      </c>
      <c r="G12637" t="s">
        <v>54</v>
      </c>
      <c r="H12637" t="s">
        <v>85</v>
      </c>
    </row>
    <row r="12638" spans="1:8">
      <c r="A12638" t="s">
        <v>53</v>
      </c>
      <c r="B12638" s="1">
        <v>46290</v>
      </c>
      <c r="C12638">
        <v>245056</v>
      </c>
      <c r="D12638">
        <v>-349.149</v>
      </c>
      <c r="E12638" t="s">
        <v>50</v>
      </c>
      <c r="F12638" t="s">
        <v>118</v>
      </c>
      <c r="G12638" t="s">
        <v>54</v>
      </c>
      <c r="H12638" t="s">
        <v>91</v>
      </c>
    </row>
    <row r="12639" spans="1:8">
      <c r="A12639" t="s">
        <v>53</v>
      </c>
      <c r="B12639" s="1">
        <v>46290</v>
      </c>
      <c r="C12639">
        <v>245062</v>
      </c>
      <c r="D12639">
        <v>-25375.079000000002</v>
      </c>
      <c r="E12639" t="s">
        <v>50</v>
      </c>
      <c r="F12639" t="s">
        <v>113</v>
      </c>
      <c r="G12639" t="s">
        <v>54</v>
      </c>
      <c r="H12639" t="s">
        <v>85</v>
      </c>
    </row>
    <row r="12640" spans="1:8">
      <c r="A12640" t="s">
        <v>53</v>
      </c>
      <c r="B12640" s="1">
        <v>46290</v>
      </c>
      <c r="C12640">
        <v>250003</v>
      </c>
      <c r="D12640">
        <v>-1520.0809999999999</v>
      </c>
      <c r="E12640" t="s">
        <v>50</v>
      </c>
      <c r="F12640" t="s">
        <v>114</v>
      </c>
      <c r="G12640" t="s">
        <v>54</v>
      </c>
      <c r="H12640" t="s">
        <v>87</v>
      </c>
    </row>
    <row r="12641" spans="1:8">
      <c r="A12641" t="s">
        <v>53</v>
      </c>
      <c r="B12641" s="1">
        <v>46290</v>
      </c>
      <c r="C12641">
        <v>251002</v>
      </c>
      <c r="D12641">
        <v>-2936.924</v>
      </c>
      <c r="E12641" t="s">
        <v>50</v>
      </c>
      <c r="F12641" t="s">
        <v>114</v>
      </c>
      <c r="G12641" t="s">
        <v>54</v>
      </c>
      <c r="H12641" t="s">
        <v>87</v>
      </c>
    </row>
    <row r="12642" spans="1:8">
      <c r="A12642" t="s">
        <v>53</v>
      </c>
      <c r="B12642" s="1">
        <v>46290</v>
      </c>
      <c r="C12642">
        <v>251003</v>
      </c>
      <c r="D12642">
        <v>-3422.1329999999998</v>
      </c>
      <c r="E12642" t="s">
        <v>50</v>
      </c>
      <c r="F12642" t="s">
        <v>114</v>
      </c>
      <c r="G12642" t="s">
        <v>54</v>
      </c>
      <c r="H12642" t="s">
        <v>87</v>
      </c>
    </row>
    <row r="12643" spans="1:8">
      <c r="A12643" t="s">
        <v>53</v>
      </c>
      <c r="B12643" s="1">
        <v>46290</v>
      </c>
      <c r="C12643">
        <v>251005</v>
      </c>
      <c r="D12643">
        <v>742.93</v>
      </c>
      <c r="E12643" t="s">
        <v>50</v>
      </c>
      <c r="F12643" t="s">
        <v>115</v>
      </c>
      <c r="G12643" t="s">
        <v>54</v>
      </c>
      <c r="H12643" t="s">
        <v>88</v>
      </c>
    </row>
    <row r="12644" spans="1:8">
      <c r="A12644" t="s">
        <v>53</v>
      </c>
      <c r="B12644" s="1">
        <v>46290</v>
      </c>
      <c r="C12644">
        <v>256040</v>
      </c>
      <c r="D12644">
        <v>973279.071</v>
      </c>
      <c r="E12644" t="s">
        <v>50</v>
      </c>
      <c r="F12644" t="s">
        <v>113</v>
      </c>
      <c r="G12644" t="s">
        <v>54</v>
      </c>
      <c r="H12644" t="s">
        <v>85</v>
      </c>
    </row>
    <row r="12645" spans="1:8">
      <c r="A12645" t="s">
        <v>53</v>
      </c>
      <c r="B12645" s="1">
        <v>46290</v>
      </c>
      <c r="C12645">
        <v>256041</v>
      </c>
      <c r="D12645">
        <v>13382.583000000001</v>
      </c>
      <c r="E12645" t="s">
        <v>50</v>
      </c>
      <c r="F12645" t="s">
        <v>113</v>
      </c>
      <c r="G12645" t="s">
        <v>54</v>
      </c>
      <c r="H12645" t="s">
        <v>85</v>
      </c>
    </row>
    <row r="12646" spans="1:8">
      <c r="A12646" t="s">
        <v>53</v>
      </c>
      <c r="B12646" s="1">
        <v>46290</v>
      </c>
      <c r="C12646">
        <v>263002</v>
      </c>
      <c r="D12646">
        <v>-38263.237999999998</v>
      </c>
      <c r="E12646" t="s">
        <v>50</v>
      </c>
      <c r="F12646" t="s">
        <v>114</v>
      </c>
      <c r="G12646" t="s">
        <v>54</v>
      </c>
      <c r="H12646" t="s">
        <v>87</v>
      </c>
    </row>
    <row r="12647" spans="1:8">
      <c r="A12647" t="s">
        <v>53</v>
      </c>
      <c r="B12647" s="1">
        <v>46290</v>
      </c>
      <c r="C12647">
        <v>263003</v>
      </c>
      <c r="D12647">
        <v>-95.161000000000001</v>
      </c>
      <c r="E12647" t="s">
        <v>50</v>
      </c>
      <c r="F12647" t="s">
        <v>114</v>
      </c>
      <c r="G12647" t="s">
        <v>54</v>
      </c>
      <c r="H12647" t="s">
        <v>87</v>
      </c>
    </row>
    <row r="12648" spans="1:8">
      <c r="A12648" t="s">
        <v>53</v>
      </c>
      <c r="B12648" s="1">
        <v>46290</v>
      </c>
      <c r="C12648">
        <v>263005</v>
      </c>
      <c r="D12648">
        <v>384.90800000000002</v>
      </c>
      <c r="E12648" t="s">
        <v>50</v>
      </c>
      <c r="F12648" t="s">
        <v>114</v>
      </c>
      <c r="G12648" t="s">
        <v>54</v>
      </c>
      <c r="H12648" t="s">
        <v>87</v>
      </c>
    </row>
    <row r="12649" spans="1:8">
      <c r="A12649" t="s">
        <v>53</v>
      </c>
      <c r="B12649" s="1">
        <v>46290</v>
      </c>
      <c r="C12649">
        <v>270026</v>
      </c>
      <c r="D12649">
        <v>-72157.218999999997</v>
      </c>
      <c r="E12649" t="s">
        <v>50</v>
      </c>
      <c r="F12649" t="s">
        <v>125</v>
      </c>
      <c r="G12649" t="s">
        <v>54</v>
      </c>
      <c r="H12649" t="s">
        <v>100</v>
      </c>
    </row>
    <row r="12650" spans="1:8">
      <c r="A12650" t="s">
        <v>53</v>
      </c>
      <c r="B12650" s="1">
        <v>46290</v>
      </c>
      <c r="C12650">
        <v>320003</v>
      </c>
      <c r="D12650">
        <v>121640.696</v>
      </c>
      <c r="E12650" t="s">
        <v>50</v>
      </c>
      <c r="F12650" t="s">
        <v>115</v>
      </c>
      <c r="G12650" t="s">
        <v>54</v>
      </c>
      <c r="H12650" t="s">
        <v>88</v>
      </c>
    </row>
    <row r="12651" spans="1:8">
      <c r="A12651" t="s">
        <v>53</v>
      </c>
      <c r="B12651" s="1">
        <v>46290</v>
      </c>
      <c r="C12651">
        <v>320004</v>
      </c>
      <c r="D12651">
        <v>3968.0320000000002</v>
      </c>
      <c r="E12651" t="s">
        <v>50</v>
      </c>
      <c r="F12651" t="s">
        <v>115</v>
      </c>
      <c r="G12651" t="s">
        <v>54</v>
      </c>
      <c r="H12651" t="s">
        <v>88</v>
      </c>
    </row>
    <row r="12652" spans="1:8">
      <c r="A12652" t="s">
        <v>53</v>
      </c>
      <c r="B12652" s="1">
        <v>46290</v>
      </c>
      <c r="C12652">
        <v>320023</v>
      </c>
      <c r="D12652">
        <v>-3482.3670000000002</v>
      </c>
      <c r="E12652" t="s">
        <v>50</v>
      </c>
      <c r="F12652" t="s">
        <v>115</v>
      </c>
      <c r="G12652" t="s">
        <v>54</v>
      </c>
      <c r="H12652" t="s">
        <v>88</v>
      </c>
    </row>
    <row r="12653" spans="1:8">
      <c r="A12653" t="s">
        <v>53</v>
      </c>
      <c r="B12653" s="1">
        <v>46290</v>
      </c>
      <c r="C12653">
        <v>320024</v>
      </c>
      <c r="D12653">
        <v>1863.6130000000001</v>
      </c>
      <c r="E12653" t="s">
        <v>50</v>
      </c>
      <c r="F12653" t="s">
        <v>115</v>
      </c>
      <c r="G12653" t="s">
        <v>54</v>
      </c>
      <c r="H12653" t="s">
        <v>88</v>
      </c>
    </row>
    <row r="12654" spans="1:8">
      <c r="A12654" t="s">
        <v>53</v>
      </c>
      <c r="B12654" s="1">
        <v>46290</v>
      </c>
      <c r="C12654">
        <v>321002</v>
      </c>
      <c r="D12654">
        <v>297711.87800000003</v>
      </c>
      <c r="E12654" t="s">
        <v>50</v>
      </c>
      <c r="F12654" t="s">
        <v>115</v>
      </c>
      <c r="G12654" t="s">
        <v>54</v>
      </c>
      <c r="H12654" t="s">
        <v>88</v>
      </c>
    </row>
    <row r="12655" spans="1:8">
      <c r="A12655" t="s">
        <v>53</v>
      </c>
      <c r="B12655" s="1">
        <v>46290</v>
      </c>
      <c r="C12655">
        <v>321010</v>
      </c>
      <c r="D12655">
        <v>10.952</v>
      </c>
      <c r="E12655" t="s">
        <v>50</v>
      </c>
      <c r="F12655" t="s">
        <v>115</v>
      </c>
      <c r="G12655" t="s">
        <v>54</v>
      </c>
      <c r="H12655" t="s">
        <v>88</v>
      </c>
    </row>
    <row r="12656" spans="1:8">
      <c r="A12656" t="s">
        <v>53</v>
      </c>
      <c r="B12656" s="1">
        <v>46290</v>
      </c>
      <c r="C12656">
        <v>321012</v>
      </c>
      <c r="D12656">
        <v>21020.102999999999</v>
      </c>
      <c r="E12656" t="s">
        <v>50</v>
      </c>
      <c r="F12656" t="s">
        <v>115</v>
      </c>
      <c r="G12656" t="s">
        <v>54</v>
      </c>
      <c r="H12656" t="s">
        <v>88</v>
      </c>
    </row>
    <row r="12657" spans="1:8">
      <c r="A12657" t="s">
        <v>53</v>
      </c>
      <c r="B12657" s="1">
        <v>46290</v>
      </c>
      <c r="C12657">
        <v>321013</v>
      </c>
      <c r="D12657">
        <v>28003.312000000002</v>
      </c>
      <c r="E12657" t="s">
        <v>50</v>
      </c>
      <c r="F12657" t="s">
        <v>115</v>
      </c>
      <c r="G12657" t="s">
        <v>54</v>
      </c>
      <c r="H12657" t="s">
        <v>88</v>
      </c>
    </row>
    <row r="12658" spans="1:8">
      <c r="A12658" t="s">
        <v>53</v>
      </c>
      <c r="B12658" s="1">
        <v>46290</v>
      </c>
      <c r="C12658">
        <v>321021</v>
      </c>
      <c r="D12658">
        <v>28228.876</v>
      </c>
      <c r="E12658" t="s">
        <v>50</v>
      </c>
      <c r="F12658" t="s">
        <v>115</v>
      </c>
      <c r="G12658" t="s">
        <v>54</v>
      </c>
      <c r="H12658" t="s">
        <v>88</v>
      </c>
    </row>
    <row r="12659" spans="1:8">
      <c r="A12659" t="s">
        <v>53</v>
      </c>
      <c r="B12659" s="1">
        <v>46290</v>
      </c>
      <c r="C12659">
        <v>321025</v>
      </c>
      <c r="D12659">
        <v>23947.808000000001</v>
      </c>
      <c r="E12659" t="s">
        <v>50</v>
      </c>
      <c r="F12659" t="s">
        <v>115</v>
      </c>
      <c r="G12659" t="s">
        <v>54</v>
      </c>
      <c r="H12659" t="s">
        <v>88</v>
      </c>
    </row>
    <row r="12660" spans="1:8">
      <c r="A12660" t="s">
        <v>53</v>
      </c>
      <c r="B12660" s="1">
        <v>46290</v>
      </c>
      <c r="C12660">
        <v>321029</v>
      </c>
      <c r="D12660">
        <v>16480.125</v>
      </c>
      <c r="E12660" t="s">
        <v>50</v>
      </c>
      <c r="F12660" t="s">
        <v>115</v>
      </c>
      <c r="G12660" t="s">
        <v>54</v>
      </c>
      <c r="H12660" t="s">
        <v>88</v>
      </c>
    </row>
    <row r="12661" spans="1:8">
      <c r="A12661" t="s">
        <v>53</v>
      </c>
      <c r="B12661" s="1">
        <v>46290</v>
      </c>
      <c r="C12661">
        <v>321031</v>
      </c>
      <c r="D12661">
        <v>10.952</v>
      </c>
      <c r="E12661" t="s">
        <v>50</v>
      </c>
      <c r="F12661" t="s">
        <v>115</v>
      </c>
      <c r="G12661" t="s">
        <v>54</v>
      </c>
      <c r="H12661" t="s">
        <v>88</v>
      </c>
    </row>
    <row r="12662" spans="1:8">
      <c r="A12662" t="s">
        <v>53</v>
      </c>
      <c r="B12662" s="1">
        <v>46290</v>
      </c>
      <c r="C12662">
        <v>321041</v>
      </c>
      <c r="D12662">
        <v>5992.1779999999999</v>
      </c>
      <c r="E12662" t="s">
        <v>50</v>
      </c>
      <c r="F12662" t="s">
        <v>115</v>
      </c>
      <c r="G12662" t="s">
        <v>54</v>
      </c>
      <c r="H12662" t="s">
        <v>88</v>
      </c>
    </row>
    <row r="12663" spans="1:8">
      <c r="A12663" t="s">
        <v>53</v>
      </c>
      <c r="B12663" s="1">
        <v>46290</v>
      </c>
      <c r="C12663">
        <v>321042</v>
      </c>
      <c r="D12663">
        <v>545.53099999999995</v>
      </c>
      <c r="E12663" t="s">
        <v>50</v>
      </c>
      <c r="F12663" t="s">
        <v>115</v>
      </c>
      <c r="G12663" t="s">
        <v>54</v>
      </c>
      <c r="H12663" t="s">
        <v>88</v>
      </c>
    </row>
    <row r="12664" spans="1:8">
      <c r="A12664" t="s">
        <v>53</v>
      </c>
      <c r="B12664" s="1">
        <v>46290</v>
      </c>
      <c r="C12664">
        <v>330033</v>
      </c>
      <c r="D12664">
        <v>-31.401</v>
      </c>
      <c r="E12664" t="s">
        <v>50</v>
      </c>
      <c r="F12664" t="s">
        <v>113</v>
      </c>
      <c r="G12664" t="s">
        <v>54</v>
      </c>
      <c r="H12664" t="s">
        <v>85</v>
      </c>
    </row>
    <row r="12665" spans="1:8">
      <c r="A12665" t="s">
        <v>53</v>
      </c>
      <c r="B12665" s="1">
        <v>46290</v>
      </c>
      <c r="C12665">
        <v>330054</v>
      </c>
      <c r="D12665">
        <v>-2581.7689999999998</v>
      </c>
      <c r="E12665" t="s">
        <v>50</v>
      </c>
      <c r="F12665" t="s">
        <v>113</v>
      </c>
      <c r="G12665" t="s">
        <v>54</v>
      </c>
      <c r="H12665" t="s">
        <v>85</v>
      </c>
    </row>
    <row r="12666" spans="1:8">
      <c r="A12666" t="s">
        <v>53</v>
      </c>
      <c r="B12666" s="1">
        <v>46290</v>
      </c>
      <c r="C12666">
        <v>330061</v>
      </c>
      <c r="D12666">
        <v>496.04700000000003</v>
      </c>
      <c r="E12666" t="s">
        <v>50</v>
      </c>
      <c r="F12666" t="s">
        <v>113</v>
      </c>
      <c r="G12666" t="s">
        <v>54</v>
      </c>
      <c r="H12666" t="s">
        <v>85</v>
      </c>
    </row>
    <row r="12667" spans="1:8">
      <c r="A12667" t="s">
        <v>53</v>
      </c>
      <c r="B12667" s="1">
        <v>46290</v>
      </c>
      <c r="C12667">
        <v>340096</v>
      </c>
      <c r="D12667">
        <v>470850.196</v>
      </c>
      <c r="E12667" t="s">
        <v>50</v>
      </c>
      <c r="F12667" t="s">
        <v>116</v>
      </c>
      <c r="G12667" t="s">
        <v>54</v>
      </c>
      <c r="H12667" t="s">
        <v>89</v>
      </c>
    </row>
    <row r="12668" spans="1:8">
      <c r="A12668" t="s">
        <v>53</v>
      </c>
      <c r="B12668" s="1">
        <v>46290</v>
      </c>
      <c r="C12668">
        <v>340111</v>
      </c>
      <c r="D12668">
        <v>160133.41899999999</v>
      </c>
      <c r="E12668" t="s">
        <v>50</v>
      </c>
      <c r="F12668" t="s">
        <v>116</v>
      </c>
      <c r="G12668" t="s">
        <v>54</v>
      </c>
      <c r="H12668" t="s">
        <v>89</v>
      </c>
    </row>
    <row r="12669" spans="1:8">
      <c r="A12669" t="s">
        <v>53</v>
      </c>
      <c r="B12669" s="1">
        <v>46290</v>
      </c>
      <c r="C12669">
        <v>340133</v>
      </c>
      <c r="D12669">
        <v>7527014.7889999999</v>
      </c>
      <c r="E12669" t="s">
        <v>50</v>
      </c>
      <c r="F12669" t="s">
        <v>116</v>
      </c>
      <c r="G12669" t="s">
        <v>54</v>
      </c>
      <c r="H12669" t="s">
        <v>89</v>
      </c>
    </row>
    <row r="12670" spans="1:8">
      <c r="A12670" t="s">
        <v>53</v>
      </c>
      <c r="B12670" s="1">
        <v>46290</v>
      </c>
      <c r="C12670">
        <v>340134</v>
      </c>
      <c r="D12670">
        <v>-7730841.8899999997</v>
      </c>
      <c r="E12670" t="s">
        <v>50</v>
      </c>
      <c r="F12670" t="s">
        <v>116</v>
      </c>
      <c r="G12670" t="s">
        <v>54</v>
      </c>
      <c r="H12670" t="s">
        <v>89</v>
      </c>
    </row>
    <row r="12671" spans="1:8">
      <c r="A12671" t="s">
        <v>53</v>
      </c>
      <c r="B12671" s="1">
        <v>46290</v>
      </c>
      <c r="C12671">
        <v>340143</v>
      </c>
      <c r="D12671">
        <v>1345140.899</v>
      </c>
      <c r="E12671" t="s">
        <v>50</v>
      </c>
      <c r="F12671" t="s">
        <v>116</v>
      </c>
      <c r="G12671" t="s">
        <v>54</v>
      </c>
      <c r="H12671" t="s">
        <v>89</v>
      </c>
    </row>
    <row r="12672" spans="1:8">
      <c r="A12672" t="s">
        <v>53</v>
      </c>
      <c r="B12672" s="1">
        <v>46290</v>
      </c>
      <c r="C12672">
        <v>340144</v>
      </c>
      <c r="D12672">
        <v>-1492067.8089999999</v>
      </c>
      <c r="E12672" t="s">
        <v>50</v>
      </c>
      <c r="F12672" t="s">
        <v>116</v>
      </c>
      <c r="G12672" t="s">
        <v>54</v>
      </c>
      <c r="H12672" t="s">
        <v>89</v>
      </c>
    </row>
    <row r="12673" spans="1:8">
      <c r="A12673" t="s">
        <v>53</v>
      </c>
      <c r="B12673" s="1">
        <v>46290</v>
      </c>
      <c r="C12673">
        <v>340317</v>
      </c>
      <c r="D12673">
        <v>1311853.6580000001</v>
      </c>
      <c r="E12673" t="s">
        <v>50</v>
      </c>
      <c r="F12673" t="s">
        <v>116</v>
      </c>
      <c r="G12673" t="s">
        <v>54</v>
      </c>
      <c r="H12673" t="s">
        <v>89</v>
      </c>
    </row>
    <row r="12674" spans="1:8">
      <c r="A12674" t="s">
        <v>53</v>
      </c>
      <c r="B12674" s="1">
        <v>46290</v>
      </c>
      <c r="C12674">
        <v>340318</v>
      </c>
      <c r="D12674">
        <v>-1286041.5430000001</v>
      </c>
      <c r="E12674" t="s">
        <v>50</v>
      </c>
      <c r="F12674" t="s">
        <v>116</v>
      </c>
      <c r="G12674" t="s">
        <v>54</v>
      </c>
      <c r="H12674" t="s">
        <v>89</v>
      </c>
    </row>
    <row r="12675" spans="1:8">
      <c r="A12675" t="s">
        <v>53</v>
      </c>
      <c r="B12675" s="1">
        <v>46290</v>
      </c>
      <c r="C12675">
        <v>340319</v>
      </c>
      <c r="D12675">
        <v>1496341.977</v>
      </c>
      <c r="E12675" t="s">
        <v>50</v>
      </c>
      <c r="F12675" t="s">
        <v>116</v>
      </c>
      <c r="G12675" t="s">
        <v>54</v>
      </c>
      <c r="H12675" t="s">
        <v>89</v>
      </c>
    </row>
    <row r="12676" spans="1:8">
      <c r="A12676" t="s">
        <v>53</v>
      </c>
      <c r="B12676" s="1">
        <v>46290</v>
      </c>
      <c r="C12676">
        <v>340320</v>
      </c>
      <c r="D12676">
        <v>-1481211.68</v>
      </c>
      <c r="E12676" t="s">
        <v>50</v>
      </c>
      <c r="F12676" t="s">
        <v>116</v>
      </c>
      <c r="G12676" t="s">
        <v>54</v>
      </c>
      <c r="H12676" t="s">
        <v>89</v>
      </c>
    </row>
    <row r="12677" spans="1:8">
      <c r="A12677" t="s">
        <v>53</v>
      </c>
      <c r="B12677" s="1">
        <v>46290</v>
      </c>
      <c r="C12677">
        <v>345023</v>
      </c>
      <c r="D12677">
        <v>25.599</v>
      </c>
      <c r="E12677" t="s">
        <v>50</v>
      </c>
      <c r="F12677" t="s">
        <v>116</v>
      </c>
      <c r="G12677" t="s">
        <v>54</v>
      </c>
      <c r="H12677" t="s">
        <v>89</v>
      </c>
    </row>
    <row r="12678" spans="1:8">
      <c r="A12678" t="s">
        <v>53</v>
      </c>
      <c r="B12678" s="1">
        <v>46290</v>
      </c>
      <c r="C12678">
        <v>350002</v>
      </c>
      <c r="D12678">
        <v>2229.6799999999998</v>
      </c>
      <c r="E12678" t="s">
        <v>50</v>
      </c>
      <c r="F12678" t="s">
        <v>118</v>
      </c>
      <c r="G12678" t="s">
        <v>54</v>
      </c>
      <c r="H12678" t="s">
        <v>91</v>
      </c>
    </row>
    <row r="12679" spans="1:8">
      <c r="A12679" t="s">
        <v>53</v>
      </c>
      <c r="B12679" s="1">
        <v>46290</v>
      </c>
      <c r="C12679">
        <v>350003</v>
      </c>
      <c r="D12679">
        <v>-893.96100000000001</v>
      </c>
      <c r="E12679" t="s">
        <v>50</v>
      </c>
      <c r="F12679" t="s">
        <v>118</v>
      </c>
      <c r="G12679" t="s">
        <v>54</v>
      </c>
      <c r="H12679" t="s">
        <v>91</v>
      </c>
    </row>
    <row r="12680" spans="1:8">
      <c r="A12680" t="s">
        <v>53</v>
      </c>
      <c r="B12680" s="1">
        <v>46290</v>
      </c>
      <c r="C12680">
        <v>350007</v>
      </c>
      <c r="D12680">
        <v>21.13</v>
      </c>
      <c r="E12680" t="s">
        <v>50</v>
      </c>
      <c r="F12680" t="s">
        <v>118</v>
      </c>
      <c r="G12680" t="s">
        <v>54</v>
      </c>
      <c r="H12680" t="s">
        <v>91</v>
      </c>
    </row>
    <row r="12681" spans="1:8">
      <c r="A12681" t="s">
        <v>53</v>
      </c>
      <c r="B12681" s="1">
        <v>46290</v>
      </c>
      <c r="C12681">
        <v>350031</v>
      </c>
      <c r="D12681">
        <v>913.92100000000005</v>
      </c>
      <c r="E12681" t="s">
        <v>50</v>
      </c>
      <c r="F12681" t="s">
        <v>113</v>
      </c>
      <c r="G12681" t="s">
        <v>54</v>
      </c>
      <c r="H12681" t="s">
        <v>85</v>
      </c>
    </row>
    <row r="12682" spans="1:8">
      <c r="A12682" t="s">
        <v>53</v>
      </c>
      <c r="B12682" s="1">
        <v>46290</v>
      </c>
      <c r="C12682">
        <v>350034</v>
      </c>
      <c r="D12682">
        <v>349.149</v>
      </c>
      <c r="E12682" t="s">
        <v>50</v>
      </c>
      <c r="F12682" t="s">
        <v>118</v>
      </c>
      <c r="G12682" t="s">
        <v>54</v>
      </c>
      <c r="H12682" t="s">
        <v>91</v>
      </c>
    </row>
    <row r="12683" spans="1:8">
      <c r="A12683" t="s">
        <v>53</v>
      </c>
      <c r="B12683" s="1">
        <v>46290</v>
      </c>
      <c r="C12683">
        <v>352002</v>
      </c>
      <c r="D12683">
        <v>111.703</v>
      </c>
      <c r="E12683" t="s">
        <v>50</v>
      </c>
      <c r="F12683" t="s">
        <v>117</v>
      </c>
      <c r="G12683" t="s">
        <v>54</v>
      </c>
      <c r="H12683" t="s">
        <v>90</v>
      </c>
    </row>
    <row r="12684" spans="1:8">
      <c r="A12684" t="s">
        <v>53</v>
      </c>
      <c r="B12684" s="1">
        <v>46290</v>
      </c>
      <c r="C12684">
        <v>354011</v>
      </c>
      <c r="D12684">
        <v>-1863.6130000000001</v>
      </c>
      <c r="E12684" t="s">
        <v>50</v>
      </c>
      <c r="F12684" t="s">
        <v>115</v>
      </c>
      <c r="G12684" t="s">
        <v>54</v>
      </c>
      <c r="H12684" t="s">
        <v>88</v>
      </c>
    </row>
    <row r="12685" spans="1:8">
      <c r="A12685" t="s">
        <v>53</v>
      </c>
      <c r="B12685" s="1">
        <v>46290</v>
      </c>
      <c r="C12685">
        <v>354014</v>
      </c>
      <c r="D12685">
        <v>99811.445000000007</v>
      </c>
      <c r="E12685" t="s">
        <v>50</v>
      </c>
      <c r="F12685" t="s">
        <v>115</v>
      </c>
      <c r="G12685" t="s">
        <v>54</v>
      </c>
      <c r="H12685" t="s">
        <v>88</v>
      </c>
    </row>
    <row r="12686" spans="1:8">
      <c r="A12686" t="s">
        <v>53</v>
      </c>
      <c r="B12686" s="1">
        <v>46290</v>
      </c>
      <c r="C12686">
        <v>355016</v>
      </c>
      <c r="D12686">
        <v>310.83100000000002</v>
      </c>
      <c r="E12686" t="s">
        <v>50</v>
      </c>
      <c r="F12686" t="s">
        <v>118</v>
      </c>
      <c r="G12686" t="s">
        <v>54</v>
      </c>
      <c r="H12686" t="s">
        <v>91</v>
      </c>
    </row>
    <row r="12687" spans="1:8">
      <c r="A12687" t="s">
        <v>53</v>
      </c>
      <c r="B12687" s="1">
        <v>46290</v>
      </c>
      <c r="C12687">
        <v>355017</v>
      </c>
      <c r="D12687">
        <v>861.60900000000004</v>
      </c>
      <c r="E12687" t="s">
        <v>50</v>
      </c>
      <c r="F12687" t="s">
        <v>118</v>
      </c>
      <c r="G12687" t="s">
        <v>54</v>
      </c>
      <c r="H12687" t="s">
        <v>91</v>
      </c>
    </row>
    <row r="12688" spans="1:8">
      <c r="A12688" t="s">
        <v>53</v>
      </c>
      <c r="B12688" s="1">
        <v>46290</v>
      </c>
      <c r="C12688">
        <v>360022</v>
      </c>
      <c r="D12688">
        <v>1.6E-2</v>
      </c>
      <c r="E12688" t="s">
        <v>50</v>
      </c>
      <c r="F12688" t="s">
        <v>125</v>
      </c>
      <c r="G12688" t="s">
        <v>54</v>
      </c>
      <c r="H12688" t="s">
        <v>100</v>
      </c>
    </row>
    <row r="12689" spans="1:8">
      <c r="A12689" t="s">
        <v>53</v>
      </c>
      <c r="B12689" s="1">
        <v>46290</v>
      </c>
      <c r="C12689">
        <v>360028</v>
      </c>
      <c r="D12689">
        <v>-3.0000000000000001E-3</v>
      </c>
      <c r="E12689" t="s">
        <v>50</v>
      </c>
      <c r="F12689" t="s">
        <v>125</v>
      </c>
      <c r="G12689" t="s">
        <v>54</v>
      </c>
      <c r="H12689" t="s">
        <v>100</v>
      </c>
    </row>
    <row r="12690" spans="1:8">
      <c r="A12690" t="s">
        <v>53</v>
      </c>
      <c r="B12690" s="1">
        <v>46290</v>
      </c>
      <c r="C12690">
        <v>360030</v>
      </c>
      <c r="D12690">
        <v>72157.187999999995</v>
      </c>
      <c r="E12690" t="s">
        <v>50</v>
      </c>
      <c r="F12690" t="s">
        <v>125</v>
      </c>
      <c r="G12690" t="s">
        <v>54</v>
      </c>
      <c r="H12690" t="s">
        <v>100</v>
      </c>
    </row>
    <row r="12691" spans="1:8">
      <c r="A12691" t="s">
        <v>53</v>
      </c>
      <c r="B12691" s="1">
        <v>46290</v>
      </c>
      <c r="C12691">
        <v>360032</v>
      </c>
      <c r="D12691">
        <v>16211.325999999999</v>
      </c>
      <c r="E12691" t="s">
        <v>50</v>
      </c>
      <c r="F12691" t="s">
        <v>125</v>
      </c>
      <c r="G12691" t="s">
        <v>54</v>
      </c>
      <c r="H12691" t="s">
        <v>100</v>
      </c>
    </row>
    <row r="12692" spans="1:8">
      <c r="A12692" t="s">
        <v>53</v>
      </c>
      <c r="B12692" s="1">
        <v>46290</v>
      </c>
      <c r="C12692">
        <v>372004</v>
      </c>
      <c r="D12692">
        <v>3391.12</v>
      </c>
      <c r="E12692" t="s">
        <v>50</v>
      </c>
      <c r="F12692" t="s">
        <v>114</v>
      </c>
      <c r="G12692" t="s">
        <v>54</v>
      </c>
      <c r="H12692" t="s">
        <v>87</v>
      </c>
    </row>
    <row r="12693" spans="1:8">
      <c r="A12693" t="s">
        <v>53</v>
      </c>
      <c r="B12693" s="1">
        <v>46290</v>
      </c>
      <c r="C12693">
        <v>410002</v>
      </c>
      <c r="D12693">
        <v>-139633.454</v>
      </c>
      <c r="E12693" t="s">
        <v>52</v>
      </c>
      <c r="F12693" t="s">
        <v>119</v>
      </c>
      <c r="G12693" t="s">
        <v>54</v>
      </c>
      <c r="H12693" t="s">
        <v>93</v>
      </c>
    </row>
    <row r="12694" spans="1:8">
      <c r="A12694" t="s">
        <v>53</v>
      </c>
      <c r="B12694" s="1">
        <v>46290</v>
      </c>
      <c r="C12694">
        <v>410006</v>
      </c>
      <c r="D12694">
        <v>-3636.241</v>
      </c>
      <c r="E12694" t="s">
        <v>52</v>
      </c>
      <c r="F12694" t="s">
        <v>119</v>
      </c>
      <c r="G12694" t="s">
        <v>54</v>
      </c>
      <c r="H12694" t="s">
        <v>93</v>
      </c>
    </row>
    <row r="12695" spans="1:8">
      <c r="A12695" t="s">
        <v>53</v>
      </c>
      <c r="B12695" s="1">
        <v>46290</v>
      </c>
      <c r="C12695">
        <v>410015</v>
      </c>
      <c r="D12695">
        <v>-13231.945</v>
      </c>
      <c r="E12695" t="s">
        <v>52</v>
      </c>
      <c r="F12695" t="s">
        <v>119</v>
      </c>
      <c r="G12695" t="s">
        <v>54</v>
      </c>
      <c r="H12695" t="s">
        <v>93</v>
      </c>
    </row>
    <row r="12696" spans="1:8">
      <c r="A12696" t="s">
        <v>53</v>
      </c>
      <c r="B12696" s="1">
        <v>46290</v>
      </c>
      <c r="C12696">
        <v>410018</v>
      </c>
      <c r="D12696">
        <v>-5676.8339999999998</v>
      </c>
      <c r="E12696" t="s">
        <v>52</v>
      </c>
      <c r="F12696" t="s">
        <v>119</v>
      </c>
      <c r="G12696" t="s">
        <v>54</v>
      </c>
      <c r="H12696" t="s">
        <v>93</v>
      </c>
    </row>
    <row r="12697" spans="1:8">
      <c r="A12697" t="s">
        <v>53</v>
      </c>
      <c r="B12697" s="1">
        <v>46290</v>
      </c>
      <c r="C12697">
        <v>410019</v>
      </c>
      <c r="D12697">
        <v>-11.276</v>
      </c>
      <c r="E12697" t="s">
        <v>52</v>
      </c>
      <c r="F12697" t="s">
        <v>119</v>
      </c>
      <c r="G12697" t="s">
        <v>54</v>
      </c>
      <c r="H12697" t="s">
        <v>93</v>
      </c>
    </row>
    <row r="12698" spans="1:8">
      <c r="A12698" t="s">
        <v>53</v>
      </c>
      <c r="B12698" s="1">
        <v>46290</v>
      </c>
      <c r="C12698">
        <v>410032</v>
      </c>
      <c r="D12698">
        <v>-10306.59</v>
      </c>
      <c r="E12698" t="s">
        <v>52</v>
      </c>
      <c r="F12698" t="s">
        <v>119</v>
      </c>
      <c r="G12698" t="s">
        <v>54</v>
      </c>
      <c r="H12698" t="s">
        <v>93</v>
      </c>
    </row>
    <row r="12699" spans="1:8">
      <c r="A12699" t="s">
        <v>53</v>
      </c>
      <c r="B12699" s="1">
        <v>46290</v>
      </c>
      <c r="C12699">
        <v>410037</v>
      </c>
      <c r="D12699">
        <v>-87283.985000000001</v>
      </c>
      <c r="E12699" t="s">
        <v>52</v>
      </c>
      <c r="F12699" t="s">
        <v>119</v>
      </c>
      <c r="G12699" t="s">
        <v>54</v>
      </c>
      <c r="H12699" t="s">
        <v>93</v>
      </c>
    </row>
    <row r="12700" spans="1:8">
      <c r="A12700" t="s">
        <v>53</v>
      </c>
      <c r="B12700" s="1">
        <v>46290</v>
      </c>
      <c r="C12700">
        <v>410039</v>
      </c>
      <c r="D12700">
        <v>-11.276</v>
      </c>
      <c r="E12700" t="s">
        <v>52</v>
      </c>
      <c r="F12700" t="s">
        <v>119</v>
      </c>
      <c r="G12700" t="s">
        <v>54</v>
      </c>
      <c r="H12700" t="s">
        <v>93</v>
      </c>
    </row>
    <row r="12701" spans="1:8">
      <c r="A12701" t="s">
        <v>53</v>
      </c>
      <c r="B12701" s="1">
        <v>46290</v>
      </c>
      <c r="C12701">
        <v>410046</v>
      </c>
      <c r="D12701">
        <v>-3503.1080000000002</v>
      </c>
      <c r="E12701" t="s">
        <v>52</v>
      </c>
      <c r="F12701" t="s">
        <v>119</v>
      </c>
      <c r="G12701" t="s">
        <v>54</v>
      </c>
      <c r="H12701" t="s">
        <v>93</v>
      </c>
    </row>
    <row r="12702" spans="1:8">
      <c r="A12702" t="s">
        <v>53</v>
      </c>
      <c r="B12702" s="1">
        <v>46290</v>
      </c>
      <c r="C12702">
        <v>415002</v>
      </c>
      <c r="D12702">
        <v>-293295.35399999999</v>
      </c>
      <c r="E12702" t="s">
        <v>52</v>
      </c>
      <c r="F12702" t="s">
        <v>23</v>
      </c>
      <c r="G12702" t="s">
        <v>54</v>
      </c>
      <c r="H12702" t="s">
        <v>92</v>
      </c>
    </row>
    <row r="12703" spans="1:8">
      <c r="A12703" t="s">
        <v>53</v>
      </c>
      <c r="B12703" s="1">
        <v>46290</v>
      </c>
      <c r="C12703">
        <v>415004</v>
      </c>
      <c r="D12703">
        <v>-501026.94400000002</v>
      </c>
      <c r="E12703" t="s">
        <v>52</v>
      </c>
      <c r="F12703" t="s">
        <v>23</v>
      </c>
      <c r="G12703" t="s">
        <v>54</v>
      </c>
      <c r="H12703" t="s">
        <v>92</v>
      </c>
    </row>
    <row r="12704" spans="1:8">
      <c r="A12704" t="s">
        <v>53</v>
      </c>
      <c r="B12704" s="1">
        <v>46290</v>
      </c>
      <c r="C12704">
        <v>418002</v>
      </c>
      <c r="D12704">
        <v>-1E-3</v>
      </c>
      <c r="E12704" t="s">
        <v>52</v>
      </c>
      <c r="F12704" t="s">
        <v>23</v>
      </c>
      <c r="G12704" t="s">
        <v>54</v>
      </c>
      <c r="H12704" t="s">
        <v>92</v>
      </c>
    </row>
    <row r="12705" spans="1:8">
      <c r="A12705" t="s">
        <v>53</v>
      </c>
      <c r="B12705" s="1">
        <v>46290</v>
      </c>
      <c r="C12705">
        <v>420004</v>
      </c>
      <c r="D12705">
        <v>-26.356000000000002</v>
      </c>
      <c r="E12705" t="s">
        <v>52</v>
      </c>
      <c r="F12705" t="s">
        <v>24</v>
      </c>
      <c r="G12705" t="s">
        <v>54</v>
      </c>
      <c r="H12705" t="s">
        <v>94</v>
      </c>
    </row>
    <row r="12706" spans="1:8">
      <c r="A12706" t="s">
        <v>53</v>
      </c>
      <c r="B12706" s="1">
        <v>46290</v>
      </c>
      <c r="C12706">
        <v>420005</v>
      </c>
      <c r="D12706">
        <v>-14276.816999999999</v>
      </c>
      <c r="E12706" t="s">
        <v>52</v>
      </c>
      <c r="F12706" t="s">
        <v>26</v>
      </c>
      <c r="G12706" t="s">
        <v>54</v>
      </c>
      <c r="H12706" t="s">
        <v>101</v>
      </c>
    </row>
    <row r="12707" spans="1:8">
      <c r="A12707" t="s">
        <v>53</v>
      </c>
      <c r="B12707" s="1">
        <v>46290</v>
      </c>
      <c r="C12707">
        <v>421002</v>
      </c>
      <c r="D12707">
        <v>-2758.527</v>
      </c>
      <c r="E12707" t="s">
        <v>52</v>
      </c>
      <c r="F12707" t="s">
        <v>24</v>
      </c>
      <c r="G12707" t="s">
        <v>54</v>
      </c>
      <c r="H12707" t="s">
        <v>94</v>
      </c>
    </row>
    <row r="12708" spans="1:8">
      <c r="A12708" t="s">
        <v>53</v>
      </c>
      <c r="B12708" s="1">
        <v>46290</v>
      </c>
      <c r="C12708">
        <v>421003</v>
      </c>
      <c r="D12708">
        <v>11434.975</v>
      </c>
      <c r="E12708" t="s">
        <v>52</v>
      </c>
      <c r="F12708" t="s">
        <v>24</v>
      </c>
      <c r="G12708" t="s">
        <v>54</v>
      </c>
      <c r="H12708" t="s">
        <v>94</v>
      </c>
    </row>
    <row r="12709" spans="1:8">
      <c r="A12709" t="s">
        <v>53</v>
      </c>
      <c r="B12709" s="1">
        <v>46290</v>
      </c>
      <c r="C12709">
        <v>421004</v>
      </c>
      <c r="D12709">
        <v>85469.539000000004</v>
      </c>
      <c r="E12709" t="s">
        <v>52</v>
      </c>
      <c r="F12709" t="s">
        <v>24</v>
      </c>
      <c r="G12709" t="s">
        <v>54</v>
      </c>
      <c r="H12709" t="s">
        <v>94</v>
      </c>
    </row>
    <row r="12710" spans="1:8">
      <c r="A12710" t="s">
        <v>53</v>
      </c>
      <c r="B12710" s="1">
        <v>46290</v>
      </c>
      <c r="C12710">
        <v>421007</v>
      </c>
      <c r="D12710">
        <v>-5249.59</v>
      </c>
      <c r="E12710" t="s">
        <v>52</v>
      </c>
      <c r="F12710" t="s">
        <v>24</v>
      </c>
      <c r="G12710" t="s">
        <v>54</v>
      </c>
      <c r="H12710" t="s">
        <v>94</v>
      </c>
    </row>
    <row r="12711" spans="1:8">
      <c r="A12711" t="s">
        <v>53</v>
      </c>
      <c r="B12711" s="1">
        <v>46290</v>
      </c>
      <c r="C12711">
        <v>510002</v>
      </c>
      <c r="D12711">
        <v>286023.19400000002</v>
      </c>
      <c r="E12711" t="s">
        <v>52</v>
      </c>
      <c r="F12711" t="s">
        <v>120</v>
      </c>
      <c r="G12711" t="s">
        <v>54</v>
      </c>
      <c r="H12711" t="s">
        <v>95</v>
      </c>
    </row>
    <row r="12712" spans="1:8">
      <c r="A12712" t="s">
        <v>53</v>
      </c>
      <c r="B12712" s="1">
        <v>46290</v>
      </c>
      <c r="C12712">
        <v>510005</v>
      </c>
      <c r="D12712">
        <v>16103.517</v>
      </c>
      <c r="E12712" t="s">
        <v>52</v>
      </c>
      <c r="F12712" t="s">
        <v>120</v>
      </c>
      <c r="G12712" t="s">
        <v>54</v>
      </c>
      <c r="H12712" t="s">
        <v>95</v>
      </c>
    </row>
    <row r="12713" spans="1:8">
      <c r="A12713" t="s">
        <v>53</v>
      </c>
      <c r="B12713" s="1">
        <v>46290</v>
      </c>
      <c r="C12713">
        <v>510007</v>
      </c>
      <c r="D12713">
        <v>25688.454000000002</v>
      </c>
      <c r="E12713" t="s">
        <v>52</v>
      </c>
      <c r="F12713" t="s">
        <v>120</v>
      </c>
      <c r="G12713" t="s">
        <v>54</v>
      </c>
      <c r="H12713" t="s">
        <v>95</v>
      </c>
    </row>
    <row r="12714" spans="1:8">
      <c r="A12714" t="s">
        <v>53</v>
      </c>
      <c r="B12714" s="1">
        <v>46290</v>
      </c>
      <c r="C12714">
        <v>510012</v>
      </c>
      <c r="D12714">
        <v>208.09</v>
      </c>
      <c r="E12714" t="s">
        <v>52</v>
      </c>
      <c r="F12714" t="s">
        <v>120</v>
      </c>
      <c r="G12714" t="s">
        <v>54</v>
      </c>
      <c r="H12714" t="s">
        <v>95</v>
      </c>
    </row>
    <row r="12715" spans="1:8">
      <c r="A12715" t="s">
        <v>53</v>
      </c>
      <c r="B12715" s="1">
        <v>46290</v>
      </c>
      <c r="C12715">
        <v>510015</v>
      </c>
      <c r="D12715">
        <v>12544.799000000001</v>
      </c>
      <c r="E12715" t="s">
        <v>52</v>
      </c>
      <c r="F12715" t="s">
        <v>120</v>
      </c>
      <c r="G12715" t="s">
        <v>54</v>
      </c>
      <c r="H12715" t="s">
        <v>95</v>
      </c>
    </row>
    <row r="12716" spans="1:8">
      <c r="A12716" t="s">
        <v>53</v>
      </c>
      <c r="B12716" s="1">
        <v>46290</v>
      </c>
      <c r="C12716">
        <v>510018</v>
      </c>
      <c r="D12716">
        <v>11392.262000000001</v>
      </c>
      <c r="E12716" t="s">
        <v>52</v>
      </c>
      <c r="F12716" t="s">
        <v>120</v>
      </c>
      <c r="G12716" t="s">
        <v>54</v>
      </c>
      <c r="H12716" t="s">
        <v>95</v>
      </c>
    </row>
    <row r="12717" spans="1:8">
      <c r="A12717" t="s">
        <v>53</v>
      </c>
      <c r="B12717" s="1">
        <v>46290</v>
      </c>
      <c r="C12717">
        <v>510059</v>
      </c>
      <c r="D12717">
        <v>-12.58</v>
      </c>
      <c r="E12717" t="s">
        <v>52</v>
      </c>
      <c r="F12717" t="s">
        <v>120</v>
      </c>
      <c r="G12717" t="s">
        <v>54</v>
      </c>
      <c r="H12717" t="s">
        <v>95</v>
      </c>
    </row>
    <row r="12718" spans="1:8">
      <c r="A12718" t="s">
        <v>53</v>
      </c>
      <c r="B12718" s="1">
        <v>46290</v>
      </c>
      <c r="C12718">
        <v>510062</v>
      </c>
      <c r="D12718">
        <v>665.94200000000001</v>
      </c>
      <c r="E12718" t="s">
        <v>52</v>
      </c>
      <c r="F12718" t="s">
        <v>120</v>
      </c>
      <c r="G12718" t="s">
        <v>54</v>
      </c>
      <c r="H12718" t="s">
        <v>95</v>
      </c>
    </row>
    <row r="12719" spans="1:8">
      <c r="A12719" t="s">
        <v>53</v>
      </c>
      <c r="B12719" s="1">
        <v>46290</v>
      </c>
      <c r="C12719">
        <v>510064</v>
      </c>
      <c r="D12719">
        <v>1527.326</v>
      </c>
      <c r="E12719" t="s">
        <v>52</v>
      </c>
      <c r="F12719" t="s">
        <v>120</v>
      </c>
      <c r="G12719" t="s">
        <v>54</v>
      </c>
      <c r="H12719" t="s">
        <v>95</v>
      </c>
    </row>
    <row r="12720" spans="1:8">
      <c r="A12720" t="s">
        <v>53</v>
      </c>
      <c r="B12720" s="1">
        <v>46290</v>
      </c>
      <c r="C12720">
        <v>510065</v>
      </c>
      <c r="D12720">
        <v>399.577</v>
      </c>
      <c r="E12720" t="s">
        <v>52</v>
      </c>
      <c r="F12720" t="s">
        <v>120</v>
      </c>
      <c r="G12720" t="s">
        <v>54</v>
      </c>
      <c r="H12720" t="s">
        <v>95</v>
      </c>
    </row>
    <row r="12721" spans="1:8">
      <c r="A12721" t="s">
        <v>53</v>
      </c>
      <c r="B12721" s="1">
        <v>46290</v>
      </c>
      <c r="C12721">
        <v>520021</v>
      </c>
      <c r="D12721">
        <v>477.863</v>
      </c>
      <c r="E12721" t="s">
        <v>52</v>
      </c>
      <c r="F12721" t="s">
        <v>126</v>
      </c>
      <c r="G12721" t="s">
        <v>54</v>
      </c>
      <c r="H12721" t="s">
        <v>102</v>
      </c>
    </row>
    <row r="12722" spans="1:8">
      <c r="A12722" t="s">
        <v>53</v>
      </c>
      <c r="B12722" s="1">
        <v>46290</v>
      </c>
      <c r="C12722">
        <v>541002</v>
      </c>
      <c r="D12722">
        <v>1323.222</v>
      </c>
      <c r="E12722" t="s">
        <v>52</v>
      </c>
      <c r="F12722" t="s">
        <v>127</v>
      </c>
      <c r="G12722" t="s">
        <v>54</v>
      </c>
      <c r="H12722" t="s">
        <v>103</v>
      </c>
    </row>
    <row r="12723" spans="1:8">
      <c r="A12723" t="s">
        <v>53</v>
      </c>
      <c r="B12723" s="1">
        <v>46290</v>
      </c>
      <c r="C12723">
        <v>541008</v>
      </c>
      <c r="D12723">
        <v>1748.644</v>
      </c>
      <c r="E12723" t="s">
        <v>52</v>
      </c>
      <c r="F12723" t="s">
        <v>127</v>
      </c>
      <c r="G12723" t="s">
        <v>54</v>
      </c>
      <c r="H12723" t="s">
        <v>103</v>
      </c>
    </row>
    <row r="12724" spans="1:8">
      <c r="A12724" t="s">
        <v>53</v>
      </c>
      <c r="B12724" s="1">
        <v>46290</v>
      </c>
      <c r="C12724">
        <v>541009</v>
      </c>
      <c r="D12724">
        <v>569.096</v>
      </c>
      <c r="E12724" t="s">
        <v>52</v>
      </c>
      <c r="F12724" t="s">
        <v>127</v>
      </c>
      <c r="G12724" t="s">
        <v>54</v>
      </c>
      <c r="H12724" t="s">
        <v>103</v>
      </c>
    </row>
    <row r="12725" spans="1:8">
      <c r="A12725" t="s">
        <v>53</v>
      </c>
      <c r="B12725" s="1">
        <v>46290</v>
      </c>
      <c r="C12725">
        <v>541010</v>
      </c>
      <c r="D12725">
        <v>2508.3710000000001</v>
      </c>
      <c r="E12725" t="s">
        <v>52</v>
      </c>
      <c r="F12725" t="s">
        <v>127</v>
      </c>
      <c r="G12725" t="s">
        <v>54</v>
      </c>
      <c r="H12725" t="s">
        <v>103</v>
      </c>
    </row>
    <row r="12726" spans="1:8">
      <c r="A12726" t="s">
        <v>53</v>
      </c>
      <c r="B12726" s="1">
        <v>46290</v>
      </c>
      <c r="C12726">
        <v>541013</v>
      </c>
      <c r="D12726">
        <v>1469.5329999999999</v>
      </c>
      <c r="E12726" t="s">
        <v>52</v>
      </c>
      <c r="F12726" t="s">
        <v>127</v>
      </c>
      <c r="G12726" t="s">
        <v>54</v>
      </c>
      <c r="H12726" t="s">
        <v>103</v>
      </c>
    </row>
    <row r="12727" spans="1:8">
      <c r="A12727" t="s">
        <v>53</v>
      </c>
      <c r="B12727" s="1">
        <v>46290</v>
      </c>
      <c r="C12727">
        <v>544006</v>
      </c>
      <c r="D12727">
        <v>51.054000000000002</v>
      </c>
      <c r="E12727" t="s">
        <v>52</v>
      </c>
      <c r="F12727" t="s">
        <v>127</v>
      </c>
      <c r="G12727" t="s">
        <v>54</v>
      </c>
      <c r="H12727" t="s">
        <v>103</v>
      </c>
    </row>
    <row r="12728" spans="1:8">
      <c r="A12728" t="s">
        <v>53</v>
      </c>
      <c r="B12728" s="1">
        <v>46290</v>
      </c>
      <c r="C12728">
        <v>546002</v>
      </c>
      <c r="D12728">
        <v>475975.63299999997</v>
      </c>
      <c r="E12728" t="s">
        <v>52</v>
      </c>
      <c r="F12728" t="s">
        <v>119</v>
      </c>
      <c r="G12728" t="s">
        <v>54</v>
      </c>
      <c r="H12728" t="s">
        <v>93</v>
      </c>
    </row>
    <row r="12729" spans="1:8">
      <c r="A12729" t="s">
        <v>53</v>
      </c>
      <c r="B12729" s="1">
        <v>46290</v>
      </c>
      <c r="C12729">
        <v>546013</v>
      </c>
      <c r="D12729">
        <v>28030.278999999999</v>
      </c>
      <c r="E12729" t="s">
        <v>52</v>
      </c>
      <c r="F12729" t="s">
        <v>119</v>
      </c>
      <c r="G12729" t="s">
        <v>54</v>
      </c>
      <c r="H12729" t="s">
        <v>93</v>
      </c>
    </row>
    <row r="12730" spans="1:8">
      <c r="A12730" t="s">
        <v>53</v>
      </c>
      <c r="B12730" s="1">
        <v>46290</v>
      </c>
      <c r="C12730">
        <v>546015</v>
      </c>
      <c r="D12730">
        <v>35820.377999999997</v>
      </c>
      <c r="E12730" t="s">
        <v>52</v>
      </c>
      <c r="F12730" t="s">
        <v>119</v>
      </c>
      <c r="G12730" t="s">
        <v>54</v>
      </c>
      <c r="H12730" t="s">
        <v>93</v>
      </c>
    </row>
    <row r="12731" spans="1:8">
      <c r="A12731" t="s">
        <v>53</v>
      </c>
      <c r="B12731" s="1">
        <v>46290</v>
      </c>
      <c r="C12731">
        <v>546016</v>
      </c>
      <c r="D12731">
        <v>2639.098</v>
      </c>
      <c r="E12731" t="s">
        <v>52</v>
      </c>
      <c r="F12731" t="s">
        <v>119</v>
      </c>
      <c r="G12731" t="s">
        <v>54</v>
      </c>
      <c r="H12731" t="s">
        <v>93</v>
      </c>
    </row>
    <row r="12732" spans="1:8">
      <c r="A12732" t="s">
        <v>53</v>
      </c>
      <c r="B12732" s="1">
        <v>46290</v>
      </c>
      <c r="C12732">
        <v>546019</v>
      </c>
      <c r="D12732">
        <v>4687.6040000000003</v>
      </c>
      <c r="E12732" t="s">
        <v>52</v>
      </c>
      <c r="F12732" t="s">
        <v>119</v>
      </c>
      <c r="G12732" t="s">
        <v>54</v>
      </c>
      <c r="H12732" t="s">
        <v>93</v>
      </c>
    </row>
    <row r="12733" spans="1:8">
      <c r="A12733" t="s">
        <v>53</v>
      </c>
      <c r="B12733" s="1">
        <v>46290</v>
      </c>
      <c r="C12733">
        <v>546024</v>
      </c>
      <c r="D12733">
        <v>4936.3040000000001</v>
      </c>
      <c r="E12733" t="s">
        <v>52</v>
      </c>
      <c r="F12733" t="s">
        <v>119</v>
      </c>
      <c r="G12733" t="s">
        <v>54</v>
      </c>
      <c r="H12733" t="s">
        <v>93</v>
      </c>
    </row>
    <row r="12734" spans="1:8">
      <c r="A12734" t="s">
        <v>53</v>
      </c>
      <c r="B12734" s="1">
        <v>46290</v>
      </c>
      <c r="C12734">
        <v>546035</v>
      </c>
      <c r="D12734">
        <v>29297.69</v>
      </c>
      <c r="E12734" t="s">
        <v>52</v>
      </c>
      <c r="F12734" t="s">
        <v>119</v>
      </c>
      <c r="G12734" t="s">
        <v>54</v>
      </c>
      <c r="H12734" t="s">
        <v>93</v>
      </c>
    </row>
    <row r="12735" spans="1:8">
      <c r="A12735" t="s">
        <v>53</v>
      </c>
      <c r="B12735" s="1">
        <v>46290</v>
      </c>
      <c r="C12735">
        <v>546040</v>
      </c>
      <c r="D12735">
        <v>6280.45</v>
      </c>
      <c r="E12735" t="s">
        <v>52</v>
      </c>
      <c r="F12735" t="s">
        <v>119</v>
      </c>
      <c r="G12735" t="s">
        <v>54</v>
      </c>
      <c r="H12735" t="s">
        <v>93</v>
      </c>
    </row>
    <row r="12736" spans="1:8">
      <c r="A12736" t="s">
        <v>53</v>
      </c>
      <c r="B12736" s="1">
        <v>46290</v>
      </c>
      <c r="C12736">
        <v>546045</v>
      </c>
      <c r="D12736">
        <v>259.71300000000002</v>
      </c>
      <c r="E12736" t="s">
        <v>52</v>
      </c>
      <c r="F12736" t="s">
        <v>119</v>
      </c>
      <c r="G12736" t="s">
        <v>54</v>
      </c>
      <c r="H12736" t="s">
        <v>93</v>
      </c>
    </row>
    <row r="12737" spans="1:8">
      <c r="A12737" t="s">
        <v>53</v>
      </c>
      <c r="B12737" s="1">
        <v>46290</v>
      </c>
      <c r="C12737">
        <v>547002</v>
      </c>
      <c r="D12737">
        <v>4934.8810000000003</v>
      </c>
      <c r="E12737" t="s">
        <v>52</v>
      </c>
      <c r="F12737" t="s">
        <v>121</v>
      </c>
      <c r="G12737" t="s">
        <v>54</v>
      </c>
      <c r="H12737" t="s">
        <v>96</v>
      </c>
    </row>
    <row r="12738" spans="1:8">
      <c r="A12738" t="s">
        <v>53</v>
      </c>
      <c r="B12738" s="1">
        <v>46290</v>
      </c>
      <c r="C12738">
        <v>550003</v>
      </c>
      <c r="D12738">
        <v>21980.521000000001</v>
      </c>
      <c r="E12738" t="s">
        <v>52</v>
      </c>
      <c r="F12738" t="s">
        <v>128</v>
      </c>
      <c r="G12738" t="s">
        <v>54</v>
      </c>
      <c r="H12738" t="s">
        <v>104</v>
      </c>
    </row>
    <row r="12739" spans="1:8">
      <c r="A12739" t="s">
        <v>53</v>
      </c>
      <c r="B12739" s="1">
        <v>46290</v>
      </c>
      <c r="C12739">
        <v>551003</v>
      </c>
      <c r="D12739">
        <v>1512.49</v>
      </c>
      <c r="E12739" t="s">
        <v>52</v>
      </c>
      <c r="F12739" t="s">
        <v>129</v>
      </c>
      <c r="G12739" t="s">
        <v>54</v>
      </c>
      <c r="H12739" t="s">
        <v>105</v>
      </c>
    </row>
    <row r="12740" spans="1:8">
      <c r="A12740" t="s">
        <v>53</v>
      </c>
      <c r="B12740" s="1">
        <v>46290</v>
      </c>
      <c r="C12740">
        <v>552502</v>
      </c>
      <c r="D12740">
        <v>763.59100000000001</v>
      </c>
      <c r="E12740" t="s">
        <v>52</v>
      </c>
      <c r="F12740" t="s">
        <v>122</v>
      </c>
      <c r="G12740" t="s">
        <v>54</v>
      </c>
      <c r="H12740" t="s">
        <v>97</v>
      </c>
    </row>
    <row r="12741" spans="1:8">
      <c r="A12741" t="s">
        <v>53</v>
      </c>
      <c r="B12741" s="1">
        <v>46290</v>
      </c>
      <c r="C12741">
        <v>555007</v>
      </c>
      <c r="D12741">
        <v>706.30700000000002</v>
      </c>
      <c r="E12741" t="s">
        <v>52</v>
      </c>
      <c r="F12741" t="s">
        <v>122</v>
      </c>
      <c r="G12741" t="s">
        <v>54</v>
      </c>
      <c r="H12741" t="s">
        <v>97</v>
      </c>
    </row>
    <row r="12742" spans="1:8">
      <c r="A12742" t="s">
        <v>53</v>
      </c>
      <c r="B12742" s="1">
        <v>46290</v>
      </c>
      <c r="C12742">
        <v>556002</v>
      </c>
      <c r="D12742">
        <v>299.53100000000001</v>
      </c>
      <c r="E12742" t="s">
        <v>52</v>
      </c>
      <c r="F12742" t="s">
        <v>126</v>
      </c>
      <c r="G12742" t="s">
        <v>54</v>
      </c>
      <c r="H12742" t="s">
        <v>102</v>
      </c>
    </row>
    <row r="12743" spans="1:8">
      <c r="A12743" t="s">
        <v>53</v>
      </c>
      <c r="B12743" s="1">
        <v>46290</v>
      </c>
      <c r="C12743">
        <v>556004</v>
      </c>
      <c r="D12743">
        <v>11.282999999999999</v>
      </c>
      <c r="E12743" t="s">
        <v>52</v>
      </c>
      <c r="F12743" t="s">
        <v>122</v>
      </c>
      <c r="G12743" t="s">
        <v>54</v>
      </c>
      <c r="H12743" t="s">
        <v>97</v>
      </c>
    </row>
    <row r="12744" spans="1:8">
      <c r="A12744" t="s">
        <v>53</v>
      </c>
      <c r="B12744" s="1">
        <v>46290</v>
      </c>
      <c r="C12744">
        <v>557002</v>
      </c>
      <c r="D12744">
        <v>2834.26</v>
      </c>
      <c r="E12744" t="s">
        <v>52</v>
      </c>
      <c r="F12744" t="s">
        <v>123</v>
      </c>
      <c r="G12744" t="s">
        <v>54</v>
      </c>
      <c r="H12744" t="s">
        <v>98</v>
      </c>
    </row>
    <row r="12745" spans="1:8">
      <c r="A12745" t="s">
        <v>53</v>
      </c>
      <c r="B12745" s="1">
        <v>46290</v>
      </c>
      <c r="C12745">
        <v>563002</v>
      </c>
      <c r="D12745">
        <v>-9256.1759999999995</v>
      </c>
      <c r="E12745" t="s">
        <v>52</v>
      </c>
      <c r="F12745" t="s">
        <v>124</v>
      </c>
      <c r="G12745" t="s">
        <v>54</v>
      </c>
      <c r="H12745" t="s">
        <v>99</v>
      </c>
    </row>
    <row r="12746" spans="1:8">
      <c r="A12746" t="s">
        <v>53</v>
      </c>
      <c r="B12746" s="1">
        <v>46290</v>
      </c>
      <c r="C12746">
        <v>564004</v>
      </c>
      <c r="D12746">
        <v>13176.325000000001</v>
      </c>
      <c r="E12746" t="s">
        <v>52</v>
      </c>
      <c r="F12746" t="s">
        <v>119</v>
      </c>
      <c r="G12746" t="s">
        <v>54</v>
      </c>
      <c r="H12746" t="s">
        <v>93</v>
      </c>
    </row>
    <row r="12747" spans="1:8">
      <c r="A12747" t="s">
        <v>53</v>
      </c>
      <c r="B12747" s="1">
        <v>46290</v>
      </c>
      <c r="C12747">
        <v>564006</v>
      </c>
      <c r="D12747">
        <v>8.0000000000000002E-3</v>
      </c>
      <c r="E12747" t="s">
        <v>52</v>
      </c>
      <c r="F12747" t="s">
        <v>124</v>
      </c>
      <c r="G12747" t="s">
        <v>54</v>
      </c>
      <c r="H12747" t="s">
        <v>99</v>
      </c>
    </row>
    <row r="12748" spans="1:8">
      <c r="A12748" t="s">
        <v>53</v>
      </c>
      <c r="B12748" s="1">
        <v>46290</v>
      </c>
      <c r="C12748">
        <v>564007</v>
      </c>
      <c r="D12748">
        <v>1E-3</v>
      </c>
      <c r="E12748" t="s">
        <v>52</v>
      </c>
      <c r="F12748" t="s">
        <v>124</v>
      </c>
      <c r="G12748" t="s">
        <v>54</v>
      </c>
      <c r="H12748" t="s">
        <v>99</v>
      </c>
    </row>
    <row r="12749" spans="1:8">
      <c r="A12749" t="s">
        <v>53</v>
      </c>
      <c r="B12749" s="1">
        <v>46290</v>
      </c>
      <c r="C12749">
        <v>564020</v>
      </c>
      <c r="D12749">
        <v>324.726</v>
      </c>
      <c r="E12749" t="s">
        <v>52</v>
      </c>
      <c r="F12749" t="s">
        <v>124</v>
      </c>
      <c r="G12749" t="s">
        <v>54</v>
      </c>
      <c r="H12749" t="s">
        <v>99</v>
      </c>
    </row>
    <row r="12750" spans="1:8">
      <c r="A12750" t="s">
        <v>53</v>
      </c>
      <c r="B12750" s="1">
        <v>46290</v>
      </c>
      <c r="C12750">
        <v>564021</v>
      </c>
      <c r="D12750">
        <v>31.425000000000001</v>
      </c>
      <c r="E12750" t="s">
        <v>52</v>
      </c>
      <c r="F12750" t="s">
        <v>124</v>
      </c>
      <c r="G12750" t="s">
        <v>54</v>
      </c>
      <c r="H12750" t="s">
        <v>99</v>
      </c>
    </row>
    <row r="12751" spans="1:8">
      <c r="A12751" t="s">
        <v>53</v>
      </c>
      <c r="B12751" s="1">
        <v>46290</v>
      </c>
      <c r="C12751">
        <v>580003</v>
      </c>
      <c r="D12751">
        <v>1278.4770000000001</v>
      </c>
      <c r="E12751" t="s">
        <v>52</v>
      </c>
      <c r="F12751" t="s">
        <v>130</v>
      </c>
      <c r="G12751" t="s">
        <v>54</v>
      </c>
      <c r="H12751" t="s">
        <v>106</v>
      </c>
    </row>
    <row r="12752" spans="1:8">
      <c r="A12752" t="s">
        <v>53</v>
      </c>
      <c r="B12752" s="1">
        <v>46290</v>
      </c>
      <c r="C12752">
        <v>580005</v>
      </c>
      <c r="D12752">
        <v>7737.5609999999997</v>
      </c>
      <c r="E12752" t="s">
        <v>52</v>
      </c>
      <c r="F12752" t="s">
        <v>130</v>
      </c>
      <c r="G12752" t="s">
        <v>54</v>
      </c>
      <c r="H12752" t="s">
        <v>106</v>
      </c>
    </row>
    <row r="12753" spans="1:8">
      <c r="A12753" t="s">
        <v>55</v>
      </c>
      <c r="B12753" s="1">
        <v>46290</v>
      </c>
      <c r="C12753">
        <v>220006</v>
      </c>
      <c r="D12753">
        <v>4044.8939999999998</v>
      </c>
      <c r="E12753" t="s">
        <v>50</v>
      </c>
      <c r="F12753" t="s">
        <v>14</v>
      </c>
      <c r="G12753" t="s">
        <v>56</v>
      </c>
      <c r="H12753" t="s">
        <v>84</v>
      </c>
    </row>
    <row r="12754" spans="1:8">
      <c r="A12754" t="s">
        <v>55</v>
      </c>
      <c r="B12754" s="1">
        <v>46290</v>
      </c>
      <c r="C12754">
        <v>243002</v>
      </c>
      <c r="D12754">
        <v>-920.48400000000004</v>
      </c>
      <c r="E12754" t="s">
        <v>50</v>
      </c>
      <c r="F12754" t="s">
        <v>113</v>
      </c>
      <c r="G12754" t="s">
        <v>56</v>
      </c>
      <c r="H12754" t="s">
        <v>85</v>
      </c>
    </row>
    <row r="12755" spans="1:8">
      <c r="A12755" t="s">
        <v>55</v>
      </c>
      <c r="B12755" s="1">
        <v>46290</v>
      </c>
      <c r="C12755">
        <v>330143</v>
      </c>
      <c r="D12755">
        <v>-2205.5100000000002</v>
      </c>
      <c r="E12755" t="s">
        <v>50</v>
      </c>
      <c r="F12755" t="s">
        <v>113</v>
      </c>
      <c r="G12755" t="s">
        <v>56</v>
      </c>
      <c r="H12755" t="s">
        <v>85</v>
      </c>
    </row>
    <row r="12756" spans="1:8">
      <c r="A12756" t="s">
        <v>55</v>
      </c>
      <c r="B12756" s="1">
        <v>46290</v>
      </c>
      <c r="C12756">
        <v>372004</v>
      </c>
      <c r="D12756">
        <v>372.74799999999999</v>
      </c>
      <c r="E12756" t="s">
        <v>50</v>
      </c>
      <c r="F12756" t="s">
        <v>114</v>
      </c>
      <c r="G12756" t="s">
        <v>56</v>
      </c>
      <c r="H12756" t="s">
        <v>87</v>
      </c>
    </row>
    <row r="12757" spans="1:8">
      <c r="A12757" t="s">
        <v>55</v>
      </c>
      <c r="B12757" s="1">
        <v>46290</v>
      </c>
      <c r="C12757">
        <v>557002</v>
      </c>
      <c r="D12757">
        <v>-1313.8409999999999</v>
      </c>
      <c r="E12757" t="s">
        <v>52</v>
      </c>
      <c r="F12757" t="s">
        <v>123</v>
      </c>
      <c r="G12757" t="s">
        <v>56</v>
      </c>
      <c r="H12757" t="s">
        <v>98</v>
      </c>
    </row>
    <row r="12758" spans="1:8">
      <c r="A12758" t="s">
        <v>57</v>
      </c>
      <c r="B12758" s="1">
        <v>46290</v>
      </c>
      <c r="C12758">
        <v>210002</v>
      </c>
      <c r="D12758">
        <v>-12372.1</v>
      </c>
      <c r="E12758" t="s">
        <v>50</v>
      </c>
      <c r="F12758" t="s">
        <v>14</v>
      </c>
      <c r="G12758" t="s">
        <v>56</v>
      </c>
      <c r="H12758" t="s">
        <v>84</v>
      </c>
    </row>
    <row r="12759" spans="1:8">
      <c r="A12759" t="s">
        <v>57</v>
      </c>
      <c r="B12759" s="1">
        <v>46290</v>
      </c>
      <c r="C12759">
        <v>220004</v>
      </c>
      <c r="D12759">
        <v>-1854.2460000000001</v>
      </c>
      <c r="E12759" t="s">
        <v>50</v>
      </c>
      <c r="F12759" t="s">
        <v>14</v>
      </c>
      <c r="G12759" t="s">
        <v>56</v>
      </c>
      <c r="H12759" t="s">
        <v>84</v>
      </c>
    </row>
    <row r="12760" spans="1:8">
      <c r="A12760" t="s">
        <v>57</v>
      </c>
      <c r="B12760" s="1">
        <v>46290</v>
      </c>
      <c r="C12760">
        <v>220006</v>
      </c>
      <c r="D12760">
        <v>-651708.66700000002</v>
      </c>
      <c r="E12760" t="s">
        <v>50</v>
      </c>
      <c r="F12760" t="s">
        <v>14</v>
      </c>
      <c r="G12760" t="s">
        <v>56</v>
      </c>
      <c r="H12760" t="s">
        <v>84</v>
      </c>
    </row>
    <row r="12761" spans="1:8">
      <c r="A12761" t="s">
        <v>57</v>
      </c>
      <c r="B12761" s="1">
        <v>46290</v>
      </c>
      <c r="C12761">
        <v>220011</v>
      </c>
      <c r="D12761">
        <v>-6.5810000000000004</v>
      </c>
      <c r="E12761" t="s">
        <v>50</v>
      </c>
      <c r="F12761" t="s">
        <v>14</v>
      </c>
      <c r="G12761" t="s">
        <v>56</v>
      </c>
      <c r="H12761" t="s">
        <v>84</v>
      </c>
    </row>
    <row r="12762" spans="1:8">
      <c r="A12762" t="s">
        <v>57</v>
      </c>
      <c r="B12762" s="1">
        <v>46290</v>
      </c>
      <c r="C12762">
        <v>240002</v>
      </c>
      <c r="D12762">
        <v>-16863.238000000001</v>
      </c>
      <c r="E12762" t="s">
        <v>50</v>
      </c>
      <c r="F12762" t="s">
        <v>113</v>
      </c>
      <c r="G12762" t="s">
        <v>56</v>
      </c>
      <c r="H12762" t="s">
        <v>85</v>
      </c>
    </row>
    <row r="12763" spans="1:8">
      <c r="A12763" t="s">
        <v>57</v>
      </c>
      <c r="B12763" s="1">
        <v>46290</v>
      </c>
      <c r="C12763">
        <v>240009</v>
      </c>
      <c r="D12763">
        <v>-1791.0360000000001</v>
      </c>
      <c r="E12763" t="s">
        <v>50</v>
      </c>
      <c r="F12763" t="s">
        <v>113</v>
      </c>
      <c r="G12763" t="s">
        <v>56</v>
      </c>
      <c r="H12763" t="s">
        <v>85</v>
      </c>
    </row>
    <row r="12764" spans="1:8">
      <c r="A12764" t="s">
        <v>57</v>
      </c>
      <c r="B12764" s="1">
        <v>46290</v>
      </c>
      <c r="C12764">
        <v>242003</v>
      </c>
      <c r="D12764">
        <v>-18966.508000000002</v>
      </c>
      <c r="E12764" t="s">
        <v>50</v>
      </c>
      <c r="F12764" t="s">
        <v>113</v>
      </c>
      <c r="G12764" t="s">
        <v>56</v>
      </c>
      <c r="H12764" t="s">
        <v>85</v>
      </c>
    </row>
    <row r="12765" spans="1:8">
      <c r="A12765" t="s">
        <v>57</v>
      </c>
      <c r="B12765" s="1">
        <v>46290</v>
      </c>
      <c r="C12765">
        <v>242011</v>
      </c>
      <c r="D12765">
        <v>-1093.9190000000001</v>
      </c>
      <c r="E12765" t="s">
        <v>50</v>
      </c>
      <c r="F12765" t="s">
        <v>113</v>
      </c>
      <c r="G12765" t="s">
        <v>56</v>
      </c>
      <c r="H12765" t="s">
        <v>85</v>
      </c>
    </row>
    <row r="12766" spans="1:8">
      <c r="A12766" t="s">
        <v>57</v>
      </c>
      <c r="B12766" s="1">
        <v>46290</v>
      </c>
      <c r="C12766">
        <v>242023</v>
      </c>
      <c r="D12766">
        <v>-4146.5609999999997</v>
      </c>
      <c r="E12766" t="s">
        <v>50</v>
      </c>
      <c r="F12766" t="s">
        <v>113</v>
      </c>
      <c r="G12766" t="s">
        <v>56</v>
      </c>
      <c r="H12766" t="s">
        <v>85</v>
      </c>
    </row>
    <row r="12767" spans="1:8">
      <c r="A12767" t="s">
        <v>57</v>
      </c>
      <c r="B12767" s="1">
        <v>46290</v>
      </c>
      <c r="C12767">
        <v>242027</v>
      </c>
      <c r="D12767">
        <v>-2164.7539999999999</v>
      </c>
      <c r="E12767" t="s">
        <v>50</v>
      </c>
      <c r="F12767" t="s">
        <v>113</v>
      </c>
      <c r="G12767" t="s">
        <v>56</v>
      </c>
      <c r="H12767" t="s">
        <v>85</v>
      </c>
    </row>
    <row r="12768" spans="1:8">
      <c r="A12768" t="s">
        <v>57</v>
      </c>
      <c r="B12768" s="1">
        <v>46290</v>
      </c>
      <c r="C12768">
        <v>242036</v>
      </c>
      <c r="D12768">
        <v>-3643.9090000000001</v>
      </c>
      <c r="E12768" t="s">
        <v>50</v>
      </c>
      <c r="F12768" t="s">
        <v>113</v>
      </c>
      <c r="G12768" t="s">
        <v>56</v>
      </c>
      <c r="H12768" t="s">
        <v>85</v>
      </c>
    </row>
    <row r="12769" spans="1:8">
      <c r="A12769" t="s">
        <v>57</v>
      </c>
      <c r="B12769" s="1">
        <v>46290</v>
      </c>
      <c r="C12769">
        <v>242039</v>
      </c>
      <c r="D12769">
        <v>-9600.3870000000006</v>
      </c>
      <c r="E12769" t="s">
        <v>50</v>
      </c>
      <c r="F12769" t="s">
        <v>113</v>
      </c>
      <c r="G12769" t="s">
        <v>56</v>
      </c>
      <c r="H12769" t="s">
        <v>85</v>
      </c>
    </row>
    <row r="12770" spans="1:8">
      <c r="A12770" t="s">
        <v>57</v>
      </c>
      <c r="B12770" s="1">
        <v>46290</v>
      </c>
      <c r="C12770">
        <v>242040</v>
      </c>
      <c r="D12770">
        <v>-1430.3409999999999</v>
      </c>
      <c r="E12770" t="s">
        <v>50</v>
      </c>
      <c r="F12770" t="s">
        <v>113</v>
      </c>
      <c r="G12770" t="s">
        <v>56</v>
      </c>
      <c r="H12770" t="s">
        <v>85</v>
      </c>
    </row>
    <row r="12771" spans="1:8">
      <c r="A12771" t="s">
        <v>57</v>
      </c>
      <c r="B12771" s="1">
        <v>46290</v>
      </c>
      <c r="C12771">
        <v>242041</v>
      </c>
      <c r="D12771">
        <v>-40.481999999999999</v>
      </c>
      <c r="E12771" t="s">
        <v>50</v>
      </c>
      <c r="F12771" t="s">
        <v>113</v>
      </c>
      <c r="G12771" t="s">
        <v>56</v>
      </c>
      <c r="H12771" t="s">
        <v>85</v>
      </c>
    </row>
    <row r="12772" spans="1:8">
      <c r="A12772" t="s">
        <v>57</v>
      </c>
      <c r="B12772" s="1">
        <v>46290</v>
      </c>
      <c r="C12772">
        <v>243002</v>
      </c>
      <c r="D12772">
        <v>-26184.685000000001</v>
      </c>
      <c r="E12772" t="s">
        <v>50</v>
      </c>
      <c r="F12772" t="s">
        <v>113</v>
      </c>
      <c r="G12772" t="s">
        <v>56</v>
      </c>
      <c r="H12772" t="s">
        <v>85</v>
      </c>
    </row>
    <row r="12773" spans="1:8">
      <c r="A12773" t="s">
        <v>57</v>
      </c>
      <c r="B12773" s="1">
        <v>46290</v>
      </c>
      <c r="C12773">
        <v>243011</v>
      </c>
      <c r="D12773">
        <v>-1237.164</v>
      </c>
      <c r="E12773" t="s">
        <v>50</v>
      </c>
      <c r="F12773" t="s">
        <v>113</v>
      </c>
      <c r="G12773" t="s">
        <v>56</v>
      </c>
      <c r="H12773" t="s">
        <v>85</v>
      </c>
    </row>
    <row r="12774" spans="1:8">
      <c r="A12774" t="s">
        <v>57</v>
      </c>
      <c r="B12774" s="1">
        <v>46290</v>
      </c>
      <c r="C12774">
        <v>245010</v>
      </c>
      <c r="D12774">
        <v>-8269.2000000000007</v>
      </c>
      <c r="E12774" t="s">
        <v>50</v>
      </c>
      <c r="F12774" t="s">
        <v>20</v>
      </c>
      <c r="G12774" t="s">
        <v>56</v>
      </c>
      <c r="H12774" t="s">
        <v>86</v>
      </c>
    </row>
    <row r="12775" spans="1:8">
      <c r="A12775" t="s">
        <v>57</v>
      </c>
      <c r="B12775" s="1">
        <v>46290</v>
      </c>
      <c r="C12775">
        <v>245049</v>
      </c>
      <c r="D12775">
        <v>-218.98699999999999</v>
      </c>
      <c r="E12775" t="s">
        <v>50</v>
      </c>
      <c r="F12775" t="s">
        <v>113</v>
      </c>
      <c r="G12775" t="s">
        <v>56</v>
      </c>
      <c r="H12775" t="s">
        <v>85</v>
      </c>
    </row>
    <row r="12776" spans="1:8">
      <c r="A12776" t="s">
        <v>57</v>
      </c>
      <c r="B12776" s="1">
        <v>46290</v>
      </c>
      <c r="C12776">
        <v>245062</v>
      </c>
      <c r="D12776">
        <v>-847.73599999999999</v>
      </c>
      <c r="E12776" t="s">
        <v>50</v>
      </c>
      <c r="F12776" t="s">
        <v>113</v>
      </c>
      <c r="G12776" t="s">
        <v>56</v>
      </c>
      <c r="H12776" t="s">
        <v>85</v>
      </c>
    </row>
    <row r="12777" spans="1:8">
      <c r="A12777" t="s">
        <v>57</v>
      </c>
      <c r="B12777" s="1">
        <v>46290</v>
      </c>
      <c r="C12777">
        <v>250003</v>
      </c>
      <c r="D12777">
        <v>-9505.6839999999993</v>
      </c>
      <c r="E12777" t="s">
        <v>50</v>
      </c>
      <c r="F12777" t="s">
        <v>114</v>
      </c>
      <c r="G12777" t="s">
        <v>56</v>
      </c>
      <c r="H12777" t="s">
        <v>87</v>
      </c>
    </row>
    <row r="12778" spans="1:8">
      <c r="A12778" t="s">
        <v>57</v>
      </c>
      <c r="B12778" s="1">
        <v>46290</v>
      </c>
      <c r="C12778">
        <v>251002</v>
      </c>
      <c r="D12778">
        <v>-4407.2809999999999</v>
      </c>
      <c r="E12778" t="s">
        <v>50</v>
      </c>
      <c r="F12778" t="s">
        <v>114</v>
      </c>
      <c r="G12778" t="s">
        <v>56</v>
      </c>
      <c r="H12778" t="s">
        <v>87</v>
      </c>
    </row>
    <row r="12779" spans="1:8">
      <c r="A12779" t="s">
        <v>57</v>
      </c>
      <c r="B12779" s="1">
        <v>46290</v>
      </c>
      <c r="C12779">
        <v>251003</v>
      </c>
      <c r="D12779">
        <v>-8055.5439999999999</v>
      </c>
      <c r="E12779" t="s">
        <v>50</v>
      </c>
      <c r="F12779" t="s">
        <v>114</v>
      </c>
      <c r="G12779" t="s">
        <v>56</v>
      </c>
      <c r="H12779" t="s">
        <v>87</v>
      </c>
    </row>
    <row r="12780" spans="1:8">
      <c r="A12780" t="s">
        <v>57</v>
      </c>
      <c r="B12780" s="1">
        <v>46290</v>
      </c>
      <c r="C12780">
        <v>251005</v>
      </c>
      <c r="D12780">
        <v>24762.638999999999</v>
      </c>
      <c r="E12780" t="s">
        <v>50</v>
      </c>
      <c r="F12780" t="s">
        <v>115</v>
      </c>
      <c r="G12780" t="s">
        <v>56</v>
      </c>
      <c r="H12780" t="s">
        <v>88</v>
      </c>
    </row>
    <row r="12781" spans="1:8">
      <c r="A12781" t="s">
        <v>57</v>
      </c>
      <c r="B12781" s="1">
        <v>46290</v>
      </c>
      <c r="C12781">
        <v>257014</v>
      </c>
      <c r="D12781">
        <v>2085.9360000000001</v>
      </c>
      <c r="E12781" t="s">
        <v>50</v>
      </c>
      <c r="F12781" t="s">
        <v>114</v>
      </c>
      <c r="G12781" t="s">
        <v>56</v>
      </c>
      <c r="H12781" t="s">
        <v>87</v>
      </c>
    </row>
    <row r="12782" spans="1:8">
      <c r="A12782" t="s">
        <v>57</v>
      </c>
      <c r="B12782" s="1">
        <v>46290</v>
      </c>
      <c r="C12782">
        <v>257022</v>
      </c>
      <c r="D12782">
        <v>22241.902999999998</v>
      </c>
      <c r="E12782" t="s">
        <v>50</v>
      </c>
      <c r="F12782" t="s">
        <v>114</v>
      </c>
      <c r="G12782" t="s">
        <v>56</v>
      </c>
      <c r="H12782" t="s">
        <v>87</v>
      </c>
    </row>
    <row r="12783" spans="1:8">
      <c r="A12783" t="s">
        <v>57</v>
      </c>
      <c r="B12783" s="1">
        <v>46290</v>
      </c>
      <c r="C12783">
        <v>257027</v>
      </c>
      <c r="D12783">
        <v>35030.071000000004</v>
      </c>
      <c r="E12783" t="s">
        <v>50</v>
      </c>
      <c r="F12783" t="s">
        <v>114</v>
      </c>
      <c r="G12783" t="s">
        <v>56</v>
      </c>
      <c r="H12783" t="s">
        <v>87</v>
      </c>
    </row>
    <row r="12784" spans="1:8">
      <c r="A12784" t="s">
        <v>57</v>
      </c>
      <c r="B12784" s="1">
        <v>46290</v>
      </c>
      <c r="C12784">
        <v>257030</v>
      </c>
      <c r="D12784">
        <v>-70731.48</v>
      </c>
      <c r="E12784" t="s">
        <v>50</v>
      </c>
      <c r="F12784" t="s">
        <v>114</v>
      </c>
      <c r="G12784" t="s">
        <v>56</v>
      </c>
      <c r="H12784" t="s">
        <v>87</v>
      </c>
    </row>
    <row r="12785" spans="1:8">
      <c r="A12785" t="s">
        <v>57</v>
      </c>
      <c r="B12785" s="1">
        <v>46290</v>
      </c>
      <c r="C12785">
        <v>260004</v>
      </c>
      <c r="D12785">
        <v>-399922.52399999998</v>
      </c>
      <c r="E12785" t="s">
        <v>50</v>
      </c>
      <c r="F12785" t="s">
        <v>114</v>
      </c>
      <c r="G12785" t="s">
        <v>56</v>
      </c>
      <c r="H12785" t="s">
        <v>87</v>
      </c>
    </row>
    <row r="12786" spans="1:8">
      <c r="A12786" t="s">
        <v>57</v>
      </c>
      <c r="B12786" s="1">
        <v>46290</v>
      </c>
      <c r="C12786">
        <v>260051</v>
      </c>
      <c r="D12786">
        <v>-148803.45199999999</v>
      </c>
      <c r="E12786" t="s">
        <v>50</v>
      </c>
      <c r="F12786" t="s">
        <v>114</v>
      </c>
      <c r="G12786" t="s">
        <v>56</v>
      </c>
      <c r="H12786" t="s">
        <v>87</v>
      </c>
    </row>
    <row r="12787" spans="1:8">
      <c r="A12787" t="s">
        <v>57</v>
      </c>
      <c r="B12787" s="1">
        <v>46290</v>
      </c>
      <c r="C12787">
        <v>300004</v>
      </c>
      <c r="D12787">
        <v>2746.7869999999998</v>
      </c>
      <c r="E12787" t="s">
        <v>50</v>
      </c>
      <c r="F12787" t="s">
        <v>131</v>
      </c>
      <c r="G12787" t="s">
        <v>56</v>
      </c>
      <c r="H12787" t="s">
        <v>107</v>
      </c>
    </row>
    <row r="12788" spans="1:8">
      <c r="A12788" t="s">
        <v>57</v>
      </c>
      <c r="B12788" s="1">
        <v>46290</v>
      </c>
      <c r="C12788">
        <v>300005</v>
      </c>
      <c r="D12788">
        <v>1468.922</v>
      </c>
      <c r="E12788" t="s">
        <v>50</v>
      </c>
      <c r="F12788" t="s">
        <v>131</v>
      </c>
      <c r="G12788" t="s">
        <v>56</v>
      </c>
      <c r="H12788" t="s">
        <v>107</v>
      </c>
    </row>
    <row r="12789" spans="1:8">
      <c r="A12789" t="s">
        <v>57</v>
      </c>
      <c r="B12789" s="1">
        <v>46290</v>
      </c>
      <c r="C12789">
        <v>300008</v>
      </c>
      <c r="D12789">
        <v>1823.171</v>
      </c>
      <c r="E12789" t="s">
        <v>50</v>
      </c>
      <c r="F12789" t="s">
        <v>131</v>
      </c>
      <c r="G12789" t="s">
        <v>56</v>
      </c>
      <c r="H12789" t="s">
        <v>107</v>
      </c>
    </row>
    <row r="12790" spans="1:8">
      <c r="A12790" t="s">
        <v>57</v>
      </c>
      <c r="B12790" s="1">
        <v>46290</v>
      </c>
      <c r="C12790">
        <v>300011</v>
      </c>
      <c r="D12790">
        <v>147.97</v>
      </c>
      <c r="E12790" t="s">
        <v>50</v>
      </c>
      <c r="F12790" t="s">
        <v>131</v>
      </c>
      <c r="G12790" t="s">
        <v>56</v>
      </c>
      <c r="H12790" t="s">
        <v>107</v>
      </c>
    </row>
    <row r="12791" spans="1:8">
      <c r="A12791" t="s">
        <v>57</v>
      </c>
      <c r="B12791" s="1">
        <v>46290</v>
      </c>
      <c r="C12791">
        <v>300012</v>
      </c>
      <c r="D12791">
        <v>949.10500000000002</v>
      </c>
      <c r="E12791" t="s">
        <v>50</v>
      </c>
      <c r="F12791" t="s">
        <v>131</v>
      </c>
      <c r="G12791" t="s">
        <v>56</v>
      </c>
      <c r="H12791" t="s">
        <v>107</v>
      </c>
    </row>
    <row r="12792" spans="1:8">
      <c r="A12792" t="s">
        <v>57</v>
      </c>
      <c r="B12792" s="1">
        <v>46290</v>
      </c>
      <c r="C12792">
        <v>300504</v>
      </c>
      <c r="D12792">
        <v>-2535.4789999999998</v>
      </c>
      <c r="E12792" t="s">
        <v>50</v>
      </c>
      <c r="F12792" t="s">
        <v>131</v>
      </c>
      <c r="G12792" t="s">
        <v>56</v>
      </c>
      <c r="H12792" t="s">
        <v>107</v>
      </c>
    </row>
    <row r="12793" spans="1:8">
      <c r="A12793" t="s">
        <v>57</v>
      </c>
      <c r="B12793" s="1">
        <v>46290</v>
      </c>
      <c r="C12793">
        <v>300505</v>
      </c>
      <c r="D12793">
        <v>-1315.395</v>
      </c>
      <c r="E12793" t="s">
        <v>50</v>
      </c>
      <c r="F12793" t="s">
        <v>131</v>
      </c>
      <c r="G12793" t="s">
        <v>56</v>
      </c>
      <c r="H12793" t="s">
        <v>107</v>
      </c>
    </row>
    <row r="12794" spans="1:8">
      <c r="A12794" t="s">
        <v>57</v>
      </c>
      <c r="B12794" s="1">
        <v>46290</v>
      </c>
      <c r="C12794">
        <v>300508</v>
      </c>
      <c r="D12794">
        <v>-1770.7049999999999</v>
      </c>
      <c r="E12794" t="s">
        <v>50</v>
      </c>
      <c r="F12794" t="s">
        <v>131</v>
      </c>
      <c r="G12794" t="s">
        <v>56</v>
      </c>
      <c r="H12794" t="s">
        <v>107</v>
      </c>
    </row>
    <row r="12795" spans="1:8">
      <c r="A12795" t="s">
        <v>57</v>
      </c>
      <c r="B12795" s="1">
        <v>46290</v>
      </c>
      <c r="C12795">
        <v>300511</v>
      </c>
      <c r="D12795">
        <v>-147.97</v>
      </c>
      <c r="E12795" t="s">
        <v>50</v>
      </c>
      <c r="F12795" t="s">
        <v>131</v>
      </c>
      <c r="G12795" t="s">
        <v>56</v>
      </c>
      <c r="H12795" t="s">
        <v>107</v>
      </c>
    </row>
    <row r="12796" spans="1:8">
      <c r="A12796" t="s">
        <v>57</v>
      </c>
      <c r="B12796" s="1">
        <v>46290</v>
      </c>
      <c r="C12796">
        <v>300512</v>
      </c>
      <c r="D12796">
        <v>-949.10500000000002</v>
      </c>
      <c r="E12796" t="s">
        <v>50</v>
      </c>
      <c r="F12796" t="s">
        <v>131</v>
      </c>
      <c r="G12796" t="s">
        <v>56</v>
      </c>
      <c r="H12796" t="s">
        <v>107</v>
      </c>
    </row>
    <row r="12797" spans="1:8">
      <c r="A12797" t="s">
        <v>57</v>
      </c>
      <c r="B12797" s="1">
        <v>46290</v>
      </c>
      <c r="C12797">
        <v>301004</v>
      </c>
      <c r="D12797">
        <v>2845.5830000000001</v>
      </c>
      <c r="E12797" t="s">
        <v>50</v>
      </c>
      <c r="F12797" t="s">
        <v>131</v>
      </c>
      <c r="G12797" t="s">
        <v>56</v>
      </c>
      <c r="H12797" t="s">
        <v>107</v>
      </c>
    </row>
    <row r="12798" spans="1:8">
      <c r="A12798" t="s">
        <v>57</v>
      </c>
      <c r="B12798" s="1">
        <v>46290</v>
      </c>
      <c r="C12798">
        <v>301504</v>
      </c>
      <c r="D12798">
        <v>-2845.5830000000001</v>
      </c>
      <c r="E12798" t="s">
        <v>50</v>
      </c>
      <c r="F12798" t="s">
        <v>131</v>
      </c>
      <c r="G12798" t="s">
        <v>56</v>
      </c>
      <c r="H12798" t="s">
        <v>107</v>
      </c>
    </row>
    <row r="12799" spans="1:8">
      <c r="A12799" t="s">
        <v>57</v>
      </c>
      <c r="B12799" s="1">
        <v>46290</v>
      </c>
      <c r="C12799">
        <v>320002</v>
      </c>
      <c r="D12799">
        <v>30223.105</v>
      </c>
      <c r="E12799" t="s">
        <v>50</v>
      </c>
      <c r="F12799" t="s">
        <v>115</v>
      </c>
      <c r="G12799" t="s">
        <v>56</v>
      </c>
      <c r="H12799" t="s">
        <v>88</v>
      </c>
    </row>
    <row r="12800" spans="1:8">
      <c r="A12800" t="s">
        <v>57</v>
      </c>
      <c r="B12800" s="1">
        <v>46290</v>
      </c>
      <c r="C12800">
        <v>320003</v>
      </c>
      <c r="D12800">
        <v>250427.45600000001</v>
      </c>
      <c r="E12800" t="s">
        <v>50</v>
      </c>
      <c r="F12800" t="s">
        <v>115</v>
      </c>
      <c r="G12800" t="s">
        <v>56</v>
      </c>
      <c r="H12800" t="s">
        <v>88</v>
      </c>
    </row>
    <row r="12801" spans="1:8">
      <c r="A12801" t="s">
        <v>57</v>
      </c>
      <c r="B12801" s="1">
        <v>46290</v>
      </c>
      <c r="C12801">
        <v>320004</v>
      </c>
      <c r="D12801">
        <v>750.91600000000005</v>
      </c>
      <c r="E12801" t="s">
        <v>50</v>
      </c>
      <c r="F12801" t="s">
        <v>115</v>
      </c>
      <c r="G12801" t="s">
        <v>56</v>
      </c>
      <c r="H12801" t="s">
        <v>88</v>
      </c>
    </row>
    <row r="12802" spans="1:8">
      <c r="A12802" t="s">
        <v>57</v>
      </c>
      <c r="B12802" s="1">
        <v>46290</v>
      </c>
      <c r="C12802">
        <v>320019</v>
      </c>
      <c r="D12802">
        <v>21.434999999999999</v>
      </c>
      <c r="E12802" t="s">
        <v>50</v>
      </c>
      <c r="F12802" t="s">
        <v>115</v>
      </c>
      <c r="G12802" t="s">
        <v>56</v>
      </c>
      <c r="H12802" t="s">
        <v>88</v>
      </c>
    </row>
    <row r="12803" spans="1:8">
      <c r="A12803" t="s">
        <v>57</v>
      </c>
      <c r="B12803" s="1">
        <v>46290</v>
      </c>
      <c r="C12803">
        <v>320023</v>
      </c>
      <c r="D12803">
        <v>-25.722000000000001</v>
      </c>
      <c r="E12803" t="s">
        <v>50</v>
      </c>
      <c r="F12803" t="s">
        <v>115</v>
      </c>
      <c r="G12803" t="s">
        <v>56</v>
      </c>
      <c r="H12803" t="s">
        <v>88</v>
      </c>
    </row>
    <row r="12804" spans="1:8">
      <c r="A12804" t="s">
        <v>57</v>
      </c>
      <c r="B12804" s="1">
        <v>46290</v>
      </c>
      <c r="C12804">
        <v>321002</v>
      </c>
      <c r="D12804">
        <v>-136977.179</v>
      </c>
      <c r="E12804" t="s">
        <v>50</v>
      </c>
      <c r="F12804" t="s">
        <v>115</v>
      </c>
      <c r="G12804" t="s">
        <v>56</v>
      </c>
      <c r="H12804" t="s">
        <v>88</v>
      </c>
    </row>
    <row r="12805" spans="1:8">
      <c r="A12805" t="s">
        <v>57</v>
      </c>
      <c r="B12805" s="1">
        <v>46290</v>
      </c>
      <c r="C12805">
        <v>321029</v>
      </c>
      <c r="D12805">
        <v>999.40499999999997</v>
      </c>
      <c r="E12805" t="s">
        <v>50</v>
      </c>
      <c r="F12805" t="s">
        <v>115</v>
      </c>
      <c r="G12805" t="s">
        <v>56</v>
      </c>
      <c r="H12805" t="s">
        <v>88</v>
      </c>
    </row>
    <row r="12806" spans="1:8">
      <c r="A12806" t="s">
        <v>57</v>
      </c>
      <c r="B12806" s="1">
        <v>46290</v>
      </c>
      <c r="C12806">
        <v>331017</v>
      </c>
      <c r="D12806">
        <v>-21846.97</v>
      </c>
      <c r="E12806" t="s">
        <v>50</v>
      </c>
      <c r="F12806" t="s">
        <v>113</v>
      </c>
      <c r="G12806" t="s">
        <v>56</v>
      </c>
      <c r="H12806" t="s">
        <v>85</v>
      </c>
    </row>
    <row r="12807" spans="1:8">
      <c r="A12807" t="s">
        <v>57</v>
      </c>
      <c r="B12807" s="1">
        <v>46290</v>
      </c>
      <c r="C12807">
        <v>340112</v>
      </c>
      <c r="D12807">
        <v>239575.486</v>
      </c>
      <c r="E12807" t="s">
        <v>50</v>
      </c>
      <c r="F12807" t="s">
        <v>116</v>
      </c>
      <c r="G12807" t="s">
        <v>56</v>
      </c>
      <c r="H12807" t="s">
        <v>89</v>
      </c>
    </row>
    <row r="12808" spans="1:8">
      <c r="A12808" t="s">
        <v>57</v>
      </c>
      <c r="B12808" s="1">
        <v>46290</v>
      </c>
      <c r="C12808">
        <v>340113</v>
      </c>
      <c r="D12808">
        <v>12137371.32</v>
      </c>
      <c r="E12808" t="s">
        <v>50</v>
      </c>
      <c r="F12808" t="s">
        <v>116</v>
      </c>
      <c r="G12808" t="s">
        <v>56</v>
      </c>
      <c r="H12808" t="s">
        <v>89</v>
      </c>
    </row>
    <row r="12809" spans="1:8">
      <c r="A12809" t="s">
        <v>57</v>
      </c>
      <c r="B12809" s="1">
        <v>46290</v>
      </c>
      <c r="C12809">
        <v>340114</v>
      </c>
      <c r="D12809">
        <v>-11776278.23</v>
      </c>
      <c r="E12809" t="s">
        <v>50</v>
      </c>
      <c r="F12809" t="s">
        <v>116</v>
      </c>
      <c r="G12809" t="s">
        <v>56</v>
      </c>
      <c r="H12809" t="s">
        <v>89</v>
      </c>
    </row>
    <row r="12810" spans="1:8">
      <c r="A12810" t="s">
        <v>57</v>
      </c>
      <c r="B12810" s="1">
        <v>46290</v>
      </c>
      <c r="C12810">
        <v>340122</v>
      </c>
      <c r="D12810">
        <v>1769.925</v>
      </c>
      <c r="E12810" t="s">
        <v>50</v>
      </c>
      <c r="F12810" t="s">
        <v>116</v>
      </c>
      <c r="G12810" t="s">
        <v>56</v>
      </c>
      <c r="H12810" t="s">
        <v>89</v>
      </c>
    </row>
    <row r="12811" spans="1:8">
      <c r="A12811" t="s">
        <v>57</v>
      </c>
      <c r="B12811" s="1">
        <v>46290</v>
      </c>
      <c r="C12811">
        <v>340123</v>
      </c>
      <c r="D12811">
        <v>8174.0609999999997</v>
      </c>
      <c r="E12811" t="s">
        <v>50</v>
      </c>
      <c r="F12811" t="s">
        <v>116</v>
      </c>
      <c r="G12811" t="s">
        <v>56</v>
      </c>
      <c r="H12811" t="s">
        <v>89</v>
      </c>
    </row>
    <row r="12812" spans="1:8">
      <c r="A12812" t="s">
        <v>57</v>
      </c>
      <c r="B12812" s="1">
        <v>46290</v>
      </c>
      <c r="C12812">
        <v>340124</v>
      </c>
      <c r="D12812">
        <v>-9943.9860000000008</v>
      </c>
      <c r="E12812" t="s">
        <v>50</v>
      </c>
      <c r="F12812" t="s">
        <v>116</v>
      </c>
      <c r="G12812" t="s">
        <v>56</v>
      </c>
      <c r="H12812" t="s">
        <v>89</v>
      </c>
    </row>
    <row r="12813" spans="1:8">
      <c r="A12813" t="s">
        <v>57</v>
      </c>
      <c r="B12813" s="1">
        <v>46290</v>
      </c>
      <c r="C12813">
        <v>350003</v>
      </c>
      <c r="D12813">
        <v>-288.84399999999999</v>
      </c>
      <c r="E12813" t="s">
        <v>50</v>
      </c>
      <c r="F12813" t="s">
        <v>118</v>
      </c>
      <c r="G12813" t="s">
        <v>56</v>
      </c>
      <c r="H12813" t="s">
        <v>91</v>
      </c>
    </row>
    <row r="12814" spans="1:8">
      <c r="A12814" t="s">
        <v>57</v>
      </c>
      <c r="B12814" s="1">
        <v>46290</v>
      </c>
      <c r="C12814">
        <v>350031</v>
      </c>
      <c r="D12814">
        <v>1791.0360000000001</v>
      </c>
      <c r="E12814" t="s">
        <v>50</v>
      </c>
      <c r="F12814" t="s">
        <v>113</v>
      </c>
      <c r="G12814" t="s">
        <v>56</v>
      </c>
      <c r="H12814" t="s">
        <v>85</v>
      </c>
    </row>
    <row r="12815" spans="1:8">
      <c r="A12815" t="s">
        <v>57</v>
      </c>
      <c r="B12815" s="1">
        <v>46290</v>
      </c>
      <c r="C12815">
        <v>352002</v>
      </c>
      <c r="D12815">
        <v>178.01</v>
      </c>
      <c r="E12815" t="s">
        <v>50</v>
      </c>
      <c r="F12815" t="s">
        <v>117</v>
      </c>
      <c r="G12815" t="s">
        <v>56</v>
      </c>
      <c r="H12815" t="s">
        <v>90</v>
      </c>
    </row>
    <row r="12816" spans="1:8">
      <c r="A12816" t="s">
        <v>57</v>
      </c>
      <c r="B12816" s="1">
        <v>46290</v>
      </c>
      <c r="C12816">
        <v>354015</v>
      </c>
      <c r="D12816">
        <v>118.77200000000001</v>
      </c>
      <c r="E12816" t="s">
        <v>50</v>
      </c>
      <c r="F12816" t="s">
        <v>115</v>
      </c>
      <c r="G12816" t="s">
        <v>56</v>
      </c>
      <c r="H12816" t="s">
        <v>88</v>
      </c>
    </row>
    <row r="12817" spans="1:8">
      <c r="A12817" t="s">
        <v>57</v>
      </c>
      <c r="B12817" s="1">
        <v>46290</v>
      </c>
      <c r="C12817">
        <v>355009</v>
      </c>
      <c r="D12817">
        <v>49809.703000000001</v>
      </c>
      <c r="E12817" t="s">
        <v>50</v>
      </c>
      <c r="F12817" t="s">
        <v>118</v>
      </c>
      <c r="G12817" t="s">
        <v>56</v>
      </c>
      <c r="H12817" t="s">
        <v>91</v>
      </c>
    </row>
    <row r="12818" spans="1:8">
      <c r="A12818" t="s">
        <v>57</v>
      </c>
      <c r="B12818" s="1">
        <v>46290</v>
      </c>
      <c r="C12818">
        <v>355017</v>
      </c>
      <c r="D12818">
        <v>81943.906000000003</v>
      </c>
      <c r="E12818" t="s">
        <v>50</v>
      </c>
      <c r="F12818" t="s">
        <v>118</v>
      </c>
      <c r="G12818" t="s">
        <v>56</v>
      </c>
      <c r="H12818" t="s">
        <v>91</v>
      </c>
    </row>
    <row r="12819" spans="1:8">
      <c r="A12819" t="s">
        <v>57</v>
      </c>
      <c r="B12819" s="1">
        <v>46290</v>
      </c>
      <c r="C12819">
        <v>372004</v>
      </c>
      <c r="D12819">
        <v>481397.62300000002</v>
      </c>
      <c r="E12819" t="s">
        <v>50</v>
      </c>
      <c r="F12819" t="s">
        <v>114</v>
      </c>
      <c r="G12819" t="s">
        <v>56</v>
      </c>
      <c r="H12819" t="s">
        <v>87</v>
      </c>
    </row>
    <row r="12820" spans="1:8">
      <c r="A12820" t="s">
        <v>57</v>
      </c>
      <c r="B12820" s="1">
        <v>46290</v>
      </c>
      <c r="C12820">
        <v>400002</v>
      </c>
      <c r="D12820">
        <v>-585.70100000000002</v>
      </c>
      <c r="E12820" t="s">
        <v>52</v>
      </c>
      <c r="F12820" t="s">
        <v>23</v>
      </c>
      <c r="G12820" t="s">
        <v>56</v>
      </c>
      <c r="H12820" t="s">
        <v>92</v>
      </c>
    </row>
    <row r="12821" spans="1:8">
      <c r="A12821" t="s">
        <v>57</v>
      </c>
      <c r="B12821" s="1">
        <v>46290</v>
      </c>
      <c r="C12821">
        <v>400004</v>
      </c>
      <c r="D12821">
        <v>-89163.646999999997</v>
      </c>
      <c r="E12821" t="s">
        <v>52</v>
      </c>
      <c r="F12821" t="s">
        <v>23</v>
      </c>
      <c r="G12821" t="s">
        <v>56</v>
      </c>
      <c r="H12821" t="s">
        <v>92</v>
      </c>
    </row>
    <row r="12822" spans="1:8">
      <c r="A12822" t="s">
        <v>57</v>
      </c>
      <c r="B12822" s="1">
        <v>46290</v>
      </c>
      <c r="C12822">
        <v>410002</v>
      </c>
      <c r="D12822">
        <v>-149035.36499999999</v>
      </c>
      <c r="E12822" t="s">
        <v>52</v>
      </c>
      <c r="F12822" t="s">
        <v>119</v>
      </c>
      <c r="G12822" t="s">
        <v>56</v>
      </c>
      <c r="H12822" t="s">
        <v>93</v>
      </c>
    </row>
    <row r="12823" spans="1:8">
      <c r="A12823" t="s">
        <v>57</v>
      </c>
      <c r="B12823" s="1">
        <v>46290</v>
      </c>
      <c r="C12823">
        <v>410037</v>
      </c>
      <c r="D12823">
        <v>-8506.1630000000005</v>
      </c>
      <c r="E12823" t="s">
        <v>52</v>
      </c>
      <c r="F12823" t="s">
        <v>119</v>
      </c>
      <c r="G12823" t="s">
        <v>56</v>
      </c>
      <c r="H12823" t="s">
        <v>93</v>
      </c>
    </row>
    <row r="12824" spans="1:8">
      <c r="A12824" t="s">
        <v>57</v>
      </c>
      <c r="B12824" s="1">
        <v>46290</v>
      </c>
      <c r="C12824">
        <v>415002</v>
      </c>
      <c r="D12824">
        <v>-87345.081000000006</v>
      </c>
      <c r="E12824" t="s">
        <v>52</v>
      </c>
      <c r="F12824" t="s">
        <v>23</v>
      </c>
      <c r="G12824" t="s">
        <v>56</v>
      </c>
      <c r="H12824" t="s">
        <v>92</v>
      </c>
    </row>
    <row r="12825" spans="1:8">
      <c r="A12825" t="s">
        <v>57</v>
      </c>
      <c r="B12825" s="1">
        <v>46290</v>
      </c>
      <c r="C12825">
        <v>415003</v>
      </c>
      <c r="D12825">
        <v>-1341.5450000000001</v>
      </c>
      <c r="E12825" t="s">
        <v>52</v>
      </c>
      <c r="F12825" t="s">
        <v>23</v>
      </c>
      <c r="G12825" t="s">
        <v>56</v>
      </c>
      <c r="H12825" t="s">
        <v>92</v>
      </c>
    </row>
    <row r="12826" spans="1:8">
      <c r="A12826" t="s">
        <v>57</v>
      </c>
      <c r="B12826" s="1">
        <v>46290</v>
      </c>
      <c r="C12826">
        <v>415004</v>
      </c>
      <c r="D12826">
        <v>-369400.85200000001</v>
      </c>
      <c r="E12826" t="s">
        <v>52</v>
      </c>
      <c r="F12826" t="s">
        <v>23</v>
      </c>
      <c r="G12826" t="s">
        <v>56</v>
      </c>
      <c r="H12826" t="s">
        <v>92</v>
      </c>
    </row>
    <row r="12827" spans="1:8">
      <c r="A12827" t="s">
        <v>57</v>
      </c>
      <c r="B12827" s="1">
        <v>46290</v>
      </c>
      <c r="C12827">
        <v>421002</v>
      </c>
      <c r="D12827">
        <v>-6564.2719999999999</v>
      </c>
      <c r="E12827" t="s">
        <v>52</v>
      </c>
      <c r="F12827" t="s">
        <v>24</v>
      </c>
      <c r="G12827" t="s">
        <v>56</v>
      </c>
      <c r="H12827" t="s">
        <v>94</v>
      </c>
    </row>
    <row r="12828" spans="1:8">
      <c r="A12828" t="s">
        <v>57</v>
      </c>
      <c r="B12828" s="1">
        <v>46290</v>
      </c>
      <c r="C12828">
        <v>421003</v>
      </c>
      <c r="D12828">
        <v>5310.1819999999998</v>
      </c>
      <c r="E12828" t="s">
        <v>52</v>
      </c>
      <c r="F12828" t="s">
        <v>24</v>
      </c>
      <c r="G12828" t="s">
        <v>56</v>
      </c>
      <c r="H12828" t="s">
        <v>94</v>
      </c>
    </row>
    <row r="12829" spans="1:8">
      <c r="A12829" t="s">
        <v>57</v>
      </c>
      <c r="B12829" s="1">
        <v>46290</v>
      </c>
      <c r="C12829">
        <v>421007</v>
      </c>
      <c r="D12829">
        <v>-2.4830000000000001</v>
      </c>
      <c r="E12829" t="s">
        <v>52</v>
      </c>
      <c r="F12829" t="s">
        <v>24</v>
      </c>
      <c r="G12829" t="s">
        <v>56</v>
      </c>
      <c r="H12829" t="s">
        <v>94</v>
      </c>
    </row>
    <row r="12830" spans="1:8">
      <c r="A12830" t="s">
        <v>57</v>
      </c>
      <c r="B12830" s="1">
        <v>46290</v>
      </c>
      <c r="C12830">
        <v>510002</v>
      </c>
      <c r="D12830">
        <v>2721.2559999999999</v>
      </c>
      <c r="E12830" t="s">
        <v>52</v>
      </c>
      <c r="F12830" t="s">
        <v>120</v>
      </c>
      <c r="G12830" t="s">
        <v>56</v>
      </c>
      <c r="H12830" t="s">
        <v>95</v>
      </c>
    </row>
    <row r="12831" spans="1:8">
      <c r="A12831" t="s">
        <v>57</v>
      </c>
      <c r="B12831" s="1">
        <v>46290</v>
      </c>
      <c r="C12831">
        <v>510005</v>
      </c>
      <c r="D12831">
        <v>-214.84200000000001</v>
      </c>
      <c r="E12831" t="s">
        <v>52</v>
      </c>
      <c r="F12831" t="s">
        <v>120</v>
      </c>
      <c r="G12831" t="s">
        <v>56</v>
      </c>
      <c r="H12831" t="s">
        <v>95</v>
      </c>
    </row>
    <row r="12832" spans="1:8">
      <c r="A12832" t="s">
        <v>57</v>
      </c>
      <c r="B12832" s="1">
        <v>46290</v>
      </c>
      <c r="C12832">
        <v>510007</v>
      </c>
      <c r="D12832">
        <v>917.87300000000005</v>
      </c>
      <c r="E12832" t="s">
        <v>52</v>
      </c>
      <c r="F12832" t="s">
        <v>120</v>
      </c>
      <c r="G12832" t="s">
        <v>56</v>
      </c>
      <c r="H12832" t="s">
        <v>95</v>
      </c>
    </row>
    <row r="12833" spans="1:8">
      <c r="A12833" t="s">
        <v>57</v>
      </c>
      <c r="B12833" s="1">
        <v>46290</v>
      </c>
      <c r="C12833">
        <v>510015</v>
      </c>
      <c r="D12833">
        <v>27626.567999999999</v>
      </c>
      <c r="E12833" t="s">
        <v>52</v>
      </c>
      <c r="F12833" t="s">
        <v>120</v>
      </c>
      <c r="G12833" t="s">
        <v>56</v>
      </c>
      <c r="H12833" t="s">
        <v>95</v>
      </c>
    </row>
    <row r="12834" spans="1:8">
      <c r="A12834" t="s">
        <v>57</v>
      </c>
      <c r="B12834" s="1">
        <v>46290</v>
      </c>
      <c r="C12834">
        <v>510048</v>
      </c>
      <c r="D12834">
        <v>476.262</v>
      </c>
      <c r="E12834" t="s">
        <v>52</v>
      </c>
      <c r="F12834" t="s">
        <v>127</v>
      </c>
      <c r="G12834" t="s">
        <v>56</v>
      </c>
      <c r="H12834" t="s">
        <v>103</v>
      </c>
    </row>
    <row r="12835" spans="1:8">
      <c r="A12835" t="s">
        <v>57</v>
      </c>
      <c r="B12835" s="1">
        <v>46290</v>
      </c>
      <c r="C12835">
        <v>510062</v>
      </c>
      <c r="D12835">
        <v>2548.393</v>
      </c>
      <c r="E12835" t="s">
        <v>52</v>
      </c>
      <c r="F12835" t="s">
        <v>120</v>
      </c>
      <c r="G12835" t="s">
        <v>56</v>
      </c>
      <c r="H12835" t="s">
        <v>95</v>
      </c>
    </row>
    <row r="12836" spans="1:8">
      <c r="A12836" t="s">
        <v>57</v>
      </c>
      <c r="B12836" s="1">
        <v>46290</v>
      </c>
      <c r="C12836">
        <v>510064</v>
      </c>
      <c r="D12836">
        <v>2182.701</v>
      </c>
      <c r="E12836" t="s">
        <v>52</v>
      </c>
      <c r="F12836" t="s">
        <v>120</v>
      </c>
      <c r="G12836" t="s">
        <v>56</v>
      </c>
      <c r="H12836" t="s">
        <v>95</v>
      </c>
    </row>
    <row r="12837" spans="1:8">
      <c r="A12837" t="s">
        <v>57</v>
      </c>
      <c r="B12837" s="1">
        <v>46290</v>
      </c>
      <c r="C12837">
        <v>510065</v>
      </c>
      <c r="D12837">
        <v>1620.0360000000001</v>
      </c>
      <c r="E12837" t="s">
        <v>52</v>
      </c>
      <c r="F12837" t="s">
        <v>120</v>
      </c>
      <c r="G12837" t="s">
        <v>56</v>
      </c>
      <c r="H12837" t="s">
        <v>95</v>
      </c>
    </row>
    <row r="12838" spans="1:8">
      <c r="A12838" t="s">
        <v>57</v>
      </c>
      <c r="B12838" s="1">
        <v>46290</v>
      </c>
      <c r="C12838">
        <v>520020</v>
      </c>
      <c r="D12838">
        <v>183.96</v>
      </c>
      <c r="E12838" t="s">
        <v>52</v>
      </c>
      <c r="F12838" t="s">
        <v>120</v>
      </c>
      <c r="G12838" t="s">
        <v>56</v>
      </c>
      <c r="H12838" t="s">
        <v>95</v>
      </c>
    </row>
    <row r="12839" spans="1:8">
      <c r="A12839" t="s">
        <v>57</v>
      </c>
      <c r="B12839" s="1">
        <v>46290</v>
      </c>
      <c r="C12839">
        <v>520021</v>
      </c>
      <c r="D12839">
        <v>28.265000000000001</v>
      </c>
      <c r="E12839" t="s">
        <v>52</v>
      </c>
      <c r="F12839" t="s">
        <v>126</v>
      </c>
      <c r="G12839" t="s">
        <v>56</v>
      </c>
      <c r="H12839" t="s">
        <v>102</v>
      </c>
    </row>
    <row r="12840" spans="1:8">
      <c r="A12840" t="s">
        <v>57</v>
      </c>
      <c r="B12840" s="1">
        <v>46290</v>
      </c>
      <c r="C12840">
        <v>541003</v>
      </c>
      <c r="D12840">
        <v>2117.1390000000001</v>
      </c>
      <c r="E12840" t="s">
        <v>52</v>
      </c>
      <c r="F12840" t="s">
        <v>127</v>
      </c>
      <c r="G12840" t="s">
        <v>56</v>
      </c>
      <c r="H12840" t="s">
        <v>103</v>
      </c>
    </row>
    <row r="12841" spans="1:8">
      <c r="A12841" t="s">
        <v>57</v>
      </c>
      <c r="B12841" s="1">
        <v>46290</v>
      </c>
      <c r="C12841">
        <v>541004</v>
      </c>
      <c r="D12841">
        <v>170.49700000000001</v>
      </c>
      <c r="E12841" t="s">
        <v>52</v>
      </c>
      <c r="F12841" t="s">
        <v>127</v>
      </c>
      <c r="G12841" t="s">
        <v>56</v>
      </c>
      <c r="H12841" t="s">
        <v>103</v>
      </c>
    </row>
    <row r="12842" spans="1:8">
      <c r="A12842" t="s">
        <v>57</v>
      </c>
      <c r="B12842" s="1">
        <v>46290</v>
      </c>
      <c r="C12842">
        <v>541009</v>
      </c>
      <c r="D12842">
        <v>29.837</v>
      </c>
      <c r="E12842" t="s">
        <v>52</v>
      </c>
      <c r="F12842" t="s">
        <v>127</v>
      </c>
      <c r="G12842" t="s">
        <v>56</v>
      </c>
      <c r="H12842" t="s">
        <v>103</v>
      </c>
    </row>
    <row r="12843" spans="1:8">
      <c r="A12843" t="s">
        <v>57</v>
      </c>
      <c r="B12843" s="1">
        <v>46290</v>
      </c>
      <c r="C12843">
        <v>541010</v>
      </c>
      <c r="D12843">
        <v>785.89599999999996</v>
      </c>
      <c r="E12843" t="s">
        <v>52</v>
      </c>
      <c r="F12843" t="s">
        <v>127</v>
      </c>
      <c r="G12843" t="s">
        <v>56</v>
      </c>
      <c r="H12843" t="s">
        <v>103</v>
      </c>
    </row>
    <row r="12844" spans="1:8">
      <c r="A12844" t="s">
        <v>57</v>
      </c>
      <c r="B12844" s="1">
        <v>46290</v>
      </c>
      <c r="C12844">
        <v>541013</v>
      </c>
      <c r="D12844">
        <v>97.790999999999997</v>
      </c>
      <c r="E12844" t="s">
        <v>52</v>
      </c>
      <c r="F12844" t="s">
        <v>127</v>
      </c>
      <c r="G12844" t="s">
        <v>56</v>
      </c>
      <c r="H12844" t="s">
        <v>103</v>
      </c>
    </row>
    <row r="12845" spans="1:8">
      <c r="A12845" t="s">
        <v>57</v>
      </c>
      <c r="B12845" s="1">
        <v>46290</v>
      </c>
      <c r="C12845">
        <v>544003</v>
      </c>
      <c r="D12845">
        <v>1474.2329999999999</v>
      </c>
      <c r="E12845" t="s">
        <v>52</v>
      </c>
      <c r="F12845" t="s">
        <v>127</v>
      </c>
      <c r="G12845" t="s">
        <v>56</v>
      </c>
      <c r="H12845" t="s">
        <v>103</v>
      </c>
    </row>
    <row r="12846" spans="1:8">
      <c r="A12846" t="s">
        <v>57</v>
      </c>
      <c r="B12846" s="1">
        <v>46290</v>
      </c>
      <c r="C12846">
        <v>544006</v>
      </c>
      <c r="D12846">
        <v>535.73099999999999</v>
      </c>
      <c r="E12846" t="s">
        <v>52</v>
      </c>
      <c r="F12846" t="s">
        <v>127</v>
      </c>
      <c r="G12846" t="s">
        <v>56</v>
      </c>
      <c r="H12846" t="s">
        <v>103</v>
      </c>
    </row>
    <row r="12847" spans="1:8">
      <c r="A12847" t="s">
        <v>57</v>
      </c>
      <c r="B12847" s="1">
        <v>46290</v>
      </c>
      <c r="C12847">
        <v>546002</v>
      </c>
      <c r="D12847">
        <v>298066.92599999998</v>
      </c>
      <c r="E12847" t="s">
        <v>52</v>
      </c>
      <c r="F12847" t="s">
        <v>119</v>
      </c>
      <c r="G12847" t="s">
        <v>56</v>
      </c>
      <c r="H12847" t="s">
        <v>93</v>
      </c>
    </row>
    <row r="12848" spans="1:8">
      <c r="A12848" t="s">
        <v>57</v>
      </c>
      <c r="B12848" s="1">
        <v>46290</v>
      </c>
      <c r="C12848">
        <v>546013</v>
      </c>
      <c r="D12848">
        <v>1112.7149999999999</v>
      </c>
      <c r="E12848" t="s">
        <v>52</v>
      </c>
      <c r="F12848" t="s">
        <v>119</v>
      </c>
      <c r="G12848" t="s">
        <v>56</v>
      </c>
      <c r="H12848" t="s">
        <v>93</v>
      </c>
    </row>
    <row r="12849" spans="1:8">
      <c r="A12849" t="s">
        <v>57</v>
      </c>
      <c r="B12849" s="1">
        <v>46290</v>
      </c>
      <c r="C12849">
        <v>546024</v>
      </c>
      <c r="D12849">
        <v>9370.134</v>
      </c>
      <c r="E12849" t="s">
        <v>52</v>
      </c>
      <c r="F12849" t="s">
        <v>119</v>
      </c>
      <c r="G12849" t="s">
        <v>56</v>
      </c>
      <c r="H12849" t="s">
        <v>93</v>
      </c>
    </row>
    <row r="12850" spans="1:8">
      <c r="A12850" t="s">
        <v>57</v>
      </c>
      <c r="B12850" s="1">
        <v>46290</v>
      </c>
      <c r="C12850">
        <v>546035</v>
      </c>
      <c r="D12850">
        <v>10117.644</v>
      </c>
      <c r="E12850" t="s">
        <v>52</v>
      </c>
      <c r="F12850" t="s">
        <v>119</v>
      </c>
      <c r="G12850" t="s">
        <v>56</v>
      </c>
      <c r="H12850" t="s">
        <v>93</v>
      </c>
    </row>
    <row r="12851" spans="1:8">
      <c r="A12851" t="s">
        <v>57</v>
      </c>
      <c r="B12851" s="1">
        <v>46290</v>
      </c>
      <c r="C12851">
        <v>546044</v>
      </c>
      <c r="D12851">
        <v>1454.9179999999999</v>
      </c>
      <c r="E12851" t="s">
        <v>52</v>
      </c>
      <c r="F12851" t="s">
        <v>119</v>
      </c>
      <c r="G12851" t="s">
        <v>56</v>
      </c>
      <c r="H12851" t="s">
        <v>93</v>
      </c>
    </row>
    <row r="12852" spans="1:8">
      <c r="A12852" t="s">
        <v>57</v>
      </c>
      <c r="B12852" s="1">
        <v>46290</v>
      </c>
      <c r="C12852">
        <v>546045</v>
      </c>
      <c r="D12852">
        <v>1255.673</v>
      </c>
      <c r="E12852" t="s">
        <v>52</v>
      </c>
      <c r="F12852" t="s">
        <v>119</v>
      </c>
      <c r="G12852" t="s">
        <v>56</v>
      </c>
      <c r="H12852" t="s">
        <v>93</v>
      </c>
    </row>
    <row r="12853" spans="1:8">
      <c r="A12853" t="s">
        <v>57</v>
      </c>
      <c r="B12853" s="1">
        <v>46290</v>
      </c>
      <c r="C12853">
        <v>546046</v>
      </c>
      <c r="D12853">
        <v>15329.494000000001</v>
      </c>
      <c r="E12853" t="s">
        <v>52</v>
      </c>
      <c r="F12853" t="s">
        <v>119</v>
      </c>
      <c r="G12853" t="s">
        <v>56</v>
      </c>
      <c r="H12853" t="s">
        <v>93</v>
      </c>
    </row>
    <row r="12854" spans="1:8">
      <c r="A12854" t="s">
        <v>57</v>
      </c>
      <c r="B12854" s="1">
        <v>46290</v>
      </c>
      <c r="C12854">
        <v>547002</v>
      </c>
      <c r="D12854">
        <v>279894.40500000003</v>
      </c>
      <c r="E12854" t="s">
        <v>52</v>
      </c>
      <c r="F12854" t="s">
        <v>121</v>
      </c>
      <c r="G12854" t="s">
        <v>56</v>
      </c>
      <c r="H12854" t="s">
        <v>96</v>
      </c>
    </row>
    <row r="12855" spans="1:8">
      <c r="A12855" t="s">
        <v>57</v>
      </c>
      <c r="B12855" s="1">
        <v>46290</v>
      </c>
      <c r="C12855">
        <v>547006</v>
      </c>
      <c r="D12855">
        <v>6088.6909999999998</v>
      </c>
      <c r="E12855" t="s">
        <v>52</v>
      </c>
      <c r="F12855" t="s">
        <v>121</v>
      </c>
      <c r="G12855" t="s">
        <v>56</v>
      </c>
      <c r="H12855" t="s">
        <v>96</v>
      </c>
    </row>
    <row r="12856" spans="1:8">
      <c r="A12856" t="s">
        <v>57</v>
      </c>
      <c r="B12856" s="1">
        <v>46290</v>
      </c>
      <c r="C12856">
        <v>547011</v>
      </c>
      <c r="D12856">
        <v>5487.9459999999999</v>
      </c>
      <c r="E12856" t="s">
        <v>52</v>
      </c>
      <c r="F12856" t="s">
        <v>121</v>
      </c>
      <c r="G12856" t="s">
        <v>56</v>
      </c>
      <c r="H12856" t="s">
        <v>96</v>
      </c>
    </row>
    <row r="12857" spans="1:8">
      <c r="A12857" t="s">
        <v>57</v>
      </c>
      <c r="B12857" s="1">
        <v>46290</v>
      </c>
      <c r="C12857">
        <v>552502</v>
      </c>
      <c r="D12857">
        <v>923.75300000000004</v>
      </c>
      <c r="E12857" t="s">
        <v>52</v>
      </c>
      <c r="F12857" t="s">
        <v>122</v>
      </c>
      <c r="G12857" t="s">
        <v>56</v>
      </c>
      <c r="H12857" t="s">
        <v>97</v>
      </c>
    </row>
    <row r="12858" spans="1:8">
      <c r="A12858" t="s">
        <v>57</v>
      </c>
      <c r="B12858" s="1">
        <v>46290</v>
      </c>
      <c r="C12858">
        <v>554005</v>
      </c>
      <c r="D12858">
        <v>82.454999999999998</v>
      </c>
      <c r="E12858" t="s">
        <v>52</v>
      </c>
      <c r="F12858" t="s">
        <v>122</v>
      </c>
      <c r="G12858" t="s">
        <v>56</v>
      </c>
      <c r="H12858" t="s">
        <v>97</v>
      </c>
    </row>
    <row r="12859" spans="1:8">
      <c r="A12859" t="s">
        <v>57</v>
      </c>
      <c r="B12859" s="1">
        <v>46290</v>
      </c>
      <c r="C12859">
        <v>555508</v>
      </c>
      <c r="D12859">
        <v>543.78399999999999</v>
      </c>
      <c r="E12859" t="s">
        <v>52</v>
      </c>
      <c r="F12859" t="s">
        <v>122</v>
      </c>
      <c r="G12859" t="s">
        <v>56</v>
      </c>
      <c r="H12859" t="s">
        <v>97</v>
      </c>
    </row>
    <row r="12860" spans="1:8">
      <c r="A12860" t="s">
        <v>57</v>
      </c>
      <c r="B12860" s="1">
        <v>46290</v>
      </c>
      <c r="C12860">
        <v>556002</v>
      </c>
      <c r="D12860">
        <v>124.75700000000001</v>
      </c>
      <c r="E12860" t="s">
        <v>52</v>
      </c>
      <c r="F12860" t="s">
        <v>126</v>
      </c>
      <c r="G12860" t="s">
        <v>56</v>
      </c>
      <c r="H12860" t="s">
        <v>102</v>
      </c>
    </row>
    <row r="12861" spans="1:8">
      <c r="A12861" t="s">
        <v>57</v>
      </c>
      <c r="B12861" s="1">
        <v>46290</v>
      </c>
      <c r="C12861">
        <v>556004</v>
      </c>
      <c r="D12861">
        <v>7.9950000000000001</v>
      </c>
      <c r="E12861" t="s">
        <v>52</v>
      </c>
      <c r="F12861" t="s">
        <v>122</v>
      </c>
      <c r="G12861" t="s">
        <v>56</v>
      </c>
      <c r="H12861" t="s">
        <v>97</v>
      </c>
    </row>
    <row r="12862" spans="1:8">
      <c r="A12862" t="s">
        <v>57</v>
      </c>
      <c r="B12862" s="1">
        <v>46290</v>
      </c>
      <c r="C12862">
        <v>557002</v>
      </c>
      <c r="D12862">
        <v>7529.01</v>
      </c>
      <c r="E12862" t="s">
        <v>52</v>
      </c>
      <c r="F12862" t="s">
        <v>123</v>
      </c>
      <c r="G12862" t="s">
        <v>56</v>
      </c>
      <c r="H12862" t="s">
        <v>98</v>
      </c>
    </row>
    <row r="12863" spans="1:8">
      <c r="A12863" t="s">
        <v>57</v>
      </c>
      <c r="B12863" s="1">
        <v>46290</v>
      </c>
      <c r="C12863">
        <v>559002</v>
      </c>
      <c r="D12863">
        <v>171.52199999999999</v>
      </c>
      <c r="E12863" t="s">
        <v>52</v>
      </c>
      <c r="F12863" t="s">
        <v>126</v>
      </c>
      <c r="G12863" t="s">
        <v>56</v>
      </c>
      <c r="H12863" t="s">
        <v>102</v>
      </c>
    </row>
    <row r="12864" spans="1:8">
      <c r="A12864" t="s">
        <v>57</v>
      </c>
      <c r="B12864" s="1">
        <v>46290</v>
      </c>
      <c r="C12864">
        <v>560008</v>
      </c>
      <c r="D12864">
        <v>715.375</v>
      </c>
      <c r="E12864" t="s">
        <v>52</v>
      </c>
      <c r="F12864" t="s">
        <v>123</v>
      </c>
      <c r="G12864" t="s">
        <v>56</v>
      </c>
      <c r="H12864" t="s">
        <v>98</v>
      </c>
    </row>
    <row r="12865" spans="1:8">
      <c r="A12865" t="s">
        <v>57</v>
      </c>
      <c r="B12865" s="1">
        <v>46290</v>
      </c>
      <c r="C12865">
        <v>564004</v>
      </c>
      <c r="D12865">
        <v>2449.2310000000002</v>
      </c>
      <c r="E12865" t="s">
        <v>52</v>
      </c>
      <c r="F12865" t="s">
        <v>119</v>
      </c>
      <c r="G12865" t="s">
        <v>56</v>
      </c>
      <c r="H12865" t="s">
        <v>93</v>
      </c>
    </row>
    <row r="12866" spans="1:8">
      <c r="A12866" t="s">
        <v>57</v>
      </c>
      <c r="B12866" s="1">
        <v>46290</v>
      </c>
      <c r="C12866">
        <v>564006</v>
      </c>
      <c r="D12866">
        <v>-3.4000000000000002E-2</v>
      </c>
      <c r="E12866" t="s">
        <v>52</v>
      </c>
      <c r="F12866" t="s">
        <v>124</v>
      </c>
      <c r="G12866" t="s">
        <v>56</v>
      </c>
      <c r="H12866" t="s">
        <v>99</v>
      </c>
    </row>
    <row r="12867" spans="1:8">
      <c r="A12867" t="s">
        <v>57</v>
      </c>
      <c r="B12867" s="1">
        <v>46290</v>
      </c>
      <c r="C12867">
        <v>564008</v>
      </c>
      <c r="D12867">
        <v>29.710999999999999</v>
      </c>
      <c r="E12867" t="s">
        <v>52</v>
      </c>
      <c r="F12867" t="s">
        <v>122</v>
      </c>
      <c r="G12867" t="s">
        <v>56</v>
      </c>
      <c r="H12867" t="s">
        <v>97</v>
      </c>
    </row>
    <row r="12868" spans="1:8">
      <c r="A12868" t="s">
        <v>57</v>
      </c>
      <c r="B12868" s="1">
        <v>46290</v>
      </c>
      <c r="C12868">
        <v>564020</v>
      </c>
      <c r="D12868">
        <v>2101.0369999999998</v>
      </c>
      <c r="E12868" t="s">
        <v>52</v>
      </c>
      <c r="F12868" t="s">
        <v>124</v>
      </c>
      <c r="G12868" t="s">
        <v>56</v>
      </c>
      <c r="H12868" t="s">
        <v>99</v>
      </c>
    </row>
    <row r="12869" spans="1:8">
      <c r="A12869" t="s">
        <v>57</v>
      </c>
      <c r="B12869" s="1">
        <v>46290</v>
      </c>
      <c r="C12869">
        <v>564021</v>
      </c>
      <c r="D12869">
        <v>116.798</v>
      </c>
      <c r="E12869" t="s">
        <v>52</v>
      </c>
      <c r="F12869" t="s">
        <v>124</v>
      </c>
      <c r="G12869" t="s">
        <v>56</v>
      </c>
      <c r="H12869" t="s">
        <v>99</v>
      </c>
    </row>
    <row r="12870" spans="1:8">
      <c r="A12870" t="s">
        <v>57</v>
      </c>
      <c r="B12870" s="1">
        <v>46290</v>
      </c>
      <c r="C12870">
        <v>570002</v>
      </c>
      <c r="D12870">
        <v>155.488</v>
      </c>
      <c r="E12870" t="s">
        <v>52</v>
      </c>
      <c r="F12870" t="s">
        <v>132</v>
      </c>
      <c r="G12870" t="s">
        <v>56</v>
      </c>
      <c r="H12870" t="s">
        <v>108</v>
      </c>
    </row>
    <row r="12871" spans="1:8">
      <c r="A12871" t="s">
        <v>58</v>
      </c>
      <c r="B12871" s="1">
        <v>46290</v>
      </c>
      <c r="C12871">
        <v>210002</v>
      </c>
      <c r="D12871">
        <v>-3093.0250000000001</v>
      </c>
      <c r="E12871" t="s">
        <v>50</v>
      </c>
      <c r="F12871" t="s">
        <v>14</v>
      </c>
      <c r="G12871" t="s">
        <v>56</v>
      </c>
      <c r="H12871" t="s">
        <v>84</v>
      </c>
    </row>
    <row r="12872" spans="1:8">
      <c r="A12872" t="s">
        <v>58</v>
      </c>
      <c r="B12872" s="1">
        <v>46290</v>
      </c>
      <c r="C12872">
        <v>220006</v>
      </c>
      <c r="D12872">
        <v>66241.073000000004</v>
      </c>
      <c r="E12872" t="s">
        <v>50</v>
      </c>
      <c r="F12872" t="s">
        <v>14</v>
      </c>
      <c r="G12872" t="s">
        <v>56</v>
      </c>
      <c r="H12872" t="s">
        <v>84</v>
      </c>
    </row>
    <row r="12873" spans="1:8">
      <c r="A12873" t="s">
        <v>58</v>
      </c>
      <c r="B12873" s="1">
        <v>46290</v>
      </c>
      <c r="C12873">
        <v>220011</v>
      </c>
      <c r="D12873">
        <v>-27033.162</v>
      </c>
      <c r="E12873" t="s">
        <v>50</v>
      </c>
      <c r="F12873" t="s">
        <v>14</v>
      </c>
      <c r="G12873" t="s">
        <v>56</v>
      </c>
      <c r="H12873" t="s">
        <v>84</v>
      </c>
    </row>
    <row r="12874" spans="1:8">
      <c r="A12874" t="s">
        <v>58</v>
      </c>
      <c r="B12874" s="1">
        <v>46290</v>
      </c>
      <c r="C12874">
        <v>240002</v>
      </c>
      <c r="D12874">
        <v>3613.5859999999998</v>
      </c>
      <c r="E12874" t="s">
        <v>50</v>
      </c>
      <c r="F12874" t="s">
        <v>113</v>
      </c>
      <c r="G12874" t="s">
        <v>56</v>
      </c>
      <c r="H12874" t="s">
        <v>85</v>
      </c>
    </row>
    <row r="12875" spans="1:8">
      <c r="A12875" t="s">
        <v>58</v>
      </c>
      <c r="B12875" s="1">
        <v>46290</v>
      </c>
      <c r="C12875">
        <v>240003</v>
      </c>
      <c r="D12875">
        <v>-46.951999999999998</v>
      </c>
      <c r="E12875" t="s">
        <v>50</v>
      </c>
      <c r="F12875" t="s">
        <v>113</v>
      </c>
      <c r="G12875" t="s">
        <v>56</v>
      </c>
      <c r="H12875" t="s">
        <v>85</v>
      </c>
    </row>
    <row r="12876" spans="1:8">
      <c r="A12876" t="s">
        <v>58</v>
      </c>
      <c r="B12876" s="1">
        <v>46290</v>
      </c>
      <c r="C12876">
        <v>240009</v>
      </c>
      <c r="D12876">
        <v>-3777.9430000000002</v>
      </c>
      <c r="E12876" t="s">
        <v>50</v>
      </c>
      <c r="F12876" t="s">
        <v>113</v>
      </c>
      <c r="G12876" t="s">
        <v>56</v>
      </c>
      <c r="H12876" t="s">
        <v>85</v>
      </c>
    </row>
    <row r="12877" spans="1:8">
      <c r="A12877" t="s">
        <v>58</v>
      </c>
      <c r="B12877" s="1">
        <v>46290</v>
      </c>
      <c r="C12877">
        <v>242003</v>
      </c>
      <c r="D12877">
        <v>-309402.73300000001</v>
      </c>
      <c r="E12877" t="s">
        <v>50</v>
      </c>
      <c r="F12877" t="s">
        <v>113</v>
      </c>
      <c r="G12877" t="s">
        <v>56</v>
      </c>
      <c r="H12877" t="s">
        <v>85</v>
      </c>
    </row>
    <row r="12878" spans="1:8">
      <c r="A12878" t="s">
        <v>58</v>
      </c>
      <c r="B12878" s="1">
        <v>46290</v>
      </c>
      <c r="C12878">
        <v>242011</v>
      </c>
      <c r="D12878">
        <v>-7206.6940000000004</v>
      </c>
      <c r="E12878" t="s">
        <v>50</v>
      </c>
      <c r="F12878" t="s">
        <v>113</v>
      </c>
      <c r="G12878" t="s">
        <v>56</v>
      </c>
      <c r="H12878" t="s">
        <v>85</v>
      </c>
    </row>
    <row r="12879" spans="1:8">
      <c r="A12879" t="s">
        <v>58</v>
      </c>
      <c r="B12879" s="1">
        <v>46290</v>
      </c>
      <c r="C12879">
        <v>242013</v>
      </c>
      <c r="D12879">
        <v>-9456.2530000000006</v>
      </c>
      <c r="E12879" t="s">
        <v>50</v>
      </c>
      <c r="F12879" t="s">
        <v>113</v>
      </c>
      <c r="G12879" t="s">
        <v>56</v>
      </c>
      <c r="H12879" t="s">
        <v>85</v>
      </c>
    </row>
    <row r="12880" spans="1:8">
      <c r="A12880" t="s">
        <v>58</v>
      </c>
      <c r="B12880" s="1">
        <v>46290</v>
      </c>
      <c r="C12880">
        <v>242014</v>
      </c>
      <c r="D12880">
        <v>-26971.846000000001</v>
      </c>
      <c r="E12880" t="s">
        <v>50</v>
      </c>
      <c r="F12880" t="s">
        <v>113</v>
      </c>
      <c r="G12880" t="s">
        <v>56</v>
      </c>
      <c r="H12880" t="s">
        <v>85</v>
      </c>
    </row>
    <row r="12881" spans="1:8">
      <c r="A12881" t="s">
        <v>58</v>
      </c>
      <c r="B12881" s="1">
        <v>46290</v>
      </c>
      <c r="C12881">
        <v>242027</v>
      </c>
      <c r="D12881">
        <v>-13287.098</v>
      </c>
      <c r="E12881" t="s">
        <v>50</v>
      </c>
      <c r="F12881" t="s">
        <v>113</v>
      </c>
      <c r="G12881" t="s">
        <v>56</v>
      </c>
      <c r="H12881" t="s">
        <v>85</v>
      </c>
    </row>
    <row r="12882" spans="1:8">
      <c r="A12882" t="s">
        <v>58</v>
      </c>
      <c r="B12882" s="1">
        <v>46290</v>
      </c>
      <c r="C12882">
        <v>242041</v>
      </c>
      <c r="D12882">
        <v>-3702.7730000000001</v>
      </c>
      <c r="E12882" t="s">
        <v>50</v>
      </c>
      <c r="F12882" t="s">
        <v>113</v>
      </c>
      <c r="G12882" t="s">
        <v>56</v>
      </c>
      <c r="H12882" t="s">
        <v>85</v>
      </c>
    </row>
    <row r="12883" spans="1:8">
      <c r="A12883" t="s">
        <v>58</v>
      </c>
      <c r="B12883" s="1">
        <v>46290</v>
      </c>
      <c r="C12883">
        <v>243002</v>
      </c>
      <c r="D12883">
        <v>-6806.4170000000004</v>
      </c>
      <c r="E12883" t="s">
        <v>50</v>
      </c>
      <c r="F12883" t="s">
        <v>113</v>
      </c>
      <c r="G12883" t="s">
        <v>56</v>
      </c>
      <c r="H12883" t="s">
        <v>85</v>
      </c>
    </row>
    <row r="12884" spans="1:8">
      <c r="A12884" t="s">
        <v>58</v>
      </c>
      <c r="B12884" s="1">
        <v>46290</v>
      </c>
      <c r="C12884">
        <v>243010</v>
      </c>
      <c r="D12884">
        <v>-831.40499999999997</v>
      </c>
      <c r="E12884" t="s">
        <v>50</v>
      </c>
      <c r="F12884" t="s">
        <v>113</v>
      </c>
      <c r="G12884" t="s">
        <v>56</v>
      </c>
      <c r="H12884" t="s">
        <v>85</v>
      </c>
    </row>
    <row r="12885" spans="1:8">
      <c r="A12885" t="s">
        <v>58</v>
      </c>
      <c r="B12885" s="1">
        <v>46290</v>
      </c>
      <c r="C12885">
        <v>245010</v>
      </c>
      <c r="D12885">
        <v>-4032.93</v>
      </c>
      <c r="E12885" t="s">
        <v>50</v>
      </c>
      <c r="F12885" t="s">
        <v>20</v>
      </c>
      <c r="G12885" t="s">
        <v>56</v>
      </c>
      <c r="H12885" t="s">
        <v>86</v>
      </c>
    </row>
    <row r="12886" spans="1:8">
      <c r="A12886" t="s">
        <v>58</v>
      </c>
      <c r="B12886" s="1">
        <v>46290</v>
      </c>
      <c r="C12886">
        <v>245056</v>
      </c>
      <c r="D12886">
        <v>-288.70699999999999</v>
      </c>
      <c r="E12886" t="s">
        <v>50</v>
      </c>
      <c r="F12886" t="s">
        <v>118</v>
      </c>
      <c r="G12886" t="s">
        <v>56</v>
      </c>
      <c r="H12886" t="s">
        <v>91</v>
      </c>
    </row>
    <row r="12887" spans="1:8">
      <c r="A12887" t="s">
        <v>58</v>
      </c>
      <c r="B12887" s="1">
        <v>46290</v>
      </c>
      <c r="C12887">
        <v>245062</v>
      </c>
      <c r="D12887">
        <v>-1191.9280000000001</v>
      </c>
      <c r="E12887" t="s">
        <v>50</v>
      </c>
      <c r="F12887" t="s">
        <v>113</v>
      </c>
      <c r="G12887" t="s">
        <v>56</v>
      </c>
      <c r="H12887" t="s">
        <v>85</v>
      </c>
    </row>
    <row r="12888" spans="1:8">
      <c r="A12888" t="s">
        <v>58</v>
      </c>
      <c r="B12888" s="1">
        <v>46290</v>
      </c>
      <c r="C12888">
        <v>250003</v>
      </c>
      <c r="D12888">
        <v>-17073.237000000001</v>
      </c>
      <c r="E12888" t="s">
        <v>50</v>
      </c>
      <c r="F12888" t="s">
        <v>114</v>
      </c>
      <c r="G12888" t="s">
        <v>56</v>
      </c>
      <c r="H12888" t="s">
        <v>87</v>
      </c>
    </row>
    <row r="12889" spans="1:8">
      <c r="A12889" t="s">
        <v>58</v>
      </c>
      <c r="B12889" s="1">
        <v>46290</v>
      </c>
      <c r="C12889">
        <v>251002</v>
      </c>
      <c r="D12889">
        <v>-2825.83</v>
      </c>
      <c r="E12889" t="s">
        <v>50</v>
      </c>
      <c r="F12889" t="s">
        <v>114</v>
      </c>
      <c r="G12889" t="s">
        <v>56</v>
      </c>
      <c r="H12889" t="s">
        <v>87</v>
      </c>
    </row>
    <row r="12890" spans="1:8">
      <c r="A12890" t="s">
        <v>58</v>
      </c>
      <c r="B12890" s="1">
        <v>46290</v>
      </c>
      <c r="C12890">
        <v>257005</v>
      </c>
      <c r="D12890">
        <v>8094.6310000000003</v>
      </c>
      <c r="E12890" t="s">
        <v>50</v>
      </c>
      <c r="F12890" t="s">
        <v>114</v>
      </c>
      <c r="G12890" t="s">
        <v>56</v>
      </c>
      <c r="H12890" t="s">
        <v>87</v>
      </c>
    </row>
    <row r="12891" spans="1:8">
      <c r="A12891" t="s">
        <v>58</v>
      </c>
      <c r="B12891" s="1">
        <v>46290</v>
      </c>
      <c r="C12891">
        <v>257008</v>
      </c>
      <c r="D12891">
        <v>-1030.528</v>
      </c>
      <c r="E12891" t="s">
        <v>50</v>
      </c>
      <c r="F12891" t="s">
        <v>114</v>
      </c>
      <c r="G12891" t="s">
        <v>56</v>
      </c>
      <c r="H12891" t="s">
        <v>87</v>
      </c>
    </row>
    <row r="12892" spans="1:8">
      <c r="A12892" t="s">
        <v>58</v>
      </c>
      <c r="B12892" s="1">
        <v>46290</v>
      </c>
      <c r="C12892">
        <v>257014</v>
      </c>
      <c r="D12892">
        <v>-1013.558</v>
      </c>
      <c r="E12892" t="s">
        <v>50</v>
      </c>
      <c r="F12892" t="s">
        <v>114</v>
      </c>
      <c r="G12892" t="s">
        <v>56</v>
      </c>
      <c r="H12892" t="s">
        <v>87</v>
      </c>
    </row>
    <row r="12893" spans="1:8">
      <c r="A12893" t="s">
        <v>58</v>
      </c>
      <c r="B12893" s="1">
        <v>46290</v>
      </c>
      <c r="C12893">
        <v>257030</v>
      </c>
      <c r="D12893">
        <v>-10354.467000000001</v>
      </c>
      <c r="E12893" t="s">
        <v>50</v>
      </c>
      <c r="F12893" t="s">
        <v>114</v>
      </c>
      <c r="G12893" t="s">
        <v>56</v>
      </c>
      <c r="H12893" t="s">
        <v>87</v>
      </c>
    </row>
    <row r="12894" spans="1:8">
      <c r="A12894" t="s">
        <v>58</v>
      </c>
      <c r="B12894" s="1">
        <v>46290</v>
      </c>
      <c r="C12894">
        <v>260004</v>
      </c>
      <c r="D12894">
        <v>-3230.5459999999998</v>
      </c>
      <c r="E12894" t="s">
        <v>50</v>
      </c>
      <c r="F12894" t="s">
        <v>114</v>
      </c>
      <c r="G12894" t="s">
        <v>56</v>
      </c>
      <c r="H12894" t="s">
        <v>87</v>
      </c>
    </row>
    <row r="12895" spans="1:8">
      <c r="A12895" t="s">
        <v>58</v>
      </c>
      <c r="B12895" s="1">
        <v>46290</v>
      </c>
      <c r="C12895">
        <v>270027</v>
      </c>
      <c r="D12895">
        <v>-21406.330999999998</v>
      </c>
      <c r="E12895" t="s">
        <v>50</v>
      </c>
      <c r="F12895" t="s">
        <v>125</v>
      </c>
      <c r="G12895" t="s">
        <v>56</v>
      </c>
      <c r="H12895" t="s">
        <v>100</v>
      </c>
    </row>
    <row r="12896" spans="1:8">
      <c r="A12896" t="s">
        <v>58</v>
      </c>
      <c r="B12896" s="1">
        <v>46290</v>
      </c>
      <c r="C12896">
        <v>300004</v>
      </c>
      <c r="D12896">
        <v>2011.8409999999999</v>
      </c>
      <c r="E12896" t="s">
        <v>50</v>
      </c>
      <c r="F12896" t="s">
        <v>131</v>
      </c>
      <c r="G12896" t="s">
        <v>56</v>
      </c>
      <c r="H12896" t="s">
        <v>107</v>
      </c>
    </row>
    <row r="12897" spans="1:8">
      <c r="A12897" t="s">
        <v>58</v>
      </c>
      <c r="B12897" s="1">
        <v>46290</v>
      </c>
      <c r="C12897">
        <v>300013</v>
      </c>
      <c r="D12897">
        <v>8055.165</v>
      </c>
      <c r="E12897" t="s">
        <v>50</v>
      </c>
      <c r="F12897" t="s">
        <v>131</v>
      </c>
      <c r="G12897" t="s">
        <v>56</v>
      </c>
      <c r="H12897" t="s">
        <v>107</v>
      </c>
    </row>
    <row r="12898" spans="1:8">
      <c r="A12898" t="s">
        <v>58</v>
      </c>
      <c r="B12898" s="1">
        <v>46290</v>
      </c>
      <c r="C12898">
        <v>300014</v>
      </c>
      <c r="D12898">
        <v>912.55399999999997</v>
      </c>
      <c r="E12898" t="s">
        <v>50</v>
      </c>
      <c r="F12898" t="s">
        <v>131</v>
      </c>
      <c r="G12898" t="s">
        <v>56</v>
      </c>
      <c r="H12898" t="s">
        <v>107</v>
      </c>
    </row>
    <row r="12899" spans="1:8">
      <c r="A12899" t="s">
        <v>58</v>
      </c>
      <c r="B12899" s="1">
        <v>46290</v>
      </c>
      <c r="C12899">
        <v>300504</v>
      </c>
      <c r="D12899">
        <v>-2011.8409999999999</v>
      </c>
      <c r="E12899" t="s">
        <v>50</v>
      </c>
      <c r="F12899" t="s">
        <v>131</v>
      </c>
      <c r="G12899" t="s">
        <v>56</v>
      </c>
      <c r="H12899" t="s">
        <v>107</v>
      </c>
    </row>
    <row r="12900" spans="1:8">
      <c r="A12900" t="s">
        <v>58</v>
      </c>
      <c r="B12900" s="1">
        <v>46290</v>
      </c>
      <c r="C12900">
        <v>300513</v>
      </c>
      <c r="D12900">
        <v>-7949.4610000000002</v>
      </c>
      <c r="E12900" t="s">
        <v>50</v>
      </c>
      <c r="F12900" t="s">
        <v>131</v>
      </c>
      <c r="G12900" t="s">
        <v>56</v>
      </c>
      <c r="H12900" t="s">
        <v>107</v>
      </c>
    </row>
    <row r="12901" spans="1:8">
      <c r="A12901" t="s">
        <v>58</v>
      </c>
      <c r="B12901" s="1">
        <v>46290</v>
      </c>
      <c r="C12901">
        <v>300514</v>
      </c>
      <c r="D12901">
        <v>-800.38800000000003</v>
      </c>
      <c r="E12901" t="s">
        <v>50</v>
      </c>
      <c r="F12901" t="s">
        <v>131</v>
      </c>
      <c r="G12901" t="s">
        <v>56</v>
      </c>
      <c r="H12901" t="s">
        <v>107</v>
      </c>
    </row>
    <row r="12902" spans="1:8">
      <c r="A12902" t="s">
        <v>58</v>
      </c>
      <c r="B12902" s="1">
        <v>46290</v>
      </c>
      <c r="C12902">
        <v>301004</v>
      </c>
      <c r="D12902">
        <v>4031.0940000000001</v>
      </c>
      <c r="E12902" t="s">
        <v>50</v>
      </c>
      <c r="F12902" t="s">
        <v>131</v>
      </c>
      <c r="G12902" t="s">
        <v>56</v>
      </c>
      <c r="H12902" t="s">
        <v>107</v>
      </c>
    </row>
    <row r="12903" spans="1:8">
      <c r="A12903" t="s">
        <v>58</v>
      </c>
      <c r="B12903" s="1">
        <v>46290</v>
      </c>
      <c r="C12903">
        <v>301504</v>
      </c>
      <c r="D12903">
        <v>-3957.3879999999999</v>
      </c>
      <c r="E12903" t="s">
        <v>50</v>
      </c>
      <c r="F12903" t="s">
        <v>131</v>
      </c>
      <c r="G12903" t="s">
        <v>56</v>
      </c>
      <c r="H12903" t="s">
        <v>107</v>
      </c>
    </row>
    <row r="12904" spans="1:8">
      <c r="A12904" t="s">
        <v>58</v>
      </c>
      <c r="B12904" s="1">
        <v>46290</v>
      </c>
      <c r="C12904">
        <v>320002</v>
      </c>
      <c r="D12904">
        <v>104552.673</v>
      </c>
      <c r="E12904" t="s">
        <v>50</v>
      </c>
      <c r="F12904" t="s">
        <v>115</v>
      </c>
      <c r="G12904" t="s">
        <v>56</v>
      </c>
      <c r="H12904" t="s">
        <v>88</v>
      </c>
    </row>
    <row r="12905" spans="1:8">
      <c r="A12905" t="s">
        <v>58</v>
      </c>
      <c r="B12905" s="1">
        <v>46290</v>
      </c>
      <c r="C12905">
        <v>320003</v>
      </c>
      <c r="D12905">
        <v>112941.005</v>
      </c>
      <c r="E12905" t="s">
        <v>50</v>
      </c>
      <c r="F12905" t="s">
        <v>115</v>
      </c>
      <c r="G12905" t="s">
        <v>56</v>
      </c>
      <c r="H12905" t="s">
        <v>88</v>
      </c>
    </row>
    <row r="12906" spans="1:8">
      <c r="A12906" t="s">
        <v>58</v>
      </c>
      <c r="B12906" s="1">
        <v>46290</v>
      </c>
      <c r="C12906">
        <v>320004</v>
      </c>
      <c r="D12906">
        <v>1793.6289999999999</v>
      </c>
      <c r="E12906" t="s">
        <v>50</v>
      </c>
      <c r="F12906" t="s">
        <v>115</v>
      </c>
      <c r="G12906" t="s">
        <v>56</v>
      </c>
      <c r="H12906" t="s">
        <v>88</v>
      </c>
    </row>
    <row r="12907" spans="1:8">
      <c r="A12907" t="s">
        <v>58</v>
      </c>
      <c r="B12907" s="1">
        <v>46290</v>
      </c>
      <c r="C12907">
        <v>320023</v>
      </c>
      <c r="D12907">
        <v>-54180.328000000001</v>
      </c>
      <c r="E12907" t="s">
        <v>50</v>
      </c>
      <c r="F12907" t="s">
        <v>115</v>
      </c>
      <c r="G12907" t="s">
        <v>56</v>
      </c>
      <c r="H12907" t="s">
        <v>88</v>
      </c>
    </row>
    <row r="12908" spans="1:8">
      <c r="A12908" t="s">
        <v>58</v>
      </c>
      <c r="B12908" s="1">
        <v>46290</v>
      </c>
      <c r="C12908">
        <v>320025</v>
      </c>
      <c r="D12908">
        <v>15770.914000000001</v>
      </c>
      <c r="E12908" t="s">
        <v>50</v>
      </c>
      <c r="F12908" t="s">
        <v>115</v>
      </c>
      <c r="G12908" t="s">
        <v>56</v>
      </c>
      <c r="H12908" t="s">
        <v>88</v>
      </c>
    </row>
    <row r="12909" spans="1:8">
      <c r="A12909" t="s">
        <v>58</v>
      </c>
      <c r="B12909" s="1">
        <v>46290</v>
      </c>
      <c r="C12909">
        <v>321002</v>
      </c>
      <c r="D12909">
        <v>4825.05</v>
      </c>
      <c r="E12909" t="s">
        <v>50</v>
      </c>
      <c r="F12909" t="s">
        <v>115</v>
      </c>
      <c r="G12909" t="s">
        <v>56</v>
      </c>
      <c r="H12909" t="s">
        <v>88</v>
      </c>
    </row>
    <row r="12910" spans="1:8">
      <c r="A12910" t="s">
        <v>58</v>
      </c>
      <c r="B12910" s="1">
        <v>46290</v>
      </c>
      <c r="C12910">
        <v>321004</v>
      </c>
      <c r="D12910">
        <v>4146.5609999999997</v>
      </c>
      <c r="E12910" t="s">
        <v>50</v>
      </c>
      <c r="F12910" t="s">
        <v>115</v>
      </c>
      <c r="G12910" t="s">
        <v>56</v>
      </c>
      <c r="H12910" t="s">
        <v>88</v>
      </c>
    </row>
    <row r="12911" spans="1:8">
      <c r="A12911" t="s">
        <v>58</v>
      </c>
      <c r="B12911" s="1">
        <v>46290</v>
      </c>
      <c r="C12911">
        <v>321014</v>
      </c>
      <c r="D12911">
        <v>122.57</v>
      </c>
      <c r="E12911" t="s">
        <v>50</v>
      </c>
      <c r="F12911" t="s">
        <v>115</v>
      </c>
      <c r="G12911" t="s">
        <v>56</v>
      </c>
      <c r="H12911" t="s">
        <v>88</v>
      </c>
    </row>
    <row r="12912" spans="1:8">
      <c r="A12912" t="s">
        <v>58</v>
      </c>
      <c r="B12912" s="1">
        <v>46290</v>
      </c>
      <c r="C12912">
        <v>321025</v>
      </c>
      <c r="D12912">
        <v>3373.6840000000002</v>
      </c>
      <c r="E12912" t="s">
        <v>50</v>
      </c>
      <c r="F12912" t="s">
        <v>115</v>
      </c>
      <c r="G12912" t="s">
        <v>56</v>
      </c>
      <c r="H12912" t="s">
        <v>88</v>
      </c>
    </row>
    <row r="12913" spans="1:8">
      <c r="A12913" t="s">
        <v>58</v>
      </c>
      <c r="B12913" s="1">
        <v>46290</v>
      </c>
      <c r="C12913">
        <v>321028</v>
      </c>
      <c r="D12913">
        <v>2392.241</v>
      </c>
      <c r="E12913" t="s">
        <v>50</v>
      </c>
      <c r="F12913" t="s">
        <v>115</v>
      </c>
      <c r="G12913" t="s">
        <v>56</v>
      </c>
      <c r="H12913" t="s">
        <v>88</v>
      </c>
    </row>
    <row r="12914" spans="1:8">
      <c r="A12914" t="s">
        <v>58</v>
      </c>
      <c r="B12914" s="1">
        <v>46290</v>
      </c>
      <c r="C12914">
        <v>321029</v>
      </c>
      <c r="D12914">
        <v>811.95100000000002</v>
      </c>
      <c r="E12914" t="s">
        <v>50</v>
      </c>
      <c r="F12914" t="s">
        <v>115</v>
      </c>
      <c r="G12914" t="s">
        <v>56</v>
      </c>
      <c r="H12914" t="s">
        <v>88</v>
      </c>
    </row>
    <row r="12915" spans="1:8">
      <c r="A12915" t="s">
        <v>58</v>
      </c>
      <c r="B12915" s="1">
        <v>46290</v>
      </c>
      <c r="C12915">
        <v>330097</v>
      </c>
      <c r="D12915">
        <v>-463.95400000000001</v>
      </c>
      <c r="E12915" t="s">
        <v>50</v>
      </c>
      <c r="F12915" t="s">
        <v>113</v>
      </c>
      <c r="G12915" t="s">
        <v>56</v>
      </c>
      <c r="H12915" t="s">
        <v>85</v>
      </c>
    </row>
    <row r="12916" spans="1:8">
      <c r="A12916" t="s">
        <v>58</v>
      </c>
      <c r="B12916" s="1">
        <v>46290</v>
      </c>
      <c r="C12916">
        <v>330149</v>
      </c>
      <c r="D12916">
        <v>1340.0640000000001</v>
      </c>
      <c r="E12916" t="s">
        <v>50</v>
      </c>
      <c r="F12916" t="s">
        <v>113</v>
      </c>
      <c r="G12916" t="s">
        <v>56</v>
      </c>
      <c r="H12916" t="s">
        <v>85</v>
      </c>
    </row>
    <row r="12917" spans="1:8">
      <c r="A12917" t="s">
        <v>58</v>
      </c>
      <c r="B12917" s="1">
        <v>46290</v>
      </c>
      <c r="C12917">
        <v>330150</v>
      </c>
      <c r="D12917">
        <v>-13431.460999999999</v>
      </c>
      <c r="E12917" t="s">
        <v>50</v>
      </c>
      <c r="F12917" t="s">
        <v>113</v>
      </c>
      <c r="G12917" t="s">
        <v>56</v>
      </c>
      <c r="H12917" t="s">
        <v>85</v>
      </c>
    </row>
    <row r="12918" spans="1:8">
      <c r="A12918" t="s">
        <v>58</v>
      </c>
      <c r="B12918" s="1">
        <v>46290</v>
      </c>
      <c r="C12918">
        <v>340057</v>
      </c>
      <c r="D12918">
        <v>243257.44</v>
      </c>
      <c r="E12918" t="s">
        <v>50</v>
      </c>
      <c r="F12918" t="s">
        <v>116</v>
      </c>
      <c r="G12918" t="s">
        <v>56</v>
      </c>
      <c r="H12918" t="s">
        <v>89</v>
      </c>
    </row>
    <row r="12919" spans="1:8">
      <c r="A12919" t="s">
        <v>58</v>
      </c>
      <c r="B12919" s="1">
        <v>46290</v>
      </c>
      <c r="C12919">
        <v>350002</v>
      </c>
      <c r="D12919">
        <v>463.95400000000001</v>
      </c>
      <c r="E12919" t="s">
        <v>50</v>
      </c>
      <c r="F12919" t="s">
        <v>118</v>
      </c>
      <c r="G12919" t="s">
        <v>56</v>
      </c>
      <c r="H12919" t="s">
        <v>91</v>
      </c>
    </row>
    <row r="12920" spans="1:8">
      <c r="A12920" t="s">
        <v>58</v>
      </c>
      <c r="B12920" s="1">
        <v>46290</v>
      </c>
      <c r="C12920">
        <v>350003</v>
      </c>
      <c r="D12920">
        <v>580.43200000000002</v>
      </c>
      <c r="E12920" t="s">
        <v>50</v>
      </c>
      <c r="F12920" t="s">
        <v>118</v>
      </c>
      <c r="G12920" t="s">
        <v>56</v>
      </c>
      <c r="H12920" t="s">
        <v>91</v>
      </c>
    </row>
    <row r="12921" spans="1:8">
      <c r="A12921" t="s">
        <v>58</v>
      </c>
      <c r="B12921" s="1">
        <v>46290</v>
      </c>
      <c r="C12921">
        <v>350031</v>
      </c>
      <c r="D12921">
        <v>3777.9430000000002</v>
      </c>
      <c r="E12921" t="s">
        <v>50</v>
      </c>
      <c r="F12921" t="s">
        <v>113</v>
      </c>
      <c r="G12921" t="s">
        <v>56</v>
      </c>
      <c r="H12921" t="s">
        <v>85</v>
      </c>
    </row>
    <row r="12922" spans="1:8">
      <c r="A12922" t="s">
        <v>58</v>
      </c>
      <c r="B12922" s="1">
        <v>46290</v>
      </c>
      <c r="C12922">
        <v>350034</v>
      </c>
      <c r="D12922">
        <v>288.70699999999999</v>
      </c>
      <c r="E12922" t="s">
        <v>50</v>
      </c>
      <c r="F12922" t="s">
        <v>118</v>
      </c>
      <c r="G12922" t="s">
        <v>56</v>
      </c>
      <c r="H12922" t="s">
        <v>91</v>
      </c>
    </row>
    <row r="12923" spans="1:8">
      <c r="A12923" t="s">
        <v>58</v>
      </c>
      <c r="B12923" s="1">
        <v>46290</v>
      </c>
      <c r="C12923">
        <v>352002</v>
      </c>
      <c r="D12923">
        <v>1301.575</v>
      </c>
      <c r="E12923" t="s">
        <v>50</v>
      </c>
      <c r="F12923" t="s">
        <v>117</v>
      </c>
      <c r="G12923" t="s">
        <v>56</v>
      </c>
      <c r="H12923" t="s">
        <v>90</v>
      </c>
    </row>
    <row r="12924" spans="1:8">
      <c r="A12924" t="s">
        <v>58</v>
      </c>
      <c r="B12924" s="1">
        <v>46290</v>
      </c>
      <c r="C12924">
        <v>354014</v>
      </c>
      <c r="D12924">
        <v>18436.531999999999</v>
      </c>
      <c r="E12924" t="s">
        <v>50</v>
      </c>
      <c r="F12924" t="s">
        <v>115</v>
      </c>
      <c r="G12924" t="s">
        <v>56</v>
      </c>
      <c r="H12924" t="s">
        <v>88</v>
      </c>
    </row>
    <row r="12925" spans="1:8">
      <c r="A12925" t="s">
        <v>58</v>
      </c>
      <c r="B12925" s="1">
        <v>46290</v>
      </c>
      <c r="C12925">
        <v>354015</v>
      </c>
      <c r="D12925">
        <v>2627.1889999999999</v>
      </c>
      <c r="E12925" t="s">
        <v>50</v>
      </c>
      <c r="F12925" t="s">
        <v>115</v>
      </c>
      <c r="G12925" t="s">
        <v>56</v>
      </c>
      <c r="H12925" t="s">
        <v>88</v>
      </c>
    </row>
    <row r="12926" spans="1:8">
      <c r="A12926" t="s">
        <v>58</v>
      </c>
      <c r="B12926" s="1">
        <v>46290</v>
      </c>
      <c r="C12926">
        <v>355016</v>
      </c>
      <c r="D12926">
        <v>36.805</v>
      </c>
      <c r="E12926" t="s">
        <v>50</v>
      </c>
      <c r="F12926" t="s">
        <v>118</v>
      </c>
      <c r="G12926" t="s">
        <v>56</v>
      </c>
      <c r="H12926" t="s">
        <v>91</v>
      </c>
    </row>
    <row r="12927" spans="1:8">
      <c r="A12927" t="s">
        <v>58</v>
      </c>
      <c r="B12927" s="1">
        <v>46290</v>
      </c>
      <c r="C12927">
        <v>355018</v>
      </c>
      <c r="D12927">
        <v>1853.4090000000001</v>
      </c>
      <c r="E12927" t="s">
        <v>50</v>
      </c>
      <c r="F12927" t="s">
        <v>118</v>
      </c>
      <c r="G12927" t="s">
        <v>56</v>
      </c>
      <c r="H12927" t="s">
        <v>91</v>
      </c>
    </row>
    <row r="12928" spans="1:8">
      <c r="A12928" t="s">
        <v>58</v>
      </c>
      <c r="B12928" s="1">
        <v>46290</v>
      </c>
      <c r="C12928">
        <v>360022</v>
      </c>
      <c r="D12928">
        <v>3610.674</v>
      </c>
      <c r="E12928" t="s">
        <v>50</v>
      </c>
      <c r="F12928" t="s">
        <v>125</v>
      </c>
      <c r="G12928" t="s">
        <v>56</v>
      </c>
      <c r="H12928" t="s">
        <v>100</v>
      </c>
    </row>
    <row r="12929" spans="1:8">
      <c r="A12929" t="s">
        <v>58</v>
      </c>
      <c r="B12929" s="1">
        <v>46290</v>
      </c>
      <c r="C12929">
        <v>360026</v>
      </c>
      <c r="D12929">
        <v>3610.674</v>
      </c>
      <c r="E12929" t="s">
        <v>50</v>
      </c>
      <c r="F12929" t="s">
        <v>125</v>
      </c>
      <c r="G12929" t="s">
        <v>56</v>
      </c>
      <c r="H12929" t="s">
        <v>100</v>
      </c>
    </row>
    <row r="12930" spans="1:8">
      <c r="A12930" t="s">
        <v>58</v>
      </c>
      <c r="B12930" s="1">
        <v>46290</v>
      </c>
      <c r="C12930">
        <v>360028</v>
      </c>
      <c r="D12930">
        <v>2707.826</v>
      </c>
      <c r="E12930" t="s">
        <v>50</v>
      </c>
      <c r="F12930" t="s">
        <v>125</v>
      </c>
      <c r="G12930" t="s">
        <v>56</v>
      </c>
      <c r="H12930" t="s">
        <v>100</v>
      </c>
    </row>
    <row r="12931" spans="1:8">
      <c r="A12931" t="s">
        <v>58</v>
      </c>
      <c r="B12931" s="1">
        <v>46290</v>
      </c>
      <c r="C12931">
        <v>360032</v>
      </c>
      <c r="D12931">
        <v>326.74700000000001</v>
      </c>
      <c r="E12931" t="s">
        <v>50</v>
      </c>
      <c r="F12931" t="s">
        <v>125</v>
      </c>
      <c r="G12931" t="s">
        <v>56</v>
      </c>
      <c r="H12931" t="s">
        <v>100</v>
      </c>
    </row>
    <row r="12932" spans="1:8">
      <c r="A12932" t="s">
        <v>58</v>
      </c>
      <c r="B12932" s="1">
        <v>46290</v>
      </c>
      <c r="C12932">
        <v>372004</v>
      </c>
      <c r="D12932">
        <v>860.46199999999999</v>
      </c>
      <c r="E12932" t="s">
        <v>50</v>
      </c>
      <c r="F12932" t="s">
        <v>114</v>
      </c>
      <c r="G12932" t="s">
        <v>56</v>
      </c>
      <c r="H12932" t="s">
        <v>87</v>
      </c>
    </row>
    <row r="12933" spans="1:8">
      <c r="A12933" t="s">
        <v>58</v>
      </c>
      <c r="B12933" s="1">
        <v>46290</v>
      </c>
      <c r="C12933">
        <v>400002</v>
      </c>
      <c r="D12933">
        <v>-10832.406000000001</v>
      </c>
      <c r="E12933" t="s">
        <v>52</v>
      </c>
      <c r="F12933" t="s">
        <v>23</v>
      </c>
      <c r="G12933" t="s">
        <v>56</v>
      </c>
      <c r="H12933" t="s">
        <v>92</v>
      </c>
    </row>
    <row r="12934" spans="1:8">
      <c r="A12934" t="s">
        <v>58</v>
      </c>
      <c r="B12934" s="1">
        <v>46290</v>
      </c>
      <c r="C12934">
        <v>400004</v>
      </c>
      <c r="D12934">
        <v>-134689.81599999999</v>
      </c>
      <c r="E12934" t="s">
        <v>52</v>
      </c>
      <c r="F12934" t="s">
        <v>23</v>
      </c>
      <c r="G12934" t="s">
        <v>56</v>
      </c>
      <c r="H12934" t="s">
        <v>92</v>
      </c>
    </row>
    <row r="12935" spans="1:8">
      <c r="A12935" t="s">
        <v>58</v>
      </c>
      <c r="B12935" s="1">
        <v>46290</v>
      </c>
      <c r="C12935">
        <v>400008</v>
      </c>
      <c r="D12935">
        <v>-719.84400000000005</v>
      </c>
      <c r="E12935" t="s">
        <v>52</v>
      </c>
      <c r="F12935" t="s">
        <v>23</v>
      </c>
      <c r="G12935" t="s">
        <v>56</v>
      </c>
      <c r="H12935" t="s">
        <v>92</v>
      </c>
    </row>
    <row r="12936" spans="1:8">
      <c r="A12936" t="s">
        <v>58</v>
      </c>
      <c r="B12936" s="1">
        <v>46290</v>
      </c>
      <c r="C12936">
        <v>410002</v>
      </c>
      <c r="D12936">
        <v>-4896.6229999999996</v>
      </c>
      <c r="E12936" t="s">
        <v>52</v>
      </c>
      <c r="F12936" t="s">
        <v>119</v>
      </c>
      <c r="G12936" t="s">
        <v>56</v>
      </c>
      <c r="H12936" t="s">
        <v>93</v>
      </c>
    </row>
    <row r="12937" spans="1:8">
      <c r="A12937" t="s">
        <v>58</v>
      </c>
      <c r="B12937" s="1">
        <v>46290</v>
      </c>
      <c r="C12937">
        <v>410005</v>
      </c>
      <c r="D12937">
        <v>-9370.134</v>
      </c>
      <c r="E12937" t="s">
        <v>52</v>
      </c>
      <c r="F12937" t="s">
        <v>119</v>
      </c>
      <c r="G12937" t="s">
        <v>56</v>
      </c>
      <c r="H12937" t="s">
        <v>93</v>
      </c>
    </row>
    <row r="12938" spans="1:8">
      <c r="A12938" t="s">
        <v>58</v>
      </c>
      <c r="B12938" s="1">
        <v>46290</v>
      </c>
      <c r="C12938">
        <v>410009</v>
      </c>
      <c r="D12938">
        <v>-4906.4049999999997</v>
      </c>
      <c r="E12938" t="s">
        <v>52</v>
      </c>
      <c r="F12938" t="s">
        <v>119</v>
      </c>
      <c r="G12938" t="s">
        <v>56</v>
      </c>
      <c r="H12938" t="s">
        <v>93</v>
      </c>
    </row>
    <row r="12939" spans="1:8">
      <c r="A12939" t="s">
        <v>58</v>
      </c>
      <c r="B12939" s="1">
        <v>46290</v>
      </c>
      <c r="C12939">
        <v>410032</v>
      </c>
      <c r="D12939">
        <v>-2024.154</v>
      </c>
      <c r="E12939" t="s">
        <v>52</v>
      </c>
      <c r="F12939" t="s">
        <v>119</v>
      </c>
      <c r="G12939" t="s">
        <v>56</v>
      </c>
      <c r="H12939" t="s">
        <v>93</v>
      </c>
    </row>
    <row r="12940" spans="1:8">
      <c r="A12940" t="s">
        <v>58</v>
      </c>
      <c r="B12940" s="1">
        <v>46290</v>
      </c>
      <c r="C12940">
        <v>410036</v>
      </c>
      <c r="D12940">
        <v>-5596.34</v>
      </c>
      <c r="E12940" t="s">
        <v>52</v>
      </c>
      <c r="F12940" t="s">
        <v>119</v>
      </c>
      <c r="G12940" t="s">
        <v>56</v>
      </c>
      <c r="H12940" t="s">
        <v>93</v>
      </c>
    </row>
    <row r="12941" spans="1:8">
      <c r="A12941" t="s">
        <v>58</v>
      </c>
      <c r="B12941" s="1">
        <v>46290</v>
      </c>
      <c r="C12941">
        <v>410037</v>
      </c>
      <c r="D12941">
        <v>-4432.8130000000001</v>
      </c>
      <c r="E12941" t="s">
        <v>52</v>
      </c>
      <c r="F12941" t="s">
        <v>119</v>
      </c>
      <c r="G12941" t="s">
        <v>56</v>
      </c>
      <c r="H12941" t="s">
        <v>93</v>
      </c>
    </row>
    <row r="12942" spans="1:8">
      <c r="A12942" t="s">
        <v>58</v>
      </c>
      <c r="B12942" s="1">
        <v>46290</v>
      </c>
      <c r="C12942">
        <v>415002</v>
      </c>
      <c r="D12942">
        <v>-48600.584000000003</v>
      </c>
      <c r="E12942" t="s">
        <v>52</v>
      </c>
      <c r="F12942" t="s">
        <v>23</v>
      </c>
      <c r="G12942" t="s">
        <v>56</v>
      </c>
      <c r="H12942" t="s">
        <v>92</v>
      </c>
    </row>
    <row r="12943" spans="1:8">
      <c r="A12943" t="s">
        <v>58</v>
      </c>
      <c r="B12943" s="1">
        <v>46290</v>
      </c>
      <c r="C12943">
        <v>415004</v>
      </c>
      <c r="D12943">
        <v>-163505.70199999999</v>
      </c>
      <c r="E12943" t="s">
        <v>52</v>
      </c>
      <c r="F12943" t="s">
        <v>23</v>
      </c>
      <c r="G12943" t="s">
        <v>56</v>
      </c>
      <c r="H12943" t="s">
        <v>92</v>
      </c>
    </row>
    <row r="12944" spans="1:8">
      <c r="A12944" t="s">
        <v>58</v>
      </c>
      <c r="B12944" s="1">
        <v>46290</v>
      </c>
      <c r="C12944">
        <v>421002</v>
      </c>
      <c r="D12944">
        <v>-2429.1190000000001</v>
      </c>
      <c r="E12944" t="s">
        <v>52</v>
      </c>
      <c r="F12944" t="s">
        <v>24</v>
      </c>
      <c r="G12944" t="s">
        <v>56</v>
      </c>
      <c r="H12944" t="s">
        <v>94</v>
      </c>
    </row>
    <row r="12945" spans="1:8">
      <c r="A12945" t="s">
        <v>58</v>
      </c>
      <c r="B12945" s="1">
        <v>46290</v>
      </c>
      <c r="C12945">
        <v>421003</v>
      </c>
      <c r="D12945">
        <v>-11087.638000000001</v>
      </c>
      <c r="E12945" t="s">
        <v>52</v>
      </c>
      <c r="F12945" t="s">
        <v>24</v>
      </c>
      <c r="G12945" t="s">
        <v>56</v>
      </c>
      <c r="H12945" t="s">
        <v>94</v>
      </c>
    </row>
    <row r="12946" spans="1:8">
      <c r="A12946" t="s">
        <v>58</v>
      </c>
      <c r="B12946" s="1">
        <v>46290</v>
      </c>
      <c r="C12946">
        <v>421007</v>
      </c>
      <c r="D12946">
        <v>-2658.2570000000001</v>
      </c>
      <c r="E12946" t="s">
        <v>52</v>
      </c>
      <c r="F12946" t="s">
        <v>24</v>
      </c>
      <c r="G12946" t="s">
        <v>56</v>
      </c>
      <c r="H12946" t="s">
        <v>94</v>
      </c>
    </row>
    <row r="12947" spans="1:8">
      <c r="A12947" t="s">
        <v>58</v>
      </c>
      <c r="B12947" s="1">
        <v>46290</v>
      </c>
      <c r="C12947">
        <v>510002</v>
      </c>
      <c r="D12947">
        <v>43104.050999999999</v>
      </c>
      <c r="E12947" t="s">
        <v>52</v>
      </c>
      <c r="F12947" t="s">
        <v>120</v>
      </c>
      <c r="G12947" t="s">
        <v>56</v>
      </c>
      <c r="H12947" t="s">
        <v>95</v>
      </c>
    </row>
    <row r="12948" spans="1:8">
      <c r="A12948" t="s">
        <v>58</v>
      </c>
      <c r="B12948" s="1">
        <v>46290</v>
      </c>
      <c r="C12948">
        <v>510005</v>
      </c>
      <c r="D12948">
        <v>644.60400000000004</v>
      </c>
      <c r="E12948" t="s">
        <v>52</v>
      </c>
      <c r="F12948" t="s">
        <v>120</v>
      </c>
      <c r="G12948" t="s">
        <v>56</v>
      </c>
      <c r="H12948" t="s">
        <v>95</v>
      </c>
    </row>
    <row r="12949" spans="1:8">
      <c r="A12949" t="s">
        <v>58</v>
      </c>
      <c r="B12949" s="1">
        <v>46290</v>
      </c>
      <c r="C12949">
        <v>510007</v>
      </c>
      <c r="D12949">
        <v>-775.57299999999998</v>
      </c>
      <c r="E12949" t="s">
        <v>52</v>
      </c>
      <c r="F12949" t="s">
        <v>120</v>
      </c>
      <c r="G12949" t="s">
        <v>56</v>
      </c>
      <c r="H12949" t="s">
        <v>95</v>
      </c>
    </row>
    <row r="12950" spans="1:8">
      <c r="A12950" t="s">
        <v>58</v>
      </c>
      <c r="B12950" s="1">
        <v>46290</v>
      </c>
      <c r="C12950">
        <v>510015</v>
      </c>
      <c r="D12950">
        <v>8260.7690000000002</v>
      </c>
      <c r="E12950" t="s">
        <v>52</v>
      </c>
      <c r="F12950" t="s">
        <v>120</v>
      </c>
      <c r="G12950" t="s">
        <v>56</v>
      </c>
      <c r="H12950" t="s">
        <v>95</v>
      </c>
    </row>
    <row r="12951" spans="1:8">
      <c r="A12951" t="s">
        <v>58</v>
      </c>
      <c r="B12951" s="1">
        <v>46290</v>
      </c>
      <c r="C12951">
        <v>510062</v>
      </c>
      <c r="D12951">
        <v>1373.2139999999999</v>
      </c>
      <c r="E12951" t="s">
        <v>52</v>
      </c>
      <c r="F12951" t="s">
        <v>120</v>
      </c>
      <c r="G12951" t="s">
        <v>56</v>
      </c>
      <c r="H12951" t="s">
        <v>95</v>
      </c>
    </row>
    <row r="12952" spans="1:8">
      <c r="A12952" t="s">
        <v>58</v>
      </c>
      <c r="B12952" s="1">
        <v>46290</v>
      </c>
      <c r="C12952">
        <v>520020</v>
      </c>
      <c r="D12952">
        <v>46.662999999999997</v>
      </c>
      <c r="E12952" t="s">
        <v>52</v>
      </c>
      <c r="F12952" t="s">
        <v>120</v>
      </c>
      <c r="G12952" t="s">
        <v>56</v>
      </c>
      <c r="H12952" t="s">
        <v>95</v>
      </c>
    </row>
    <row r="12953" spans="1:8">
      <c r="A12953" t="s">
        <v>58</v>
      </c>
      <c r="B12953" s="1">
        <v>46290</v>
      </c>
      <c r="C12953">
        <v>530012</v>
      </c>
      <c r="D12953">
        <v>-9931.3719999999994</v>
      </c>
      <c r="E12953" t="s">
        <v>52</v>
      </c>
      <c r="F12953" t="s">
        <v>120</v>
      </c>
      <c r="G12953" t="s">
        <v>56</v>
      </c>
      <c r="H12953" t="s">
        <v>95</v>
      </c>
    </row>
    <row r="12954" spans="1:8">
      <c r="A12954" t="s">
        <v>58</v>
      </c>
      <c r="B12954" s="1">
        <v>46290</v>
      </c>
      <c r="C12954">
        <v>541008</v>
      </c>
      <c r="D12954">
        <v>40.929000000000002</v>
      </c>
      <c r="E12954" t="s">
        <v>52</v>
      </c>
      <c r="F12954" t="s">
        <v>127</v>
      </c>
      <c r="G12954" t="s">
        <v>56</v>
      </c>
      <c r="H12954" t="s">
        <v>103</v>
      </c>
    </row>
    <row r="12955" spans="1:8">
      <c r="A12955" t="s">
        <v>58</v>
      </c>
      <c r="B12955" s="1">
        <v>46290</v>
      </c>
      <c r="C12955">
        <v>541009</v>
      </c>
      <c r="D12955">
        <v>234.08799999999999</v>
      </c>
      <c r="E12955" t="s">
        <v>52</v>
      </c>
      <c r="F12955" t="s">
        <v>127</v>
      </c>
      <c r="G12955" t="s">
        <v>56</v>
      </c>
      <c r="H12955" t="s">
        <v>103</v>
      </c>
    </row>
    <row r="12956" spans="1:8">
      <c r="A12956" t="s">
        <v>58</v>
      </c>
      <c r="B12956" s="1">
        <v>46290</v>
      </c>
      <c r="C12956">
        <v>541010</v>
      </c>
      <c r="D12956">
        <v>543.57500000000005</v>
      </c>
      <c r="E12956" t="s">
        <v>52</v>
      </c>
      <c r="F12956" t="s">
        <v>127</v>
      </c>
      <c r="G12956" t="s">
        <v>56</v>
      </c>
      <c r="H12956" t="s">
        <v>103</v>
      </c>
    </row>
    <row r="12957" spans="1:8">
      <c r="A12957" t="s">
        <v>58</v>
      </c>
      <c r="B12957" s="1">
        <v>46290</v>
      </c>
      <c r="C12957">
        <v>544003</v>
      </c>
      <c r="D12957">
        <v>59.369</v>
      </c>
      <c r="E12957" t="s">
        <v>52</v>
      </c>
      <c r="F12957" t="s">
        <v>127</v>
      </c>
      <c r="G12957" t="s">
        <v>56</v>
      </c>
      <c r="H12957" t="s">
        <v>103</v>
      </c>
    </row>
    <row r="12958" spans="1:8">
      <c r="A12958" t="s">
        <v>58</v>
      </c>
      <c r="B12958" s="1">
        <v>46290</v>
      </c>
      <c r="C12958">
        <v>544006</v>
      </c>
      <c r="D12958">
        <v>-4980.0290000000005</v>
      </c>
      <c r="E12958" t="s">
        <v>52</v>
      </c>
      <c r="F12958" t="s">
        <v>127</v>
      </c>
      <c r="G12958" t="s">
        <v>56</v>
      </c>
      <c r="H12958" t="s">
        <v>103</v>
      </c>
    </row>
    <row r="12959" spans="1:8">
      <c r="A12959" t="s">
        <v>58</v>
      </c>
      <c r="B12959" s="1">
        <v>46290</v>
      </c>
      <c r="C12959">
        <v>546002</v>
      </c>
      <c r="D12959">
        <v>262412.03399999999</v>
      </c>
      <c r="E12959" t="s">
        <v>52</v>
      </c>
      <c r="F12959" t="s">
        <v>119</v>
      </c>
      <c r="G12959" t="s">
        <v>56</v>
      </c>
      <c r="H12959" t="s">
        <v>93</v>
      </c>
    </row>
    <row r="12960" spans="1:8">
      <c r="A12960" t="s">
        <v>58</v>
      </c>
      <c r="B12960" s="1">
        <v>46290</v>
      </c>
      <c r="C12960">
        <v>546008</v>
      </c>
      <c r="D12960">
        <v>5682.3339999999998</v>
      </c>
      <c r="E12960" t="s">
        <v>52</v>
      </c>
      <c r="F12960" t="s">
        <v>119</v>
      </c>
      <c r="G12960" t="s">
        <v>56</v>
      </c>
      <c r="H12960" t="s">
        <v>93</v>
      </c>
    </row>
    <row r="12961" spans="1:8">
      <c r="A12961" t="s">
        <v>58</v>
      </c>
      <c r="B12961" s="1">
        <v>46290</v>
      </c>
      <c r="C12961">
        <v>546013</v>
      </c>
      <c r="D12961">
        <v>7522.9390000000003</v>
      </c>
      <c r="E12961" t="s">
        <v>52</v>
      </c>
      <c r="F12961" t="s">
        <v>119</v>
      </c>
      <c r="G12961" t="s">
        <v>56</v>
      </c>
      <c r="H12961" t="s">
        <v>93</v>
      </c>
    </row>
    <row r="12962" spans="1:8">
      <c r="A12962" t="s">
        <v>58</v>
      </c>
      <c r="B12962" s="1">
        <v>46290</v>
      </c>
      <c r="C12962">
        <v>546035</v>
      </c>
      <c r="D12962">
        <v>1622.7460000000001</v>
      </c>
      <c r="E12962" t="s">
        <v>52</v>
      </c>
      <c r="F12962" t="s">
        <v>119</v>
      </c>
      <c r="G12962" t="s">
        <v>56</v>
      </c>
      <c r="H12962" t="s">
        <v>93</v>
      </c>
    </row>
    <row r="12963" spans="1:8">
      <c r="A12963" t="s">
        <v>58</v>
      </c>
      <c r="B12963" s="1">
        <v>46290</v>
      </c>
      <c r="C12963">
        <v>547002</v>
      </c>
      <c r="D12963">
        <v>-1714.854</v>
      </c>
      <c r="E12963" t="s">
        <v>52</v>
      </c>
      <c r="F12963" t="s">
        <v>121</v>
      </c>
      <c r="G12963" t="s">
        <v>56</v>
      </c>
      <c r="H12963" t="s">
        <v>96</v>
      </c>
    </row>
    <row r="12964" spans="1:8">
      <c r="A12964" t="s">
        <v>58</v>
      </c>
      <c r="B12964" s="1">
        <v>46290</v>
      </c>
      <c r="C12964">
        <v>550003</v>
      </c>
      <c r="D12964">
        <v>-2359.0740000000001</v>
      </c>
      <c r="E12964" t="s">
        <v>52</v>
      </c>
      <c r="F12964" t="s">
        <v>128</v>
      </c>
      <c r="G12964" t="s">
        <v>56</v>
      </c>
      <c r="H12964" t="s">
        <v>104</v>
      </c>
    </row>
    <row r="12965" spans="1:8">
      <c r="A12965" t="s">
        <v>58</v>
      </c>
      <c r="B12965" s="1">
        <v>46290</v>
      </c>
      <c r="C12965">
        <v>551003</v>
      </c>
      <c r="D12965">
        <v>2605.029</v>
      </c>
      <c r="E12965" t="s">
        <v>52</v>
      </c>
      <c r="F12965" t="s">
        <v>129</v>
      </c>
      <c r="G12965" t="s">
        <v>56</v>
      </c>
      <c r="H12965" t="s">
        <v>105</v>
      </c>
    </row>
    <row r="12966" spans="1:8">
      <c r="A12966" t="s">
        <v>58</v>
      </c>
      <c r="B12966" s="1">
        <v>46290</v>
      </c>
      <c r="C12966">
        <v>552502</v>
      </c>
      <c r="D12966">
        <v>340.07299999999998</v>
      </c>
      <c r="E12966" t="s">
        <v>52</v>
      </c>
      <c r="F12966" t="s">
        <v>122</v>
      </c>
      <c r="G12966" t="s">
        <v>56</v>
      </c>
      <c r="H12966" t="s">
        <v>97</v>
      </c>
    </row>
    <row r="12967" spans="1:8">
      <c r="A12967" t="s">
        <v>58</v>
      </c>
      <c r="B12967" s="1">
        <v>46290</v>
      </c>
      <c r="C12967">
        <v>554005</v>
      </c>
      <c r="D12967">
        <v>677.53700000000003</v>
      </c>
      <c r="E12967" t="s">
        <v>52</v>
      </c>
      <c r="F12967" t="s">
        <v>122</v>
      </c>
      <c r="G12967" t="s">
        <v>56</v>
      </c>
      <c r="H12967" t="s">
        <v>97</v>
      </c>
    </row>
    <row r="12968" spans="1:8">
      <c r="A12968" t="s">
        <v>58</v>
      </c>
      <c r="B12968" s="1">
        <v>46290</v>
      </c>
      <c r="C12968">
        <v>554008</v>
      </c>
      <c r="D12968">
        <v>73.38</v>
      </c>
      <c r="E12968" t="s">
        <v>52</v>
      </c>
      <c r="F12968" t="s">
        <v>122</v>
      </c>
      <c r="G12968" t="s">
        <v>56</v>
      </c>
      <c r="H12968" t="s">
        <v>97</v>
      </c>
    </row>
    <row r="12969" spans="1:8">
      <c r="A12969" t="s">
        <v>58</v>
      </c>
      <c r="B12969" s="1">
        <v>46290</v>
      </c>
      <c r="C12969">
        <v>555004</v>
      </c>
      <c r="D12969">
        <v>92.736999999999995</v>
      </c>
      <c r="E12969" t="s">
        <v>52</v>
      </c>
      <c r="F12969" t="s">
        <v>122</v>
      </c>
      <c r="G12969" t="s">
        <v>56</v>
      </c>
      <c r="H12969" t="s">
        <v>97</v>
      </c>
    </row>
    <row r="12970" spans="1:8">
      <c r="A12970" t="s">
        <v>58</v>
      </c>
      <c r="B12970" s="1">
        <v>46290</v>
      </c>
      <c r="C12970">
        <v>555007</v>
      </c>
      <c r="D12970">
        <v>240.53200000000001</v>
      </c>
      <c r="E12970" t="s">
        <v>52</v>
      </c>
      <c r="F12970" t="s">
        <v>122</v>
      </c>
      <c r="G12970" t="s">
        <v>56</v>
      </c>
      <c r="H12970" t="s">
        <v>97</v>
      </c>
    </row>
    <row r="12971" spans="1:8">
      <c r="A12971" t="s">
        <v>58</v>
      </c>
      <c r="B12971" s="1">
        <v>46290</v>
      </c>
      <c r="C12971">
        <v>555508</v>
      </c>
      <c r="D12971">
        <v>62.064999999999998</v>
      </c>
      <c r="E12971" t="s">
        <v>52</v>
      </c>
      <c r="F12971" t="s">
        <v>122</v>
      </c>
      <c r="G12971" t="s">
        <v>56</v>
      </c>
      <c r="H12971" t="s">
        <v>97</v>
      </c>
    </row>
    <row r="12972" spans="1:8">
      <c r="A12972" t="s">
        <v>58</v>
      </c>
      <c r="B12972" s="1">
        <v>46290</v>
      </c>
      <c r="C12972">
        <v>556002</v>
      </c>
      <c r="D12972">
        <v>581.09900000000005</v>
      </c>
      <c r="E12972" t="s">
        <v>52</v>
      </c>
      <c r="F12972" t="s">
        <v>126</v>
      </c>
      <c r="G12972" t="s">
        <v>56</v>
      </c>
      <c r="H12972" t="s">
        <v>102</v>
      </c>
    </row>
    <row r="12973" spans="1:8">
      <c r="A12973" t="s">
        <v>58</v>
      </c>
      <c r="B12973" s="1">
        <v>46290</v>
      </c>
      <c r="C12973">
        <v>556003</v>
      </c>
      <c r="D12973">
        <v>20.827999999999999</v>
      </c>
      <c r="E12973" t="s">
        <v>52</v>
      </c>
      <c r="F12973" t="s">
        <v>122</v>
      </c>
      <c r="G12973" t="s">
        <v>56</v>
      </c>
      <c r="H12973" t="s">
        <v>97</v>
      </c>
    </row>
    <row r="12974" spans="1:8">
      <c r="A12974" t="s">
        <v>58</v>
      </c>
      <c r="B12974" s="1">
        <v>46290</v>
      </c>
      <c r="C12974">
        <v>556004</v>
      </c>
      <c r="D12974">
        <v>11.2</v>
      </c>
      <c r="E12974" t="s">
        <v>52</v>
      </c>
      <c r="F12974" t="s">
        <v>122</v>
      </c>
      <c r="G12974" t="s">
        <v>56</v>
      </c>
      <c r="H12974" t="s">
        <v>97</v>
      </c>
    </row>
    <row r="12975" spans="1:8">
      <c r="A12975" t="s">
        <v>58</v>
      </c>
      <c r="B12975" s="1">
        <v>46290</v>
      </c>
      <c r="C12975">
        <v>557002</v>
      </c>
      <c r="D12975">
        <v>2133.5279999999998</v>
      </c>
      <c r="E12975" t="s">
        <v>52</v>
      </c>
      <c r="F12975" t="s">
        <v>123</v>
      </c>
      <c r="G12975" t="s">
        <v>56</v>
      </c>
      <c r="H12975" t="s">
        <v>98</v>
      </c>
    </row>
    <row r="12976" spans="1:8">
      <c r="A12976" t="s">
        <v>58</v>
      </c>
      <c r="B12976" s="1">
        <v>46290</v>
      </c>
      <c r="C12976">
        <v>557003</v>
      </c>
      <c r="D12976">
        <v>527.83299999999997</v>
      </c>
      <c r="E12976" t="s">
        <v>52</v>
      </c>
      <c r="F12976" t="s">
        <v>123</v>
      </c>
      <c r="G12976" t="s">
        <v>56</v>
      </c>
      <c r="H12976" t="s">
        <v>98</v>
      </c>
    </row>
    <row r="12977" spans="1:8">
      <c r="A12977" t="s">
        <v>58</v>
      </c>
      <c r="B12977" s="1">
        <v>46290</v>
      </c>
      <c r="C12977">
        <v>558012</v>
      </c>
      <c r="D12977">
        <v>7.0469999999999997</v>
      </c>
      <c r="E12977" t="s">
        <v>52</v>
      </c>
      <c r="F12977" t="s">
        <v>126</v>
      </c>
      <c r="G12977" t="s">
        <v>56</v>
      </c>
      <c r="H12977" t="s">
        <v>102</v>
      </c>
    </row>
    <row r="12978" spans="1:8">
      <c r="A12978" t="s">
        <v>58</v>
      </c>
      <c r="B12978" s="1">
        <v>46290</v>
      </c>
      <c r="C12978">
        <v>563002</v>
      </c>
      <c r="D12978">
        <v>-775.36099999999999</v>
      </c>
      <c r="E12978" t="s">
        <v>52</v>
      </c>
      <c r="F12978" t="s">
        <v>124</v>
      </c>
      <c r="G12978" t="s">
        <v>56</v>
      </c>
      <c r="H12978" t="s">
        <v>99</v>
      </c>
    </row>
    <row r="12979" spans="1:8">
      <c r="A12979" t="s">
        <v>58</v>
      </c>
      <c r="B12979" s="1">
        <v>46290</v>
      </c>
      <c r="C12979">
        <v>564004</v>
      </c>
      <c r="D12979">
        <v>2989.9949999999999</v>
      </c>
      <c r="E12979" t="s">
        <v>52</v>
      </c>
      <c r="F12979" t="s">
        <v>119</v>
      </c>
      <c r="G12979" t="s">
        <v>56</v>
      </c>
      <c r="H12979" t="s">
        <v>93</v>
      </c>
    </row>
    <row r="12980" spans="1:8">
      <c r="A12980" t="s">
        <v>58</v>
      </c>
      <c r="B12980" s="1">
        <v>46290</v>
      </c>
      <c r="C12980">
        <v>564006</v>
      </c>
      <c r="D12980">
        <v>5.7000000000000002E-2</v>
      </c>
      <c r="E12980" t="s">
        <v>52</v>
      </c>
      <c r="F12980" t="s">
        <v>124</v>
      </c>
      <c r="G12980" t="s">
        <v>56</v>
      </c>
      <c r="H12980" t="s">
        <v>99</v>
      </c>
    </row>
    <row r="12981" spans="1:8">
      <c r="A12981" t="s">
        <v>58</v>
      </c>
      <c r="B12981" s="1">
        <v>46290</v>
      </c>
      <c r="C12981">
        <v>564007</v>
      </c>
      <c r="D12981">
        <v>-513.005</v>
      </c>
      <c r="E12981" t="s">
        <v>52</v>
      </c>
      <c r="F12981" t="s">
        <v>124</v>
      </c>
      <c r="G12981" t="s">
        <v>56</v>
      </c>
      <c r="H12981" t="s">
        <v>99</v>
      </c>
    </row>
    <row r="12982" spans="1:8">
      <c r="A12982" t="s">
        <v>58</v>
      </c>
      <c r="B12982" s="1">
        <v>46290</v>
      </c>
      <c r="C12982">
        <v>564008</v>
      </c>
      <c r="D12982">
        <v>274.077</v>
      </c>
      <c r="E12982" t="s">
        <v>52</v>
      </c>
      <c r="F12982" t="s">
        <v>122</v>
      </c>
      <c r="G12982" t="s">
        <v>56</v>
      </c>
      <c r="H12982" t="s">
        <v>97</v>
      </c>
    </row>
    <row r="12983" spans="1:8">
      <c r="A12983" t="s">
        <v>58</v>
      </c>
      <c r="B12983" s="1">
        <v>46290</v>
      </c>
      <c r="C12983">
        <v>564020</v>
      </c>
      <c r="D12983">
        <v>750.428</v>
      </c>
      <c r="E12983" t="s">
        <v>52</v>
      </c>
      <c r="F12983" t="s">
        <v>124</v>
      </c>
      <c r="G12983" t="s">
        <v>56</v>
      </c>
      <c r="H12983" t="s">
        <v>99</v>
      </c>
    </row>
    <row r="12984" spans="1:8">
      <c r="A12984" t="s">
        <v>58</v>
      </c>
      <c r="B12984" s="1">
        <v>46290</v>
      </c>
      <c r="C12984">
        <v>564021</v>
      </c>
      <c r="D12984">
        <v>11.295999999999999</v>
      </c>
      <c r="E12984" t="s">
        <v>52</v>
      </c>
      <c r="F12984" t="s">
        <v>124</v>
      </c>
      <c r="G12984" t="s">
        <v>56</v>
      </c>
      <c r="H12984" t="s">
        <v>99</v>
      </c>
    </row>
    <row r="12985" spans="1:8">
      <c r="A12985" t="s">
        <v>58</v>
      </c>
      <c r="B12985" s="1">
        <v>46290</v>
      </c>
      <c r="C12985">
        <v>564023</v>
      </c>
      <c r="D12985">
        <v>178.197</v>
      </c>
      <c r="E12985" t="s">
        <v>52</v>
      </c>
      <c r="F12985" t="s">
        <v>29</v>
      </c>
      <c r="G12985" t="s">
        <v>56</v>
      </c>
      <c r="H12985" t="s">
        <v>109</v>
      </c>
    </row>
    <row r="12986" spans="1:8">
      <c r="A12986" t="s">
        <v>58</v>
      </c>
      <c r="B12986" s="1">
        <v>46290</v>
      </c>
      <c r="C12986">
        <v>570002</v>
      </c>
      <c r="D12986">
        <v>166.92699999999999</v>
      </c>
      <c r="E12986" t="s">
        <v>52</v>
      </c>
      <c r="F12986" t="s">
        <v>132</v>
      </c>
      <c r="G12986" t="s">
        <v>56</v>
      </c>
      <c r="H12986" t="s">
        <v>108</v>
      </c>
    </row>
    <row r="12987" spans="1:8">
      <c r="A12987" t="s">
        <v>58</v>
      </c>
      <c r="B12987" s="1">
        <v>46290</v>
      </c>
      <c r="C12987">
        <v>580002</v>
      </c>
      <c r="D12987">
        <v>21774.144</v>
      </c>
      <c r="E12987" t="s">
        <v>52</v>
      </c>
      <c r="F12987" t="s">
        <v>130</v>
      </c>
      <c r="G12987" t="s">
        <v>56</v>
      </c>
      <c r="H12987" t="s">
        <v>106</v>
      </c>
    </row>
    <row r="12988" spans="1:8">
      <c r="A12988" t="s">
        <v>58</v>
      </c>
      <c r="B12988" s="1">
        <v>46290</v>
      </c>
      <c r="C12988">
        <v>580005</v>
      </c>
      <c r="D12988">
        <v>-11413.3</v>
      </c>
      <c r="E12988" t="s">
        <v>52</v>
      </c>
      <c r="F12988" t="s">
        <v>130</v>
      </c>
      <c r="G12988" t="s">
        <v>56</v>
      </c>
      <c r="H12988" t="s">
        <v>106</v>
      </c>
    </row>
    <row r="12989" spans="1:8">
      <c r="A12989" t="s">
        <v>59</v>
      </c>
      <c r="B12989" s="1">
        <v>46290</v>
      </c>
      <c r="C12989">
        <v>210002</v>
      </c>
      <c r="D12989">
        <v>-843836.80799999996</v>
      </c>
      <c r="E12989" t="s">
        <v>50</v>
      </c>
      <c r="F12989" t="s">
        <v>14</v>
      </c>
      <c r="G12989" t="s">
        <v>51</v>
      </c>
      <c r="H12989" t="s">
        <v>84</v>
      </c>
    </row>
    <row r="12990" spans="1:8">
      <c r="A12990" t="s">
        <v>59</v>
      </c>
      <c r="B12990" s="1">
        <v>46290</v>
      </c>
      <c r="C12990">
        <v>220002</v>
      </c>
      <c r="D12990">
        <v>-528.12400000000002</v>
      </c>
      <c r="E12990" t="s">
        <v>50</v>
      </c>
      <c r="F12990" t="s">
        <v>14</v>
      </c>
      <c r="G12990" t="s">
        <v>51</v>
      </c>
      <c r="H12990" t="s">
        <v>84</v>
      </c>
    </row>
    <row r="12991" spans="1:8">
      <c r="A12991" t="s">
        <v>59</v>
      </c>
      <c r="B12991" s="1">
        <v>46290</v>
      </c>
      <c r="C12991">
        <v>220005</v>
      </c>
      <c r="D12991">
        <v>-950627.59299999999</v>
      </c>
      <c r="E12991" t="s">
        <v>50</v>
      </c>
      <c r="F12991" t="s">
        <v>14</v>
      </c>
      <c r="G12991" t="s">
        <v>51</v>
      </c>
      <c r="H12991" t="s">
        <v>84</v>
      </c>
    </row>
    <row r="12992" spans="1:8">
      <c r="A12992" t="s">
        <v>59</v>
      </c>
      <c r="B12992" s="1">
        <v>46290</v>
      </c>
      <c r="C12992">
        <v>220006</v>
      </c>
      <c r="D12992">
        <v>-13990284.41</v>
      </c>
      <c r="E12992" t="s">
        <v>50</v>
      </c>
      <c r="F12992" t="s">
        <v>14</v>
      </c>
      <c r="G12992" t="s">
        <v>51</v>
      </c>
      <c r="H12992" t="s">
        <v>84</v>
      </c>
    </row>
    <row r="12993" spans="1:8">
      <c r="A12993" t="s">
        <v>59</v>
      </c>
      <c r="B12993" s="1">
        <v>46290</v>
      </c>
      <c r="C12993">
        <v>220008</v>
      </c>
      <c r="D12993">
        <v>-79666.899999999994</v>
      </c>
      <c r="E12993" t="s">
        <v>50</v>
      </c>
      <c r="F12993" t="s">
        <v>14</v>
      </c>
      <c r="G12993" t="s">
        <v>51</v>
      </c>
      <c r="H12993" t="s">
        <v>84</v>
      </c>
    </row>
    <row r="12994" spans="1:8">
      <c r="A12994" t="s">
        <v>59</v>
      </c>
      <c r="B12994" s="1">
        <v>46290</v>
      </c>
      <c r="C12994">
        <v>220010</v>
      </c>
      <c r="D12994">
        <v>170059.99799999999</v>
      </c>
      <c r="E12994" t="s">
        <v>50</v>
      </c>
      <c r="F12994" t="s">
        <v>14</v>
      </c>
      <c r="G12994" t="s">
        <v>51</v>
      </c>
      <c r="H12994" t="s">
        <v>84</v>
      </c>
    </row>
    <row r="12995" spans="1:8">
      <c r="A12995" t="s">
        <v>59</v>
      </c>
      <c r="B12995" s="1">
        <v>46290</v>
      </c>
      <c r="C12995">
        <v>220012</v>
      </c>
      <c r="D12995">
        <v>-86180</v>
      </c>
      <c r="E12995" t="s">
        <v>50</v>
      </c>
      <c r="F12995" t="s">
        <v>14</v>
      </c>
      <c r="G12995" t="s">
        <v>51</v>
      </c>
      <c r="H12995" t="s">
        <v>84</v>
      </c>
    </row>
    <row r="12996" spans="1:8">
      <c r="A12996" t="s">
        <v>59</v>
      </c>
      <c r="B12996" s="1">
        <v>46290</v>
      </c>
      <c r="C12996">
        <v>220013</v>
      </c>
      <c r="D12996">
        <v>-487309.511</v>
      </c>
      <c r="E12996" t="s">
        <v>50</v>
      </c>
      <c r="F12996" t="s">
        <v>14</v>
      </c>
      <c r="G12996" t="s">
        <v>51</v>
      </c>
      <c r="H12996" t="s">
        <v>84</v>
      </c>
    </row>
    <row r="12997" spans="1:8">
      <c r="A12997" t="s">
        <v>59</v>
      </c>
      <c r="B12997" s="1">
        <v>46290</v>
      </c>
      <c r="C12997">
        <v>220014</v>
      </c>
      <c r="D12997">
        <v>227805.83499999999</v>
      </c>
      <c r="E12997" t="s">
        <v>50</v>
      </c>
      <c r="F12997" t="s">
        <v>14</v>
      </c>
      <c r="G12997" t="s">
        <v>51</v>
      </c>
      <c r="H12997" t="s">
        <v>84</v>
      </c>
    </row>
    <row r="12998" spans="1:8">
      <c r="A12998" t="s">
        <v>59</v>
      </c>
      <c r="B12998" s="1">
        <v>46290</v>
      </c>
      <c r="C12998">
        <v>220015</v>
      </c>
      <c r="D12998">
        <v>-66849.388000000006</v>
      </c>
      <c r="E12998" t="s">
        <v>50</v>
      </c>
      <c r="F12998" t="s">
        <v>14</v>
      </c>
      <c r="G12998" t="s">
        <v>51</v>
      </c>
      <c r="H12998" t="s">
        <v>84</v>
      </c>
    </row>
    <row r="12999" spans="1:8">
      <c r="A12999" t="s">
        <v>59</v>
      </c>
      <c r="B12999" s="1">
        <v>46290</v>
      </c>
      <c r="C12999">
        <v>234003</v>
      </c>
      <c r="D12999">
        <v>-1597846.5160000001</v>
      </c>
      <c r="E12999" t="s">
        <v>50</v>
      </c>
      <c r="F12999" t="s">
        <v>113</v>
      </c>
      <c r="G12999" t="s">
        <v>51</v>
      </c>
      <c r="H12999" t="s">
        <v>85</v>
      </c>
    </row>
    <row r="13000" spans="1:8">
      <c r="A13000" t="s">
        <v>59</v>
      </c>
      <c r="B13000" s="1">
        <v>46290</v>
      </c>
      <c r="C13000">
        <v>234004</v>
      </c>
      <c r="D13000">
        <v>-6306.7370000000001</v>
      </c>
      <c r="E13000" t="s">
        <v>50</v>
      </c>
      <c r="F13000" t="s">
        <v>113</v>
      </c>
      <c r="G13000" t="s">
        <v>51</v>
      </c>
      <c r="H13000" t="s">
        <v>85</v>
      </c>
    </row>
    <row r="13001" spans="1:8">
      <c r="A13001" t="s">
        <v>59</v>
      </c>
      <c r="B13001" s="1">
        <v>46290</v>
      </c>
      <c r="C13001">
        <v>240002</v>
      </c>
      <c r="D13001">
        <v>-221327.09099999999</v>
      </c>
      <c r="E13001" t="s">
        <v>50</v>
      </c>
      <c r="F13001" t="s">
        <v>113</v>
      </c>
      <c r="G13001" t="s">
        <v>51</v>
      </c>
      <c r="H13001" t="s">
        <v>85</v>
      </c>
    </row>
    <row r="13002" spans="1:8">
      <c r="A13002" t="s">
        <v>59</v>
      </c>
      <c r="B13002" s="1">
        <v>46290</v>
      </c>
      <c r="C13002">
        <v>240003</v>
      </c>
      <c r="D13002">
        <v>376.80900000000003</v>
      </c>
      <c r="E13002" t="s">
        <v>50</v>
      </c>
      <c r="F13002" t="s">
        <v>113</v>
      </c>
      <c r="G13002" t="s">
        <v>51</v>
      </c>
      <c r="H13002" t="s">
        <v>85</v>
      </c>
    </row>
    <row r="13003" spans="1:8">
      <c r="A13003" t="s">
        <v>59</v>
      </c>
      <c r="B13003" s="1">
        <v>46290</v>
      </c>
      <c r="C13003">
        <v>240005</v>
      </c>
      <c r="D13003">
        <v>3310.4070000000002</v>
      </c>
      <c r="E13003" t="s">
        <v>50</v>
      </c>
      <c r="F13003" t="s">
        <v>118</v>
      </c>
      <c r="G13003" t="s">
        <v>51</v>
      </c>
      <c r="H13003" t="s">
        <v>91</v>
      </c>
    </row>
    <row r="13004" spans="1:8">
      <c r="A13004" t="s">
        <v>59</v>
      </c>
      <c r="B13004" s="1">
        <v>46290</v>
      </c>
      <c r="C13004">
        <v>240009</v>
      </c>
      <c r="D13004">
        <v>3623.105</v>
      </c>
      <c r="E13004" t="s">
        <v>50</v>
      </c>
      <c r="F13004" t="s">
        <v>113</v>
      </c>
      <c r="G13004" t="s">
        <v>51</v>
      </c>
      <c r="H13004" t="s">
        <v>85</v>
      </c>
    </row>
    <row r="13005" spans="1:8">
      <c r="A13005" t="s">
        <v>59</v>
      </c>
      <c r="B13005" s="1">
        <v>46290</v>
      </c>
      <c r="C13005">
        <v>240010</v>
      </c>
      <c r="D13005">
        <v>-20101.347000000002</v>
      </c>
      <c r="E13005" t="s">
        <v>50</v>
      </c>
      <c r="F13005" t="s">
        <v>113</v>
      </c>
      <c r="G13005" t="s">
        <v>51</v>
      </c>
      <c r="H13005" t="s">
        <v>85</v>
      </c>
    </row>
    <row r="13006" spans="1:8">
      <c r="A13006" t="s">
        <v>59</v>
      </c>
      <c r="B13006" s="1">
        <v>46290</v>
      </c>
      <c r="C13006">
        <v>240011</v>
      </c>
      <c r="D13006">
        <v>-181.25399999999999</v>
      </c>
      <c r="E13006" t="s">
        <v>50</v>
      </c>
      <c r="F13006" t="s">
        <v>113</v>
      </c>
      <c r="G13006" t="s">
        <v>51</v>
      </c>
      <c r="H13006" t="s">
        <v>85</v>
      </c>
    </row>
    <row r="13007" spans="1:8">
      <c r="A13007" t="s">
        <v>59</v>
      </c>
      <c r="B13007" s="1">
        <v>46290</v>
      </c>
      <c r="C13007">
        <v>242018</v>
      </c>
      <c r="D13007">
        <v>-20503.05</v>
      </c>
      <c r="E13007" t="s">
        <v>50</v>
      </c>
      <c r="F13007" t="s">
        <v>113</v>
      </c>
      <c r="G13007" t="s">
        <v>51</v>
      </c>
      <c r="H13007" t="s">
        <v>85</v>
      </c>
    </row>
    <row r="13008" spans="1:8">
      <c r="A13008" t="s">
        <v>59</v>
      </c>
      <c r="B13008" s="1">
        <v>46290</v>
      </c>
      <c r="C13008">
        <v>242041</v>
      </c>
      <c r="D13008">
        <v>-1534.8009999999999</v>
      </c>
      <c r="E13008" t="s">
        <v>50</v>
      </c>
      <c r="F13008" t="s">
        <v>113</v>
      </c>
      <c r="G13008" t="s">
        <v>51</v>
      </c>
      <c r="H13008" t="s">
        <v>85</v>
      </c>
    </row>
    <row r="13009" spans="1:8">
      <c r="A13009" t="s">
        <v>59</v>
      </c>
      <c r="B13009" s="1">
        <v>46290</v>
      </c>
      <c r="C13009">
        <v>243002</v>
      </c>
      <c r="D13009">
        <v>-863073.33799999999</v>
      </c>
      <c r="E13009" t="s">
        <v>50</v>
      </c>
      <c r="F13009" t="s">
        <v>113</v>
      </c>
      <c r="G13009" t="s">
        <v>51</v>
      </c>
      <c r="H13009" t="s">
        <v>85</v>
      </c>
    </row>
    <row r="13010" spans="1:8">
      <c r="A13010" t="s">
        <v>59</v>
      </c>
      <c r="B13010" s="1">
        <v>46290</v>
      </c>
      <c r="C13010">
        <v>243003</v>
      </c>
      <c r="D13010">
        <v>-59273.877</v>
      </c>
      <c r="E13010" t="s">
        <v>50</v>
      </c>
      <c r="F13010" t="s">
        <v>113</v>
      </c>
      <c r="G13010" t="s">
        <v>51</v>
      </c>
      <c r="H13010" t="s">
        <v>85</v>
      </c>
    </row>
    <row r="13011" spans="1:8">
      <c r="A13011" t="s">
        <v>59</v>
      </c>
      <c r="B13011" s="1">
        <v>46290</v>
      </c>
      <c r="C13011">
        <v>243004</v>
      </c>
      <c r="D13011">
        <v>-83652.070000000007</v>
      </c>
      <c r="E13011" t="s">
        <v>50</v>
      </c>
      <c r="F13011" t="s">
        <v>113</v>
      </c>
      <c r="G13011" t="s">
        <v>51</v>
      </c>
      <c r="H13011" t="s">
        <v>85</v>
      </c>
    </row>
    <row r="13012" spans="1:8">
      <c r="A13012" t="s">
        <v>59</v>
      </c>
      <c r="B13012" s="1">
        <v>46290</v>
      </c>
      <c r="C13012">
        <v>243005</v>
      </c>
      <c r="D13012">
        <v>-12787.509</v>
      </c>
      <c r="E13012" t="s">
        <v>50</v>
      </c>
      <c r="F13012" t="s">
        <v>113</v>
      </c>
      <c r="G13012" t="s">
        <v>51</v>
      </c>
      <c r="H13012" t="s">
        <v>85</v>
      </c>
    </row>
    <row r="13013" spans="1:8">
      <c r="A13013" t="s">
        <v>59</v>
      </c>
      <c r="B13013" s="1">
        <v>46290</v>
      </c>
      <c r="C13013">
        <v>243009</v>
      </c>
      <c r="D13013">
        <v>-22215.107</v>
      </c>
      <c r="E13013" t="s">
        <v>50</v>
      </c>
      <c r="F13013" t="s">
        <v>113</v>
      </c>
      <c r="G13013" t="s">
        <v>51</v>
      </c>
      <c r="H13013" t="s">
        <v>85</v>
      </c>
    </row>
    <row r="13014" spans="1:8">
      <c r="A13014" t="s">
        <v>59</v>
      </c>
      <c r="B13014" s="1">
        <v>46290</v>
      </c>
      <c r="C13014">
        <v>243010</v>
      </c>
      <c r="D13014">
        <v>-61277.245999999999</v>
      </c>
      <c r="E13014" t="s">
        <v>50</v>
      </c>
      <c r="F13014" t="s">
        <v>113</v>
      </c>
      <c r="G13014" t="s">
        <v>51</v>
      </c>
      <c r="H13014" t="s">
        <v>85</v>
      </c>
    </row>
    <row r="13015" spans="1:8">
      <c r="A13015" t="s">
        <v>59</v>
      </c>
      <c r="B13015" s="1">
        <v>46290</v>
      </c>
      <c r="C13015">
        <v>245002</v>
      </c>
      <c r="D13015">
        <v>-1571.087</v>
      </c>
      <c r="E13015" t="s">
        <v>50</v>
      </c>
      <c r="F13015" t="s">
        <v>113</v>
      </c>
      <c r="G13015" t="s">
        <v>51</v>
      </c>
      <c r="H13015" t="s">
        <v>85</v>
      </c>
    </row>
    <row r="13016" spans="1:8">
      <c r="A13016" t="s">
        <v>59</v>
      </c>
      <c r="B13016" s="1">
        <v>46290</v>
      </c>
      <c r="C13016">
        <v>245004</v>
      </c>
      <c r="D13016">
        <v>550.55999999999995</v>
      </c>
      <c r="E13016" t="s">
        <v>50</v>
      </c>
      <c r="F13016" t="s">
        <v>113</v>
      </c>
      <c r="G13016" t="s">
        <v>51</v>
      </c>
      <c r="H13016" t="s">
        <v>85</v>
      </c>
    </row>
    <row r="13017" spans="1:8">
      <c r="A13017" t="s">
        <v>59</v>
      </c>
      <c r="B13017" s="1">
        <v>46290</v>
      </c>
      <c r="C13017">
        <v>245006</v>
      </c>
      <c r="D13017">
        <v>-12.659000000000001</v>
      </c>
      <c r="E13017" t="s">
        <v>50</v>
      </c>
      <c r="F13017" t="s">
        <v>113</v>
      </c>
      <c r="G13017" t="s">
        <v>51</v>
      </c>
      <c r="H13017" t="s">
        <v>85</v>
      </c>
    </row>
    <row r="13018" spans="1:8">
      <c r="A13018" t="s">
        <v>59</v>
      </c>
      <c r="B13018" s="1">
        <v>46290</v>
      </c>
      <c r="C13018">
        <v>245010</v>
      </c>
      <c r="D13018">
        <v>-412339.647</v>
      </c>
      <c r="E13018" t="s">
        <v>50</v>
      </c>
      <c r="F13018" t="s">
        <v>20</v>
      </c>
      <c r="G13018" t="s">
        <v>51</v>
      </c>
      <c r="H13018" t="s">
        <v>86</v>
      </c>
    </row>
    <row r="13019" spans="1:8">
      <c r="A13019" t="s">
        <v>59</v>
      </c>
      <c r="B13019" s="1">
        <v>46290</v>
      </c>
      <c r="C13019">
        <v>245015</v>
      </c>
      <c r="D13019">
        <v>-20439.732</v>
      </c>
      <c r="E13019" t="s">
        <v>50</v>
      </c>
      <c r="F13019" t="s">
        <v>113</v>
      </c>
      <c r="G13019" t="s">
        <v>51</v>
      </c>
      <c r="H13019" t="s">
        <v>85</v>
      </c>
    </row>
    <row r="13020" spans="1:8">
      <c r="A13020" t="s">
        <v>59</v>
      </c>
      <c r="B13020" s="1">
        <v>46290</v>
      </c>
      <c r="C13020">
        <v>245017</v>
      </c>
      <c r="D13020">
        <v>-6336.9359999999997</v>
      </c>
      <c r="E13020" t="s">
        <v>50</v>
      </c>
      <c r="F13020" t="s">
        <v>113</v>
      </c>
      <c r="G13020" t="s">
        <v>51</v>
      </c>
      <c r="H13020" t="s">
        <v>85</v>
      </c>
    </row>
    <row r="13021" spans="1:8">
      <c r="A13021" t="s">
        <v>59</v>
      </c>
      <c r="B13021" s="1">
        <v>46290</v>
      </c>
      <c r="C13021">
        <v>245018</v>
      </c>
      <c r="D13021">
        <v>-92304.176000000007</v>
      </c>
      <c r="E13021" t="s">
        <v>50</v>
      </c>
      <c r="F13021" t="s">
        <v>113</v>
      </c>
      <c r="G13021" t="s">
        <v>51</v>
      </c>
      <c r="H13021" t="s">
        <v>85</v>
      </c>
    </row>
    <row r="13022" spans="1:8">
      <c r="A13022" t="s">
        <v>59</v>
      </c>
      <c r="B13022" s="1">
        <v>46290</v>
      </c>
      <c r="C13022">
        <v>245020</v>
      </c>
      <c r="D13022">
        <v>-5843.0039999999999</v>
      </c>
      <c r="E13022" t="s">
        <v>50</v>
      </c>
      <c r="F13022" t="s">
        <v>20</v>
      </c>
      <c r="G13022" t="s">
        <v>51</v>
      </c>
      <c r="H13022" t="s">
        <v>86</v>
      </c>
    </row>
    <row r="13023" spans="1:8">
      <c r="A13023" t="s">
        <v>59</v>
      </c>
      <c r="B13023" s="1">
        <v>46290</v>
      </c>
      <c r="C13023">
        <v>245038</v>
      </c>
      <c r="D13023">
        <v>-8467.5239999999994</v>
      </c>
      <c r="E13023" t="s">
        <v>50</v>
      </c>
      <c r="F13023" t="s">
        <v>114</v>
      </c>
      <c r="G13023" t="s">
        <v>51</v>
      </c>
      <c r="H13023" t="s">
        <v>87</v>
      </c>
    </row>
    <row r="13024" spans="1:8">
      <c r="A13024" t="s">
        <v>59</v>
      </c>
      <c r="B13024" s="1">
        <v>46290</v>
      </c>
      <c r="C13024">
        <v>245041</v>
      </c>
      <c r="D13024">
        <v>-51240.428</v>
      </c>
      <c r="E13024" t="s">
        <v>50</v>
      </c>
      <c r="F13024" t="s">
        <v>113</v>
      </c>
      <c r="G13024" t="s">
        <v>51</v>
      </c>
      <c r="H13024" t="s">
        <v>85</v>
      </c>
    </row>
    <row r="13025" spans="1:8">
      <c r="A13025" t="s">
        <v>59</v>
      </c>
      <c r="B13025" s="1">
        <v>46290</v>
      </c>
      <c r="C13025">
        <v>245050</v>
      </c>
      <c r="D13025">
        <v>-54918.873</v>
      </c>
      <c r="E13025" t="s">
        <v>50</v>
      </c>
      <c r="F13025" t="s">
        <v>113</v>
      </c>
      <c r="G13025" t="s">
        <v>51</v>
      </c>
      <c r="H13025" t="s">
        <v>85</v>
      </c>
    </row>
    <row r="13026" spans="1:8">
      <c r="A13026" t="s">
        <v>59</v>
      </c>
      <c r="B13026" s="1">
        <v>46290</v>
      </c>
      <c r="C13026">
        <v>245055</v>
      </c>
      <c r="D13026">
        <v>-24370.223000000002</v>
      </c>
      <c r="E13026" t="s">
        <v>50</v>
      </c>
      <c r="F13026" t="s">
        <v>113</v>
      </c>
      <c r="G13026" t="s">
        <v>51</v>
      </c>
      <c r="H13026" t="s">
        <v>85</v>
      </c>
    </row>
    <row r="13027" spans="1:8">
      <c r="A13027" t="s">
        <v>59</v>
      </c>
      <c r="B13027" s="1">
        <v>46290</v>
      </c>
      <c r="C13027">
        <v>245056</v>
      </c>
      <c r="D13027">
        <v>-9094.16</v>
      </c>
      <c r="E13027" t="s">
        <v>50</v>
      </c>
      <c r="F13027" t="s">
        <v>118</v>
      </c>
      <c r="G13027" t="s">
        <v>51</v>
      </c>
      <c r="H13027" t="s">
        <v>91</v>
      </c>
    </row>
    <row r="13028" spans="1:8">
      <c r="A13028" t="s">
        <v>59</v>
      </c>
      <c r="B13028" s="1">
        <v>46290</v>
      </c>
      <c r="C13028">
        <v>245057</v>
      </c>
      <c r="D13028">
        <v>-36071.523000000001</v>
      </c>
      <c r="E13028" t="s">
        <v>50</v>
      </c>
      <c r="F13028" t="s">
        <v>113</v>
      </c>
      <c r="G13028" t="s">
        <v>51</v>
      </c>
      <c r="H13028" t="s">
        <v>85</v>
      </c>
    </row>
    <row r="13029" spans="1:8">
      <c r="A13029" t="s">
        <v>59</v>
      </c>
      <c r="B13029" s="1">
        <v>46290</v>
      </c>
      <c r="C13029">
        <v>245059</v>
      </c>
      <c r="D13029">
        <v>-548.56399999999996</v>
      </c>
      <c r="E13029" t="s">
        <v>50</v>
      </c>
      <c r="F13029" t="s">
        <v>113</v>
      </c>
      <c r="G13029" t="s">
        <v>51</v>
      </c>
      <c r="H13029" t="s">
        <v>85</v>
      </c>
    </row>
    <row r="13030" spans="1:8">
      <c r="A13030" t="s">
        <v>59</v>
      </c>
      <c r="B13030" s="1">
        <v>46290</v>
      </c>
      <c r="C13030">
        <v>245061</v>
      </c>
      <c r="D13030">
        <v>-8510.5</v>
      </c>
      <c r="E13030" t="s">
        <v>50</v>
      </c>
      <c r="F13030" t="s">
        <v>113</v>
      </c>
      <c r="G13030" t="s">
        <v>51</v>
      </c>
      <c r="H13030" t="s">
        <v>85</v>
      </c>
    </row>
    <row r="13031" spans="1:8">
      <c r="A13031" t="s">
        <v>59</v>
      </c>
      <c r="B13031" s="1">
        <v>46290</v>
      </c>
      <c r="C13031">
        <v>245062</v>
      </c>
      <c r="D13031">
        <v>-487649.20600000001</v>
      </c>
      <c r="E13031" t="s">
        <v>50</v>
      </c>
      <c r="F13031" t="s">
        <v>113</v>
      </c>
      <c r="G13031" t="s">
        <v>51</v>
      </c>
      <c r="H13031" t="s">
        <v>85</v>
      </c>
    </row>
    <row r="13032" spans="1:8">
      <c r="A13032" t="s">
        <v>59</v>
      </c>
      <c r="B13032" s="1">
        <v>46290</v>
      </c>
      <c r="C13032">
        <v>249002</v>
      </c>
      <c r="D13032">
        <v>-976298.58700000006</v>
      </c>
      <c r="E13032" t="s">
        <v>50</v>
      </c>
      <c r="F13032" t="s">
        <v>20</v>
      </c>
      <c r="G13032" t="s">
        <v>51</v>
      </c>
      <c r="H13032" t="s">
        <v>86</v>
      </c>
    </row>
    <row r="13033" spans="1:8">
      <c r="A13033" t="s">
        <v>59</v>
      </c>
      <c r="B13033" s="1">
        <v>46290</v>
      </c>
      <c r="C13033">
        <v>249003</v>
      </c>
      <c r="D13033">
        <v>-71998.902000000002</v>
      </c>
      <c r="E13033" t="s">
        <v>50</v>
      </c>
      <c r="F13033" t="s">
        <v>20</v>
      </c>
      <c r="G13033" t="s">
        <v>51</v>
      </c>
      <c r="H13033" t="s">
        <v>86</v>
      </c>
    </row>
    <row r="13034" spans="1:8">
      <c r="A13034" t="s">
        <v>59</v>
      </c>
      <c r="B13034" s="1">
        <v>46290</v>
      </c>
      <c r="C13034">
        <v>249004</v>
      </c>
      <c r="D13034">
        <v>12137.156000000001</v>
      </c>
      <c r="E13034" t="s">
        <v>50</v>
      </c>
      <c r="F13034" t="s">
        <v>20</v>
      </c>
      <c r="G13034" t="s">
        <v>51</v>
      </c>
      <c r="H13034" t="s">
        <v>86</v>
      </c>
    </row>
    <row r="13035" spans="1:8">
      <c r="A13035" t="s">
        <v>59</v>
      </c>
      <c r="B13035" s="1">
        <v>46290</v>
      </c>
      <c r="C13035">
        <v>250003</v>
      </c>
      <c r="D13035">
        <v>-18919.984</v>
      </c>
      <c r="E13035" t="s">
        <v>50</v>
      </c>
      <c r="F13035" t="s">
        <v>114</v>
      </c>
      <c r="G13035" t="s">
        <v>51</v>
      </c>
      <c r="H13035" t="s">
        <v>87</v>
      </c>
    </row>
    <row r="13036" spans="1:8">
      <c r="A13036" t="s">
        <v>59</v>
      </c>
      <c r="B13036" s="1">
        <v>46290</v>
      </c>
      <c r="C13036">
        <v>250009</v>
      </c>
      <c r="D13036">
        <v>-669.6</v>
      </c>
      <c r="E13036" t="s">
        <v>50</v>
      </c>
      <c r="F13036" t="s">
        <v>113</v>
      </c>
      <c r="G13036" t="s">
        <v>51</v>
      </c>
      <c r="H13036" t="s">
        <v>85</v>
      </c>
    </row>
    <row r="13037" spans="1:8">
      <c r="A13037" t="s">
        <v>59</v>
      </c>
      <c r="B13037" s="1">
        <v>46290</v>
      </c>
      <c r="C13037">
        <v>250017</v>
      </c>
      <c r="D13037">
        <v>411681.17499999999</v>
      </c>
      <c r="E13037" t="s">
        <v>50</v>
      </c>
      <c r="F13037" t="s">
        <v>20</v>
      </c>
      <c r="G13037" t="s">
        <v>51</v>
      </c>
      <c r="H13037" t="s">
        <v>86</v>
      </c>
    </row>
    <row r="13038" spans="1:8">
      <c r="A13038" t="s">
        <v>59</v>
      </c>
      <c r="B13038" s="1">
        <v>46290</v>
      </c>
      <c r="C13038">
        <v>250019</v>
      </c>
      <c r="D13038">
        <v>-1550</v>
      </c>
      <c r="E13038" t="s">
        <v>50</v>
      </c>
      <c r="F13038" t="s">
        <v>114</v>
      </c>
      <c r="G13038" t="s">
        <v>51</v>
      </c>
      <c r="H13038" t="s">
        <v>87</v>
      </c>
    </row>
    <row r="13039" spans="1:8">
      <c r="A13039" t="s">
        <v>59</v>
      </c>
      <c r="B13039" s="1">
        <v>46290</v>
      </c>
      <c r="C13039">
        <v>250020</v>
      </c>
      <c r="D13039">
        <v>-7143.8310000000001</v>
      </c>
      <c r="E13039" t="s">
        <v>50</v>
      </c>
      <c r="F13039" t="s">
        <v>114</v>
      </c>
      <c r="G13039" t="s">
        <v>51</v>
      </c>
      <c r="H13039" t="s">
        <v>87</v>
      </c>
    </row>
    <row r="13040" spans="1:8">
      <c r="A13040" t="s">
        <v>59</v>
      </c>
      <c r="B13040" s="1">
        <v>46290</v>
      </c>
      <c r="C13040">
        <v>250021</v>
      </c>
      <c r="D13040">
        <v>-38059.332000000002</v>
      </c>
      <c r="E13040" t="s">
        <v>50</v>
      </c>
      <c r="F13040" t="s">
        <v>114</v>
      </c>
      <c r="G13040" t="s">
        <v>51</v>
      </c>
      <c r="H13040" t="s">
        <v>87</v>
      </c>
    </row>
    <row r="13041" spans="1:8">
      <c r="A13041" t="s">
        <v>59</v>
      </c>
      <c r="B13041" s="1">
        <v>46290</v>
      </c>
      <c r="C13041">
        <v>250022</v>
      </c>
      <c r="D13041">
        <v>33445.447</v>
      </c>
      <c r="E13041" t="s">
        <v>50</v>
      </c>
      <c r="F13041" t="s">
        <v>114</v>
      </c>
      <c r="G13041" t="s">
        <v>51</v>
      </c>
      <c r="H13041" t="s">
        <v>87</v>
      </c>
    </row>
    <row r="13042" spans="1:8">
      <c r="A13042" t="s">
        <v>59</v>
      </c>
      <c r="B13042" s="1">
        <v>46290</v>
      </c>
      <c r="C13042">
        <v>251002</v>
      </c>
      <c r="D13042">
        <v>-329.87900000000002</v>
      </c>
      <c r="E13042" t="s">
        <v>50</v>
      </c>
      <c r="F13042" t="s">
        <v>114</v>
      </c>
      <c r="G13042" t="s">
        <v>51</v>
      </c>
      <c r="H13042" t="s">
        <v>87</v>
      </c>
    </row>
    <row r="13043" spans="1:8">
      <c r="A13043" t="s">
        <v>59</v>
      </c>
      <c r="B13043" s="1">
        <v>46290</v>
      </c>
      <c r="C13043">
        <v>251003</v>
      </c>
      <c r="D13043">
        <v>-7657.3310000000001</v>
      </c>
      <c r="E13043" t="s">
        <v>50</v>
      </c>
      <c r="F13043" t="s">
        <v>114</v>
      </c>
      <c r="G13043" t="s">
        <v>51</v>
      </c>
      <c r="H13043" t="s">
        <v>87</v>
      </c>
    </row>
    <row r="13044" spans="1:8">
      <c r="A13044" t="s">
        <v>59</v>
      </c>
      <c r="B13044" s="1">
        <v>46290</v>
      </c>
      <c r="C13044">
        <v>255008</v>
      </c>
      <c r="D13044">
        <v>-2747.308</v>
      </c>
      <c r="E13044" t="s">
        <v>50</v>
      </c>
      <c r="F13044" t="s">
        <v>113</v>
      </c>
      <c r="G13044" t="s">
        <v>51</v>
      </c>
      <c r="H13044" t="s">
        <v>85</v>
      </c>
    </row>
    <row r="13045" spans="1:8">
      <c r="A13045" t="s">
        <v>59</v>
      </c>
      <c r="B13045" s="1">
        <v>46290</v>
      </c>
      <c r="C13045">
        <v>255009</v>
      </c>
      <c r="D13045">
        <v>-1051.903</v>
      </c>
      <c r="E13045" t="s">
        <v>50</v>
      </c>
      <c r="F13045" t="s">
        <v>113</v>
      </c>
      <c r="G13045" t="s">
        <v>51</v>
      </c>
      <c r="H13045" t="s">
        <v>85</v>
      </c>
    </row>
    <row r="13046" spans="1:8">
      <c r="A13046" t="s">
        <v>59</v>
      </c>
      <c r="B13046" s="1">
        <v>46290</v>
      </c>
      <c r="C13046">
        <v>255010</v>
      </c>
      <c r="D13046">
        <v>-960.47900000000004</v>
      </c>
      <c r="E13046" t="s">
        <v>50</v>
      </c>
      <c r="F13046" t="s">
        <v>113</v>
      </c>
      <c r="G13046" t="s">
        <v>51</v>
      </c>
      <c r="H13046" t="s">
        <v>85</v>
      </c>
    </row>
    <row r="13047" spans="1:8">
      <c r="A13047" t="s">
        <v>59</v>
      </c>
      <c r="B13047" s="1">
        <v>46290</v>
      </c>
      <c r="C13047">
        <v>255011</v>
      </c>
      <c r="D13047">
        <v>-1830.6990000000001</v>
      </c>
      <c r="E13047" t="s">
        <v>50</v>
      </c>
      <c r="F13047" t="s">
        <v>113</v>
      </c>
      <c r="G13047" t="s">
        <v>51</v>
      </c>
      <c r="H13047" t="s">
        <v>85</v>
      </c>
    </row>
    <row r="13048" spans="1:8">
      <c r="A13048" t="s">
        <v>59</v>
      </c>
      <c r="B13048" s="1">
        <v>46290</v>
      </c>
      <c r="C13048">
        <v>255012</v>
      </c>
      <c r="D13048">
        <v>-1141.8989999999999</v>
      </c>
      <c r="E13048" t="s">
        <v>50</v>
      </c>
      <c r="F13048" t="s">
        <v>113</v>
      </c>
      <c r="G13048" t="s">
        <v>51</v>
      </c>
      <c r="H13048" t="s">
        <v>85</v>
      </c>
    </row>
    <row r="13049" spans="1:8">
      <c r="A13049" t="s">
        <v>59</v>
      </c>
      <c r="B13049" s="1">
        <v>46290</v>
      </c>
      <c r="C13049">
        <v>255015</v>
      </c>
      <c r="D13049">
        <v>-1015.917</v>
      </c>
      <c r="E13049" t="s">
        <v>50</v>
      </c>
      <c r="F13049" t="s">
        <v>113</v>
      </c>
      <c r="G13049" t="s">
        <v>51</v>
      </c>
      <c r="H13049" t="s">
        <v>85</v>
      </c>
    </row>
    <row r="13050" spans="1:8">
      <c r="A13050" t="s">
        <v>59</v>
      </c>
      <c r="B13050" s="1">
        <v>46290</v>
      </c>
      <c r="C13050">
        <v>255016</v>
      </c>
      <c r="D13050">
        <v>-596.66300000000001</v>
      </c>
      <c r="E13050" t="s">
        <v>50</v>
      </c>
      <c r="F13050" t="s">
        <v>113</v>
      </c>
      <c r="G13050" t="s">
        <v>51</v>
      </c>
      <c r="H13050" t="s">
        <v>85</v>
      </c>
    </row>
    <row r="13051" spans="1:8">
      <c r="A13051" t="s">
        <v>59</v>
      </c>
      <c r="B13051" s="1">
        <v>46290</v>
      </c>
      <c r="C13051">
        <v>255017</v>
      </c>
      <c r="D13051">
        <v>-570.14599999999996</v>
      </c>
      <c r="E13051" t="s">
        <v>50</v>
      </c>
      <c r="F13051" t="s">
        <v>113</v>
      </c>
      <c r="G13051" t="s">
        <v>51</v>
      </c>
      <c r="H13051" t="s">
        <v>85</v>
      </c>
    </row>
    <row r="13052" spans="1:8">
      <c r="A13052" t="s">
        <v>59</v>
      </c>
      <c r="B13052" s="1">
        <v>46290</v>
      </c>
      <c r="C13052">
        <v>255018</v>
      </c>
      <c r="D13052">
        <v>-569.62</v>
      </c>
      <c r="E13052" t="s">
        <v>50</v>
      </c>
      <c r="F13052" t="s">
        <v>113</v>
      </c>
      <c r="G13052" t="s">
        <v>51</v>
      </c>
      <c r="H13052" t="s">
        <v>85</v>
      </c>
    </row>
    <row r="13053" spans="1:8">
      <c r="A13053" t="s">
        <v>59</v>
      </c>
      <c r="B13053" s="1">
        <v>46290</v>
      </c>
      <c r="C13053">
        <v>255019</v>
      </c>
      <c r="D13053">
        <v>-1198.9839999999999</v>
      </c>
      <c r="E13053" t="s">
        <v>50</v>
      </c>
      <c r="F13053" t="s">
        <v>113</v>
      </c>
      <c r="G13053" t="s">
        <v>51</v>
      </c>
      <c r="H13053" t="s">
        <v>85</v>
      </c>
    </row>
    <row r="13054" spans="1:8">
      <c r="A13054" t="s">
        <v>59</v>
      </c>
      <c r="B13054" s="1">
        <v>46290</v>
      </c>
      <c r="C13054">
        <v>255020</v>
      </c>
      <c r="D13054">
        <v>-858.92899999999997</v>
      </c>
      <c r="E13054" t="s">
        <v>50</v>
      </c>
      <c r="F13054" t="s">
        <v>113</v>
      </c>
      <c r="G13054" t="s">
        <v>51</v>
      </c>
      <c r="H13054" t="s">
        <v>85</v>
      </c>
    </row>
    <row r="13055" spans="1:8">
      <c r="A13055" t="s">
        <v>59</v>
      </c>
      <c r="B13055" s="1">
        <v>46290</v>
      </c>
      <c r="C13055">
        <v>255021</v>
      </c>
      <c r="D13055">
        <v>-1086.3969999999999</v>
      </c>
      <c r="E13055" t="s">
        <v>50</v>
      </c>
      <c r="F13055" t="s">
        <v>113</v>
      </c>
      <c r="G13055" t="s">
        <v>51</v>
      </c>
      <c r="H13055" t="s">
        <v>85</v>
      </c>
    </row>
    <row r="13056" spans="1:8">
      <c r="A13056" t="s">
        <v>59</v>
      </c>
      <c r="B13056" s="1">
        <v>46290</v>
      </c>
      <c r="C13056">
        <v>257002</v>
      </c>
      <c r="D13056">
        <v>-151.37799999999999</v>
      </c>
      <c r="E13056" t="s">
        <v>50</v>
      </c>
      <c r="F13056" t="s">
        <v>114</v>
      </c>
      <c r="G13056" t="s">
        <v>51</v>
      </c>
      <c r="H13056" t="s">
        <v>87</v>
      </c>
    </row>
    <row r="13057" spans="1:8">
      <c r="A13057" t="s">
        <v>59</v>
      </c>
      <c r="B13057" s="1">
        <v>46290</v>
      </c>
      <c r="C13057">
        <v>257003</v>
      </c>
      <c r="D13057">
        <v>-2536.5749999999998</v>
      </c>
      <c r="E13057" t="s">
        <v>50</v>
      </c>
      <c r="F13057" t="s">
        <v>114</v>
      </c>
      <c r="G13057" t="s">
        <v>51</v>
      </c>
      <c r="H13057" t="s">
        <v>87</v>
      </c>
    </row>
    <row r="13058" spans="1:8">
      <c r="A13058" t="s">
        <v>59</v>
      </c>
      <c r="B13058" s="1">
        <v>46290</v>
      </c>
      <c r="C13058">
        <v>257005</v>
      </c>
      <c r="D13058">
        <v>-171930.92600000001</v>
      </c>
      <c r="E13058" t="s">
        <v>50</v>
      </c>
      <c r="F13058" t="s">
        <v>114</v>
      </c>
      <c r="G13058" t="s">
        <v>51</v>
      </c>
      <c r="H13058" t="s">
        <v>87</v>
      </c>
    </row>
    <row r="13059" spans="1:8">
      <c r="A13059" t="s">
        <v>59</v>
      </c>
      <c r="B13059" s="1">
        <v>46290</v>
      </c>
      <c r="C13059">
        <v>257014</v>
      </c>
      <c r="D13059">
        <v>-238160.18900000001</v>
      </c>
      <c r="E13059" t="s">
        <v>50</v>
      </c>
      <c r="F13059" t="s">
        <v>114</v>
      </c>
      <c r="G13059" t="s">
        <v>51</v>
      </c>
      <c r="H13059" t="s">
        <v>87</v>
      </c>
    </row>
    <row r="13060" spans="1:8">
      <c r="A13060" t="s">
        <v>59</v>
      </c>
      <c r="B13060" s="1">
        <v>46290</v>
      </c>
      <c r="C13060">
        <v>257015</v>
      </c>
      <c r="D13060">
        <v>-24091.125</v>
      </c>
      <c r="E13060" t="s">
        <v>50</v>
      </c>
      <c r="F13060" t="s">
        <v>114</v>
      </c>
      <c r="G13060" t="s">
        <v>51</v>
      </c>
      <c r="H13060" t="s">
        <v>87</v>
      </c>
    </row>
    <row r="13061" spans="1:8">
      <c r="A13061" t="s">
        <v>59</v>
      </c>
      <c r="B13061" s="1">
        <v>46290</v>
      </c>
      <c r="C13061">
        <v>257016</v>
      </c>
      <c r="D13061">
        <v>-912.899</v>
      </c>
      <c r="E13061" t="s">
        <v>50</v>
      </c>
      <c r="F13061" t="s">
        <v>114</v>
      </c>
      <c r="G13061" t="s">
        <v>51</v>
      </c>
      <c r="H13061" t="s">
        <v>87</v>
      </c>
    </row>
    <row r="13062" spans="1:8">
      <c r="A13062" t="s">
        <v>59</v>
      </c>
      <c r="B13062" s="1">
        <v>46290</v>
      </c>
      <c r="C13062">
        <v>257018</v>
      </c>
      <c r="D13062">
        <v>-4757.7359999999999</v>
      </c>
      <c r="E13062" t="s">
        <v>50</v>
      </c>
      <c r="F13062" t="s">
        <v>114</v>
      </c>
      <c r="G13062" t="s">
        <v>51</v>
      </c>
      <c r="H13062" t="s">
        <v>87</v>
      </c>
    </row>
    <row r="13063" spans="1:8">
      <c r="A13063" t="s">
        <v>59</v>
      </c>
      <c r="B13063" s="1">
        <v>46290</v>
      </c>
      <c r="C13063">
        <v>257020</v>
      </c>
      <c r="D13063">
        <v>-0.245</v>
      </c>
      <c r="E13063" t="s">
        <v>50</v>
      </c>
      <c r="F13063" t="s">
        <v>114</v>
      </c>
      <c r="G13063" t="s">
        <v>51</v>
      </c>
      <c r="H13063" t="s">
        <v>87</v>
      </c>
    </row>
    <row r="13064" spans="1:8">
      <c r="A13064" t="s">
        <v>59</v>
      </c>
      <c r="B13064" s="1">
        <v>46290</v>
      </c>
      <c r="C13064">
        <v>257028</v>
      </c>
      <c r="D13064">
        <v>-105.277</v>
      </c>
      <c r="E13064" t="s">
        <v>50</v>
      </c>
      <c r="F13064" t="s">
        <v>114</v>
      </c>
      <c r="G13064" t="s">
        <v>51</v>
      </c>
      <c r="H13064" t="s">
        <v>87</v>
      </c>
    </row>
    <row r="13065" spans="1:8">
      <c r="A13065" t="s">
        <v>59</v>
      </c>
      <c r="B13065" s="1">
        <v>46290</v>
      </c>
      <c r="C13065">
        <v>257029</v>
      </c>
      <c r="D13065">
        <v>-210.39099999999999</v>
      </c>
      <c r="E13065" t="s">
        <v>50</v>
      </c>
      <c r="F13065" t="s">
        <v>114</v>
      </c>
      <c r="G13065" t="s">
        <v>51</v>
      </c>
      <c r="H13065" t="s">
        <v>87</v>
      </c>
    </row>
    <row r="13066" spans="1:8">
      <c r="A13066" t="s">
        <v>59</v>
      </c>
      <c r="B13066" s="1">
        <v>46290</v>
      </c>
      <c r="C13066">
        <v>257030</v>
      </c>
      <c r="D13066">
        <v>-570.10599999999999</v>
      </c>
      <c r="E13066" t="s">
        <v>50</v>
      </c>
      <c r="F13066" t="s">
        <v>114</v>
      </c>
      <c r="G13066" t="s">
        <v>51</v>
      </c>
      <c r="H13066" t="s">
        <v>87</v>
      </c>
    </row>
    <row r="13067" spans="1:8">
      <c r="A13067" t="s">
        <v>59</v>
      </c>
      <c r="B13067" s="1">
        <v>46290</v>
      </c>
      <c r="C13067">
        <v>257035</v>
      </c>
      <c r="D13067">
        <v>1E-3</v>
      </c>
      <c r="E13067" t="s">
        <v>50</v>
      </c>
      <c r="F13067" t="s">
        <v>114</v>
      </c>
      <c r="G13067" t="s">
        <v>51</v>
      </c>
      <c r="H13067" t="s">
        <v>87</v>
      </c>
    </row>
    <row r="13068" spans="1:8">
      <c r="A13068" t="s">
        <v>59</v>
      </c>
      <c r="B13068" s="1">
        <v>46290</v>
      </c>
      <c r="C13068">
        <v>257038</v>
      </c>
      <c r="D13068">
        <v>-27.478000000000002</v>
      </c>
      <c r="E13068" t="s">
        <v>50</v>
      </c>
      <c r="F13068" t="s">
        <v>114</v>
      </c>
      <c r="G13068" t="s">
        <v>51</v>
      </c>
      <c r="H13068" t="s">
        <v>87</v>
      </c>
    </row>
    <row r="13069" spans="1:8">
      <c r="A13069" t="s">
        <v>59</v>
      </c>
      <c r="B13069" s="1">
        <v>46290</v>
      </c>
      <c r="C13069">
        <v>261014</v>
      </c>
      <c r="D13069">
        <v>3165.6129999999998</v>
      </c>
      <c r="E13069" t="s">
        <v>50</v>
      </c>
      <c r="F13069" t="s">
        <v>114</v>
      </c>
      <c r="G13069" t="s">
        <v>51</v>
      </c>
      <c r="H13069" t="s">
        <v>87</v>
      </c>
    </row>
    <row r="13070" spans="1:8">
      <c r="A13070" t="s">
        <v>59</v>
      </c>
      <c r="B13070" s="1">
        <v>46290</v>
      </c>
      <c r="C13070">
        <v>261015</v>
      </c>
      <c r="D13070">
        <v>0.70099999999999996</v>
      </c>
      <c r="E13070" t="s">
        <v>50</v>
      </c>
      <c r="F13070" t="s">
        <v>114</v>
      </c>
      <c r="G13070" t="s">
        <v>51</v>
      </c>
      <c r="H13070" t="s">
        <v>87</v>
      </c>
    </row>
    <row r="13071" spans="1:8">
      <c r="A13071" t="s">
        <v>59</v>
      </c>
      <c r="B13071" s="1">
        <v>46290</v>
      </c>
      <c r="C13071">
        <v>261016</v>
      </c>
      <c r="D13071">
        <v>0.35</v>
      </c>
      <c r="E13071" t="s">
        <v>50</v>
      </c>
      <c r="F13071" t="s">
        <v>114</v>
      </c>
      <c r="G13071" t="s">
        <v>51</v>
      </c>
      <c r="H13071" t="s">
        <v>87</v>
      </c>
    </row>
    <row r="13072" spans="1:8">
      <c r="A13072" t="s">
        <v>59</v>
      </c>
      <c r="B13072" s="1">
        <v>46290</v>
      </c>
      <c r="C13072">
        <v>261017</v>
      </c>
      <c r="D13072">
        <v>2.3809999999999998</v>
      </c>
      <c r="E13072" t="s">
        <v>50</v>
      </c>
      <c r="F13072" t="s">
        <v>114</v>
      </c>
      <c r="G13072" t="s">
        <v>51</v>
      </c>
      <c r="H13072" t="s">
        <v>87</v>
      </c>
    </row>
    <row r="13073" spans="1:8">
      <c r="A13073" t="s">
        <v>59</v>
      </c>
      <c r="B13073" s="1">
        <v>46290</v>
      </c>
      <c r="C13073">
        <v>261019</v>
      </c>
      <c r="D13073">
        <v>628.71199999999999</v>
      </c>
      <c r="E13073" t="s">
        <v>50</v>
      </c>
      <c r="F13073" t="s">
        <v>114</v>
      </c>
      <c r="G13073" t="s">
        <v>51</v>
      </c>
      <c r="H13073" t="s">
        <v>87</v>
      </c>
    </row>
    <row r="13074" spans="1:8">
      <c r="A13074" t="s">
        <v>59</v>
      </c>
      <c r="B13074" s="1">
        <v>46290</v>
      </c>
      <c r="C13074">
        <v>261023</v>
      </c>
      <c r="D13074">
        <v>17603.915000000001</v>
      </c>
      <c r="E13074" t="s">
        <v>50</v>
      </c>
      <c r="F13074" t="s">
        <v>114</v>
      </c>
      <c r="G13074" t="s">
        <v>51</v>
      </c>
      <c r="H13074" t="s">
        <v>87</v>
      </c>
    </row>
    <row r="13075" spans="1:8">
      <c r="A13075" t="s">
        <v>59</v>
      </c>
      <c r="B13075" s="1">
        <v>46290</v>
      </c>
      <c r="C13075">
        <v>261024</v>
      </c>
      <c r="D13075">
        <v>628.71199999999999</v>
      </c>
      <c r="E13075" t="s">
        <v>50</v>
      </c>
      <c r="F13075" t="s">
        <v>114</v>
      </c>
      <c r="G13075" t="s">
        <v>51</v>
      </c>
      <c r="H13075" t="s">
        <v>87</v>
      </c>
    </row>
    <row r="13076" spans="1:8">
      <c r="A13076" t="s">
        <v>59</v>
      </c>
      <c r="B13076" s="1">
        <v>46290</v>
      </c>
      <c r="C13076">
        <v>263006</v>
      </c>
      <c r="D13076">
        <v>-106448.933</v>
      </c>
      <c r="E13076" t="s">
        <v>50</v>
      </c>
      <c r="F13076" t="s">
        <v>114</v>
      </c>
      <c r="G13076" t="s">
        <v>51</v>
      </c>
      <c r="H13076" t="s">
        <v>87</v>
      </c>
    </row>
    <row r="13077" spans="1:8">
      <c r="A13077" t="s">
        <v>59</v>
      </c>
      <c r="B13077" s="1">
        <v>46290</v>
      </c>
      <c r="C13077">
        <v>263007</v>
      </c>
      <c r="D13077">
        <v>-90098.160999999993</v>
      </c>
      <c r="E13077" t="s">
        <v>50</v>
      </c>
      <c r="F13077" t="s">
        <v>114</v>
      </c>
      <c r="G13077" t="s">
        <v>51</v>
      </c>
      <c r="H13077" t="s">
        <v>87</v>
      </c>
    </row>
    <row r="13078" spans="1:8">
      <c r="A13078" t="s">
        <v>59</v>
      </c>
      <c r="B13078" s="1">
        <v>46290</v>
      </c>
      <c r="C13078">
        <v>263008</v>
      </c>
      <c r="D13078">
        <v>-240022.20300000001</v>
      </c>
      <c r="E13078" t="s">
        <v>50</v>
      </c>
      <c r="F13078" t="s">
        <v>114</v>
      </c>
      <c r="G13078" t="s">
        <v>51</v>
      </c>
      <c r="H13078" t="s">
        <v>87</v>
      </c>
    </row>
    <row r="13079" spans="1:8">
      <c r="A13079" t="s">
        <v>59</v>
      </c>
      <c r="B13079" s="1">
        <v>46290</v>
      </c>
      <c r="C13079">
        <v>263010</v>
      </c>
      <c r="D13079">
        <v>-1022.831</v>
      </c>
      <c r="E13079" t="s">
        <v>50</v>
      </c>
      <c r="F13079" t="s">
        <v>114</v>
      </c>
      <c r="G13079" t="s">
        <v>51</v>
      </c>
      <c r="H13079" t="s">
        <v>87</v>
      </c>
    </row>
    <row r="13080" spans="1:8">
      <c r="A13080" t="s">
        <v>59</v>
      </c>
      <c r="B13080" s="1">
        <v>46290</v>
      </c>
      <c r="C13080">
        <v>263012</v>
      </c>
      <c r="D13080">
        <v>-78.314999999999998</v>
      </c>
      <c r="E13080" t="s">
        <v>50</v>
      </c>
      <c r="F13080" t="s">
        <v>114</v>
      </c>
      <c r="G13080" t="s">
        <v>51</v>
      </c>
      <c r="H13080" t="s">
        <v>87</v>
      </c>
    </row>
    <row r="13081" spans="1:8">
      <c r="A13081" t="s">
        <v>59</v>
      </c>
      <c r="B13081" s="1">
        <v>46290</v>
      </c>
      <c r="C13081">
        <v>263013</v>
      </c>
      <c r="D13081">
        <v>-78.314999999999998</v>
      </c>
      <c r="E13081" t="s">
        <v>50</v>
      </c>
      <c r="F13081" t="s">
        <v>114</v>
      </c>
      <c r="G13081" t="s">
        <v>51</v>
      </c>
      <c r="H13081" t="s">
        <v>87</v>
      </c>
    </row>
    <row r="13082" spans="1:8">
      <c r="A13082" t="s">
        <v>59</v>
      </c>
      <c r="B13082" s="1">
        <v>46290</v>
      </c>
      <c r="C13082">
        <v>263014</v>
      </c>
      <c r="D13082">
        <v>-745.30700000000002</v>
      </c>
      <c r="E13082" t="s">
        <v>50</v>
      </c>
      <c r="F13082" t="s">
        <v>114</v>
      </c>
      <c r="G13082" t="s">
        <v>51</v>
      </c>
      <c r="H13082" t="s">
        <v>87</v>
      </c>
    </row>
    <row r="13083" spans="1:8">
      <c r="A13083" t="s">
        <v>59</v>
      </c>
      <c r="B13083" s="1">
        <v>46290</v>
      </c>
      <c r="C13083">
        <v>270003</v>
      </c>
      <c r="D13083">
        <v>-6238.777</v>
      </c>
      <c r="E13083" t="s">
        <v>50</v>
      </c>
      <c r="F13083" t="s">
        <v>125</v>
      </c>
      <c r="G13083" t="s">
        <v>51</v>
      </c>
      <c r="H13083" t="s">
        <v>100</v>
      </c>
    </row>
    <row r="13084" spans="1:8">
      <c r="A13084" t="s">
        <v>59</v>
      </c>
      <c r="B13084" s="1">
        <v>46290</v>
      </c>
      <c r="C13084">
        <v>270005</v>
      </c>
      <c r="D13084">
        <v>-44268.635999999999</v>
      </c>
      <c r="E13084" t="s">
        <v>50</v>
      </c>
      <c r="F13084" t="s">
        <v>125</v>
      </c>
      <c r="G13084" t="s">
        <v>51</v>
      </c>
      <c r="H13084" t="s">
        <v>100</v>
      </c>
    </row>
    <row r="13085" spans="1:8">
      <c r="A13085" t="s">
        <v>59</v>
      </c>
      <c r="B13085" s="1">
        <v>46290</v>
      </c>
      <c r="C13085">
        <v>270007</v>
      </c>
      <c r="D13085">
        <v>-32285.670999999998</v>
      </c>
      <c r="E13085" t="s">
        <v>50</v>
      </c>
      <c r="F13085" t="s">
        <v>125</v>
      </c>
      <c r="G13085" t="s">
        <v>51</v>
      </c>
      <c r="H13085" t="s">
        <v>100</v>
      </c>
    </row>
    <row r="13086" spans="1:8">
      <c r="A13086" t="s">
        <v>59</v>
      </c>
      <c r="B13086" s="1">
        <v>46290</v>
      </c>
      <c r="C13086">
        <v>270009</v>
      </c>
      <c r="D13086">
        <v>-1725.5920000000001</v>
      </c>
      <c r="E13086" t="s">
        <v>50</v>
      </c>
      <c r="F13086" t="s">
        <v>125</v>
      </c>
      <c r="G13086" t="s">
        <v>51</v>
      </c>
      <c r="H13086" t="s">
        <v>100</v>
      </c>
    </row>
    <row r="13087" spans="1:8">
      <c r="A13087" t="s">
        <v>59</v>
      </c>
      <c r="B13087" s="1">
        <v>46290</v>
      </c>
      <c r="C13087">
        <v>270011</v>
      </c>
      <c r="D13087">
        <v>-607.17700000000002</v>
      </c>
      <c r="E13087" t="s">
        <v>50</v>
      </c>
      <c r="F13087" t="s">
        <v>125</v>
      </c>
      <c r="G13087" t="s">
        <v>51</v>
      </c>
      <c r="H13087" t="s">
        <v>100</v>
      </c>
    </row>
    <row r="13088" spans="1:8">
      <c r="A13088" t="s">
        <v>59</v>
      </c>
      <c r="B13088" s="1">
        <v>46290</v>
      </c>
      <c r="C13088">
        <v>270012</v>
      </c>
      <c r="D13088">
        <v>-666.05399999999997</v>
      </c>
      <c r="E13088" t="s">
        <v>50</v>
      </c>
      <c r="F13088" t="s">
        <v>125</v>
      </c>
      <c r="G13088" t="s">
        <v>51</v>
      </c>
      <c r="H13088" t="s">
        <v>100</v>
      </c>
    </row>
    <row r="13089" spans="1:8">
      <c r="A13089" t="s">
        <v>59</v>
      </c>
      <c r="B13089" s="1">
        <v>46290</v>
      </c>
      <c r="C13089">
        <v>270016</v>
      </c>
      <c r="D13089">
        <v>-556.70000000000005</v>
      </c>
      <c r="E13089" t="s">
        <v>50</v>
      </c>
      <c r="F13089" t="s">
        <v>125</v>
      </c>
      <c r="G13089" t="s">
        <v>51</v>
      </c>
      <c r="H13089" t="s">
        <v>100</v>
      </c>
    </row>
    <row r="13090" spans="1:8">
      <c r="A13090" t="s">
        <v>59</v>
      </c>
      <c r="B13090" s="1">
        <v>46290</v>
      </c>
      <c r="C13090">
        <v>270018</v>
      </c>
      <c r="D13090">
        <v>-5731.09</v>
      </c>
      <c r="E13090" t="s">
        <v>50</v>
      </c>
      <c r="F13090" t="s">
        <v>125</v>
      </c>
      <c r="G13090" t="s">
        <v>51</v>
      </c>
      <c r="H13090" t="s">
        <v>100</v>
      </c>
    </row>
    <row r="13091" spans="1:8">
      <c r="A13091" t="s">
        <v>59</v>
      </c>
      <c r="B13091" s="1">
        <v>46290</v>
      </c>
      <c r="C13091">
        <v>270020</v>
      </c>
      <c r="D13091">
        <v>-619848.52300000004</v>
      </c>
      <c r="E13091" t="s">
        <v>50</v>
      </c>
      <c r="F13091" t="s">
        <v>125</v>
      </c>
      <c r="G13091" t="s">
        <v>51</v>
      </c>
      <c r="H13091" t="s">
        <v>100</v>
      </c>
    </row>
    <row r="13092" spans="1:8">
      <c r="A13092" t="s">
        <v>59</v>
      </c>
      <c r="B13092" s="1">
        <v>46290</v>
      </c>
      <c r="C13092">
        <v>270021</v>
      </c>
      <c r="D13092">
        <v>-4424.2290000000003</v>
      </c>
      <c r="E13092" t="s">
        <v>50</v>
      </c>
      <c r="F13092" t="s">
        <v>125</v>
      </c>
      <c r="G13092" t="s">
        <v>51</v>
      </c>
      <c r="H13092" t="s">
        <v>100</v>
      </c>
    </row>
    <row r="13093" spans="1:8">
      <c r="A13093" t="s">
        <v>59</v>
      </c>
      <c r="B13093" s="1">
        <v>46290</v>
      </c>
      <c r="C13093">
        <v>270024</v>
      </c>
      <c r="D13093">
        <v>-378953.07500000001</v>
      </c>
      <c r="E13093" t="s">
        <v>50</v>
      </c>
      <c r="F13093" t="s">
        <v>125</v>
      </c>
      <c r="G13093" t="s">
        <v>51</v>
      </c>
      <c r="H13093" t="s">
        <v>100</v>
      </c>
    </row>
    <row r="13094" spans="1:8">
      <c r="A13094" t="s">
        <v>59</v>
      </c>
      <c r="B13094" s="1">
        <v>46290</v>
      </c>
      <c r="C13094">
        <v>270025</v>
      </c>
      <c r="D13094">
        <v>-319374.87599999999</v>
      </c>
      <c r="E13094" t="s">
        <v>50</v>
      </c>
      <c r="F13094" t="s">
        <v>125</v>
      </c>
      <c r="G13094" t="s">
        <v>51</v>
      </c>
      <c r="H13094" t="s">
        <v>100</v>
      </c>
    </row>
    <row r="13095" spans="1:8">
      <c r="A13095" t="s">
        <v>59</v>
      </c>
      <c r="B13095" s="1">
        <v>46290</v>
      </c>
      <c r="C13095">
        <v>270026</v>
      </c>
      <c r="D13095">
        <v>-1445042.3529999999</v>
      </c>
      <c r="E13095" t="s">
        <v>50</v>
      </c>
      <c r="F13095" t="s">
        <v>125</v>
      </c>
      <c r="G13095" t="s">
        <v>51</v>
      </c>
      <c r="H13095" t="s">
        <v>100</v>
      </c>
    </row>
    <row r="13096" spans="1:8">
      <c r="A13096" t="s">
        <v>59</v>
      </c>
      <c r="B13096" s="1">
        <v>46290</v>
      </c>
      <c r="C13096">
        <v>270027</v>
      </c>
      <c r="D13096">
        <v>-666756.1</v>
      </c>
      <c r="E13096" t="s">
        <v>50</v>
      </c>
      <c r="F13096" t="s">
        <v>125</v>
      </c>
      <c r="G13096" t="s">
        <v>51</v>
      </c>
      <c r="H13096" t="s">
        <v>100</v>
      </c>
    </row>
    <row r="13097" spans="1:8">
      <c r="A13097" t="s">
        <v>59</v>
      </c>
      <c r="B13097" s="1">
        <v>46290</v>
      </c>
      <c r="C13097">
        <v>275002</v>
      </c>
      <c r="D13097">
        <v>57203.267999999996</v>
      </c>
      <c r="E13097" t="s">
        <v>50</v>
      </c>
      <c r="F13097" t="s">
        <v>125</v>
      </c>
      <c r="G13097" t="s">
        <v>51</v>
      </c>
      <c r="H13097" t="s">
        <v>100</v>
      </c>
    </row>
    <row r="13098" spans="1:8">
      <c r="A13098" t="s">
        <v>59</v>
      </c>
      <c r="B13098" s="1">
        <v>46290</v>
      </c>
      <c r="C13098">
        <v>300002</v>
      </c>
      <c r="D13098">
        <v>123858.61500000001</v>
      </c>
      <c r="E13098" t="s">
        <v>50</v>
      </c>
      <c r="F13098" t="s">
        <v>131</v>
      </c>
      <c r="G13098" t="s">
        <v>51</v>
      </c>
      <c r="H13098" t="s">
        <v>107</v>
      </c>
    </row>
    <row r="13099" spans="1:8">
      <c r="A13099" t="s">
        <v>59</v>
      </c>
      <c r="B13099" s="1">
        <v>46290</v>
      </c>
      <c r="C13099">
        <v>300003</v>
      </c>
      <c r="D13099">
        <v>1124519.148</v>
      </c>
      <c r="E13099" t="s">
        <v>50</v>
      </c>
      <c r="F13099" t="s">
        <v>131</v>
      </c>
      <c r="G13099" t="s">
        <v>51</v>
      </c>
      <c r="H13099" t="s">
        <v>107</v>
      </c>
    </row>
    <row r="13100" spans="1:8">
      <c r="A13100" t="s">
        <v>59</v>
      </c>
      <c r="B13100" s="1">
        <v>46290</v>
      </c>
      <c r="C13100">
        <v>300004</v>
      </c>
      <c r="D13100">
        <v>1034900.242</v>
      </c>
      <c r="E13100" t="s">
        <v>50</v>
      </c>
      <c r="F13100" t="s">
        <v>131</v>
      </c>
      <c r="G13100" t="s">
        <v>51</v>
      </c>
      <c r="H13100" t="s">
        <v>107</v>
      </c>
    </row>
    <row r="13101" spans="1:8">
      <c r="A13101" t="s">
        <v>59</v>
      </c>
      <c r="B13101" s="1">
        <v>46290</v>
      </c>
      <c r="C13101">
        <v>300005</v>
      </c>
      <c r="D13101">
        <v>462806.33299999998</v>
      </c>
      <c r="E13101" t="s">
        <v>50</v>
      </c>
      <c r="F13101" t="s">
        <v>131</v>
      </c>
      <c r="G13101" t="s">
        <v>51</v>
      </c>
      <c r="H13101" t="s">
        <v>107</v>
      </c>
    </row>
    <row r="13102" spans="1:8">
      <c r="A13102" t="s">
        <v>59</v>
      </c>
      <c r="B13102" s="1">
        <v>46290</v>
      </c>
      <c r="C13102">
        <v>300006</v>
      </c>
      <c r="D13102">
        <v>5661.5780000000004</v>
      </c>
      <c r="E13102" t="s">
        <v>50</v>
      </c>
      <c r="F13102" t="s">
        <v>131</v>
      </c>
      <c r="G13102" t="s">
        <v>51</v>
      </c>
      <c r="H13102" t="s">
        <v>107</v>
      </c>
    </row>
    <row r="13103" spans="1:8">
      <c r="A13103" t="s">
        <v>59</v>
      </c>
      <c r="B13103" s="1">
        <v>46290</v>
      </c>
      <c r="C13103">
        <v>300008</v>
      </c>
      <c r="D13103">
        <v>1601796.264</v>
      </c>
      <c r="E13103" t="s">
        <v>50</v>
      </c>
      <c r="F13103" t="s">
        <v>131</v>
      </c>
      <c r="G13103" t="s">
        <v>51</v>
      </c>
      <c r="H13103" t="s">
        <v>107</v>
      </c>
    </row>
    <row r="13104" spans="1:8">
      <c r="A13104" t="s">
        <v>59</v>
      </c>
      <c r="B13104" s="1">
        <v>46290</v>
      </c>
      <c r="C13104">
        <v>300009</v>
      </c>
      <c r="D13104">
        <v>272993.73100000003</v>
      </c>
      <c r="E13104" t="s">
        <v>50</v>
      </c>
      <c r="F13104" t="s">
        <v>131</v>
      </c>
      <c r="G13104" t="s">
        <v>51</v>
      </c>
      <c r="H13104" t="s">
        <v>107</v>
      </c>
    </row>
    <row r="13105" spans="1:8">
      <c r="A13105" t="s">
        <v>59</v>
      </c>
      <c r="B13105" s="1">
        <v>46290</v>
      </c>
      <c r="C13105">
        <v>300010</v>
      </c>
      <c r="D13105">
        <v>17031.667000000001</v>
      </c>
      <c r="E13105" t="s">
        <v>50</v>
      </c>
      <c r="F13105" t="s">
        <v>131</v>
      </c>
      <c r="G13105" t="s">
        <v>51</v>
      </c>
      <c r="H13105" t="s">
        <v>107</v>
      </c>
    </row>
    <row r="13106" spans="1:8">
      <c r="A13106" t="s">
        <v>59</v>
      </c>
      <c r="B13106" s="1">
        <v>46290</v>
      </c>
      <c r="C13106">
        <v>300011</v>
      </c>
      <c r="D13106">
        <v>22336.388999999999</v>
      </c>
      <c r="E13106" t="s">
        <v>50</v>
      </c>
      <c r="F13106" t="s">
        <v>131</v>
      </c>
      <c r="G13106" t="s">
        <v>51</v>
      </c>
      <c r="H13106" t="s">
        <v>107</v>
      </c>
    </row>
    <row r="13107" spans="1:8">
      <c r="A13107" t="s">
        <v>59</v>
      </c>
      <c r="B13107" s="1">
        <v>46290</v>
      </c>
      <c r="C13107">
        <v>300012</v>
      </c>
      <c r="D13107">
        <v>1752152.517</v>
      </c>
      <c r="E13107" t="s">
        <v>50</v>
      </c>
      <c r="F13107" t="s">
        <v>131</v>
      </c>
      <c r="G13107" t="s">
        <v>51</v>
      </c>
      <c r="H13107" t="s">
        <v>107</v>
      </c>
    </row>
    <row r="13108" spans="1:8">
      <c r="A13108" t="s">
        <v>59</v>
      </c>
      <c r="B13108" s="1">
        <v>46290</v>
      </c>
      <c r="C13108">
        <v>300014</v>
      </c>
      <c r="D13108">
        <v>1482029.45</v>
      </c>
      <c r="E13108" t="s">
        <v>50</v>
      </c>
      <c r="F13108" t="s">
        <v>131</v>
      </c>
      <c r="G13108" t="s">
        <v>51</v>
      </c>
      <c r="H13108" t="s">
        <v>107</v>
      </c>
    </row>
    <row r="13109" spans="1:8">
      <c r="A13109" t="s">
        <v>59</v>
      </c>
      <c r="B13109" s="1">
        <v>46290</v>
      </c>
      <c r="C13109">
        <v>300502</v>
      </c>
      <c r="D13109">
        <v>-35376.07</v>
      </c>
      <c r="E13109" t="s">
        <v>50</v>
      </c>
      <c r="F13109" t="s">
        <v>131</v>
      </c>
      <c r="G13109" t="s">
        <v>51</v>
      </c>
      <c r="H13109" t="s">
        <v>107</v>
      </c>
    </row>
    <row r="13110" spans="1:8">
      <c r="A13110" t="s">
        <v>59</v>
      </c>
      <c r="B13110" s="1">
        <v>46290</v>
      </c>
      <c r="C13110">
        <v>300503</v>
      </c>
      <c r="D13110">
        <v>-767174.05799999996</v>
      </c>
      <c r="E13110" t="s">
        <v>50</v>
      </c>
      <c r="F13110" t="s">
        <v>131</v>
      </c>
      <c r="G13110" t="s">
        <v>51</v>
      </c>
      <c r="H13110" t="s">
        <v>107</v>
      </c>
    </row>
    <row r="13111" spans="1:8">
      <c r="A13111" t="s">
        <v>59</v>
      </c>
      <c r="B13111" s="1">
        <v>46290</v>
      </c>
      <c r="C13111">
        <v>300504</v>
      </c>
      <c r="D13111">
        <v>-779825.228</v>
      </c>
      <c r="E13111" t="s">
        <v>50</v>
      </c>
      <c r="F13111" t="s">
        <v>131</v>
      </c>
      <c r="G13111" t="s">
        <v>51</v>
      </c>
      <c r="H13111" t="s">
        <v>107</v>
      </c>
    </row>
    <row r="13112" spans="1:8">
      <c r="A13112" t="s">
        <v>59</v>
      </c>
      <c r="B13112" s="1">
        <v>46290</v>
      </c>
      <c r="C13112">
        <v>300505</v>
      </c>
      <c r="D13112">
        <v>-436751.38099999999</v>
      </c>
      <c r="E13112" t="s">
        <v>50</v>
      </c>
      <c r="F13112" t="s">
        <v>131</v>
      </c>
      <c r="G13112" t="s">
        <v>51</v>
      </c>
      <c r="H13112" t="s">
        <v>107</v>
      </c>
    </row>
    <row r="13113" spans="1:8">
      <c r="A13113" t="s">
        <v>59</v>
      </c>
      <c r="B13113" s="1">
        <v>46290</v>
      </c>
      <c r="C13113">
        <v>300506</v>
      </c>
      <c r="D13113">
        <v>-2030.46</v>
      </c>
      <c r="E13113" t="s">
        <v>50</v>
      </c>
      <c r="F13113" t="s">
        <v>131</v>
      </c>
      <c r="G13113" t="s">
        <v>51</v>
      </c>
      <c r="H13113" t="s">
        <v>107</v>
      </c>
    </row>
    <row r="13114" spans="1:8">
      <c r="A13114" t="s">
        <v>59</v>
      </c>
      <c r="B13114" s="1">
        <v>46290</v>
      </c>
      <c r="C13114">
        <v>300508</v>
      </c>
      <c r="D13114">
        <v>-700408.91399999999</v>
      </c>
      <c r="E13114" t="s">
        <v>50</v>
      </c>
      <c r="F13114" t="s">
        <v>131</v>
      </c>
      <c r="G13114" t="s">
        <v>51</v>
      </c>
      <c r="H13114" t="s">
        <v>107</v>
      </c>
    </row>
    <row r="13115" spans="1:8">
      <c r="A13115" t="s">
        <v>59</v>
      </c>
      <c r="B13115" s="1">
        <v>46290</v>
      </c>
      <c r="C13115">
        <v>300509</v>
      </c>
      <c r="D13115">
        <v>-251065.128</v>
      </c>
      <c r="E13115" t="s">
        <v>50</v>
      </c>
      <c r="F13115" t="s">
        <v>131</v>
      </c>
      <c r="G13115" t="s">
        <v>51</v>
      </c>
      <c r="H13115" t="s">
        <v>107</v>
      </c>
    </row>
    <row r="13116" spans="1:8">
      <c r="A13116" t="s">
        <v>59</v>
      </c>
      <c r="B13116" s="1">
        <v>46290</v>
      </c>
      <c r="C13116">
        <v>300510</v>
      </c>
      <c r="D13116">
        <v>-16832.466</v>
      </c>
      <c r="E13116" t="s">
        <v>50</v>
      </c>
      <c r="F13116" t="s">
        <v>131</v>
      </c>
      <c r="G13116" t="s">
        <v>51</v>
      </c>
      <c r="H13116" t="s">
        <v>107</v>
      </c>
    </row>
    <row r="13117" spans="1:8">
      <c r="A13117" t="s">
        <v>59</v>
      </c>
      <c r="B13117" s="1">
        <v>46290</v>
      </c>
      <c r="C13117">
        <v>300511</v>
      </c>
      <c r="D13117">
        <v>-21645.657999999999</v>
      </c>
      <c r="E13117" t="s">
        <v>50</v>
      </c>
      <c r="F13117" t="s">
        <v>131</v>
      </c>
      <c r="G13117" t="s">
        <v>51</v>
      </c>
      <c r="H13117" t="s">
        <v>107</v>
      </c>
    </row>
    <row r="13118" spans="1:8">
      <c r="A13118" t="s">
        <v>59</v>
      </c>
      <c r="B13118" s="1">
        <v>46290</v>
      </c>
      <c r="C13118">
        <v>300512</v>
      </c>
      <c r="D13118">
        <v>-1512996.3160000001</v>
      </c>
      <c r="E13118" t="s">
        <v>50</v>
      </c>
      <c r="F13118" t="s">
        <v>131</v>
      </c>
      <c r="G13118" t="s">
        <v>51</v>
      </c>
      <c r="H13118" t="s">
        <v>107</v>
      </c>
    </row>
    <row r="13119" spans="1:8">
      <c r="A13119" t="s">
        <v>59</v>
      </c>
      <c r="B13119" s="1">
        <v>46290</v>
      </c>
      <c r="C13119">
        <v>300514</v>
      </c>
      <c r="D13119">
        <v>-1020339.257</v>
      </c>
      <c r="E13119" t="s">
        <v>50</v>
      </c>
      <c r="F13119" t="s">
        <v>131</v>
      </c>
      <c r="G13119" t="s">
        <v>51</v>
      </c>
      <c r="H13119" t="s">
        <v>107</v>
      </c>
    </row>
    <row r="13120" spans="1:8">
      <c r="A13120" t="s">
        <v>59</v>
      </c>
      <c r="B13120" s="1">
        <v>46290</v>
      </c>
      <c r="C13120">
        <v>301002</v>
      </c>
      <c r="D13120">
        <v>126927.077</v>
      </c>
      <c r="E13120" t="s">
        <v>50</v>
      </c>
      <c r="F13120" t="s">
        <v>133</v>
      </c>
      <c r="G13120" t="s">
        <v>51</v>
      </c>
      <c r="H13120" t="s">
        <v>110</v>
      </c>
    </row>
    <row r="13121" spans="1:8">
      <c r="A13121" t="s">
        <v>59</v>
      </c>
      <c r="B13121" s="1">
        <v>46290</v>
      </c>
      <c r="C13121">
        <v>301004</v>
      </c>
      <c r="D13121">
        <v>1967526.5</v>
      </c>
      <c r="E13121" t="s">
        <v>50</v>
      </c>
      <c r="F13121" t="s">
        <v>131</v>
      </c>
      <c r="G13121" t="s">
        <v>51</v>
      </c>
      <c r="H13121" t="s">
        <v>107</v>
      </c>
    </row>
    <row r="13122" spans="1:8">
      <c r="A13122" t="s">
        <v>59</v>
      </c>
      <c r="B13122" s="1">
        <v>46290</v>
      </c>
      <c r="C13122">
        <v>301502</v>
      </c>
      <c r="D13122">
        <v>-126927.07399999999</v>
      </c>
      <c r="E13122" t="s">
        <v>50</v>
      </c>
      <c r="F13122" t="s">
        <v>133</v>
      </c>
      <c r="G13122" t="s">
        <v>51</v>
      </c>
      <c r="H13122" t="s">
        <v>110</v>
      </c>
    </row>
    <row r="13123" spans="1:8">
      <c r="A13123" t="s">
        <v>59</v>
      </c>
      <c r="B13123" s="1">
        <v>46290</v>
      </c>
      <c r="C13123">
        <v>301504</v>
      </c>
      <c r="D13123">
        <v>-1854653.996</v>
      </c>
      <c r="E13123" t="s">
        <v>50</v>
      </c>
      <c r="F13123" t="s">
        <v>131</v>
      </c>
      <c r="G13123" t="s">
        <v>51</v>
      </c>
      <c r="H13123" t="s">
        <v>107</v>
      </c>
    </row>
    <row r="13124" spans="1:8">
      <c r="A13124" t="s">
        <v>59</v>
      </c>
      <c r="B13124" s="1">
        <v>46290</v>
      </c>
      <c r="C13124">
        <v>303002</v>
      </c>
      <c r="D13124">
        <v>75060.448999999993</v>
      </c>
      <c r="E13124" t="s">
        <v>50</v>
      </c>
      <c r="F13124" t="s">
        <v>131</v>
      </c>
      <c r="G13124" t="s">
        <v>51</v>
      </c>
      <c r="H13124" t="s">
        <v>107</v>
      </c>
    </row>
    <row r="13125" spans="1:8">
      <c r="A13125" t="s">
        <v>59</v>
      </c>
      <c r="B13125" s="1">
        <v>46290</v>
      </c>
      <c r="C13125">
        <v>303003</v>
      </c>
      <c r="D13125">
        <v>30705.811000000002</v>
      </c>
      <c r="E13125" t="s">
        <v>50</v>
      </c>
      <c r="F13125" t="s">
        <v>131</v>
      </c>
      <c r="G13125" t="s">
        <v>51</v>
      </c>
      <c r="H13125" t="s">
        <v>107</v>
      </c>
    </row>
    <row r="13126" spans="1:8">
      <c r="A13126" t="s">
        <v>59</v>
      </c>
      <c r="B13126" s="1">
        <v>46290</v>
      </c>
      <c r="C13126">
        <v>304002</v>
      </c>
      <c r="D13126">
        <v>2554290.2080000001</v>
      </c>
      <c r="E13126" t="s">
        <v>50</v>
      </c>
      <c r="F13126" t="s">
        <v>131</v>
      </c>
      <c r="G13126" t="s">
        <v>51</v>
      </c>
      <c r="H13126" t="s">
        <v>107</v>
      </c>
    </row>
    <row r="13127" spans="1:8">
      <c r="A13127" t="s">
        <v>59</v>
      </c>
      <c r="B13127" s="1">
        <v>46290</v>
      </c>
      <c r="C13127">
        <v>304502</v>
      </c>
      <c r="D13127">
        <v>-1186434.446</v>
      </c>
      <c r="E13127" t="s">
        <v>50</v>
      </c>
      <c r="F13127" t="s">
        <v>131</v>
      </c>
      <c r="G13127" t="s">
        <v>51</v>
      </c>
      <c r="H13127" t="s">
        <v>107</v>
      </c>
    </row>
    <row r="13128" spans="1:8">
      <c r="A13128" t="s">
        <v>59</v>
      </c>
      <c r="B13128" s="1">
        <v>46290</v>
      </c>
      <c r="C13128">
        <v>310002</v>
      </c>
      <c r="D13128">
        <v>4196708.7220000001</v>
      </c>
      <c r="E13128" t="s">
        <v>50</v>
      </c>
      <c r="F13128" t="s">
        <v>14</v>
      </c>
      <c r="G13128" t="s">
        <v>51</v>
      </c>
      <c r="H13128" t="s">
        <v>84</v>
      </c>
    </row>
    <row r="13129" spans="1:8">
      <c r="A13129" t="s">
        <v>59</v>
      </c>
      <c r="B13129" s="1">
        <v>46290</v>
      </c>
      <c r="C13129">
        <v>310004</v>
      </c>
      <c r="D13129">
        <v>127099.955</v>
      </c>
      <c r="E13129" t="s">
        <v>50</v>
      </c>
      <c r="F13129" t="s">
        <v>14</v>
      </c>
      <c r="G13129" t="s">
        <v>51</v>
      </c>
      <c r="H13129" t="s">
        <v>84</v>
      </c>
    </row>
    <row r="13130" spans="1:8">
      <c r="A13130" t="s">
        <v>59</v>
      </c>
      <c r="B13130" s="1">
        <v>46290</v>
      </c>
      <c r="C13130">
        <v>310005</v>
      </c>
      <c r="D13130">
        <v>138903.25</v>
      </c>
      <c r="E13130" t="s">
        <v>50</v>
      </c>
      <c r="F13130" t="s">
        <v>14</v>
      </c>
      <c r="G13130" t="s">
        <v>51</v>
      </c>
      <c r="H13130" t="s">
        <v>84</v>
      </c>
    </row>
    <row r="13131" spans="1:8">
      <c r="A13131" t="s">
        <v>59</v>
      </c>
      <c r="B13131" s="1">
        <v>46290</v>
      </c>
      <c r="C13131">
        <v>310007</v>
      </c>
      <c r="D13131">
        <v>334751.18699999998</v>
      </c>
      <c r="E13131" t="s">
        <v>50</v>
      </c>
      <c r="F13131" t="s">
        <v>14</v>
      </c>
      <c r="G13131" t="s">
        <v>51</v>
      </c>
      <c r="H13131" t="s">
        <v>84</v>
      </c>
    </row>
    <row r="13132" spans="1:8">
      <c r="A13132" t="s">
        <v>59</v>
      </c>
      <c r="B13132" s="1">
        <v>46290</v>
      </c>
      <c r="C13132">
        <v>310016</v>
      </c>
      <c r="D13132">
        <v>727512.65</v>
      </c>
      <c r="E13132" t="s">
        <v>50</v>
      </c>
      <c r="F13132" t="s">
        <v>14</v>
      </c>
      <c r="G13132" t="s">
        <v>51</v>
      </c>
      <c r="H13132" t="s">
        <v>84</v>
      </c>
    </row>
    <row r="13133" spans="1:8">
      <c r="A13133" t="s">
        <v>59</v>
      </c>
      <c r="B13133" s="1">
        <v>46290</v>
      </c>
      <c r="C13133">
        <v>310017</v>
      </c>
      <c r="D13133">
        <v>39387.707000000002</v>
      </c>
      <c r="E13133" t="s">
        <v>50</v>
      </c>
      <c r="F13133" t="s">
        <v>14</v>
      </c>
      <c r="G13133" t="s">
        <v>51</v>
      </c>
      <c r="H13133" t="s">
        <v>84</v>
      </c>
    </row>
    <row r="13134" spans="1:8">
      <c r="A13134" t="s">
        <v>59</v>
      </c>
      <c r="B13134" s="1">
        <v>46290</v>
      </c>
      <c r="C13134">
        <v>310021</v>
      </c>
      <c r="D13134">
        <v>63.031999999999996</v>
      </c>
      <c r="E13134" t="s">
        <v>50</v>
      </c>
      <c r="F13134" t="s">
        <v>14</v>
      </c>
      <c r="G13134" t="s">
        <v>51</v>
      </c>
      <c r="H13134" t="s">
        <v>84</v>
      </c>
    </row>
    <row r="13135" spans="1:8">
      <c r="A13135" t="s">
        <v>59</v>
      </c>
      <c r="B13135" s="1">
        <v>46290</v>
      </c>
      <c r="C13135">
        <v>310031</v>
      </c>
      <c r="D13135">
        <v>73609.5</v>
      </c>
      <c r="E13135" t="s">
        <v>50</v>
      </c>
      <c r="F13135" t="s">
        <v>14</v>
      </c>
      <c r="G13135" t="s">
        <v>51</v>
      </c>
      <c r="H13135" t="s">
        <v>84</v>
      </c>
    </row>
    <row r="13136" spans="1:8">
      <c r="A13136" t="s">
        <v>59</v>
      </c>
      <c r="B13136" s="1">
        <v>46290</v>
      </c>
      <c r="C13136">
        <v>310034</v>
      </c>
      <c r="D13136">
        <v>3.9E-2</v>
      </c>
      <c r="E13136" t="s">
        <v>50</v>
      </c>
      <c r="F13136" t="s">
        <v>14</v>
      </c>
      <c r="G13136" t="s">
        <v>51</v>
      </c>
      <c r="H13136" t="s">
        <v>84</v>
      </c>
    </row>
    <row r="13137" spans="1:8">
      <c r="A13137" t="s">
        <v>59</v>
      </c>
      <c r="B13137" s="1">
        <v>46290</v>
      </c>
      <c r="C13137">
        <v>310036</v>
      </c>
      <c r="D13137">
        <v>40145.775000000001</v>
      </c>
      <c r="E13137" t="s">
        <v>50</v>
      </c>
      <c r="F13137" t="s">
        <v>14</v>
      </c>
      <c r="G13137" t="s">
        <v>51</v>
      </c>
      <c r="H13137" t="s">
        <v>84</v>
      </c>
    </row>
    <row r="13138" spans="1:8">
      <c r="A13138" t="s">
        <v>59</v>
      </c>
      <c r="B13138" s="1">
        <v>46290</v>
      </c>
      <c r="C13138">
        <v>315003</v>
      </c>
      <c r="D13138">
        <v>729057.35100000002</v>
      </c>
      <c r="E13138" t="s">
        <v>50</v>
      </c>
      <c r="F13138" t="s">
        <v>116</v>
      </c>
      <c r="G13138" t="s">
        <v>51</v>
      </c>
      <c r="H13138" t="s">
        <v>89</v>
      </c>
    </row>
    <row r="13139" spans="1:8">
      <c r="A13139" t="s">
        <v>59</v>
      </c>
      <c r="B13139" s="1">
        <v>46290</v>
      </c>
      <c r="C13139">
        <v>315004</v>
      </c>
      <c r="D13139">
        <v>465522.516</v>
      </c>
      <c r="E13139" t="s">
        <v>50</v>
      </c>
      <c r="F13139" t="s">
        <v>116</v>
      </c>
      <c r="G13139" t="s">
        <v>51</v>
      </c>
      <c r="H13139" t="s">
        <v>89</v>
      </c>
    </row>
    <row r="13140" spans="1:8">
      <c r="A13140" t="s">
        <v>59</v>
      </c>
      <c r="B13140" s="1">
        <v>46290</v>
      </c>
      <c r="C13140">
        <v>315010</v>
      </c>
      <c r="D13140">
        <v>310957.44</v>
      </c>
      <c r="E13140" t="s">
        <v>50</v>
      </c>
      <c r="F13140" t="s">
        <v>116</v>
      </c>
      <c r="G13140" t="s">
        <v>51</v>
      </c>
      <c r="H13140" t="s">
        <v>89</v>
      </c>
    </row>
    <row r="13141" spans="1:8">
      <c r="A13141" t="s">
        <v>59</v>
      </c>
      <c r="B13141" s="1">
        <v>46290</v>
      </c>
      <c r="C13141">
        <v>315011</v>
      </c>
      <c r="D13141">
        <v>310963.91100000002</v>
      </c>
      <c r="E13141" t="s">
        <v>50</v>
      </c>
      <c r="F13141" t="s">
        <v>116</v>
      </c>
      <c r="G13141" t="s">
        <v>51</v>
      </c>
      <c r="H13141" t="s">
        <v>89</v>
      </c>
    </row>
    <row r="13142" spans="1:8">
      <c r="A13142" t="s">
        <v>59</v>
      </c>
      <c r="B13142" s="1">
        <v>46290</v>
      </c>
      <c r="C13142">
        <v>315012</v>
      </c>
      <c r="D13142">
        <v>752312.14300000004</v>
      </c>
      <c r="E13142" t="s">
        <v>50</v>
      </c>
      <c r="F13142" t="s">
        <v>116</v>
      </c>
      <c r="G13142" t="s">
        <v>51</v>
      </c>
      <c r="H13142" t="s">
        <v>89</v>
      </c>
    </row>
    <row r="13143" spans="1:8">
      <c r="A13143" t="s">
        <v>59</v>
      </c>
      <c r="B13143" s="1">
        <v>46290</v>
      </c>
      <c r="C13143">
        <v>315013</v>
      </c>
      <c r="D13143">
        <v>373222.36599999998</v>
      </c>
      <c r="E13143" t="s">
        <v>50</v>
      </c>
      <c r="F13143" t="s">
        <v>116</v>
      </c>
      <c r="G13143" t="s">
        <v>51</v>
      </c>
      <c r="H13143" t="s">
        <v>89</v>
      </c>
    </row>
    <row r="13144" spans="1:8">
      <c r="A13144" t="s">
        <v>59</v>
      </c>
      <c r="B13144" s="1">
        <v>46290</v>
      </c>
      <c r="C13144">
        <v>315016</v>
      </c>
      <c r="D13144">
        <v>311004.304</v>
      </c>
      <c r="E13144" t="s">
        <v>50</v>
      </c>
      <c r="F13144" t="s">
        <v>116</v>
      </c>
      <c r="G13144" t="s">
        <v>51</v>
      </c>
      <c r="H13144" t="s">
        <v>89</v>
      </c>
    </row>
    <row r="13145" spans="1:8">
      <c r="A13145" t="s">
        <v>59</v>
      </c>
      <c r="B13145" s="1">
        <v>46290</v>
      </c>
      <c r="C13145">
        <v>315017</v>
      </c>
      <c r="D13145">
        <v>61996.9</v>
      </c>
      <c r="E13145" t="s">
        <v>50</v>
      </c>
      <c r="F13145" t="s">
        <v>116</v>
      </c>
      <c r="G13145" t="s">
        <v>51</v>
      </c>
      <c r="H13145" t="s">
        <v>89</v>
      </c>
    </row>
    <row r="13146" spans="1:8">
      <c r="A13146" t="s">
        <v>59</v>
      </c>
      <c r="B13146" s="1">
        <v>46290</v>
      </c>
      <c r="C13146">
        <v>315018</v>
      </c>
      <c r="D13146">
        <v>827523.27300000004</v>
      </c>
      <c r="E13146" t="s">
        <v>50</v>
      </c>
      <c r="F13146" t="s">
        <v>116</v>
      </c>
      <c r="G13146" t="s">
        <v>51</v>
      </c>
      <c r="H13146" t="s">
        <v>89</v>
      </c>
    </row>
    <row r="13147" spans="1:8">
      <c r="A13147" t="s">
        <v>59</v>
      </c>
      <c r="B13147" s="1">
        <v>46290</v>
      </c>
      <c r="C13147">
        <v>316002</v>
      </c>
      <c r="D13147">
        <v>155259.005</v>
      </c>
      <c r="E13147" t="s">
        <v>50</v>
      </c>
      <c r="F13147" t="s">
        <v>116</v>
      </c>
      <c r="G13147" t="s">
        <v>51</v>
      </c>
      <c r="H13147" t="s">
        <v>89</v>
      </c>
    </row>
    <row r="13148" spans="1:8">
      <c r="A13148" t="s">
        <v>59</v>
      </c>
      <c r="B13148" s="1">
        <v>46290</v>
      </c>
      <c r="C13148">
        <v>316003</v>
      </c>
      <c r="D13148">
        <v>308953.74800000002</v>
      </c>
      <c r="E13148" t="s">
        <v>50</v>
      </c>
      <c r="F13148" t="s">
        <v>116</v>
      </c>
      <c r="G13148" t="s">
        <v>51</v>
      </c>
      <c r="H13148" t="s">
        <v>89</v>
      </c>
    </row>
    <row r="13149" spans="1:8">
      <c r="A13149" t="s">
        <v>59</v>
      </c>
      <c r="B13149" s="1">
        <v>46290</v>
      </c>
      <c r="C13149">
        <v>316004</v>
      </c>
      <c r="D13149">
        <v>155000.155</v>
      </c>
      <c r="E13149" t="s">
        <v>50</v>
      </c>
      <c r="F13149" t="s">
        <v>116</v>
      </c>
      <c r="G13149" t="s">
        <v>51</v>
      </c>
      <c r="H13149" t="s">
        <v>89</v>
      </c>
    </row>
    <row r="13150" spans="1:8">
      <c r="A13150" t="s">
        <v>59</v>
      </c>
      <c r="B13150" s="1">
        <v>46290</v>
      </c>
      <c r="C13150">
        <v>316005</v>
      </c>
      <c r="D13150">
        <v>312774.511</v>
      </c>
      <c r="E13150" t="s">
        <v>50</v>
      </c>
      <c r="F13150" t="s">
        <v>116</v>
      </c>
      <c r="G13150" t="s">
        <v>51</v>
      </c>
      <c r="H13150" t="s">
        <v>89</v>
      </c>
    </row>
    <row r="13151" spans="1:8">
      <c r="A13151" t="s">
        <v>59</v>
      </c>
      <c r="B13151" s="1">
        <v>46290</v>
      </c>
      <c r="C13151">
        <v>320002</v>
      </c>
      <c r="D13151">
        <v>99631.395000000004</v>
      </c>
      <c r="E13151" t="s">
        <v>50</v>
      </c>
      <c r="F13151" t="s">
        <v>115</v>
      </c>
      <c r="G13151" t="s">
        <v>51</v>
      </c>
      <c r="H13151" t="s">
        <v>88</v>
      </c>
    </row>
    <row r="13152" spans="1:8">
      <c r="A13152" t="s">
        <v>59</v>
      </c>
      <c r="B13152" s="1">
        <v>46290</v>
      </c>
      <c r="C13152">
        <v>320003</v>
      </c>
      <c r="D13152">
        <v>1345940.831</v>
      </c>
      <c r="E13152" t="s">
        <v>50</v>
      </c>
      <c r="F13152" t="s">
        <v>115</v>
      </c>
      <c r="G13152" t="s">
        <v>51</v>
      </c>
      <c r="H13152" t="s">
        <v>88</v>
      </c>
    </row>
    <row r="13153" spans="1:8">
      <c r="A13153" t="s">
        <v>59</v>
      </c>
      <c r="B13153" s="1">
        <v>46290</v>
      </c>
      <c r="C13153">
        <v>320004</v>
      </c>
      <c r="D13153">
        <v>1343.547</v>
      </c>
      <c r="E13153" t="s">
        <v>50</v>
      </c>
      <c r="F13153" t="s">
        <v>115</v>
      </c>
      <c r="G13153" t="s">
        <v>51</v>
      </c>
      <c r="H13153" t="s">
        <v>88</v>
      </c>
    </row>
    <row r="13154" spans="1:8">
      <c r="A13154" t="s">
        <v>59</v>
      </c>
      <c r="B13154" s="1">
        <v>46290</v>
      </c>
      <c r="C13154">
        <v>320006</v>
      </c>
      <c r="D13154">
        <v>-303.69</v>
      </c>
      <c r="E13154" t="s">
        <v>50</v>
      </c>
      <c r="F13154" t="s">
        <v>115</v>
      </c>
      <c r="G13154" t="s">
        <v>51</v>
      </c>
      <c r="H13154" t="s">
        <v>88</v>
      </c>
    </row>
    <row r="13155" spans="1:8">
      <c r="A13155" t="s">
        <v>59</v>
      </c>
      <c r="B13155" s="1">
        <v>46290</v>
      </c>
      <c r="C13155">
        <v>320008</v>
      </c>
      <c r="D13155">
        <v>-354.83199999999999</v>
      </c>
      <c r="E13155" t="s">
        <v>50</v>
      </c>
      <c r="F13155" t="s">
        <v>115</v>
      </c>
      <c r="G13155" t="s">
        <v>51</v>
      </c>
      <c r="H13155" t="s">
        <v>88</v>
      </c>
    </row>
    <row r="13156" spans="1:8">
      <c r="A13156" t="s">
        <v>59</v>
      </c>
      <c r="B13156" s="1">
        <v>46290</v>
      </c>
      <c r="C13156">
        <v>320010</v>
      </c>
      <c r="D13156">
        <v>-85318.854000000007</v>
      </c>
      <c r="E13156" t="s">
        <v>50</v>
      </c>
      <c r="F13156" t="s">
        <v>115</v>
      </c>
      <c r="G13156" t="s">
        <v>51</v>
      </c>
      <c r="H13156" t="s">
        <v>88</v>
      </c>
    </row>
    <row r="13157" spans="1:8">
      <c r="A13157" t="s">
        <v>59</v>
      </c>
      <c r="B13157" s="1">
        <v>46290</v>
      </c>
      <c r="C13157">
        <v>320013</v>
      </c>
      <c r="D13157">
        <v>-36625.735000000001</v>
      </c>
      <c r="E13157" t="s">
        <v>50</v>
      </c>
      <c r="F13157" t="s">
        <v>115</v>
      </c>
      <c r="G13157" t="s">
        <v>51</v>
      </c>
      <c r="H13157" t="s">
        <v>88</v>
      </c>
    </row>
    <row r="13158" spans="1:8">
      <c r="A13158" t="s">
        <v>59</v>
      </c>
      <c r="B13158" s="1">
        <v>46290</v>
      </c>
      <c r="C13158">
        <v>320016</v>
      </c>
      <c r="D13158">
        <v>-29296.07</v>
      </c>
      <c r="E13158" t="s">
        <v>50</v>
      </c>
      <c r="F13158" t="s">
        <v>115</v>
      </c>
      <c r="G13158" t="s">
        <v>51</v>
      </c>
      <c r="H13158" t="s">
        <v>88</v>
      </c>
    </row>
    <row r="13159" spans="1:8">
      <c r="A13159" t="s">
        <v>59</v>
      </c>
      <c r="B13159" s="1">
        <v>46290</v>
      </c>
      <c r="C13159">
        <v>320017</v>
      </c>
      <c r="D13159">
        <v>1628.8520000000001</v>
      </c>
      <c r="E13159" t="s">
        <v>50</v>
      </c>
      <c r="F13159" t="s">
        <v>115</v>
      </c>
      <c r="G13159" t="s">
        <v>51</v>
      </c>
      <c r="H13159" t="s">
        <v>88</v>
      </c>
    </row>
    <row r="13160" spans="1:8">
      <c r="A13160" t="s">
        <v>59</v>
      </c>
      <c r="B13160" s="1">
        <v>46290</v>
      </c>
      <c r="C13160">
        <v>320018</v>
      </c>
      <c r="D13160">
        <v>-1142.165</v>
      </c>
      <c r="E13160" t="s">
        <v>50</v>
      </c>
      <c r="F13160" t="s">
        <v>115</v>
      </c>
      <c r="G13160" t="s">
        <v>51</v>
      </c>
      <c r="H13160" t="s">
        <v>88</v>
      </c>
    </row>
    <row r="13161" spans="1:8">
      <c r="A13161" t="s">
        <v>59</v>
      </c>
      <c r="B13161" s="1">
        <v>46290</v>
      </c>
      <c r="C13161">
        <v>320019</v>
      </c>
      <c r="D13161">
        <v>-21.434999999999999</v>
      </c>
      <c r="E13161" t="s">
        <v>50</v>
      </c>
      <c r="F13161" t="s">
        <v>115</v>
      </c>
      <c r="G13161" t="s">
        <v>51</v>
      </c>
      <c r="H13161" t="s">
        <v>88</v>
      </c>
    </row>
    <row r="13162" spans="1:8">
      <c r="A13162" t="s">
        <v>59</v>
      </c>
      <c r="B13162" s="1">
        <v>46290</v>
      </c>
      <c r="C13162">
        <v>320020</v>
      </c>
      <c r="D13162">
        <v>-2456.989</v>
      </c>
      <c r="E13162" t="s">
        <v>50</v>
      </c>
      <c r="F13162" t="s">
        <v>115</v>
      </c>
      <c r="G13162" t="s">
        <v>51</v>
      </c>
      <c r="H13162" t="s">
        <v>88</v>
      </c>
    </row>
    <row r="13163" spans="1:8">
      <c r="A13163" t="s">
        <v>59</v>
      </c>
      <c r="B13163" s="1">
        <v>46290</v>
      </c>
      <c r="C13163">
        <v>320023</v>
      </c>
      <c r="D13163">
        <v>-165781.50099999999</v>
      </c>
      <c r="E13163" t="s">
        <v>50</v>
      </c>
      <c r="F13163" t="s">
        <v>115</v>
      </c>
      <c r="G13163" t="s">
        <v>51</v>
      </c>
      <c r="H13163" t="s">
        <v>88</v>
      </c>
    </row>
    <row r="13164" spans="1:8">
      <c r="A13164" t="s">
        <v>59</v>
      </c>
      <c r="B13164" s="1">
        <v>46290</v>
      </c>
      <c r="C13164">
        <v>320024</v>
      </c>
      <c r="D13164">
        <v>27773.574000000001</v>
      </c>
      <c r="E13164" t="s">
        <v>50</v>
      </c>
      <c r="F13164" t="s">
        <v>115</v>
      </c>
      <c r="G13164" t="s">
        <v>51</v>
      </c>
      <c r="H13164" t="s">
        <v>88</v>
      </c>
    </row>
    <row r="13165" spans="1:8">
      <c r="A13165" t="s">
        <v>59</v>
      </c>
      <c r="B13165" s="1">
        <v>46290</v>
      </c>
      <c r="C13165">
        <v>320025</v>
      </c>
      <c r="D13165">
        <v>-15766.357</v>
      </c>
      <c r="E13165" t="s">
        <v>50</v>
      </c>
      <c r="F13165" t="s">
        <v>115</v>
      </c>
      <c r="G13165" t="s">
        <v>51</v>
      </c>
      <c r="H13165" t="s">
        <v>88</v>
      </c>
    </row>
    <row r="13166" spans="1:8">
      <c r="A13166" t="s">
        <v>59</v>
      </c>
      <c r="B13166" s="1">
        <v>46290</v>
      </c>
      <c r="C13166">
        <v>321002</v>
      </c>
      <c r="D13166">
        <v>1310566.8559999999</v>
      </c>
      <c r="E13166" t="s">
        <v>50</v>
      </c>
      <c r="F13166" t="s">
        <v>115</v>
      </c>
      <c r="G13166" t="s">
        <v>51</v>
      </c>
      <c r="H13166" t="s">
        <v>88</v>
      </c>
    </row>
    <row r="13167" spans="1:8">
      <c r="A13167" t="s">
        <v>59</v>
      </c>
      <c r="B13167" s="1">
        <v>46290</v>
      </c>
      <c r="C13167">
        <v>321004</v>
      </c>
      <c r="D13167">
        <v>18820.136999999999</v>
      </c>
      <c r="E13167" t="s">
        <v>50</v>
      </c>
      <c r="F13167" t="s">
        <v>115</v>
      </c>
      <c r="G13167" t="s">
        <v>51</v>
      </c>
      <c r="H13167" t="s">
        <v>88</v>
      </c>
    </row>
    <row r="13168" spans="1:8">
      <c r="A13168" t="s">
        <v>59</v>
      </c>
      <c r="B13168" s="1">
        <v>46290</v>
      </c>
      <c r="C13168">
        <v>321010</v>
      </c>
      <c r="D13168">
        <v>-98681.462</v>
      </c>
      <c r="E13168" t="s">
        <v>50</v>
      </c>
      <c r="F13168" t="s">
        <v>115</v>
      </c>
      <c r="G13168" t="s">
        <v>51</v>
      </c>
      <c r="H13168" t="s">
        <v>88</v>
      </c>
    </row>
    <row r="13169" spans="1:8">
      <c r="A13169" t="s">
        <v>59</v>
      </c>
      <c r="B13169" s="1">
        <v>46290</v>
      </c>
      <c r="C13169">
        <v>321012</v>
      </c>
      <c r="D13169">
        <v>223065.125</v>
      </c>
      <c r="E13169" t="s">
        <v>50</v>
      </c>
      <c r="F13169" t="s">
        <v>115</v>
      </c>
      <c r="G13169" t="s">
        <v>51</v>
      </c>
      <c r="H13169" t="s">
        <v>88</v>
      </c>
    </row>
    <row r="13170" spans="1:8">
      <c r="A13170" t="s">
        <v>59</v>
      </c>
      <c r="B13170" s="1">
        <v>46290</v>
      </c>
      <c r="C13170">
        <v>321013</v>
      </c>
      <c r="D13170">
        <v>706562.47600000002</v>
      </c>
      <c r="E13170" t="s">
        <v>50</v>
      </c>
      <c r="F13170" t="s">
        <v>115</v>
      </c>
      <c r="G13170" t="s">
        <v>51</v>
      </c>
      <c r="H13170" t="s">
        <v>88</v>
      </c>
    </row>
    <row r="13171" spans="1:8">
      <c r="A13171" t="s">
        <v>59</v>
      </c>
      <c r="B13171" s="1">
        <v>46290</v>
      </c>
      <c r="C13171">
        <v>321014</v>
      </c>
      <c r="D13171">
        <v>81988.212</v>
      </c>
      <c r="E13171" t="s">
        <v>50</v>
      </c>
      <c r="F13171" t="s">
        <v>115</v>
      </c>
      <c r="G13171" t="s">
        <v>51</v>
      </c>
      <c r="H13171" t="s">
        <v>88</v>
      </c>
    </row>
    <row r="13172" spans="1:8">
      <c r="A13172" t="s">
        <v>59</v>
      </c>
      <c r="B13172" s="1">
        <v>46290</v>
      </c>
      <c r="C13172">
        <v>321017</v>
      </c>
      <c r="D13172">
        <v>20083.555</v>
      </c>
      <c r="E13172" t="s">
        <v>50</v>
      </c>
      <c r="F13172" t="s">
        <v>115</v>
      </c>
      <c r="G13172" t="s">
        <v>51</v>
      </c>
      <c r="H13172" t="s">
        <v>88</v>
      </c>
    </row>
    <row r="13173" spans="1:8">
      <c r="A13173" t="s">
        <v>59</v>
      </c>
      <c r="B13173" s="1">
        <v>46290</v>
      </c>
      <c r="C13173">
        <v>321018</v>
      </c>
      <c r="D13173">
        <v>2143.3609999999999</v>
      </c>
      <c r="E13173" t="s">
        <v>50</v>
      </c>
      <c r="F13173" t="s">
        <v>115</v>
      </c>
      <c r="G13173" t="s">
        <v>51</v>
      </c>
      <c r="H13173" t="s">
        <v>88</v>
      </c>
    </row>
    <row r="13174" spans="1:8">
      <c r="A13174" t="s">
        <v>59</v>
      </c>
      <c r="B13174" s="1">
        <v>46290</v>
      </c>
      <c r="C13174">
        <v>321021</v>
      </c>
      <c r="D13174">
        <v>317028.364</v>
      </c>
      <c r="E13174" t="s">
        <v>50</v>
      </c>
      <c r="F13174" t="s">
        <v>115</v>
      </c>
      <c r="G13174" t="s">
        <v>51</v>
      </c>
      <c r="H13174" t="s">
        <v>88</v>
      </c>
    </row>
    <row r="13175" spans="1:8">
      <c r="A13175" t="s">
        <v>59</v>
      </c>
      <c r="B13175" s="1">
        <v>46290</v>
      </c>
      <c r="C13175">
        <v>321025</v>
      </c>
      <c r="D13175">
        <v>637319.82499999995</v>
      </c>
      <c r="E13175" t="s">
        <v>50</v>
      </c>
      <c r="F13175" t="s">
        <v>115</v>
      </c>
      <c r="G13175" t="s">
        <v>51</v>
      </c>
      <c r="H13175" t="s">
        <v>88</v>
      </c>
    </row>
    <row r="13176" spans="1:8">
      <c r="A13176" t="s">
        <v>59</v>
      </c>
      <c r="B13176" s="1">
        <v>46290</v>
      </c>
      <c r="C13176">
        <v>321027</v>
      </c>
      <c r="D13176">
        <v>50853.612000000001</v>
      </c>
      <c r="E13176" t="s">
        <v>50</v>
      </c>
      <c r="F13176" t="s">
        <v>115</v>
      </c>
      <c r="G13176" t="s">
        <v>51</v>
      </c>
      <c r="H13176" t="s">
        <v>88</v>
      </c>
    </row>
    <row r="13177" spans="1:8">
      <c r="A13177" t="s">
        <v>59</v>
      </c>
      <c r="B13177" s="1">
        <v>46290</v>
      </c>
      <c r="C13177">
        <v>321028</v>
      </c>
      <c r="D13177">
        <v>167715.261</v>
      </c>
      <c r="E13177" t="s">
        <v>50</v>
      </c>
      <c r="F13177" t="s">
        <v>115</v>
      </c>
      <c r="G13177" t="s">
        <v>51</v>
      </c>
      <c r="H13177" t="s">
        <v>88</v>
      </c>
    </row>
    <row r="13178" spans="1:8">
      <c r="A13178" t="s">
        <v>59</v>
      </c>
      <c r="B13178" s="1">
        <v>46290</v>
      </c>
      <c r="C13178">
        <v>321029</v>
      </c>
      <c r="D13178">
        <v>-746168.74399999995</v>
      </c>
      <c r="E13178" t="s">
        <v>50</v>
      </c>
      <c r="F13178" t="s">
        <v>115</v>
      </c>
      <c r="G13178" t="s">
        <v>51</v>
      </c>
      <c r="H13178" t="s">
        <v>88</v>
      </c>
    </row>
    <row r="13179" spans="1:8">
      <c r="A13179" t="s">
        <v>59</v>
      </c>
      <c r="B13179" s="1">
        <v>46290</v>
      </c>
      <c r="C13179">
        <v>321030</v>
      </c>
      <c r="D13179">
        <v>99729.002999999997</v>
      </c>
      <c r="E13179" t="s">
        <v>50</v>
      </c>
      <c r="F13179" t="s">
        <v>115</v>
      </c>
      <c r="G13179" t="s">
        <v>51</v>
      </c>
      <c r="H13179" t="s">
        <v>88</v>
      </c>
    </row>
    <row r="13180" spans="1:8">
      <c r="A13180" t="s">
        <v>59</v>
      </c>
      <c r="B13180" s="1">
        <v>46290</v>
      </c>
      <c r="C13180">
        <v>321031</v>
      </c>
      <c r="D13180">
        <v>295871.98300000001</v>
      </c>
      <c r="E13180" t="s">
        <v>50</v>
      </c>
      <c r="F13180" t="s">
        <v>115</v>
      </c>
      <c r="G13180" t="s">
        <v>51</v>
      </c>
      <c r="H13180" t="s">
        <v>88</v>
      </c>
    </row>
    <row r="13181" spans="1:8">
      <c r="A13181" t="s">
        <v>59</v>
      </c>
      <c r="B13181" s="1">
        <v>46290</v>
      </c>
      <c r="C13181">
        <v>321038</v>
      </c>
      <c r="D13181">
        <v>781.96500000000003</v>
      </c>
      <c r="E13181" t="s">
        <v>50</v>
      </c>
      <c r="F13181" t="s">
        <v>115</v>
      </c>
      <c r="G13181" t="s">
        <v>51</v>
      </c>
      <c r="H13181" t="s">
        <v>88</v>
      </c>
    </row>
    <row r="13182" spans="1:8">
      <c r="A13182" t="s">
        <v>59</v>
      </c>
      <c r="B13182" s="1">
        <v>46290</v>
      </c>
      <c r="C13182">
        <v>321041</v>
      </c>
      <c r="D13182">
        <v>29360.432000000001</v>
      </c>
      <c r="E13182" t="s">
        <v>50</v>
      </c>
      <c r="F13182" t="s">
        <v>115</v>
      </c>
      <c r="G13182" t="s">
        <v>51</v>
      </c>
      <c r="H13182" t="s">
        <v>88</v>
      </c>
    </row>
    <row r="13183" spans="1:8">
      <c r="A13183" t="s">
        <v>59</v>
      </c>
      <c r="B13183" s="1">
        <v>46290</v>
      </c>
      <c r="C13183">
        <v>321042</v>
      </c>
      <c r="D13183">
        <v>-15568.439</v>
      </c>
      <c r="E13183" t="s">
        <v>50</v>
      </c>
      <c r="F13183" t="s">
        <v>115</v>
      </c>
      <c r="G13183" t="s">
        <v>51</v>
      </c>
      <c r="H13183" t="s">
        <v>88</v>
      </c>
    </row>
    <row r="13184" spans="1:8">
      <c r="A13184" t="s">
        <v>59</v>
      </c>
      <c r="B13184" s="1">
        <v>46290</v>
      </c>
      <c r="C13184">
        <v>321045</v>
      </c>
      <c r="D13184">
        <v>23827.832999999999</v>
      </c>
      <c r="E13184" t="s">
        <v>50</v>
      </c>
      <c r="F13184" t="s">
        <v>115</v>
      </c>
      <c r="G13184" t="s">
        <v>51</v>
      </c>
      <c r="H13184" t="s">
        <v>88</v>
      </c>
    </row>
    <row r="13185" spans="1:8">
      <c r="A13185" t="s">
        <v>59</v>
      </c>
      <c r="B13185" s="1">
        <v>46290</v>
      </c>
      <c r="C13185">
        <v>330002</v>
      </c>
      <c r="D13185">
        <v>29119.321</v>
      </c>
      <c r="E13185" t="s">
        <v>50</v>
      </c>
      <c r="F13185" t="s">
        <v>113</v>
      </c>
      <c r="G13185" t="s">
        <v>51</v>
      </c>
      <c r="H13185" t="s">
        <v>85</v>
      </c>
    </row>
    <row r="13186" spans="1:8">
      <c r="A13186" t="s">
        <v>59</v>
      </c>
      <c r="B13186" s="1">
        <v>46290</v>
      </c>
      <c r="C13186">
        <v>330019</v>
      </c>
      <c r="D13186">
        <v>-22239.883999999998</v>
      </c>
      <c r="E13186" t="s">
        <v>50</v>
      </c>
      <c r="F13186" t="s">
        <v>113</v>
      </c>
      <c r="G13186" t="s">
        <v>51</v>
      </c>
      <c r="H13186" t="s">
        <v>85</v>
      </c>
    </row>
    <row r="13187" spans="1:8">
      <c r="A13187" t="s">
        <v>59</v>
      </c>
      <c r="B13187" s="1">
        <v>46290</v>
      </c>
      <c r="C13187">
        <v>330020</v>
      </c>
      <c r="D13187">
        <v>1477.365</v>
      </c>
      <c r="E13187" t="s">
        <v>50</v>
      </c>
      <c r="F13187" t="s">
        <v>113</v>
      </c>
      <c r="G13187" t="s">
        <v>51</v>
      </c>
      <c r="H13187" t="s">
        <v>85</v>
      </c>
    </row>
    <row r="13188" spans="1:8">
      <c r="A13188" t="s">
        <v>59</v>
      </c>
      <c r="B13188" s="1">
        <v>46290</v>
      </c>
      <c r="C13188">
        <v>330033</v>
      </c>
      <c r="D13188">
        <v>31.401</v>
      </c>
      <c r="E13188" t="s">
        <v>50</v>
      </c>
      <c r="F13188" t="s">
        <v>113</v>
      </c>
      <c r="G13188" t="s">
        <v>51</v>
      </c>
      <c r="H13188" t="s">
        <v>85</v>
      </c>
    </row>
    <row r="13189" spans="1:8">
      <c r="A13189" t="s">
        <v>59</v>
      </c>
      <c r="B13189" s="1">
        <v>46290</v>
      </c>
      <c r="C13189">
        <v>330044</v>
      </c>
      <c r="D13189">
        <v>-1934.3</v>
      </c>
      <c r="E13189" t="s">
        <v>50</v>
      </c>
      <c r="F13189" t="s">
        <v>113</v>
      </c>
      <c r="G13189" t="s">
        <v>51</v>
      </c>
      <c r="H13189" t="s">
        <v>85</v>
      </c>
    </row>
    <row r="13190" spans="1:8">
      <c r="A13190" t="s">
        <v>59</v>
      </c>
      <c r="B13190" s="1">
        <v>46290</v>
      </c>
      <c r="C13190">
        <v>330051</v>
      </c>
      <c r="D13190">
        <v>9813.1010000000006</v>
      </c>
      <c r="E13190" t="s">
        <v>50</v>
      </c>
      <c r="F13190" t="s">
        <v>113</v>
      </c>
      <c r="G13190" t="s">
        <v>51</v>
      </c>
      <c r="H13190" t="s">
        <v>85</v>
      </c>
    </row>
    <row r="13191" spans="1:8">
      <c r="A13191" t="s">
        <v>59</v>
      </c>
      <c r="B13191" s="1">
        <v>46290</v>
      </c>
      <c r="C13191">
        <v>330052</v>
      </c>
      <c r="D13191">
        <v>1196.1010000000001</v>
      </c>
      <c r="E13191" t="s">
        <v>50</v>
      </c>
      <c r="F13191" t="s">
        <v>113</v>
      </c>
      <c r="G13191" t="s">
        <v>51</v>
      </c>
      <c r="H13191" t="s">
        <v>85</v>
      </c>
    </row>
    <row r="13192" spans="1:8">
      <c r="A13192" t="s">
        <v>59</v>
      </c>
      <c r="B13192" s="1">
        <v>46290</v>
      </c>
      <c r="C13192">
        <v>330054</v>
      </c>
      <c r="D13192">
        <v>2626.4760000000001</v>
      </c>
      <c r="E13192" t="s">
        <v>50</v>
      </c>
      <c r="F13192" t="s">
        <v>113</v>
      </c>
      <c r="G13192" t="s">
        <v>51</v>
      </c>
      <c r="H13192" t="s">
        <v>85</v>
      </c>
    </row>
    <row r="13193" spans="1:8">
      <c r="A13193" t="s">
        <v>59</v>
      </c>
      <c r="B13193" s="1">
        <v>46290</v>
      </c>
      <c r="C13193">
        <v>330055</v>
      </c>
      <c r="D13193">
        <v>-134.07900000000001</v>
      </c>
      <c r="E13193" t="s">
        <v>50</v>
      </c>
      <c r="F13193" t="s">
        <v>113</v>
      </c>
      <c r="G13193" t="s">
        <v>51</v>
      </c>
      <c r="H13193" t="s">
        <v>85</v>
      </c>
    </row>
    <row r="13194" spans="1:8">
      <c r="A13194" t="s">
        <v>59</v>
      </c>
      <c r="B13194" s="1">
        <v>46290</v>
      </c>
      <c r="C13194">
        <v>330091</v>
      </c>
      <c r="D13194">
        <v>17539.592000000001</v>
      </c>
      <c r="E13194" t="s">
        <v>50</v>
      </c>
      <c r="F13194" t="s">
        <v>113</v>
      </c>
      <c r="G13194" t="s">
        <v>51</v>
      </c>
      <c r="H13194" t="s">
        <v>85</v>
      </c>
    </row>
    <row r="13195" spans="1:8">
      <c r="A13195" t="s">
        <v>59</v>
      </c>
      <c r="B13195" s="1">
        <v>46290</v>
      </c>
      <c r="C13195">
        <v>330097</v>
      </c>
      <c r="D13195">
        <v>463.95400000000001</v>
      </c>
      <c r="E13195" t="s">
        <v>50</v>
      </c>
      <c r="F13195" t="s">
        <v>113</v>
      </c>
      <c r="G13195" t="s">
        <v>51</v>
      </c>
      <c r="H13195" t="s">
        <v>85</v>
      </c>
    </row>
    <row r="13196" spans="1:8">
      <c r="A13196" t="s">
        <v>59</v>
      </c>
      <c r="B13196" s="1">
        <v>46290</v>
      </c>
      <c r="C13196">
        <v>330107</v>
      </c>
      <c r="D13196">
        <v>2565.817</v>
      </c>
      <c r="E13196" t="s">
        <v>50</v>
      </c>
      <c r="F13196" t="s">
        <v>113</v>
      </c>
      <c r="G13196" t="s">
        <v>51</v>
      </c>
      <c r="H13196" t="s">
        <v>85</v>
      </c>
    </row>
    <row r="13197" spans="1:8">
      <c r="A13197" t="s">
        <v>59</v>
      </c>
      <c r="B13197" s="1">
        <v>46290</v>
      </c>
      <c r="C13197">
        <v>330126</v>
      </c>
      <c r="D13197">
        <v>5130.393</v>
      </c>
      <c r="E13197" t="s">
        <v>50</v>
      </c>
      <c r="F13197" t="s">
        <v>113</v>
      </c>
      <c r="G13197" t="s">
        <v>51</v>
      </c>
      <c r="H13197" t="s">
        <v>85</v>
      </c>
    </row>
    <row r="13198" spans="1:8">
      <c r="A13198" t="s">
        <v>59</v>
      </c>
      <c r="B13198" s="1">
        <v>46290</v>
      </c>
      <c r="C13198">
        <v>330129</v>
      </c>
      <c r="D13198">
        <v>40988.440999999999</v>
      </c>
      <c r="E13198" t="s">
        <v>50</v>
      </c>
      <c r="F13198" t="s">
        <v>113</v>
      </c>
      <c r="G13198" t="s">
        <v>51</v>
      </c>
      <c r="H13198" t="s">
        <v>85</v>
      </c>
    </row>
    <row r="13199" spans="1:8">
      <c r="A13199" t="s">
        <v>59</v>
      </c>
      <c r="B13199" s="1">
        <v>46290</v>
      </c>
      <c r="C13199">
        <v>330130</v>
      </c>
      <c r="D13199">
        <v>39785.582000000002</v>
      </c>
      <c r="E13199" t="s">
        <v>50</v>
      </c>
      <c r="F13199" t="s">
        <v>113</v>
      </c>
      <c r="G13199" t="s">
        <v>51</v>
      </c>
      <c r="H13199" t="s">
        <v>85</v>
      </c>
    </row>
    <row r="13200" spans="1:8">
      <c r="A13200" t="s">
        <v>59</v>
      </c>
      <c r="B13200" s="1">
        <v>46290</v>
      </c>
      <c r="C13200">
        <v>330131</v>
      </c>
      <c r="D13200">
        <v>-43752.343000000001</v>
      </c>
      <c r="E13200" t="s">
        <v>50</v>
      </c>
      <c r="F13200" t="s">
        <v>113</v>
      </c>
      <c r="G13200" t="s">
        <v>51</v>
      </c>
      <c r="H13200" t="s">
        <v>85</v>
      </c>
    </row>
    <row r="13201" spans="1:8">
      <c r="A13201" t="s">
        <v>59</v>
      </c>
      <c r="B13201" s="1">
        <v>46290</v>
      </c>
      <c r="C13201">
        <v>330132</v>
      </c>
      <c r="D13201">
        <v>9484.8449999999993</v>
      </c>
      <c r="E13201" t="s">
        <v>50</v>
      </c>
      <c r="F13201" t="s">
        <v>113</v>
      </c>
      <c r="G13201" t="s">
        <v>51</v>
      </c>
      <c r="H13201" t="s">
        <v>85</v>
      </c>
    </row>
    <row r="13202" spans="1:8">
      <c r="A13202" t="s">
        <v>59</v>
      </c>
      <c r="B13202" s="1">
        <v>46290</v>
      </c>
      <c r="C13202">
        <v>330137</v>
      </c>
      <c r="D13202">
        <v>6461.6859999999997</v>
      </c>
      <c r="E13202" t="s">
        <v>50</v>
      </c>
      <c r="F13202" t="s">
        <v>113</v>
      </c>
      <c r="G13202" t="s">
        <v>51</v>
      </c>
      <c r="H13202" t="s">
        <v>85</v>
      </c>
    </row>
    <row r="13203" spans="1:8">
      <c r="A13203" t="s">
        <v>59</v>
      </c>
      <c r="B13203" s="1">
        <v>46290</v>
      </c>
      <c r="C13203">
        <v>340003</v>
      </c>
      <c r="D13203">
        <v>27.684000000000001</v>
      </c>
      <c r="E13203" t="s">
        <v>50</v>
      </c>
      <c r="F13203" t="s">
        <v>116</v>
      </c>
      <c r="G13203" t="s">
        <v>51</v>
      </c>
      <c r="H13203" t="s">
        <v>89</v>
      </c>
    </row>
    <row r="13204" spans="1:8">
      <c r="A13204" t="s">
        <v>59</v>
      </c>
      <c r="B13204" s="1">
        <v>46290</v>
      </c>
      <c r="C13204">
        <v>340004</v>
      </c>
      <c r="D13204">
        <v>3905.19</v>
      </c>
      <c r="E13204" t="s">
        <v>50</v>
      </c>
      <c r="F13204" t="s">
        <v>116</v>
      </c>
      <c r="G13204" t="s">
        <v>51</v>
      </c>
      <c r="H13204" t="s">
        <v>89</v>
      </c>
    </row>
    <row r="13205" spans="1:8">
      <c r="A13205" t="s">
        <v>59</v>
      </c>
      <c r="B13205" s="1">
        <v>46290</v>
      </c>
      <c r="C13205">
        <v>340006</v>
      </c>
      <c r="D13205">
        <v>4167815.1329999999</v>
      </c>
      <c r="E13205" t="s">
        <v>50</v>
      </c>
      <c r="F13205" t="s">
        <v>116</v>
      </c>
      <c r="G13205" t="s">
        <v>51</v>
      </c>
      <c r="H13205" t="s">
        <v>89</v>
      </c>
    </row>
    <row r="13206" spans="1:8">
      <c r="A13206" t="s">
        <v>59</v>
      </c>
      <c r="B13206" s="1">
        <v>46290</v>
      </c>
      <c r="C13206">
        <v>340012</v>
      </c>
      <c r="D13206">
        <v>909155.58700000006</v>
      </c>
      <c r="E13206" t="s">
        <v>50</v>
      </c>
      <c r="F13206" t="s">
        <v>116</v>
      </c>
      <c r="G13206" t="s">
        <v>51</v>
      </c>
      <c r="H13206" t="s">
        <v>89</v>
      </c>
    </row>
    <row r="13207" spans="1:8">
      <c r="A13207" t="s">
        <v>59</v>
      </c>
      <c r="B13207" s="1">
        <v>46290</v>
      </c>
      <c r="C13207">
        <v>340013</v>
      </c>
      <c r="D13207">
        <v>118329457</v>
      </c>
      <c r="E13207" t="s">
        <v>50</v>
      </c>
      <c r="F13207" t="s">
        <v>116</v>
      </c>
      <c r="G13207" t="s">
        <v>51</v>
      </c>
      <c r="H13207" t="s">
        <v>89</v>
      </c>
    </row>
    <row r="13208" spans="1:8">
      <c r="A13208" t="s">
        <v>59</v>
      </c>
      <c r="B13208" s="1">
        <v>46290</v>
      </c>
      <c r="C13208">
        <v>340014</v>
      </c>
      <c r="D13208">
        <v>-119189977.40000001</v>
      </c>
      <c r="E13208" t="s">
        <v>50</v>
      </c>
      <c r="F13208" t="s">
        <v>116</v>
      </c>
      <c r="G13208" t="s">
        <v>51</v>
      </c>
      <c r="H13208" t="s">
        <v>89</v>
      </c>
    </row>
    <row r="13209" spans="1:8">
      <c r="A13209" t="s">
        <v>59</v>
      </c>
      <c r="B13209" s="1">
        <v>46290</v>
      </c>
      <c r="C13209">
        <v>340022</v>
      </c>
      <c r="D13209">
        <v>817727.701</v>
      </c>
      <c r="E13209" t="s">
        <v>50</v>
      </c>
      <c r="F13209" t="s">
        <v>116</v>
      </c>
      <c r="G13209" t="s">
        <v>51</v>
      </c>
      <c r="H13209" t="s">
        <v>89</v>
      </c>
    </row>
    <row r="13210" spans="1:8">
      <c r="A13210" t="s">
        <v>59</v>
      </c>
      <c r="B13210" s="1">
        <v>46290</v>
      </c>
      <c r="C13210">
        <v>340023</v>
      </c>
      <c r="D13210">
        <v>33452.457000000002</v>
      </c>
      <c r="E13210" t="s">
        <v>50</v>
      </c>
      <c r="F13210" t="s">
        <v>116</v>
      </c>
      <c r="G13210" t="s">
        <v>51</v>
      </c>
      <c r="H13210" t="s">
        <v>89</v>
      </c>
    </row>
    <row r="13211" spans="1:8">
      <c r="A13211" t="s">
        <v>59</v>
      </c>
      <c r="B13211" s="1">
        <v>46290</v>
      </c>
      <c r="C13211">
        <v>340024</v>
      </c>
      <c r="D13211">
        <v>-851180.15800000005</v>
      </c>
      <c r="E13211" t="s">
        <v>50</v>
      </c>
      <c r="F13211" t="s">
        <v>116</v>
      </c>
      <c r="G13211" t="s">
        <v>51</v>
      </c>
      <c r="H13211" t="s">
        <v>89</v>
      </c>
    </row>
    <row r="13212" spans="1:8">
      <c r="A13212" t="s">
        <v>59</v>
      </c>
      <c r="B13212" s="1">
        <v>46290</v>
      </c>
      <c r="C13212">
        <v>340029</v>
      </c>
      <c r="D13212">
        <v>187.33699999999999</v>
      </c>
      <c r="E13212" t="s">
        <v>50</v>
      </c>
      <c r="F13212" t="s">
        <v>116</v>
      </c>
      <c r="G13212" t="s">
        <v>51</v>
      </c>
      <c r="H13212" t="s">
        <v>89</v>
      </c>
    </row>
    <row r="13213" spans="1:8">
      <c r="A13213" t="s">
        <v>59</v>
      </c>
      <c r="B13213" s="1">
        <v>46290</v>
      </c>
      <c r="C13213">
        <v>340033</v>
      </c>
      <c r="D13213">
        <v>164.06</v>
      </c>
      <c r="E13213" t="s">
        <v>50</v>
      </c>
      <c r="F13213" t="s">
        <v>116</v>
      </c>
      <c r="G13213" t="s">
        <v>51</v>
      </c>
      <c r="H13213" t="s">
        <v>89</v>
      </c>
    </row>
    <row r="13214" spans="1:8">
      <c r="A13214" t="s">
        <v>59</v>
      </c>
      <c r="B13214" s="1">
        <v>46290</v>
      </c>
      <c r="C13214">
        <v>340038</v>
      </c>
      <c r="D13214">
        <v>1757.0360000000001</v>
      </c>
      <c r="E13214" t="s">
        <v>50</v>
      </c>
      <c r="F13214" t="s">
        <v>116</v>
      </c>
      <c r="G13214" t="s">
        <v>51</v>
      </c>
      <c r="H13214" t="s">
        <v>89</v>
      </c>
    </row>
    <row r="13215" spans="1:8">
      <c r="A13215" t="s">
        <v>59</v>
      </c>
      <c r="B13215" s="1">
        <v>46290</v>
      </c>
      <c r="C13215">
        <v>340055</v>
      </c>
      <c r="D13215">
        <v>63.481999999999999</v>
      </c>
      <c r="E13215" t="s">
        <v>50</v>
      </c>
      <c r="F13215" t="s">
        <v>116</v>
      </c>
      <c r="G13215" t="s">
        <v>51</v>
      </c>
      <c r="H13215" t="s">
        <v>89</v>
      </c>
    </row>
    <row r="13216" spans="1:8">
      <c r="A13216" t="s">
        <v>59</v>
      </c>
      <c r="B13216" s="1">
        <v>46290</v>
      </c>
      <c r="C13216">
        <v>340056</v>
      </c>
      <c r="D13216">
        <v>1200.933</v>
      </c>
      <c r="E13216" t="s">
        <v>50</v>
      </c>
      <c r="F13216" t="s">
        <v>116</v>
      </c>
      <c r="G13216" t="s">
        <v>51</v>
      </c>
      <c r="H13216" t="s">
        <v>89</v>
      </c>
    </row>
    <row r="13217" spans="1:8">
      <c r="A13217" t="s">
        <v>59</v>
      </c>
      <c r="B13217" s="1">
        <v>46290</v>
      </c>
      <c r="C13217">
        <v>340058</v>
      </c>
      <c r="D13217">
        <v>114170.952</v>
      </c>
      <c r="E13217" t="s">
        <v>50</v>
      </c>
      <c r="F13217" t="s">
        <v>116</v>
      </c>
      <c r="G13217" t="s">
        <v>51</v>
      </c>
      <c r="H13217" t="s">
        <v>89</v>
      </c>
    </row>
    <row r="13218" spans="1:8">
      <c r="A13218" t="s">
        <v>59</v>
      </c>
      <c r="B13218" s="1">
        <v>46290</v>
      </c>
      <c r="C13218">
        <v>340060</v>
      </c>
      <c r="D13218">
        <v>1603.6379999999999</v>
      </c>
      <c r="E13218" t="s">
        <v>50</v>
      </c>
      <c r="F13218" t="s">
        <v>116</v>
      </c>
      <c r="G13218" t="s">
        <v>51</v>
      </c>
      <c r="H13218" t="s">
        <v>89</v>
      </c>
    </row>
    <row r="13219" spans="1:8">
      <c r="A13219" t="s">
        <v>59</v>
      </c>
      <c r="B13219" s="1">
        <v>46290</v>
      </c>
      <c r="C13219">
        <v>340070</v>
      </c>
      <c r="D13219">
        <v>11997.505999999999</v>
      </c>
      <c r="E13219" t="s">
        <v>50</v>
      </c>
      <c r="F13219" t="s">
        <v>116</v>
      </c>
      <c r="G13219" t="s">
        <v>51</v>
      </c>
      <c r="H13219" t="s">
        <v>89</v>
      </c>
    </row>
    <row r="13220" spans="1:8">
      <c r="A13220" t="s">
        <v>59</v>
      </c>
      <c r="B13220" s="1">
        <v>46290</v>
      </c>
      <c r="C13220">
        <v>340076</v>
      </c>
      <c r="D13220">
        <v>6.7000000000000004E-2</v>
      </c>
      <c r="E13220" t="s">
        <v>50</v>
      </c>
      <c r="F13220" t="s">
        <v>116</v>
      </c>
      <c r="G13220" t="s">
        <v>51</v>
      </c>
      <c r="H13220" t="s">
        <v>89</v>
      </c>
    </row>
    <row r="13221" spans="1:8">
      <c r="A13221" t="s">
        <v>59</v>
      </c>
      <c r="B13221" s="1">
        <v>46290</v>
      </c>
      <c r="C13221">
        <v>340089</v>
      </c>
      <c r="D13221">
        <v>2.7919999999999998</v>
      </c>
      <c r="E13221" t="s">
        <v>50</v>
      </c>
      <c r="F13221" t="s">
        <v>116</v>
      </c>
      <c r="G13221" t="s">
        <v>51</v>
      </c>
      <c r="H13221" t="s">
        <v>89</v>
      </c>
    </row>
    <row r="13222" spans="1:8">
      <c r="A13222" t="s">
        <v>59</v>
      </c>
      <c r="B13222" s="1">
        <v>46290</v>
      </c>
      <c r="C13222">
        <v>340126</v>
      </c>
      <c r="D13222">
        <v>-1445.393</v>
      </c>
      <c r="E13222" t="s">
        <v>50</v>
      </c>
      <c r="F13222" t="s">
        <v>116</v>
      </c>
      <c r="G13222" t="s">
        <v>51</v>
      </c>
      <c r="H13222" t="s">
        <v>89</v>
      </c>
    </row>
    <row r="13223" spans="1:8">
      <c r="A13223" t="s">
        <v>59</v>
      </c>
      <c r="B13223" s="1">
        <v>46290</v>
      </c>
      <c r="C13223">
        <v>340135</v>
      </c>
      <c r="D13223">
        <v>9938952.2789999992</v>
      </c>
      <c r="E13223" t="s">
        <v>50</v>
      </c>
      <c r="F13223" t="s">
        <v>116</v>
      </c>
      <c r="G13223" t="s">
        <v>51</v>
      </c>
      <c r="H13223" t="s">
        <v>89</v>
      </c>
    </row>
    <row r="13224" spans="1:8">
      <c r="A13224" t="s">
        <v>59</v>
      </c>
      <c r="B13224" s="1">
        <v>46290</v>
      </c>
      <c r="C13224">
        <v>340136</v>
      </c>
      <c r="D13224">
        <v>-9923450.9360000007</v>
      </c>
      <c r="E13224" t="s">
        <v>50</v>
      </c>
      <c r="F13224" t="s">
        <v>116</v>
      </c>
      <c r="G13224" t="s">
        <v>51</v>
      </c>
      <c r="H13224" t="s">
        <v>89</v>
      </c>
    </row>
    <row r="13225" spans="1:8">
      <c r="A13225" t="s">
        <v>59</v>
      </c>
      <c r="B13225" s="1">
        <v>46290</v>
      </c>
      <c r="C13225">
        <v>340138</v>
      </c>
      <c r="D13225">
        <v>-4838052.1069999998</v>
      </c>
      <c r="E13225" t="s">
        <v>50</v>
      </c>
      <c r="F13225" t="s">
        <v>116</v>
      </c>
      <c r="G13225" t="s">
        <v>51</v>
      </c>
      <c r="H13225" t="s">
        <v>89</v>
      </c>
    </row>
    <row r="13226" spans="1:8">
      <c r="A13226" t="s">
        <v>59</v>
      </c>
      <c r="B13226" s="1">
        <v>46290</v>
      </c>
      <c r="C13226">
        <v>340268</v>
      </c>
      <c r="D13226">
        <v>808195.28599999996</v>
      </c>
      <c r="E13226" t="s">
        <v>50</v>
      </c>
      <c r="F13226" t="s">
        <v>116</v>
      </c>
      <c r="G13226" t="s">
        <v>51</v>
      </c>
      <c r="H13226" t="s">
        <v>89</v>
      </c>
    </row>
    <row r="13227" spans="1:8">
      <c r="A13227" t="s">
        <v>59</v>
      </c>
      <c r="B13227" s="1">
        <v>46290</v>
      </c>
      <c r="C13227">
        <v>340269</v>
      </c>
      <c r="D13227">
        <v>3375323.9870000002</v>
      </c>
      <c r="E13227" t="s">
        <v>50</v>
      </c>
      <c r="F13227" t="s">
        <v>116</v>
      </c>
      <c r="G13227" t="s">
        <v>51</v>
      </c>
      <c r="H13227" t="s">
        <v>89</v>
      </c>
    </row>
    <row r="13228" spans="1:8">
      <c r="A13228" t="s">
        <v>59</v>
      </c>
      <c r="B13228" s="1">
        <v>46290</v>
      </c>
      <c r="C13228">
        <v>340270</v>
      </c>
      <c r="D13228">
        <v>-4179075.5580000002</v>
      </c>
      <c r="E13228" t="s">
        <v>50</v>
      </c>
      <c r="F13228" t="s">
        <v>116</v>
      </c>
      <c r="G13228" t="s">
        <v>51</v>
      </c>
      <c r="H13228" t="s">
        <v>89</v>
      </c>
    </row>
    <row r="13229" spans="1:8">
      <c r="A13229" t="s">
        <v>59</v>
      </c>
      <c r="B13229" s="1">
        <v>46290</v>
      </c>
      <c r="C13229">
        <v>340274</v>
      </c>
      <c r="D13229">
        <v>304949.625</v>
      </c>
      <c r="E13229" t="s">
        <v>50</v>
      </c>
      <c r="F13229" t="s">
        <v>116</v>
      </c>
      <c r="G13229" t="s">
        <v>51</v>
      </c>
      <c r="H13229" t="s">
        <v>89</v>
      </c>
    </row>
    <row r="13230" spans="1:8">
      <c r="A13230" t="s">
        <v>59</v>
      </c>
      <c r="B13230" s="1">
        <v>46290</v>
      </c>
      <c r="C13230">
        <v>340275</v>
      </c>
      <c r="D13230">
        <v>50015715.469999999</v>
      </c>
      <c r="E13230" t="s">
        <v>50</v>
      </c>
      <c r="F13230" t="s">
        <v>116</v>
      </c>
      <c r="G13230" t="s">
        <v>51</v>
      </c>
      <c r="H13230" t="s">
        <v>89</v>
      </c>
    </row>
    <row r="13231" spans="1:8">
      <c r="A13231" t="s">
        <v>59</v>
      </c>
      <c r="B13231" s="1">
        <v>46290</v>
      </c>
      <c r="C13231">
        <v>340276</v>
      </c>
      <c r="D13231">
        <v>-50283831.329999998</v>
      </c>
      <c r="E13231" t="s">
        <v>50</v>
      </c>
      <c r="F13231" t="s">
        <v>116</v>
      </c>
      <c r="G13231" t="s">
        <v>51</v>
      </c>
      <c r="H13231" t="s">
        <v>89</v>
      </c>
    </row>
    <row r="13232" spans="1:8">
      <c r="A13232" t="s">
        <v>59</v>
      </c>
      <c r="B13232" s="1">
        <v>46290</v>
      </c>
      <c r="C13232">
        <v>340286</v>
      </c>
      <c r="D13232">
        <v>491.52600000000001</v>
      </c>
      <c r="E13232" t="s">
        <v>50</v>
      </c>
      <c r="F13232" t="s">
        <v>116</v>
      </c>
      <c r="G13232" t="s">
        <v>51</v>
      </c>
      <c r="H13232" t="s">
        <v>89</v>
      </c>
    </row>
    <row r="13233" spans="1:8">
      <c r="A13233" t="s">
        <v>59</v>
      </c>
      <c r="B13233" s="1">
        <v>46290</v>
      </c>
      <c r="C13233">
        <v>340289</v>
      </c>
      <c r="D13233">
        <v>630.50900000000001</v>
      </c>
      <c r="E13233" t="s">
        <v>50</v>
      </c>
      <c r="F13233" t="s">
        <v>116</v>
      </c>
      <c r="G13233" t="s">
        <v>51</v>
      </c>
      <c r="H13233" t="s">
        <v>89</v>
      </c>
    </row>
    <row r="13234" spans="1:8">
      <c r="A13234" t="s">
        <v>59</v>
      </c>
      <c r="B13234" s="1">
        <v>46290</v>
      </c>
      <c r="C13234">
        <v>340299</v>
      </c>
      <c r="D13234">
        <v>10172963.77</v>
      </c>
      <c r="E13234" t="s">
        <v>50</v>
      </c>
      <c r="F13234" t="s">
        <v>116</v>
      </c>
      <c r="G13234" t="s">
        <v>51</v>
      </c>
      <c r="H13234" t="s">
        <v>89</v>
      </c>
    </row>
    <row r="13235" spans="1:8">
      <c r="A13235" t="s">
        <v>59</v>
      </c>
      <c r="B13235" s="1">
        <v>46290</v>
      </c>
      <c r="C13235">
        <v>340300</v>
      </c>
      <c r="D13235">
        <v>-9482699.8920000009</v>
      </c>
      <c r="E13235" t="s">
        <v>50</v>
      </c>
      <c r="F13235" t="s">
        <v>116</v>
      </c>
      <c r="G13235" t="s">
        <v>51</v>
      </c>
      <c r="H13235" t="s">
        <v>89</v>
      </c>
    </row>
    <row r="13236" spans="1:8">
      <c r="A13236" t="s">
        <v>59</v>
      </c>
      <c r="B13236" s="1">
        <v>46290</v>
      </c>
      <c r="C13236">
        <v>340301</v>
      </c>
      <c r="D13236">
        <v>175101.842</v>
      </c>
      <c r="E13236" t="s">
        <v>50</v>
      </c>
      <c r="F13236" t="s">
        <v>116</v>
      </c>
      <c r="G13236" t="s">
        <v>51</v>
      </c>
      <c r="H13236" t="s">
        <v>89</v>
      </c>
    </row>
    <row r="13237" spans="1:8">
      <c r="A13237" t="s">
        <v>59</v>
      </c>
      <c r="B13237" s="1">
        <v>46290</v>
      </c>
      <c r="C13237">
        <v>340302</v>
      </c>
      <c r="D13237">
        <v>-175886.614</v>
      </c>
      <c r="E13237" t="s">
        <v>50</v>
      </c>
      <c r="F13237" t="s">
        <v>116</v>
      </c>
      <c r="G13237" t="s">
        <v>51</v>
      </c>
      <c r="H13237" t="s">
        <v>89</v>
      </c>
    </row>
    <row r="13238" spans="1:8">
      <c r="A13238" t="s">
        <v>59</v>
      </c>
      <c r="B13238" s="1">
        <v>46290</v>
      </c>
      <c r="C13238">
        <v>340303</v>
      </c>
      <c r="D13238">
        <v>215996.23199999999</v>
      </c>
      <c r="E13238" t="s">
        <v>50</v>
      </c>
      <c r="F13238" t="s">
        <v>116</v>
      </c>
      <c r="G13238" t="s">
        <v>51</v>
      </c>
      <c r="H13238" t="s">
        <v>89</v>
      </c>
    </row>
    <row r="13239" spans="1:8">
      <c r="A13239" t="s">
        <v>59</v>
      </c>
      <c r="B13239" s="1">
        <v>46290</v>
      </c>
      <c r="C13239">
        <v>340304</v>
      </c>
      <c r="D13239">
        <v>-215611.04199999999</v>
      </c>
      <c r="E13239" t="s">
        <v>50</v>
      </c>
      <c r="F13239" t="s">
        <v>116</v>
      </c>
      <c r="G13239" t="s">
        <v>51</v>
      </c>
      <c r="H13239" t="s">
        <v>89</v>
      </c>
    </row>
    <row r="13240" spans="1:8">
      <c r="A13240" t="s">
        <v>59</v>
      </c>
      <c r="B13240" s="1">
        <v>46290</v>
      </c>
      <c r="C13240">
        <v>340305</v>
      </c>
      <c r="D13240">
        <v>79568.535999999993</v>
      </c>
      <c r="E13240" t="s">
        <v>50</v>
      </c>
      <c r="F13240" t="s">
        <v>116</v>
      </c>
      <c r="G13240" t="s">
        <v>51</v>
      </c>
      <c r="H13240" t="s">
        <v>89</v>
      </c>
    </row>
    <row r="13241" spans="1:8">
      <c r="A13241" t="s">
        <v>59</v>
      </c>
      <c r="B13241" s="1">
        <v>46290</v>
      </c>
      <c r="C13241">
        <v>340306</v>
      </c>
      <c r="D13241">
        <v>-66895.482000000004</v>
      </c>
      <c r="E13241" t="s">
        <v>50</v>
      </c>
      <c r="F13241" t="s">
        <v>116</v>
      </c>
      <c r="G13241" t="s">
        <v>51</v>
      </c>
      <c r="H13241" t="s">
        <v>89</v>
      </c>
    </row>
    <row r="13242" spans="1:8">
      <c r="A13242" t="s">
        <v>59</v>
      </c>
      <c r="B13242" s="1">
        <v>46290</v>
      </c>
      <c r="C13242">
        <v>340307</v>
      </c>
      <c r="D13242">
        <v>1541274.7590000001</v>
      </c>
      <c r="E13242" t="s">
        <v>50</v>
      </c>
      <c r="F13242" t="s">
        <v>116</v>
      </c>
      <c r="G13242" t="s">
        <v>51</v>
      </c>
      <c r="H13242" t="s">
        <v>89</v>
      </c>
    </row>
    <row r="13243" spans="1:8">
      <c r="A13243" t="s">
        <v>59</v>
      </c>
      <c r="B13243" s="1">
        <v>46290</v>
      </c>
      <c r="C13243">
        <v>340308</v>
      </c>
      <c r="D13243">
        <v>-1627388.537</v>
      </c>
      <c r="E13243" t="s">
        <v>50</v>
      </c>
      <c r="F13243" t="s">
        <v>116</v>
      </c>
      <c r="G13243" t="s">
        <v>51</v>
      </c>
      <c r="H13243" t="s">
        <v>89</v>
      </c>
    </row>
    <row r="13244" spans="1:8">
      <c r="A13244" t="s">
        <v>59</v>
      </c>
      <c r="B13244" s="1">
        <v>46290</v>
      </c>
      <c r="C13244">
        <v>340309</v>
      </c>
      <c r="D13244">
        <v>1.141</v>
      </c>
      <c r="E13244" t="s">
        <v>50</v>
      </c>
      <c r="F13244" t="s">
        <v>116</v>
      </c>
      <c r="G13244" t="s">
        <v>51</v>
      </c>
      <c r="H13244" t="s">
        <v>89</v>
      </c>
    </row>
    <row r="13245" spans="1:8">
      <c r="A13245" t="s">
        <v>59</v>
      </c>
      <c r="B13245" s="1">
        <v>46290</v>
      </c>
      <c r="C13245">
        <v>340310</v>
      </c>
      <c r="D13245">
        <v>-24.887</v>
      </c>
      <c r="E13245" t="s">
        <v>50</v>
      </c>
      <c r="F13245" t="s">
        <v>116</v>
      </c>
      <c r="G13245" t="s">
        <v>51</v>
      </c>
      <c r="H13245" t="s">
        <v>89</v>
      </c>
    </row>
    <row r="13246" spans="1:8">
      <c r="A13246" t="s">
        <v>59</v>
      </c>
      <c r="B13246" s="1">
        <v>46290</v>
      </c>
      <c r="C13246">
        <v>340311</v>
      </c>
      <c r="D13246">
        <v>2265942.7930000001</v>
      </c>
      <c r="E13246" t="s">
        <v>50</v>
      </c>
      <c r="F13246" t="s">
        <v>116</v>
      </c>
      <c r="G13246" t="s">
        <v>51</v>
      </c>
      <c r="H13246" t="s">
        <v>89</v>
      </c>
    </row>
    <row r="13247" spans="1:8">
      <c r="A13247" t="s">
        <v>59</v>
      </c>
      <c r="B13247" s="1">
        <v>46290</v>
      </c>
      <c r="C13247">
        <v>340312</v>
      </c>
      <c r="D13247">
        <v>-2264713.534</v>
      </c>
      <c r="E13247" t="s">
        <v>50</v>
      </c>
      <c r="F13247" t="s">
        <v>116</v>
      </c>
      <c r="G13247" t="s">
        <v>51</v>
      </c>
      <c r="H13247" t="s">
        <v>89</v>
      </c>
    </row>
    <row r="13248" spans="1:8">
      <c r="A13248" t="s">
        <v>59</v>
      </c>
      <c r="B13248" s="1">
        <v>46290</v>
      </c>
      <c r="C13248">
        <v>340321</v>
      </c>
      <c r="D13248">
        <v>155</v>
      </c>
      <c r="E13248" t="s">
        <v>50</v>
      </c>
      <c r="F13248" t="s">
        <v>116</v>
      </c>
      <c r="G13248" t="s">
        <v>51</v>
      </c>
      <c r="H13248" t="s">
        <v>89</v>
      </c>
    </row>
    <row r="13249" spans="1:8">
      <c r="A13249" t="s">
        <v>59</v>
      </c>
      <c r="B13249" s="1">
        <v>46290</v>
      </c>
      <c r="C13249">
        <v>345004</v>
      </c>
      <c r="D13249">
        <v>3420.7170000000001</v>
      </c>
      <c r="E13249" t="s">
        <v>50</v>
      </c>
      <c r="F13249" t="s">
        <v>116</v>
      </c>
      <c r="G13249" t="s">
        <v>51</v>
      </c>
      <c r="H13249" t="s">
        <v>89</v>
      </c>
    </row>
    <row r="13250" spans="1:8">
      <c r="A13250" t="s">
        <v>59</v>
      </c>
      <c r="B13250" s="1">
        <v>46290</v>
      </c>
      <c r="C13250">
        <v>345005</v>
      </c>
      <c r="D13250">
        <v>114099.432</v>
      </c>
      <c r="E13250" t="s">
        <v>50</v>
      </c>
      <c r="F13250" t="s">
        <v>116</v>
      </c>
      <c r="G13250" t="s">
        <v>51</v>
      </c>
      <c r="H13250" t="s">
        <v>89</v>
      </c>
    </row>
    <row r="13251" spans="1:8">
      <c r="A13251" t="s">
        <v>59</v>
      </c>
      <c r="B13251" s="1">
        <v>46290</v>
      </c>
      <c r="C13251">
        <v>345006</v>
      </c>
      <c r="D13251">
        <v>1790.037</v>
      </c>
      <c r="E13251" t="s">
        <v>50</v>
      </c>
      <c r="F13251" t="s">
        <v>116</v>
      </c>
      <c r="G13251" t="s">
        <v>51</v>
      </c>
      <c r="H13251" t="s">
        <v>89</v>
      </c>
    </row>
    <row r="13252" spans="1:8">
      <c r="A13252" t="s">
        <v>59</v>
      </c>
      <c r="B13252" s="1">
        <v>46290</v>
      </c>
      <c r="C13252">
        <v>345011</v>
      </c>
      <c r="D13252">
        <v>2480</v>
      </c>
      <c r="E13252" t="s">
        <v>50</v>
      </c>
      <c r="F13252" t="s">
        <v>116</v>
      </c>
      <c r="G13252" t="s">
        <v>51</v>
      </c>
      <c r="H13252" t="s">
        <v>89</v>
      </c>
    </row>
    <row r="13253" spans="1:8">
      <c r="A13253" t="s">
        <v>59</v>
      </c>
      <c r="B13253" s="1">
        <v>46290</v>
      </c>
      <c r="C13253">
        <v>348007</v>
      </c>
      <c r="D13253">
        <v>2747.308</v>
      </c>
      <c r="E13253" t="s">
        <v>50</v>
      </c>
      <c r="F13253" t="s">
        <v>116</v>
      </c>
      <c r="G13253" t="s">
        <v>51</v>
      </c>
      <c r="H13253" t="s">
        <v>89</v>
      </c>
    </row>
    <row r="13254" spans="1:8">
      <c r="A13254" t="s">
        <v>59</v>
      </c>
      <c r="B13254" s="1">
        <v>46290</v>
      </c>
      <c r="C13254">
        <v>348008</v>
      </c>
      <c r="D13254">
        <v>1051.903</v>
      </c>
      <c r="E13254" t="s">
        <v>50</v>
      </c>
      <c r="F13254" t="s">
        <v>116</v>
      </c>
      <c r="G13254" t="s">
        <v>51</v>
      </c>
      <c r="H13254" t="s">
        <v>89</v>
      </c>
    </row>
    <row r="13255" spans="1:8">
      <c r="A13255" t="s">
        <v>59</v>
      </c>
      <c r="B13255" s="1">
        <v>46290</v>
      </c>
      <c r="C13255">
        <v>348009</v>
      </c>
      <c r="D13255">
        <v>960.47900000000004</v>
      </c>
      <c r="E13255" t="s">
        <v>50</v>
      </c>
      <c r="F13255" t="s">
        <v>116</v>
      </c>
      <c r="G13255" t="s">
        <v>51</v>
      </c>
      <c r="H13255" t="s">
        <v>89</v>
      </c>
    </row>
    <row r="13256" spans="1:8">
      <c r="A13256" t="s">
        <v>59</v>
      </c>
      <c r="B13256" s="1">
        <v>46290</v>
      </c>
      <c r="C13256">
        <v>348010</v>
      </c>
      <c r="D13256">
        <v>1830.6990000000001</v>
      </c>
      <c r="E13256" t="s">
        <v>50</v>
      </c>
      <c r="F13256" t="s">
        <v>116</v>
      </c>
      <c r="G13256" t="s">
        <v>51</v>
      </c>
      <c r="H13256" t="s">
        <v>89</v>
      </c>
    </row>
    <row r="13257" spans="1:8">
      <c r="A13257" t="s">
        <v>59</v>
      </c>
      <c r="B13257" s="1">
        <v>46290</v>
      </c>
      <c r="C13257">
        <v>348011</v>
      </c>
      <c r="D13257">
        <v>1141.8989999999999</v>
      </c>
      <c r="E13257" t="s">
        <v>50</v>
      </c>
      <c r="F13257" t="s">
        <v>116</v>
      </c>
      <c r="G13257" t="s">
        <v>51</v>
      </c>
      <c r="H13257" t="s">
        <v>89</v>
      </c>
    </row>
    <row r="13258" spans="1:8">
      <c r="A13258" t="s">
        <v>59</v>
      </c>
      <c r="B13258" s="1">
        <v>46290</v>
      </c>
      <c r="C13258">
        <v>348014</v>
      </c>
      <c r="D13258">
        <v>1015.917</v>
      </c>
      <c r="E13258" t="s">
        <v>50</v>
      </c>
      <c r="F13258" t="s">
        <v>116</v>
      </c>
      <c r="G13258" t="s">
        <v>51</v>
      </c>
      <c r="H13258" t="s">
        <v>89</v>
      </c>
    </row>
    <row r="13259" spans="1:8">
      <c r="A13259" t="s">
        <v>59</v>
      </c>
      <c r="B13259" s="1">
        <v>46290</v>
      </c>
      <c r="C13259">
        <v>348015</v>
      </c>
      <c r="D13259">
        <v>596.66300000000001</v>
      </c>
      <c r="E13259" t="s">
        <v>50</v>
      </c>
      <c r="F13259" t="s">
        <v>116</v>
      </c>
      <c r="G13259" t="s">
        <v>51</v>
      </c>
      <c r="H13259" t="s">
        <v>89</v>
      </c>
    </row>
    <row r="13260" spans="1:8">
      <c r="A13260" t="s">
        <v>59</v>
      </c>
      <c r="B13260" s="1">
        <v>46290</v>
      </c>
      <c r="C13260">
        <v>348016</v>
      </c>
      <c r="D13260">
        <v>570.14599999999996</v>
      </c>
      <c r="E13260" t="s">
        <v>50</v>
      </c>
      <c r="F13260" t="s">
        <v>116</v>
      </c>
      <c r="G13260" t="s">
        <v>51</v>
      </c>
      <c r="H13260" t="s">
        <v>89</v>
      </c>
    </row>
    <row r="13261" spans="1:8">
      <c r="A13261" t="s">
        <v>59</v>
      </c>
      <c r="B13261" s="1">
        <v>46290</v>
      </c>
      <c r="C13261">
        <v>348017</v>
      </c>
      <c r="D13261">
        <v>569.62</v>
      </c>
      <c r="E13261" t="s">
        <v>50</v>
      </c>
      <c r="F13261" t="s">
        <v>116</v>
      </c>
      <c r="G13261" t="s">
        <v>51</v>
      </c>
      <c r="H13261" t="s">
        <v>89</v>
      </c>
    </row>
    <row r="13262" spans="1:8">
      <c r="A13262" t="s">
        <v>59</v>
      </c>
      <c r="B13262" s="1">
        <v>46290</v>
      </c>
      <c r="C13262">
        <v>348018</v>
      </c>
      <c r="D13262">
        <v>1198.9839999999999</v>
      </c>
      <c r="E13262" t="s">
        <v>50</v>
      </c>
      <c r="F13262" t="s">
        <v>116</v>
      </c>
      <c r="G13262" t="s">
        <v>51</v>
      </c>
      <c r="H13262" t="s">
        <v>89</v>
      </c>
    </row>
    <row r="13263" spans="1:8">
      <c r="A13263" t="s">
        <v>59</v>
      </c>
      <c r="B13263" s="1">
        <v>46290</v>
      </c>
      <c r="C13263">
        <v>348019</v>
      </c>
      <c r="D13263">
        <v>858.93</v>
      </c>
      <c r="E13263" t="s">
        <v>50</v>
      </c>
      <c r="F13263" t="s">
        <v>116</v>
      </c>
      <c r="G13263" t="s">
        <v>51</v>
      </c>
      <c r="H13263" t="s">
        <v>89</v>
      </c>
    </row>
    <row r="13264" spans="1:8">
      <c r="A13264" t="s">
        <v>59</v>
      </c>
      <c r="B13264" s="1">
        <v>46290</v>
      </c>
      <c r="C13264">
        <v>348020</v>
      </c>
      <c r="D13264">
        <v>23250</v>
      </c>
      <c r="E13264" t="s">
        <v>50</v>
      </c>
      <c r="F13264" t="s">
        <v>116</v>
      </c>
      <c r="G13264" t="s">
        <v>51</v>
      </c>
      <c r="H13264" t="s">
        <v>89</v>
      </c>
    </row>
    <row r="13265" spans="1:8">
      <c r="A13265" t="s">
        <v>59</v>
      </c>
      <c r="B13265" s="1">
        <v>46290</v>
      </c>
      <c r="C13265">
        <v>348021</v>
      </c>
      <c r="D13265">
        <v>1086.3969999999999</v>
      </c>
      <c r="E13265" t="s">
        <v>50</v>
      </c>
      <c r="F13265" t="s">
        <v>116</v>
      </c>
      <c r="G13265" t="s">
        <v>51</v>
      </c>
      <c r="H13265" t="s">
        <v>89</v>
      </c>
    </row>
    <row r="13266" spans="1:8">
      <c r="A13266" t="s">
        <v>59</v>
      </c>
      <c r="B13266" s="1">
        <v>46290</v>
      </c>
      <c r="C13266">
        <v>350002</v>
      </c>
      <c r="D13266">
        <v>7892.98</v>
      </c>
      <c r="E13266" t="s">
        <v>50</v>
      </c>
      <c r="F13266" t="s">
        <v>118</v>
      </c>
      <c r="G13266" t="s">
        <v>51</v>
      </c>
      <c r="H13266" t="s">
        <v>91</v>
      </c>
    </row>
    <row r="13267" spans="1:8">
      <c r="A13267" t="s">
        <v>59</v>
      </c>
      <c r="B13267" s="1">
        <v>46290</v>
      </c>
      <c r="C13267">
        <v>350003</v>
      </c>
      <c r="D13267">
        <v>32361.473000000002</v>
      </c>
      <c r="E13267" t="s">
        <v>50</v>
      </c>
      <c r="F13267" t="s">
        <v>118</v>
      </c>
      <c r="G13267" t="s">
        <v>51</v>
      </c>
      <c r="H13267" t="s">
        <v>91</v>
      </c>
    </row>
    <row r="13268" spans="1:8">
      <c r="A13268" t="s">
        <v>59</v>
      </c>
      <c r="B13268" s="1">
        <v>46290</v>
      </c>
      <c r="C13268">
        <v>350006</v>
      </c>
      <c r="D13268">
        <v>371317.94699999999</v>
      </c>
      <c r="E13268" t="s">
        <v>50</v>
      </c>
      <c r="F13268" t="s">
        <v>113</v>
      </c>
      <c r="G13268" t="s">
        <v>51</v>
      </c>
      <c r="H13268" t="s">
        <v>85</v>
      </c>
    </row>
    <row r="13269" spans="1:8">
      <c r="A13269" t="s">
        <v>59</v>
      </c>
      <c r="B13269" s="1">
        <v>46290</v>
      </c>
      <c r="C13269">
        <v>350007</v>
      </c>
      <c r="D13269">
        <v>16.917000000000002</v>
      </c>
      <c r="E13269" t="s">
        <v>50</v>
      </c>
      <c r="F13269" t="s">
        <v>118</v>
      </c>
      <c r="G13269" t="s">
        <v>51</v>
      </c>
      <c r="H13269" t="s">
        <v>91</v>
      </c>
    </row>
    <row r="13270" spans="1:8">
      <c r="A13270" t="s">
        <v>59</v>
      </c>
      <c r="B13270" s="1">
        <v>46290</v>
      </c>
      <c r="C13270">
        <v>350012</v>
      </c>
      <c r="D13270">
        <v>-167270.26</v>
      </c>
      <c r="E13270" t="s">
        <v>50</v>
      </c>
      <c r="F13270" t="s">
        <v>118</v>
      </c>
      <c r="G13270" t="s">
        <v>51</v>
      </c>
      <c r="H13270" t="s">
        <v>91</v>
      </c>
    </row>
    <row r="13271" spans="1:8">
      <c r="A13271" t="s">
        <v>59</v>
      </c>
      <c r="B13271" s="1">
        <v>46290</v>
      </c>
      <c r="C13271">
        <v>350031</v>
      </c>
      <c r="D13271">
        <v>-59868.678</v>
      </c>
      <c r="E13271" t="s">
        <v>50</v>
      </c>
      <c r="F13271" t="s">
        <v>113</v>
      </c>
      <c r="G13271" t="s">
        <v>51</v>
      </c>
      <c r="H13271" t="s">
        <v>85</v>
      </c>
    </row>
    <row r="13272" spans="1:8">
      <c r="A13272" t="s">
        <v>59</v>
      </c>
      <c r="B13272" s="1">
        <v>46290</v>
      </c>
      <c r="C13272">
        <v>350034</v>
      </c>
      <c r="D13272">
        <v>9094.16</v>
      </c>
      <c r="E13272" t="s">
        <v>50</v>
      </c>
      <c r="F13272" t="s">
        <v>118</v>
      </c>
      <c r="G13272" t="s">
        <v>51</v>
      </c>
      <c r="H13272" t="s">
        <v>91</v>
      </c>
    </row>
    <row r="13273" spans="1:8">
      <c r="A13273" t="s">
        <v>59</v>
      </c>
      <c r="B13273" s="1">
        <v>46290</v>
      </c>
      <c r="C13273">
        <v>350035</v>
      </c>
      <c r="D13273">
        <v>165727.25200000001</v>
      </c>
      <c r="E13273" t="s">
        <v>50</v>
      </c>
      <c r="F13273" t="s">
        <v>118</v>
      </c>
      <c r="G13273" t="s">
        <v>51</v>
      </c>
      <c r="H13273" t="s">
        <v>91</v>
      </c>
    </row>
    <row r="13274" spans="1:8">
      <c r="A13274" t="s">
        <v>59</v>
      </c>
      <c r="B13274" s="1">
        <v>46290</v>
      </c>
      <c r="C13274">
        <v>352002</v>
      </c>
      <c r="D13274">
        <v>281556.217</v>
      </c>
      <c r="E13274" t="s">
        <v>50</v>
      </c>
      <c r="F13274" t="s">
        <v>117</v>
      </c>
      <c r="G13274" t="s">
        <v>51</v>
      </c>
      <c r="H13274" t="s">
        <v>90</v>
      </c>
    </row>
    <row r="13275" spans="1:8">
      <c r="A13275" t="s">
        <v>59</v>
      </c>
      <c r="B13275" s="1">
        <v>46290</v>
      </c>
      <c r="C13275">
        <v>352003</v>
      </c>
      <c r="D13275">
        <v>14719.718999999999</v>
      </c>
      <c r="E13275" t="s">
        <v>50</v>
      </c>
      <c r="F13275" t="s">
        <v>117</v>
      </c>
      <c r="G13275" t="s">
        <v>51</v>
      </c>
      <c r="H13275" t="s">
        <v>90</v>
      </c>
    </row>
    <row r="13276" spans="1:8">
      <c r="A13276" t="s">
        <v>59</v>
      </c>
      <c r="B13276" s="1">
        <v>46290</v>
      </c>
      <c r="C13276">
        <v>352005</v>
      </c>
      <c r="D13276">
        <v>-14228.74</v>
      </c>
      <c r="E13276" t="s">
        <v>50</v>
      </c>
      <c r="F13276" t="s">
        <v>117</v>
      </c>
      <c r="G13276" t="s">
        <v>51</v>
      </c>
      <c r="H13276" t="s">
        <v>90</v>
      </c>
    </row>
    <row r="13277" spans="1:8">
      <c r="A13277" t="s">
        <v>59</v>
      </c>
      <c r="B13277" s="1">
        <v>46290</v>
      </c>
      <c r="C13277">
        <v>352006</v>
      </c>
      <c r="D13277">
        <v>-46252.192999999999</v>
      </c>
      <c r="E13277" t="s">
        <v>50</v>
      </c>
      <c r="F13277" t="s">
        <v>117</v>
      </c>
      <c r="G13277" t="s">
        <v>51</v>
      </c>
      <c r="H13277" t="s">
        <v>90</v>
      </c>
    </row>
    <row r="13278" spans="1:8">
      <c r="A13278" t="s">
        <v>59</v>
      </c>
      <c r="B13278" s="1">
        <v>46290</v>
      </c>
      <c r="C13278">
        <v>354008</v>
      </c>
      <c r="D13278">
        <v>-447427.68800000002</v>
      </c>
      <c r="E13278" t="s">
        <v>50</v>
      </c>
      <c r="F13278" t="s">
        <v>115</v>
      </c>
      <c r="G13278" t="s">
        <v>51</v>
      </c>
      <c r="H13278" t="s">
        <v>88</v>
      </c>
    </row>
    <row r="13279" spans="1:8">
      <c r="A13279" t="s">
        <v>59</v>
      </c>
      <c r="B13279" s="1">
        <v>46290</v>
      </c>
      <c r="C13279">
        <v>354011</v>
      </c>
      <c r="D13279">
        <v>-20629.742999999999</v>
      </c>
      <c r="E13279" t="s">
        <v>50</v>
      </c>
      <c r="F13279" t="s">
        <v>115</v>
      </c>
      <c r="G13279" t="s">
        <v>51</v>
      </c>
      <c r="H13279" t="s">
        <v>88</v>
      </c>
    </row>
    <row r="13280" spans="1:8">
      <c r="A13280" t="s">
        <v>59</v>
      </c>
      <c r="B13280" s="1">
        <v>46290</v>
      </c>
      <c r="C13280">
        <v>354012</v>
      </c>
      <c r="D13280">
        <v>71786.403000000006</v>
      </c>
      <c r="E13280" t="s">
        <v>50</v>
      </c>
      <c r="F13280" t="s">
        <v>115</v>
      </c>
      <c r="G13280" t="s">
        <v>51</v>
      </c>
      <c r="H13280" t="s">
        <v>88</v>
      </c>
    </row>
    <row r="13281" spans="1:8">
      <c r="A13281" t="s">
        <v>59</v>
      </c>
      <c r="B13281" s="1">
        <v>46290</v>
      </c>
      <c r="C13281">
        <v>354013</v>
      </c>
      <c r="D13281">
        <v>46329.62</v>
      </c>
      <c r="E13281" t="s">
        <v>50</v>
      </c>
      <c r="F13281" t="s">
        <v>115</v>
      </c>
      <c r="G13281" t="s">
        <v>51</v>
      </c>
      <c r="H13281" t="s">
        <v>88</v>
      </c>
    </row>
    <row r="13282" spans="1:8">
      <c r="A13282" t="s">
        <v>59</v>
      </c>
      <c r="B13282" s="1">
        <v>46290</v>
      </c>
      <c r="C13282">
        <v>354014</v>
      </c>
      <c r="D13282">
        <v>264961.19099999999</v>
      </c>
      <c r="E13282" t="s">
        <v>50</v>
      </c>
      <c r="F13282" t="s">
        <v>115</v>
      </c>
      <c r="G13282" t="s">
        <v>51</v>
      </c>
      <c r="H13282" t="s">
        <v>88</v>
      </c>
    </row>
    <row r="13283" spans="1:8">
      <c r="A13283" t="s">
        <v>59</v>
      </c>
      <c r="B13283" s="1">
        <v>46290</v>
      </c>
      <c r="C13283">
        <v>354015</v>
      </c>
      <c r="D13283">
        <v>8561.4480000000003</v>
      </c>
      <c r="E13283" t="s">
        <v>50</v>
      </c>
      <c r="F13283" t="s">
        <v>115</v>
      </c>
      <c r="G13283" t="s">
        <v>51</v>
      </c>
      <c r="H13283" t="s">
        <v>88</v>
      </c>
    </row>
    <row r="13284" spans="1:8">
      <c r="A13284" t="s">
        <v>59</v>
      </c>
      <c r="B13284" s="1">
        <v>46290</v>
      </c>
      <c r="C13284">
        <v>355002</v>
      </c>
      <c r="D13284">
        <v>486662.55800000002</v>
      </c>
      <c r="E13284" t="s">
        <v>50</v>
      </c>
      <c r="F13284" t="s">
        <v>118</v>
      </c>
      <c r="G13284" t="s">
        <v>51</v>
      </c>
      <c r="H13284" t="s">
        <v>91</v>
      </c>
    </row>
    <row r="13285" spans="1:8">
      <c r="A13285" t="s">
        <v>59</v>
      </c>
      <c r="B13285" s="1">
        <v>46290</v>
      </c>
      <c r="C13285">
        <v>355009</v>
      </c>
      <c r="D13285">
        <v>381.41199999999998</v>
      </c>
      <c r="E13285" t="s">
        <v>50</v>
      </c>
      <c r="F13285" t="s">
        <v>118</v>
      </c>
      <c r="G13285" t="s">
        <v>51</v>
      </c>
      <c r="H13285" t="s">
        <v>91</v>
      </c>
    </row>
    <row r="13286" spans="1:8">
      <c r="A13286" t="s">
        <v>59</v>
      </c>
      <c r="B13286" s="1">
        <v>46290</v>
      </c>
      <c r="C13286">
        <v>355014</v>
      </c>
      <c r="D13286">
        <v>21377.984</v>
      </c>
      <c r="E13286" t="s">
        <v>50</v>
      </c>
      <c r="F13286" t="s">
        <v>118</v>
      </c>
      <c r="G13286" t="s">
        <v>51</v>
      </c>
      <c r="H13286" t="s">
        <v>91</v>
      </c>
    </row>
    <row r="13287" spans="1:8">
      <c r="A13287" t="s">
        <v>59</v>
      </c>
      <c r="B13287" s="1">
        <v>46290</v>
      </c>
      <c r="C13287">
        <v>355015</v>
      </c>
      <c r="D13287">
        <v>197412.302</v>
      </c>
      <c r="E13287" t="s">
        <v>50</v>
      </c>
      <c r="F13287" t="s">
        <v>118</v>
      </c>
      <c r="G13287" t="s">
        <v>51</v>
      </c>
      <c r="H13287" t="s">
        <v>91</v>
      </c>
    </row>
    <row r="13288" spans="1:8">
      <c r="A13288" t="s">
        <v>59</v>
      </c>
      <c r="B13288" s="1">
        <v>46290</v>
      </c>
      <c r="C13288">
        <v>355017</v>
      </c>
      <c r="D13288">
        <v>51735.383999999998</v>
      </c>
      <c r="E13288" t="s">
        <v>50</v>
      </c>
      <c r="F13288" t="s">
        <v>118</v>
      </c>
      <c r="G13288" t="s">
        <v>51</v>
      </c>
      <c r="H13288" t="s">
        <v>91</v>
      </c>
    </row>
    <row r="13289" spans="1:8">
      <c r="A13289" t="s">
        <v>59</v>
      </c>
      <c r="B13289" s="1">
        <v>46290</v>
      </c>
      <c r="C13289">
        <v>355018</v>
      </c>
      <c r="D13289">
        <v>86940.035999999993</v>
      </c>
      <c r="E13289" t="s">
        <v>50</v>
      </c>
      <c r="F13289" t="s">
        <v>118</v>
      </c>
      <c r="G13289" t="s">
        <v>51</v>
      </c>
      <c r="H13289" t="s">
        <v>91</v>
      </c>
    </row>
    <row r="13290" spans="1:8">
      <c r="A13290" t="s">
        <v>59</v>
      </c>
      <c r="B13290" s="1">
        <v>46290</v>
      </c>
      <c r="C13290">
        <v>356002</v>
      </c>
      <c r="D13290">
        <v>6907.6490000000003</v>
      </c>
      <c r="E13290" t="s">
        <v>50</v>
      </c>
      <c r="F13290" t="s">
        <v>117</v>
      </c>
      <c r="G13290" t="s">
        <v>51</v>
      </c>
      <c r="H13290" t="s">
        <v>90</v>
      </c>
    </row>
    <row r="13291" spans="1:8">
      <c r="A13291" t="s">
        <v>59</v>
      </c>
      <c r="B13291" s="1">
        <v>46290</v>
      </c>
      <c r="C13291">
        <v>356003</v>
      </c>
      <c r="D13291">
        <v>-227267.65700000001</v>
      </c>
      <c r="E13291" t="s">
        <v>50</v>
      </c>
      <c r="F13291" t="s">
        <v>117</v>
      </c>
      <c r="G13291" t="s">
        <v>51</v>
      </c>
      <c r="H13291" t="s">
        <v>90</v>
      </c>
    </row>
    <row r="13292" spans="1:8">
      <c r="A13292" t="s">
        <v>59</v>
      </c>
      <c r="B13292" s="1">
        <v>46290</v>
      </c>
      <c r="C13292">
        <v>356004</v>
      </c>
      <c r="D13292">
        <v>16608.964</v>
      </c>
      <c r="E13292" t="s">
        <v>50</v>
      </c>
      <c r="F13292" t="s">
        <v>117</v>
      </c>
      <c r="G13292" t="s">
        <v>51</v>
      </c>
      <c r="H13292" t="s">
        <v>90</v>
      </c>
    </row>
    <row r="13293" spans="1:8">
      <c r="A13293" t="s">
        <v>59</v>
      </c>
      <c r="B13293" s="1">
        <v>46290</v>
      </c>
      <c r="C13293">
        <v>356005</v>
      </c>
      <c r="D13293">
        <v>1907.4770000000001</v>
      </c>
      <c r="E13293" t="s">
        <v>50</v>
      </c>
      <c r="F13293" t="s">
        <v>117</v>
      </c>
      <c r="G13293" t="s">
        <v>51</v>
      </c>
      <c r="H13293" t="s">
        <v>90</v>
      </c>
    </row>
    <row r="13294" spans="1:8">
      <c r="A13294" t="s">
        <v>59</v>
      </c>
      <c r="B13294" s="1">
        <v>46290</v>
      </c>
      <c r="C13294">
        <v>360003</v>
      </c>
      <c r="D13294">
        <v>4351.6270000000004</v>
      </c>
      <c r="E13294" t="s">
        <v>50</v>
      </c>
      <c r="F13294" t="s">
        <v>125</v>
      </c>
      <c r="G13294" t="s">
        <v>51</v>
      </c>
      <c r="H13294" t="s">
        <v>100</v>
      </c>
    </row>
    <row r="13295" spans="1:8">
      <c r="A13295" t="s">
        <v>59</v>
      </c>
      <c r="B13295" s="1">
        <v>46290</v>
      </c>
      <c r="C13295">
        <v>360005</v>
      </c>
      <c r="D13295">
        <v>46653.572999999997</v>
      </c>
      <c r="E13295" t="s">
        <v>50</v>
      </c>
      <c r="F13295" t="s">
        <v>125</v>
      </c>
      <c r="G13295" t="s">
        <v>51</v>
      </c>
      <c r="H13295" t="s">
        <v>100</v>
      </c>
    </row>
    <row r="13296" spans="1:8">
      <c r="A13296" t="s">
        <v>59</v>
      </c>
      <c r="B13296" s="1">
        <v>46290</v>
      </c>
      <c r="C13296">
        <v>360009</v>
      </c>
      <c r="D13296">
        <v>40429.805999999997</v>
      </c>
      <c r="E13296" t="s">
        <v>50</v>
      </c>
      <c r="F13296" t="s">
        <v>125</v>
      </c>
      <c r="G13296" t="s">
        <v>51</v>
      </c>
      <c r="H13296" t="s">
        <v>100</v>
      </c>
    </row>
    <row r="13297" spans="1:8">
      <c r="A13297" t="s">
        <v>59</v>
      </c>
      <c r="B13297" s="1">
        <v>46290</v>
      </c>
      <c r="C13297">
        <v>360013</v>
      </c>
      <c r="D13297">
        <v>59455.959000000003</v>
      </c>
      <c r="E13297" t="s">
        <v>50</v>
      </c>
      <c r="F13297" t="s">
        <v>125</v>
      </c>
      <c r="G13297" t="s">
        <v>51</v>
      </c>
      <c r="H13297" t="s">
        <v>100</v>
      </c>
    </row>
    <row r="13298" spans="1:8">
      <c r="A13298" t="s">
        <v>59</v>
      </c>
      <c r="B13298" s="1">
        <v>46290</v>
      </c>
      <c r="C13298">
        <v>360016</v>
      </c>
      <c r="D13298">
        <v>10108.454</v>
      </c>
      <c r="E13298" t="s">
        <v>50</v>
      </c>
      <c r="F13298" t="s">
        <v>125</v>
      </c>
      <c r="G13298" t="s">
        <v>51</v>
      </c>
      <c r="H13298" t="s">
        <v>100</v>
      </c>
    </row>
    <row r="13299" spans="1:8">
      <c r="A13299" t="s">
        <v>59</v>
      </c>
      <c r="B13299" s="1">
        <v>46290</v>
      </c>
      <c r="C13299">
        <v>360017</v>
      </c>
      <c r="D13299">
        <v>71672.911999999997</v>
      </c>
      <c r="E13299" t="s">
        <v>50</v>
      </c>
      <c r="F13299" t="s">
        <v>125</v>
      </c>
      <c r="G13299" t="s">
        <v>51</v>
      </c>
      <c r="H13299" t="s">
        <v>100</v>
      </c>
    </row>
    <row r="13300" spans="1:8">
      <c r="A13300" t="s">
        <v>59</v>
      </c>
      <c r="B13300" s="1">
        <v>46290</v>
      </c>
      <c r="C13300">
        <v>360019</v>
      </c>
      <c r="D13300">
        <v>1147</v>
      </c>
      <c r="E13300" t="s">
        <v>50</v>
      </c>
      <c r="F13300" t="s">
        <v>125</v>
      </c>
      <c r="G13300" t="s">
        <v>51</v>
      </c>
      <c r="H13300" t="s">
        <v>100</v>
      </c>
    </row>
    <row r="13301" spans="1:8">
      <c r="A13301" t="s">
        <v>59</v>
      </c>
      <c r="B13301" s="1">
        <v>46290</v>
      </c>
      <c r="C13301">
        <v>360030</v>
      </c>
      <c r="D13301">
        <v>1073375</v>
      </c>
      <c r="E13301" t="s">
        <v>50</v>
      </c>
      <c r="F13301" t="s">
        <v>125</v>
      </c>
      <c r="G13301" t="s">
        <v>51</v>
      </c>
      <c r="H13301" t="s">
        <v>100</v>
      </c>
    </row>
    <row r="13302" spans="1:8">
      <c r="A13302" t="s">
        <v>59</v>
      </c>
      <c r="B13302" s="1">
        <v>46290</v>
      </c>
      <c r="C13302">
        <v>360031</v>
      </c>
      <c r="D13302">
        <v>673.58500000000004</v>
      </c>
      <c r="E13302" t="s">
        <v>50</v>
      </c>
      <c r="F13302" t="s">
        <v>125</v>
      </c>
      <c r="G13302" t="s">
        <v>51</v>
      </c>
      <c r="H13302" t="s">
        <v>100</v>
      </c>
    </row>
    <row r="13303" spans="1:8">
      <c r="A13303" t="s">
        <v>59</v>
      </c>
      <c r="B13303" s="1">
        <v>46290</v>
      </c>
      <c r="C13303">
        <v>360032</v>
      </c>
      <c r="D13303">
        <v>573500</v>
      </c>
      <c r="E13303" t="s">
        <v>50</v>
      </c>
      <c r="F13303" t="s">
        <v>125</v>
      </c>
      <c r="G13303" t="s">
        <v>51</v>
      </c>
      <c r="H13303" t="s">
        <v>100</v>
      </c>
    </row>
    <row r="13304" spans="1:8">
      <c r="A13304" t="s">
        <v>59</v>
      </c>
      <c r="B13304" s="1">
        <v>46290</v>
      </c>
      <c r="C13304">
        <v>360033</v>
      </c>
      <c r="D13304">
        <v>7694.8810000000003</v>
      </c>
      <c r="E13304" t="s">
        <v>50</v>
      </c>
      <c r="F13304" t="s">
        <v>125</v>
      </c>
      <c r="G13304" t="s">
        <v>51</v>
      </c>
      <c r="H13304" t="s">
        <v>100</v>
      </c>
    </row>
    <row r="13305" spans="1:8">
      <c r="A13305" t="s">
        <v>59</v>
      </c>
      <c r="B13305" s="1">
        <v>46290</v>
      </c>
      <c r="C13305">
        <v>362006</v>
      </c>
      <c r="D13305">
        <v>-1E-3</v>
      </c>
      <c r="E13305" t="s">
        <v>50</v>
      </c>
      <c r="F13305" t="s">
        <v>125</v>
      </c>
      <c r="G13305" t="s">
        <v>51</v>
      </c>
      <c r="H13305" t="s">
        <v>100</v>
      </c>
    </row>
    <row r="13306" spans="1:8">
      <c r="A13306" t="s">
        <v>59</v>
      </c>
      <c r="B13306" s="1">
        <v>46290</v>
      </c>
      <c r="C13306">
        <v>362007</v>
      </c>
      <c r="D13306">
        <v>18564.174999999999</v>
      </c>
      <c r="E13306" t="s">
        <v>50</v>
      </c>
      <c r="F13306" t="s">
        <v>125</v>
      </c>
      <c r="G13306" t="s">
        <v>51</v>
      </c>
      <c r="H13306" t="s">
        <v>100</v>
      </c>
    </row>
    <row r="13307" spans="1:8">
      <c r="A13307" t="s">
        <v>59</v>
      </c>
      <c r="B13307" s="1">
        <v>46290</v>
      </c>
      <c r="C13307">
        <v>362012</v>
      </c>
      <c r="D13307">
        <v>-1E-3</v>
      </c>
      <c r="E13307" t="s">
        <v>50</v>
      </c>
      <c r="F13307" t="s">
        <v>125</v>
      </c>
      <c r="G13307" t="s">
        <v>51</v>
      </c>
      <c r="H13307" t="s">
        <v>100</v>
      </c>
    </row>
    <row r="13308" spans="1:8">
      <c r="A13308" t="s">
        <v>59</v>
      </c>
      <c r="B13308" s="1">
        <v>46290</v>
      </c>
      <c r="C13308">
        <v>362015</v>
      </c>
      <c r="D13308">
        <v>491310.32400000002</v>
      </c>
      <c r="E13308" t="s">
        <v>50</v>
      </c>
      <c r="F13308" t="s">
        <v>125</v>
      </c>
      <c r="G13308" t="s">
        <v>51</v>
      </c>
      <c r="H13308" t="s">
        <v>100</v>
      </c>
    </row>
    <row r="13309" spans="1:8">
      <c r="A13309" t="s">
        <v>59</v>
      </c>
      <c r="B13309" s="1">
        <v>46290</v>
      </c>
      <c r="C13309">
        <v>362016</v>
      </c>
      <c r="D13309">
        <v>391249.57799999998</v>
      </c>
      <c r="E13309" t="s">
        <v>50</v>
      </c>
      <c r="F13309" t="s">
        <v>125</v>
      </c>
      <c r="G13309" t="s">
        <v>51</v>
      </c>
      <c r="H13309" t="s">
        <v>100</v>
      </c>
    </row>
    <row r="13310" spans="1:8">
      <c r="A13310" t="s">
        <v>59</v>
      </c>
      <c r="B13310" s="1">
        <v>46290</v>
      </c>
      <c r="C13310">
        <v>362017</v>
      </c>
      <c r="D13310">
        <v>351758.04399999999</v>
      </c>
      <c r="E13310" t="s">
        <v>50</v>
      </c>
      <c r="F13310" t="s">
        <v>125</v>
      </c>
      <c r="G13310" t="s">
        <v>51</v>
      </c>
      <c r="H13310" t="s">
        <v>100</v>
      </c>
    </row>
    <row r="13311" spans="1:8">
      <c r="A13311" t="s">
        <v>59</v>
      </c>
      <c r="B13311" s="1">
        <v>46290</v>
      </c>
      <c r="C13311">
        <v>362018</v>
      </c>
      <c r="D13311">
        <v>313010.283</v>
      </c>
      <c r="E13311" t="s">
        <v>50</v>
      </c>
      <c r="F13311" t="s">
        <v>125</v>
      </c>
      <c r="G13311" t="s">
        <v>51</v>
      </c>
      <c r="H13311" t="s">
        <v>100</v>
      </c>
    </row>
    <row r="13312" spans="1:8">
      <c r="A13312" t="s">
        <v>59</v>
      </c>
      <c r="B13312" s="1">
        <v>46290</v>
      </c>
      <c r="C13312">
        <v>362019</v>
      </c>
      <c r="D13312">
        <v>66510.868000000002</v>
      </c>
      <c r="E13312" t="s">
        <v>50</v>
      </c>
      <c r="F13312" t="s">
        <v>125</v>
      </c>
      <c r="G13312" t="s">
        <v>51</v>
      </c>
      <c r="H13312" t="s">
        <v>100</v>
      </c>
    </row>
    <row r="13313" spans="1:8">
      <c r="A13313" t="s">
        <v>59</v>
      </c>
      <c r="B13313" s="1">
        <v>46290</v>
      </c>
      <c r="C13313">
        <v>364502</v>
      </c>
      <c r="D13313">
        <v>639521.20700000005</v>
      </c>
      <c r="E13313" t="s">
        <v>50</v>
      </c>
      <c r="F13313" t="s">
        <v>125</v>
      </c>
      <c r="G13313" t="s">
        <v>51</v>
      </c>
      <c r="H13313" t="s">
        <v>100</v>
      </c>
    </row>
    <row r="13314" spans="1:8">
      <c r="A13314" t="s">
        <v>59</v>
      </c>
      <c r="B13314" s="1">
        <v>46290</v>
      </c>
      <c r="C13314">
        <v>365002</v>
      </c>
      <c r="D13314">
        <v>35.969000000000001</v>
      </c>
      <c r="E13314" t="s">
        <v>50</v>
      </c>
      <c r="F13314" t="s">
        <v>114</v>
      </c>
      <c r="G13314" t="s">
        <v>51</v>
      </c>
      <c r="H13314" t="s">
        <v>87</v>
      </c>
    </row>
    <row r="13315" spans="1:8">
      <c r="A13315" t="s">
        <v>59</v>
      </c>
      <c r="B13315" s="1">
        <v>46290</v>
      </c>
      <c r="C13315">
        <v>365003</v>
      </c>
      <c r="D13315">
        <v>47061.212</v>
      </c>
      <c r="E13315" t="s">
        <v>50</v>
      </c>
      <c r="F13315" t="s">
        <v>114</v>
      </c>
      <c r="G13315" t="s">
        <v>51</v>
      </c>
      <c r="H13315" t="s">
        <v>87</v>
      </c>
    </row>
    <row r="13316" spans="1:8">
      <c r="A13316" t="s">
        <v>59</v>
      </c>
      <c r="B13316" s="1">
        <v>46290</v>
      </c>
      <c r="C13316">
        <v>365004</v>
      </c>
      <c r="D13316">
        <v>193612.495</v>
      </c>
      <c r="E13316" t="s">
        <v>50</v>
      </c>
      <c r="F13316" t="s">
        <v>114</v>
      </c>
      <c r="G13316" t="s">
        <v>51</v>
      </c>
      <c r="H13316" t="s">
        <v>87</v>
      </c>
    </row>
    <row r="13317" spans="1:8">
      <c r="A13317" t="s">
        <v>59</v>
      </c>
      <c r="B13317" s="1">
        <v>46290</v>
      </c>
      <c r="C13317">
        <v>365005</v>
      </c>
      <c r="D13317">
        <v>35.969000000000001</v>
      </c>
      <c r="E13317" t="s">
        <v>50</v>
      </c>
      <c r="F13317" t="s">
        <v>114</v>
      </c>
      <c r="G13317" t="s">
        <v>51</v>
      </c>
      <c r="H13317" t="s">
        <v>87</v>
      </c>
    </row>
    <row r="13318" spans="1:8">
      <c r="A13318" t="s">
        <v>59</v>
      </c>
      <c r="B13318" s="1">
        <v>46290</v>
      </c>
      <c r="C13318">
        <v>365006</v>
      </c>
      <c r="D13318">
        <v>46905.720999999998</v>
      </c>
      <c r="E13318" t="s">
        <v>50</v>
      </c>
      <c r="F13318" t="s">
        <v>114</v>
      </c>
      <c r="G13318" t="s">
        <v>51</v>
      </c>
      <c r="H13318" t="s">
        <v>87</v>
      </c>
    </row>
    <row r="13319" spans="1:8">
      <c r="A13319" t="s">
        <v>59</v>
      </c>
      <c r="B13319" s="1">
        <v>46290</v>
      </c>
      <c r="C13319">
        <v>365007</v>
      </c>
      <c r="D13319">
        <v>162962.747</v>
      </c>
      <c r="E13319" t="s">
        <v>50</v>
      </c>
      <c r="F13319" t="s">
        <v>114</v>
      </c>
      <c r="G13319" t="s">
        <v>51</v>
      </c>
      <c r="H13319" t="s">
        <v>87</v>
      </c>
    </row>
    <row r="13320" spans="1:8">
      <c r="A13320" t="s">
        <v>59</v>
      </c>
      <c r="B13320" s="1">
        <v>46290</v>
      </c>
      <c r="C13320">
        <v>365008</v>
      </c>
      <c r="D13320">
        <v>1478.4559999999999</v>
      </c>
      <c r="E13320" t="s">
        <v>50</v>
      </c>
      <c r="F13320" t="s">
        <v>114</v>
      </c>
      <c r="G13320" t="s">
        <v>51</v>
      </c>
      <c r="H13320" t="s">
        <v>87</v>
      </c>
    </row>
    <row r="13321" spans="1:8">
      <c r="A13321" t="s">
        <v>59</v>
      </c>
      <c r="B13321" s="1">
        <v>46290</v>
      </c>
      <c r="C13321">
        <v>365009</v>
      </c>
      <c r="D13321">
        <v>167336.81200000001</v>
      </c>
      <c r="E13321" t="s">
        <v>50</v>
      </c>
      <c r="F13321" t="s">
        <v>114</v>
      </c>
      <c r="G13321" t="s">
        <v>51</v>
      </c>
      <c r="H13321" t="s">
        <v>87</v>
      </c>
    </row>
    <row r="13322" spans="1:8">
      <c r="A13322" t="s">
        <v>59</v>
      </c>
      <c r="B13322" s="1">
        <v>46290</v>
      </c>
      <c r="C13322">
        <v>365010</v>
      </c>
      <c r="D13322">
        <v>246807.935</v>
      </c>
      <c r="E13322" t="s">
        <v>50</v>
      </c>
      <c r="F13322" t="s">
        <v>114</v>
      </c>
      <c r="G13322" t="s">
        <v>51</v>
      </c>
      <c r="H13322" t="s">
        <v>87</v>
      </c>
    </row>
    <row r="13323" spans="1:8">
      <c r="A13323" t="s">
        <v>59</v>
      </c>
      <c r="B13323" s="1">
        <v>46290</v>
      </c>
      <c r="C13323">
        <v>365020</v>
      </c>
      <c r="D13323">
        <v>539.70500000000004</v>
      </c>
      <c r="E13323" t="s">
        <v>50</v>
      </c>
      <c r="F13323" t="s">
        <v>114</v>
      </c>
      <c r="G13323" t="s">
        <v>51</v>
      </c>
      <c r="H13323" t="s">
        <v>87</v>
      </c>
    </row>
    <row r="13324" spans="1:8">
      <c r="A13324" t="s">
        <v>59</v>
      </c>
      <c r="B13324" s="1">
        <v>46290</v>
      </c>
      <c r="C13324">
        <v>365021</v>
      </c>
      <c r="D13324">
        <v>325028.07199999999</v>
      </c>
      <c r="E13324" t="s">
        <v>50</v>
      </c>
      <c r="F13324" t="s">
        <v>114</v>
      </c>
      <c r="G13324" t="s">
        <v>51</v>
      </c>
      <c r="H13324" t="s">
        <v>87</v>
      </c>
    </row>
    <row r="13325" spans="1:8">
      <c r="A13325" t="s">
        <v>59</v>
      </c>
      <c r="B13325" s="1">
        <v>46290</v>
      </c>
      <c r="C13325">
        <v>370002</v>
      </c>
      <c r="D13325">
        <v>54408.339</v>
      </c>
      <c r="E13325" t="s">
        <v>50</v>
      </c>
      <c r="F13325" t="s">
        <v>114</v>
      </c>
      <c r="G13325" t="s">
        <v>51</v>
      </c>
      <c r="H13325" t="s">
        <v>87</v>
      </c>
    </row>
    <row r="13326" spans="1:8">
      <c r="A13326" t="s">
        <v>59</v>
      </c>
      <c r="B13326" s="1">
        <v>46290</v>
      </c>
      <c r="C13326">
        <v>372008</v>
      </c>
      <c r="D13326">
        <v>1162.0940000000001</v>
      </c>
      <c r="E13326" t="s">
        <v>50</v>
      </c>
      <c r="F13326" t="s">
        <v>114</v>
      </c>
      <c r="G13326" t="s">
        <v>51</v>
      </c>
      <c r="H13326" t="s">
        <v>87</v>
      </c>
    </row>
    <row r="13327" spans="1:8">
      <c r="A13327" t="s">
        <v>59</v>
      </c>
      <c r="B13327" s="1">
        <v>46290</v>
      </c>
      <c r="C13327">
        <v>400002</v>
      </c>
      <c r="D13327">
        <v>-163199.51699999999</v>
      </c>
      <c r="E13327" t="s">
        <v>52</v>
      </c>
      <c r="F13327" t="s">
        <v>23</v>
      </c>
      <c r="G13327" t="s">
        <v>51</v>
      </c>
      <c r="H13327" t="s">
        <v>92</v>
      </c>
    </row>
    <row r="13328" spans="1:8">
      <c r="A13328" t="s">
        <v>59</v>
      </c>
      <c r="B13328" s="1">
        <v>46290</v>
      </c>
      <c r="C13328">
        <v>410002</v>
      </c>
      <c r="D13328">
        <v>-5461880.9160000002</v>
      </c>
      <c r="E13328" t="s">
        <v>52</v>
      </c>
      <c r="F13328" t="s">
        <v>119</v>
      </c>
      <c r="G13328" t="s">
        <v>51</v>
      </c>
      <c r="H13328" t="s">
        <v>93</v>
      </c>
    </row>
    <row r="13329" spans="1:8">
      <c r="A13329" t="s">
        <v>59</v>
      </c>
      <c r="B13329" s="1">
        <v>46290</v>
      </c>
      <c r="C13329">
        <v>410005</v>
      </c>
      <c r="D13329">
        <v>-301339.261</v>
      </c>
      <c r="E13329" t="s">
        <v>52</v>
      </c>
      <c r="F13329" t="s">
        <v>119</v>
      </c>
      <c r="G13329" t="s">
        <v>51</v>
      </c>
      <c r="H13329" t="s">
        <v>93</v>
      </c>
    </row>
    <row r="13330" spans="1:8">
      <c r="A13330" t="s">
        <v>59</v>
      </c>
      <c r="B13330" s="1">
        <v>46290</v>
      </c>
      <c r="C13330">
        <v>410006</v>
      </c>
      <c r="D13330">
        <v>-923862.03399999999</v>
      </c>
      <c r="E13330" t="s">
        <v>52</v>
      </c>
      <c r="F13330" t="s">
        <v>119</v>
      </c>
      <c r="G13330" t="s">
        <v>51</v>
      </c>
      <c r="H13330" t="s">
        <v>93</v>
      </c>
    </row>
    <row r="13331" spans="1:8">
      <c r="A13331" t="s">
        <v>59</v>
      </c>
      <c r="B13331" s="1">
        <v>46290</v>
      </c>
      <c r="C13331">
        <v>410008</v>
      </c>
      <c r="D13331">
        <v>-31535.88</v>
      </c>
      <c r="E13331" t="s">
        <v>52</v>
      </c>
      <c r="F13331" t="s">
        <v>119</v>
      </c>
      <c r="G13331" t="s">
        <v>51</v>
      </c>
      <c r="H13331" t="s">
        <v>93</v>
      </c>
    </row>
    <row r="13332" spans="1:8">
      <c r="A13332" t="s">
        <v>59</v>
      </c>
      <c r="B13332" s="1">
        <v>46290</v>
      </c>
      <c r="C13332">
        <v>410009</v>
      </c>
      <c r="D13332">
        <v>-477167.56599999999</v>
      </c>
      <c r="E13332" t="s">
        <v>52</v>
      </c>
      <c r="F13332" t="s">
        <v>119</v>
      </c>
      <c r="G13332" t="s">
        <v>51</v>
      </c>
      <c r="H13332" t="s">
        <v>93</v>
      </c>
    </row>
    <row r="13333" spans="1:8">
      <c r="A13333" t="s">
        <v>59</v>
      </c>
      <c r="B13333" s="1">
        <v>46290</v>
      </c>
      <c r="C13333">
        <v>410015</v>
      </c>
      <c r="D13333">
        <v>-406782.402</v>
      </c>
      <c r="E13333" t="s">
        <v>52</v>
      </c>
      <c r="F13333" t="s">
        <v>119</v>
      </c>
      <c r="G13333" t="s">
        <v>51</v>
      </c>
      <c r="H13333" t="s">
        <v>93</v>
      </c>
    </row>
    <row r="13334" spans="1:8">
      <c r="A13334" t="s">
        <v>59</v>
      </c>
      <c r="B13334" s="1">
        <v>46290</v>
      </c>
      <c r="C13334">
        <v>410016</v>
      </c>
      <c r="D13334">
        <v>-16946.506000000001</v>
      </c>
      <c r="E13334" t="s">
        <v>52</v>
      </c>
      <c r="F13334" t="s">
        <v>119</v>
      </c>
      <c r="G13334" t="s">
        <v>51</v>
      </c>
      <c r="H13334" t="s">
        <v>93</v>
      </c>
    </row>
    <row r="13335" spans="1:8">
      <c r="A13335" t="s">
        <v>59</v>
      </c>
      <c r="B13335" s="1">
        <v>46290</v>
      </c>
      <c r="C13335">
        <v>410018</v>
      </c>
      <c r="D13335">
        <v>-262121.02100000001</v>
      </c>
      <c r="E13335" t="s">
        <v>52</v>
      </c>
      <c r="F13335" t="s">
        <v>119</v>
      </c>
      <c r="G13335" t="s">
        <v>51</v>
      </c>
      <c r="H13335" t="s">
        <v>93</v>
      </c>
    </row>
    <row r="13336" spans="1:8">
      <c r="A13336" t="s">
        <v>59</v>
      </c>
      <c r="B13336" s="1">
        <v>46290</v>
      </c>
      <c r="C13336">
        <v>410019</v>
      </c>
      <c r="D13336">
        <v>-72168.221999999994</v>
      </c>
      <c r="E13336" t="s">
        <v>52</v>
      </c>
      <c r="F13336" t="s">
        <v>119</v>
      </c>
      <c r="G13336" t="s">
        <v>51</v>
      </c>
      <c r="H13336" t="s">
        <v>93</v>
      </c>
    </row>
    <row r="13337" spans="1:8">
      <c r="A13337" t="s">
        <v>59</v>
      </c>
      <c r="B13337" s="1">
        <v>46290</v>
      </c>
      <c r="C13337">
        <v>410032</v>
      </c>
      <c r="D13337">
        <v>-565638.95900000003</v>
      </c>
      <c r="E13337" t="s">
        <v>52</v>
      </c>
      <c r="F13337" t="s">
        <v>119</v>
      </c>
      <c r="G13337" t="s">
        <v>51</v>
      </c>
      <c r="H13337" t="s">
        <v>93</v>
      </c>
    </row>
    <row r="13338" spans="1:8">
      <c r="A13338" t="s">
        <v>59</v>
      </c>
      <c r="B13338" s="1">
        <v>46290</v>
      </c>
      <c r="C13338">
        <v>410035</v>
      </c>
      <c r="D13338">
        <v>-41899.54</v>
      </c>
      <c r="E13338" t="s">
        <v>52</v>
      </c>
      <c r="F13338" t="s">
        <v>119</v>
      </c>
      <c r="G13338" t="s">
        <v>51</v>
      </c>
      <c r="H13338" t="s">
        <v>93</v>
      </c>
    </row>
    <row r="13339" spans="1:8">
      <c r="A13339" t="s">
        <v>59</v>
      </c>
      <c r="B13339" s="1">
        <v>46290</v>
      </c>
      <c r="C13339">
        <v>410036</v>
      </c>
      <c r="D13339">
        <v>-465596.63699999999</v>
      </c>
      <c r="E13339" t="s">
        <v>52</v>
      </c>
      <c r="F13339" t="s">
        <v>119</v>
      </c>
      <c r="G13339" t="s">
        <v>51</v>
      </c>
      <c r="H13339" t="s">
        <v>93</v>
      </c>
    </row>
    <row r="13340" spans="1:8">
      <c r="A13340" t="s">
        <v>59</v>
      </c>
      <c r="B13340" s="1">
        <v>46290</v>
      </c>
      <c r="C13340">
        <v>410037</v>
      </c>
      <c r="D13340">
        <v>-5597552.1519999998</v>
      </c>
      <c r="E13340" t="s">
        <v>52</v>
      </c>
      <c r="F13340" t="s">
        <v>119</v>
      </c>
      <c r="G13340" t="s">
        <v>51</v>
      </c>
      <c r="H13340" t="s">
        <v>93</v>
      </c>
    </row>
    <row r="13341" spans="1:8">
      <c r="A13341" t="s">
        <v>59</v>
      </c>
      <c r="B13341" s="1">
        <v>46290</v>
      </c>
      <c r="C13341">
        <v>410039</v>
      </c>
      <c r="D13341">
        <v>-484281.50199999998</v>
      </c>
      <c r="E13341" t="s">
        <v>52</v>
      </c>
      <c r="F13341" t="s">
        <v>119</v>
      </c>
      <c r="G13341" t="s">
        <v>51</v>
      </c>
      <c r="H13341" t="s">
        <v>93</v>
      </c>
    </row>
    <row r="13342" spans="1:8">
      <c r="A13342" t="s">
        <v>59</v>
      </c>
      <c r="B13342" s="1">
        <v>46290</v>
      </c>
      <c r="C13342">
        <v>410040</v>
      </c>
      <c r="D13342">
        <v>-90971.572</v>
      </c>
      <c r="E13342" t="s">
        <v>52</v>
      </c>
      <c r="F13342" t="s">
        <v>119</v>
      </c>
      <c r="G13342" t="s">
        <v>51</v>
      </c>
      <c r="H13342" t="s">
        <v>93</v>
      </c>
    </row>
    <row r="13343" spans="1:8">
      <c r="A13343" t="s">
        <v>59</v>
      </c>
      <c r="B13343" s="1">
        <v>46290</v>
      </c>
      <c r="C13343">
        <v>410046</v>
      </c>
      <c r="D13343">
        <v>-13185.17</v>
      </c>
      <c r="E13343" t="s">
        <v>52</v>
      </c>
      <c r="F13343" t="s">
        <v>119</v>
      </c>
      <c r="G13343" t="s">
        <v>51</v>
      </c>
      <c r="H13343" t="s">
        <v>93</v>
      </c>
    </row>
    <row r="13344" spans="1:8">
      <c r="A13344" t="s">
        <v>59</v>
      </c>
      <c r="B13344" s="1">
        <v>46290</v>
      </c>
      <c r="C13344">
        <v>410049</v>
      </c>
      <c r="D13344">
        <v>84.331999999999994</v>
      </c>
      <c r="E13344" t="s">
        <v>52</v>
      </c>
      <c r="F13344" t="s">
        <v>119</v>
      </c>
      <c r="G13344" t="s">
        <v>51</v>
      </c>
      <c r="H13344" t="s">
        <v>93</v>
      </c>
    </row>
    <row r="13345" spans="1:8">
      <c r="A13345" t="s">
        <v>59</v>
      </c>
      <c r="B13345" s="1">
        <v>46290</v>
      </c>
      <c r="C13345">
        <v>414008</v>
      </c>
      <c r="D13345">
        <v>0</v>
      </c>
      <c r="E13345" t="s">
        <v>52</v>
      </c>
      <c r="F13345" t="s">
        <v>119</v>
      </c>
      <c r="G13345" t="s">
        <v>51</v>
      </c>
      <c r="H13345" t="s">
        <v>93</v>
      </c>
    </row>
    <row r="13346" spans="1:8">
      <c r="A13346" t="s">
        <v>59</v>
      </c>
      <c r="B13346" s="1">
        <v>46290</v>
      </c>
      <c r="C13346">
        <v>414013</v>
      </c>
      <c r="D13346">
        <v>-618.90899999999999</v>
      </c>
      <c r="E13346" t="s">
        <v>52</v>
      </c>
      <c r="F13346" t="s">
        <v>119</v>
      </c>
      <c r="G13346" t="s">
        <v>51</v>
      </c>
      <c r="H13346" t="s">
        <v>93</v>
      </c>
    </row>
    <row r="13347" spans="1:8">
      <c r="A13347" t="s">
        <v>59</v>
      </c>
      <c r="B13347" s="1">
        <v>46290</v>
      </c>
      <c r="C13347">
        <v>414020</v>
      </c>
      <c r="D13347">
        <v>46.93</v>
      </c>
      <c r="E13347" t="s">
        <v>52</v>
      </c>
      <c r="F13347" t="s">
        <v>119</v>
      </c>
      <c r="G13347" t="s">
        <v>51</v>
      </c>
      <c r="H13347" t="s">
        <v>93</v>
      </c>
    </row>
    <row r="13348" spans="1:8">
      <c r="A13348" t="s">
        <v>59</v>
      </c>
      <c r="B13348" s="1">
        <v>46290</v>
      </c>
      <c r="C13348">
        <v>415002</v>
      </c>
      <c r="D13348">
        <v>-1770383.3870000001</v>
      </c>
      <c r="E13348" t="s">
        <v>52</v>
      </c>
      <c r="F13348" t="s">
        <v>23</v>
      </c>
      <c r="G13348" t="s">
        <v>51</v>
      </c>
      <c r="H13348" t="s">
        <v>92</v>
      </c>
    </row>
    <row r="13349" spans="1:8">
      <c r="A13349" t="s">
        <v>59</v>
      </c>
      <c r="B13349" s="1">
        <v>46290</v>
      </c>
      <c r="C13349">
        <v>415003</v>
      </c>
      <c r="D13349">
        <v>-111.938</v>
      </c>
      <c r="E13349" t="s">
        <v>52</v>
      </c>
      <c r="F13349" t="s">
        <v>23</v>
      </c>
      <c r="G13349" t="s">
        <v>51</v>
      </c>
      <c r="H13349" t="s">
        <v>92</v>
      </c>
    </row>
    <row r="13350" spans="1:8">
      <c r="A13350" t="s">
        <v>59</v>
      </c>
      <c r="B13350" s="1">
        <v>46290</v>
      </c>
      <c r="C13350">
        <v>415008</v>
      </c>
      <c r="D13350">
        <v>-355.875</v>
      </c>
      <c r="E13350" t="s">
        <v>52</v>
      </c>
      <c r="F13350" t="s">
        <v>23</v>
      </c>
      <c r="G13350" t="s">
        <v>51</v>
      </c>
      <c r="H13350" t="s">
        <v>92</v>
      </c>
    </row>
    <row r="13351" spans="1:8">
      <c r="A13351" t="s">
        <v>59</v>
      </c>
      <c r="B13351" s="1">
        <v>46290</v>
      </c>
      <c r="C13351">
        <v>420003</v>
      </c>
      <c r="D13351">
        <v>-6997.1509999999998</v>
      </c>
      <c r="E13351" t="s">
        <v>52</v>
      </c>
      <c r="F13351" t="s">
        <v>24</v>
      </c>
      <c r="G13351" t="s">
        <v>51</v>
      </c>
      <c r="H13351" t="s">
        <v>94</v>
      </c>
    </row>
    <row r="13352" spans="1:8">
      <c r="A13352" t="s">
        <v>59</v>
      </c>
      <c r="B13352" s="1">
        <v>46290</v>
      </c>
      <c r="C13352">
        <v>420004</v>
      </c>
      <c r="D13352">
        <v>-115599.019</v>
      </c>
      <c r="E13352" t="s">
        <v>52</v>
      </c>
      <c r="F13352" t="s">
        <v>24</v>
      </c>
      <c r="G13352" t="s">
        <v>51</v>
      </c>
      <c r="H13352" t="s">
        <v>94</v>
      </c>
    </row>
    <row r="13353" spans="1:8">
      <c r="A13353" t="s">
        <v>59</v>
      </c>
      <c r="B13353" s="1">
        <v>46290</v>
      </c>
      <c r="C13353">
        <v>420006</v>
      </c>
      <c r="D13353">
        <v>-25166.967000000001</v>
      </c>
      <c r="E13353" t="s">
        <v>52</v>
      </c>
      <c r="F13353" t="s">
        <v>24</v>
      </c>
      <c r="G13353" t="s">
        <v>51</v>
      </c>
      <c r="H13353" t="s">
        <v>94</v>
      </c>
    </row>
    <row r="13354" spans="1:8">
      <c r="A13354" t="s">
        <v>59</v>
      </c>
      <c r="B13354" s="1">
        <v>46290</v>
      </c>
      <c r="C13354">
        <v>420007</v>
      </c>
      <c r="D13354">
        <v>-1886.855</v>
      </c>
      <c r="E13354" t="s">
        <v>52</v>
      </c>
      <c r="F13354" t="s">
        <v>24</v>
      </c>
      <c r="G13354" t="s">
        <v>51</v>
      </c>
      <c r="H13354" t="s">
        <v>94</v>
      </c>
    </row>
    <row r="13355" spans="1:8">
      <c r="A13355" t="s">
        <v>59</v>
      </c>
      <c r="B13355" s="1">
        <v>46290</v>
      </c>
      <c r="C13355">
        <v>421002</v>
      </c>
      <c r="D13355">
        <v>-4452.8159999999998</v>
      </c>
      <c r="E13355" t="s">
        <v>52</v>
      </c>
      <c r="F13355" t="s">
        <v>24</v>
      </c>
      <c r="G13355" t="s">
        <v>51</v>
      </c>
      <c r="H13355" t="s">
        <v>94</v>
      </c>
    </row>
    <row r="13356" spans="1:8">
      <c r="A13356" t="s">
        <v>59</v>
      </c>
      <c r="B13356" s="1">
        <v>46290</v>
      </c>
      <c r="C13356">
        <v>421003</v>
      </c>
      <c r="D13356">
        <v>23735.994999999999</v>
      </c>
      <c r="E13356" t="s">
        <v>52</v>
      </c>
      <c r="F13356" t="s">
        <v>24</v>
      </c>
      <c r="G13356" t="s">
        <v>51</v>
      </c>
      <c r="H13356" t="s">
        <v>94</v>
      </c>
    </row>
    <row r="13357" spans="1:8">
      <c r="A13357" t="s">
        <v>59</v>
      </c>
      <c r="B13357" s="1">
        <v>46290</v>
      </c>
      <c r="C13357">
        <v>421004</v>
      </c>
      <c r="D13357">
        <v>-413.27300000000002</v>
      </c>
      <c r="E13357" t="s">
        <v>52</v>
      </c>
      <c r="F13357" t="s">
        <v>24</v>
      </c>
      <c r="G13357" t="s">
        <v>51</v>
      </c>
      <c r="H13357" t="s">
        <v>94</v>
      </c>
    </row>
    <row r="13358" spans="1:8">
      <c r="A13358" t="s">
        <v>59</v>
      </c>
      <c r="B13358" s="1">
        <v>46290</v>
      </c>
      <c r="C13358">
        <v>421007</v>
      </c>
      <c r="D13358">
        <v>28357.456999999999</v>
      </c>
      <c r="E13358" t="s">
        <v>52</v>
      </c>
      <c r="F13358" t="s">
        <v>24</v>
      </c>
      <c r="G13358" t="s">
        <v>51</v>
      </c>
      <c r="H13358" t="s">
        <v>94</v>
      </c>
    </row>
    <row r="13359" spans="1:8">
      <c r="A13359" t="s">
        <v>59</v>
      </c>
      <c r="B13359" s="1">
        <v>46290</v>
      </c>
      <c r="C13359">
        <v>421008</v>
      </c>
      <c r="D13359">
        <v>-116931.602</v>
      </c>
      <c r="E13359" t="s">
        <v>52</v>
      </c>
      <c r="F13359" t="s">
        <v>24</v>
      </c>
      <c r="G13359" t="s">
        <v>51</v>
      </c>
      <c r="H13359" t="s">
        <v>94</v>
      </c>
    </row>
    <row r="13360" spans="1:8">
      <c r="A13360" t="s">
        <v>59</v>
      </c>
      <c r="B13360" s="1">
        <v>46290</v>
      </c>
      <c r="C13360">
        <v>423002</v>
      </c>
      <c r="D13360">
        <v>-1597.2829999999999</v>
      </c>
      <c r="E13360" t="s">
        <v>52</v>
      </c>
      <c r="F13360" t="s">
        <v>24</v>
      </c>
      <c r="G13360" t="s">
        <v>51</v>
      </c>
      <c r="H13360" t="s">
        <v>94</v>
      </c>
    </row>
    <row r="13361" spans="1:8">
      <c r="A13361" t="s">
        <v>59</v>
      </c>
      <c r="B13361" s="1">
        <v>46290</v>
      </c>
      <c r="C13361">
        <v>423005</v>
      </c>
      <c r="D13361">
        <v>0</v>
      </c>
      <c r="E13361" t="s">
        <v>52</v>
      </c>
      <c r="F13361" t="s">
        <v>24</v>
      </c>
      <c r="G13361" t="s">
        <v>51</v>
      </c>
      <c r="H13361" t="s">
        <v>94</v>
      </c>
    </row>
    <row r="13362" spans="1:8">
      <c r="A13362" t="s">
        <v>59</v>
      </c>
      <c r="B13362" s="1">
        <v>46290</v>
      </c>
      <c r="C13362">
        <v>423011</v>
      </c>
      <c r="D13362">
        <v>-7432.7640000000001</v>
      </c>
      <c r="E13362" t="s">
        <v>52</v>
      </c>
      <c r="F13362" t="s">
        <v>24</v>
      </c>
      <c r="G13362" t="s">
        <v>51</v>
      </c>
      <c r="H13362" t="s">
        <v>94</v>
      </c>
    </row>
    <row r="13363" spans="1:8">
      <c r="A13363" t="s">
        <v>59</v>
      </c>
      <c r="B13363" s="1">
        <v>46290</v>
      </c>
      <c r="C13363">
        <v>423012</v>
      </c>
      <c r="D13363">
        <v>-62879.025000000001</v>
      </c>
      <c r="E13363" t="s">
        <v>52</v>
      </c>
      <c r="F13363" t="s">
        <v>24</v>
      </c>
      <c r="G13363" t="s">
        <v>51</v>
      </c>
      <c r="H13363" t="s">
        <v>94</v>
      </c>
    </row>
    <row r="13364" spans="1:8">
      <c r="A13364" t="s">
        <v>59</v>
      </c>
      <c r="B13364" s="1">
        <v>46290</v>
      </c>
      <c r="C13364">
        <v>510002</v>
      </c>
      <c r="D13364">
        <v>3731538.3080000002</v>
      </c>
      <c r="E13364" t="s">
        <v>52</v>
      </c>
      <c r="F13364" t="s">
        <v>120</v>
      </c>
      <c r="G13364" t="s">
        <v>51</v>
      </c>
      <c r="H13364" t="s">
        <v>95</v>
      </c>
    </row>
    <row r="13365" spans="1:8">
      <c r="A13365" t="s">
        <v>59</v>
      </c>
      <c r="B13365" s="1">
        <v>46290</v>
      </c>
      <c r="C13365">
        <v>510003</v>
      </c>
      <c r="D13365">
        <v>466559.272</v>
      </c>
      <c r="E13365" t="s">
        <v>52</v>
      </c>
      <c r="F13365" t="s">
        <v>120</v>
      </c>
      <c r="G13365" t="s">
        <v>51</v>
      </c>
      <c r="H13365" t="s">
        <v>95</v>
      </c>
    </row>
    <row r="13366" spans="1:8">
      <c r="A13366" t="s">
        <v>59</v>
      </c>
      <c r="B13366" s="1">
        <v>46290</v>
      </c>
      <c r="C13366">
        <v>510004</v>
      </c>
      <c r="D13366">
        <v>6170429.9409999996</v>
      </c>
      <c r="E13366" t="s">
        <v>52</v>
      </c>
      <c r="F13366" t="s">
        <v>120</v>
      </c>
      <c r="G13366" t="s">
        <v>51</v>
      </c>
      <c r="H13366" t="s">
        <v>95</v>
      </c>
    </row>
    <row r="13367" spans="1:8">
      <c r="A13367" t="s">
        <v>59</v>
      </c>
      <c r="B13367" s="1">
        <v>46290</v>
      </c>
      <c r="C13367">
        <v>510005</v>
      </c>
      <c r="D13367">
        <v>189862.08799999999</v>
      </c>
      <c r="E13367" t="s">
        <v>52</v>
      </c>
      <c r="F13367" t="s">
        <v>120</v>
      </c>
      <c r="G13367" t="s">
        <v>51</v>
      </c>
      <c r="H13367" t="s">
        <v>95</v>
      </c>
    </row>
    <row r="13368" spans="1:8">
      <c r="A13368" t="s">
        <v>59</v>
      </c>
      <c r="B13368" s="1">
        <v>46290</v>
      </c>
      <c r="C13368">
        <v>510006</v>
      </c>
      <c r="D13368">
        <v>110088.734</v>
      </c>
      <c r="E13368" t="s">
        <v>52</v>
      </c>
      <c r="F13368" t="s">
        <v>120</v>
      </c>
      <c r="G13368" t="s">
        <v>51</v>
      </c>
      <c r="H13368" t="s">
        <v>95</v>
      </c>
    </row>
    <row r="13369" spans="1:8">
      <c r="A13369" t="s">
        <v>59</v>
      </c>
      <c r="B13369" s="1">
        <v>46290</v>
      </c>
      <c r="C13369">
        <v>510007</v>
      </c>
      <c r="D13369">
        <v>613866.20600000001</v>
      </c>
      <c r="E13369" t="s">
        <v>52</v>
      </c>
      <c r="F13369" t="s">
        <v>120</v>
      </c>
      <c r="G13369" t="s">
        <v>51</v>
      </c>
      <c r="H13369" t="s">
        <v>95</v>
      </c>
    </row>
    <row r="13370" spans="1:8">
      <c r="A13370" t="s">
        <v>59</v>
      </c>
      <c r="B13370" s="1">
        <v>46290</v>
      </c>
      <c r="C13370">
        <v>510009</v>
      </c>
      <c r="D13370">
        <v>36102.993999999999</v>
      </c>
      <c r="E13370" t="s">
        <v>52</v>
      </c>
      <c r="F13370" t="s">
        <v>120</v>
      </c>
      <c r="G13370" t="s">
        <v>51</v>
      </c>
      <c r="H13370" t="s">
        <v>95</v>
      </c>
    </row>
    <row r="13371" spans="1:8">
      <c r="A13371" t="s">
        <v>59</v>
      </c>
      <c r="B13371" s="1">
        <v>46290</v>
      </c>
      <c r="C13371">
        <v>510011</v>
      </c>
      <c r="D13371">
        <v>211427.27600000001</v>
      </c>
      <c r="E13371" t="s">
        <v>52</v>
      </c>
      <c r="F13371" t="s">
        <v>120</v>
      </c>
      <c r="G13371" t="s">
        <v>51</v>
      </c>
      <c r="H13371" t="s">
        <v>95</v>
      </c>
    </row>
    <row r="13372" spans="1:8">
      <c r="A13372" t="s">
        <v>59</v>
      </c>
      <c r="B13372" s="1">
        <v>46290</v>
      </c>
      <c r="C13372">
        <v>510012</v>
      </c>
      <c r="D13372">
        <v>77296.286999999997</v>
      </c>
      <c r="E13372" t="s">
        <v>52</v>
      </c>
      <c r="F13372" t="s">
        <v>120</v>
      </c>
      <c r="G13372" t="s">
        <v>51</v>
      </c>
      <c r="H13372" t="s">
        <v>95</v>
      </c>
    </row>
    <row r="13373" spans="1:8">
      <c r="A13373" t="s">
        <v>59</v>
      </c>
      <c r="B13373" s="1">
        <v>46290</v>
      </c>
      <c r="C13373">
        <v>510013</v>
      </c>
      <c r="D13373">
        <v>-858.35299999999995</v>
      </c>
      <c r="E13373" t="s">
        <v>52</v>
      </c>
      <c r="F13373" t="s">
        <v>120</v>
      </c>
      <c r="G13373" t="s">
        <v>51</v>
      </c>
      <c r="H13373" t="s">
        <v>95</v>
      </c>
    </row>
    <row r="13374" spans="1:8">
      <c r="A13374" t="s">
        <v>59</v>
      </c>
      <c r="B13374" s="1">
        <v>46290</v>
      </c>
      <c r="C13374">
        <v>510018</v>
      </c>
      <c r="D13374">
        <v>161424.878</v>
      </c>
      <c r="E13374" t="s">
        <v>52</v>
      </c>
      <c r="F13374" t="s">
        <v>120</v>
      </c>
      <c r="G13374" t="s">
        <v>51</v>
      </c>
      <c r="H13374" t="s">
        <v>95</v>
      </c>
    </row>
    <row r="13375" spans="1:8">
      <c r="A13375" t="s">
        <v>59</v>
      </c>
      <c r="B13375" s="1">
        <v>46290</v>
      </c>
      <c r="C13375">
        <v>510021</v>
      </c>
      <c r="D13375">
        <v>25206.038</v>
      </c>
      <c r="E13375" t="s">
        <v>52</v>
      </c>
      <c r="F13375" t="s">
        <v>120</v>
      </c>
      <c r="G13375" t="s">
        <v>51</v>
      </c>
      <c r="H13375" t="s">
        <v>95</v>
      </c>
    </row>
    <row r="13376" spans="1:8">
      <c r="A13376" t="s">
        <v>59</v>
      </c>
      <c r="B13376" s="1">
        <v>46290</v>
      </c>
      <c r="C13376">
        <v>510026</v>
      </c>
      <c r="D13376">
        <v>56303.114000000001</v>
      </c>
      <c r="E13376" t="s">
        <v>52</v>
      </c>
      <c r="F13376" t="s">
        <v>120</v>
      </c>
      <c r="G13376" t="s">
        <v>51</v>
      </c>
      <c r="H13376" t="s">
        <v>95</v>
      </c>
    </row>
    <row r="13377" spans="1:8">
      <c r="A13377" t="s">
        <v>59</v>
      </c>
      <c r="B13377" s="1">
        <v>46290</v>
      </c>
      <c r="C13377">
        <v>510046</v>
      </c>
      <c r="D13377">
        <v>14.473000000000001</v>
      </c>
      <c r="E13377" t="s">
        <v>52</v>
      </c>
      <c r="F13377" t="s">
        <v>120</v>
      </c>
      <c r="G13377" t="s">
        <v>51</v>
      </c>
      <c r="H13377" t="s">
        <v>95</v>
      </c>
    </row>
    <row r="13378" spans="1:8">
      <c r="A13378" t="s">
        <v>59</v>
      </c>
      <c r="B13378" s="1">
        <v>46290</v>
      </c>
      <c r="C13378">
        <v>510048</v>
      </c>
      <c r="D13378">
        <v>18086.627</v>
      </c>
      <c r="E13378" t="s">
        <v>52</v>
      </c>
      <c r="F13378" t="s">
        <v>127</v>
      </c>
      <c r="G13378" t="s">
        <v>51</v>
      </c>
      <c r="H13378" t="s">
        <v>103</v>
      </c>
    </row>
    <row r="13379" spans="1:8">
      <c r="A13379" t="s">
        <v>59</v>
      </c>
      <c r="B13379" s="1">
        <v>46290</v>
      </c>
      <c r="C13379">
        <v>510049</v>
      </c>
      <c r="D13379">
        <v>531.64200000000005</v>
      </c>
      <c r="E13379" t="s">
        <v>52</v>
      </c>
      <c r="F13379" t="s">
        <v>126</v>
      </c>
      <c r="G13379" t="s">
        <v>51</v>
      </c>
      <c r="H13379" t="s">
        <v>102</v>
      </c>
    </row>
    <row r="13380" spans="1:8">
      <c r="A13380" t="s">
        <v>59</v>
      </c>
      <c r="B13380" s="1">
        <v>46290</v>
      </c>
      <c r="C13380">
        <v>510057</v>
      </c>
      <c r="D13380">
        <v>3159.99</v>
      </c>
      <c r="E13380" t="s">
        <v>52</v>
      </c>
      <c r="F13380" t="s">
        <v>120</v>
      </c>
      <c r="G13380" t="s">
        <v>51</v>
      </c>
      <c r="H13380" t="s">
        <v>95</v>
      </c>
    </row>
    <row r="13381" spans="1:8">
      <c r="A13381" t="s">
        <v>59</v>
      </c>
      <c r="B13381" s="1">
        <v>46290</v>
      </c>
      <c r="C13381">
        <v>510059</v>
      </c>
      <c r="D13381">
        <v>9151.3150000000005</v>
      </c>
      <c r="E13381" t="s">
        <v>52</v>
      </c>
      <c r="F13381" t="s">
        <v>120</v>
      </c>
      <c r="G13381" t="s">
        <v>51</v>
      </c>
      <c r="H13381" t="s">
        <v>95</v>
      </c>
    </row>
    <row r="13382" spans="1:8">
      <c r="A13382" t="s">
        <v>59</v>
      </c>
      <c r="B13382" s="1">
        <v>46290</v>
      </c>
      <c r="C13382">
        <v>510060</v>
      </c>
      <c r="D13382">
        <v>-100183.84600000001</v>
      </c>
      <c r="E13382" t="s">
        <v>52</v>
      </c>
      <c r="F13382" t="s">
        <v>120</v>
      </c>
      <c r="G13382" t="s">
        <v>51</v>
      </c>
      <c r="H13382" t="s">
        <v>95</v>
      </c>
    </row>
    <row r="13383" spans="1:8">
      <c r="A13383" t="s">
        <v>59</v>
      </c>
      <c r="B13383" s="1">
        <v>46290</v>
      </c>
      <c r="C13383">
        <v>510062</v>
      </c>
      <c r="D13383">
        <v>74650.645999999993</v>
      </c>
      <c r="E13383" t="s">
        <v>52</v>
      </c>
      <c r="F13383" t="s">
        <v>120</v>
      </c>
      <c r="G13383" t="s">
        <v>51</v>
      </c>
      <c r="H13383" t="s">
        <v>95</v>
      </c>
    </row>
    <row r="13384" spans="1:8">
      <c r="A13384" t="s">
        <v>59</v>
      </c>
      <c r="B13384" s="1">
        <v>46290</v>
      </c>
      <c r="C13384">
        <v>510063</v>
      </c>
      <c r="D13384">
        <v>28348.916000000001</v>
      </c>
      <c r="E13384" t="s">
        <v>52</v>
      </c>
      <c r="F13384" t="s">
        <v>120</v>
      </c>
      <c r="G13384" t="s">
        <v>51</v>
      </c>
      <c r="H13384" t="s">
        <v>95</v>
      </c>
    </row>
    <row r="13385" spans="1:8">
      <c r="A13385" t="s">
        <v>59</v>
      </c>
      <c r="B13385" s="1">
        <v>46290</v>
      </c>
      <c r="C13385">
        <v>510064</v>
      </c>
      <c r="D13385">
        <v>215273.74</v>
      </c>
      <c r="E13385" t="s">
        <v>52</v>
      </c>
      <c r="F13385" t="s">
        <v>120</v>
      </c>
      <c r="G13385" t="s">
        <v>51</v>
      </c>
      <c r="H13385" t="s">
        <v>95</v>
      </c>
    </row>
    <row r="13386" spans="1:8">
      <c r="A13386" t="s">
        <v>59</v>
      </c>
      <c r="B13386" s="1">
        <v>46290</v>
      </c>
      <c r="C13386">
        <v>520020</v>
      </c>
      <c r="D13386">
        <v>19396.766</v>
      </c>
      <c r="E13386" t="s">
        <v>52</v>
      </c>
      <c r="F13386" t="s">
        <v>120</v>
      </c>
      <c r="G13386" t="s">
        <v>51</v>
      </c>
      <c r="H13386" t="s">
        <v>95</v>
      </c>
    </row>
    <row r="13387" spans="1:8">
      <c r="A13387" t="s">
        <v>59</v>
      </c>
      <c r="B13387" s="1">
        <v>46290</v>
      </c>
      <c r="C13387">
        <v>520021</v>
      </c>
      <c r="D13387">
        <v>4448.3040000000001</v>
      </c>
      <c r="E13387" t="s">
        <v>52</v>
      </c>
      <c r="F13387" t="s">
        <v>126</v>
      </c>
      <c r="G13387" t="s">
        <v>51</v>
      </c>
      <c r="H13387" t="s">
        <v>102</v>
      </c>
    </row>
    <row r="13388" spans="1:8">
      <c r="A13388" t="s">
        <v>59</v>
      </c>
      <c r="B13388" s="1">
        <v>46290</v>
      </c>
      <c r="C13388">
        <v>520022</v>
      </c>
      <c r="D13388">
        <v>3074.4630000000002</v>
      </c>
      <c r="E13388" t="s">
        <v>52</v>
      </c>
      <c r="F13388" t="s">
        <v>120</v>
      </c>
      <c r="G13388" t="s">
        <v>51</v>
      </c>
      <c r="H13388" t="s">
        <v>95</v>
      </c>
    </row>
    <row r="13389" spans="1:8">
      <c r="A13389" t="s">
        <v>59</v>
      </c>
      <c r="B13389" s="1">
        <v>46290</v>
      </c>
      <c r="C13389">
        <v>520037</v>
      </c>
      <c r="D13389">
        <v>13576.683000000001</v>
      </c>
      <c r="E13389" t="s">
        <v>52</v>
      </c>
      <c r="F13389" t="s">
        <v>120</v>
      </c>
      <c r="G13389" t="s">
        <v>51</v>
      </c>
      <c r="H13389" t="s">
        <v>95</v>
      </c>
    </row>
    <row r="13390" spans="1:8">
      <c r="A13390" t="s">
        <v>59</v>
      </c>
      <c r="B13390" s="1">
        <v>46290</v>
      </c>
      <c r="C13390">
        <v>521002</v>
      </c>
      <c r="D13390">
        <v>0</v>
      </c>
      <c r="E13390" t="s">
        <v>52</v>
      </c>
      <c r="F13390" t="s">
        <v>120</v>
      </c>
      <c r="G13390" t="s">
        <v>51</v>
      </c>
      <c r="H13390" t="s">
        <v>95</v>
      </c>
    </row>
    <row r="13391" spans="1:8">
      <c r="A13391" t="s">
        <v>59</v>
      </c>
      <c r="B13391" s="1">
        <v>46290</v>
      </c>
      <c r="C13391">
        <v>521003</v>
      </c>
      <c r="D13391">
        <v>0</v>
      </c>
      <c r="E13391" t="s">
        <v>52</v>
      </c>
      <c r="F13391" t="s">
        <v>120</v>
      </c>
      <c r="G13391" t="s">
        <v>51</v>
      </c>
      <c r="H13391" t="s">
        <v>95</v>
      </c>
    </row>
    <row r="13392" spans="1:8">
      <c r="A13392" t="s">
        <v>59</v>
      </c>
      <c r="B13392" s="1">
        <v>46290</v>
      </c>
      <c r="C13392">
        <v>540004</v>
      </c>
      <c r="D13392">
        <v>309.185</v>
      </c>
      <c r="E13392" t="s">
        <v>52</v>
      </c>
      <c r="F13392" t="s">
        <v>29</v>
      </c>
      <c r="G13392" t="s">
        <v>51</v>
      </c>
      <c r="H13392" t="s">
        <v>109</v>
      </c>
    </row>
    <row r="13393" spans="1:8">
      <c r="A13393" t="s">
        <v>59</v>
      </c>
      <c r="B13393" s="1">
        <v>46290</v>
      </c>
      <c r="C13393">
        <v>540008</v>
      </c>
      <c r="D13393">
        <v>69846.460000000006</v>
      </c>
      <c r="E13393" t="s">
        <v>52</v>
      </c>
      <c r="F13393" t="s">
        <v>29</v>
      </c>
      <c r="G13393" t="s">
        <v>51</v>
      </c>
      <c r="H13393" t="s">
        <v>109</v>
      </c>
    </row>
    <row r="13394" spans="1:8">
      <c r="A13394" t="s">
        <v>59</v>
      </c>
      <c r="B13394" s="1">
        <v>46290</v>
      </c>
      <c r="C13394">
        <v>541003</v>
      </c>
      <c r="D13394">
        <v>42009.084999999999</v>
      </c>
      <c r="E13394" t="s">
        <v>52</v>
      </c>
      <c r="F13394" t="s">
        <v>127</v>
      </c>
      <c r="G13394" t="s">
        <v>51</v>
      </c>
      <c r="H13394" t="s">
        <v>103</v>
      </c>
    </row>
    <row r="13395" spans="1:8">
      <c r="A13395" t="s">
        <v>59</v>
      </c>
      <c r="B13395" s="1">
        <v>46290</v>
      </c>
      <c r="C13395">
        <v>541004</v>
      </c>
      <c r="D13395">
        <v>9693.2019999999993</v>
      </c>
      <c r="E13395" t="s">
        <v>52</v>
      </c>
      <c r="F13395" t="s">
        <v>127</v>
      </c>
      <c r="G13395" t="s">
        <v>51</v>
      </c>
      <c r="H13395" t="s">
        <v>103</v>
      </c>
    </row>
    <row r="13396" spans="1:8">
      <c r="A13396" t="s">
        <v>59</v>
      </c>
      <c r="B13396" s="1">
        <v>46290</v>
      </c>
      <c r="C13396">
        <v>541008</v>
      </c>
      <c r="D13396">
        <v>22005.143</v>
      </c>
      <c r="E13396" t="s">
        <v>52</v>
      </c>
      <c r="F13396" t="s">
        <v>127</v>
      </c>
      <c r="G13396" t="s">
        <v>51</v>
      </c>
      <c r="H13396" t="s">
        <v>103</v>
      </c>
    </row>
    <row r="13397" spans="1:8">
      <c r="A13397" t="s">
        <v>59</v>
      </c>
      <c r="B13397" s="1">
        <v>46290</v>
      </c>
      <c r="C13397">
        <v>541009</v>
      </c>
      <c r="D13397">
        <v>-12429.83</v>
      </c>
      <c r="E13397" t="s">
        <v>52</v>
      </c>
      <c r="F13397" t="s">
        <v>127</v>
      </c>
      <c r="G13397" t="s">
        <v>51</v>
      </c>
      <c r="H13397" t="s">
        <v>103</v>
      </c>
    </row>
    <row r="13398" spans="1:8">
      <c r="A13398" t="s">
        <v>59</v>
      </c>
      <c r="B13398" s="1">
        <v>46290</v>
      </c>
      <c r="C13398">
        <v>541010</v>
      </c>
      <c r="D13398">
        <v>36528.847000000002</v>
      </c>
      <c r="E13398" t="s">
        <v>52</v>
      </c>
      <c r="F13398" t="s">
        <v>127</v>
      </c>
      <c r="G13398" t="s">
        <v>51</v>
      </c>
      <c r="H13398" t="s">
        <v>103</v>
      </c>
    </row>
    <row r="13399" spans="1:8">
      <c r="A13399" t="s">
        <v>59</v>
      </c>
      <c r="B13399" s="1">
        <v>46290</v>
      </c>
      <c r="C13399">
        <v>541013</v>
      </c>
      <c r="D13399">
        <v>54957.387999999999</v>
      </c>
      <c r="E13399" t="s">
        <v>52</v>
      </c>
      <c r="F13399" t="s">
        <v>127</v>
      </c>
      <c r="G13399" t="s">
        <v>51</v>
      </c>
      <c r="H13399" t="s">
        <v>103</v>
      </c>
    </row>
    <row r="13400" spans="1:8">
      <c r="A13400" t="s">
        <v>59</v>
      </c>
      <c r="B13400" s="1">
        <v>46290</v>
      </c>
      <c r="C13400">
        <v>541019</v>
      </c>
      <c r="D13400">
        <v>606.22799999999995</v>
      </c>
      <c r="E13400" t="s">
        <v>52</v>
      </c>
      <c r="F13400" t="s">
        <v>127</v>
      </c>
      <c r="G13400" t="s">
        <v>51</v>
      </c>
      <c r="H13400" t="s">
        <v>103</v>
      </c>
    </row>
    <row r="13401" spans="1:8">
      <c r="A13401" t="s">
        <v>59</v>
      </c>
      <c r="B13401" s="1">
        <v>46290</v>
      </c>
      <c r="C13401">
        <v>541021</v>
      </c>
      <c r="D13401">
        <v>-26709.441999999999</v>
      </c>
      <c r="E13401" t="s">
        <v>52</v>
      </c>
      <c r="F13401" t="s">
        <v>127</v>
      </c>
      <c r="G13401" t="s">
        <v>51</v>
      </c>
      <c r="H13401" t="s">
        <v>103</v>
      </c>
    </row>
    <row r="13402" spans="1:8">
      <c r="A13402" t="s">
        <v>59</v>
      </c>
      <c r="B13402" s="1">
        <v>46290</v>
      </c>
      <c r="C13402">
        <v>541022</v>
      </c>
      <c r="D13402">
        <v>1417.1410000000001</v>
      </c>
      <c r="E13402" t="s">
        <v>52</v>
      </c>
      <c r="F13402" t="s">
        <v>127</v>
      </c>
      <c r="G13402" t="s">
        <v>51</v>
      </c>
      <c r="H13402" t="s">
        <v>103</v>
      </c>
    </row>
    <row r="13403" spans="1:8">
      <c r="A13403" t="s">
        <v>59</v>
      </c>
      <c r="B13403" s="1">
        <v>46290</v>
      </c>
      <c r="C13403">
        <v>541023</v>
      </c>
      <c r="D13403">
        <v>12120.538</v>
      </c>
      <c r="E13403" t="s">
        <v>52</v>
      </c>
      <c r="F13403" t="s">
        <v>127</v>
      </c>
      <c r="G13403" t="s">
        <v>51</v>
      </c>
      <c r="H13403" t="s">
        <v>103</v>
      </c>
    </row>
    <row r="13404" spans="1:8">
      <c r="A13404" t="s">
        <v>59</v>
      </c>
      <c r="B13404" s="1">
        <v>46290</v>
      </c>
      <c r="C13404">
        <v>544002</v>
      </c>
      <c r="D13404">
        <v>26119.228999999999</v>
      </c>
      <c r="E13404" t="s">
        <v>52</v>
      </c>
      <c r="F13404" t="s">
        <v>127</v>
      </c>
      <c r="G13404" t="s">
        <v>51</v>
      </c>
      <c r="H13404" t="s">
        <v>103</v>
      </c>
    </row>
    <row r="13405" spans="1:8">
      <c r="A13405" t="s">
        <v>59</v>
      </c>
      <c r="B13405" s="1">
        <v>46290</v>
      </c>
      <c r="C13405">
        <v>544003</v>
      </c>
      <c r="D13405">
        <v>9061.866</v>
      </c>
      <c r="E13405" t="s">
        <v>52</v>
      </c>
      <c r="F13405" t="s">
        <v>127</v>
      </c>
      <c r="G13405" t="s">
        <v>51</v>
      </c>
      <c r="H13405" t="s">
        <v>103</v>
      </c>
    </row>
    <row r="13406" spans="1:8">
      <c r="A13406" t="s">
        <v>59</v>
      </c>
      <c r="B13406" s="1">
        <v>46290</v>
      </c>
      <c r="C13406">
        <v>544006</v>
      </c>
      <c r="D13406">
        <v>1083.0609999999999</v>
      </c>
      <c r="E13406" t="s">
        <v>52</v>
      </c>
      <c r="F13406" t="s">
        <v>127</v>
      </c>
      <c r="G13406" t="s">
        <v>51</v>
      </c>
      <c r="H13406" t="s">
        <v>103</v>
      </c>
    </row>
    <row r="13407" spans="1:8">
      <c r="A13407" t="s">
        <v>59</v>
      </c>
      <c r="B13407" s="1">
        <v>46290</v>
      </c>
      <c r="C13407">
        <v>547002</v>
      </c>
      <c r="D13407">
        <v>127342.02</v>
      </c>
      <c r="E13407" t="s">
        <v>52</v>
      </c>
      <c r="F13407" t="s">
        <v>121</v>
      </c>
      <c r="G13407" t="s">
        <v>51</v>
      </c>
      <c r="H13407" t="s">
        <v>96</v>
      </c>
    </row>
    <row r="13408" spans="1:8">
      <c r="A13408" t="s">
        <v>59</v>
      </c>
      <c r="B13408" s="1">
        <v>46290</v>
      </c>
      <c r="C13408">
        <v>547006</v>
      </c>
      <c r="D13408">
        <v>135131.42800000001</v>
      </c>
      <c r="E13408" t="s">
        <v>52</v>
      </c>
      <c r="F13408" t="s">
        <v>121</v>
      </c>
      <c r="G13408" t="s">
        <v>51</v>
      </c>
      <c r="H13408" t="s">
        <v>96</v>
      </c>
    </row>
    <row r="13409" spans="1:8">
      <c r="A13409" t="s">
        <v>59</v>
      </c>
      <c r="B13409" s="1">
        <v>46290</v>
      </c>
      <c r="C13409">
        <v>547011</v>
      </c>
      <c r="D13409">
        <v>995.82399999999996</v>
      </c>
      <c r="E13409" t="s">
        <v>52</v>
      </c>
      <c r="F13409" t="s">
        <v>121</v>
      </c>
      <c r="G13409" t="s">
        <v>51</v>
      </c>
      <c r="H13409" t="s">
        <v>96</v>
      </c>
    </row>
    <row r="13410" spans="1:8">
      <c r="A13410" t="s">
        <v>59</v>
      </c>
      <c r="B13410" s="1">
        <v>46290</v>
      </c>
      <c r="C13410">
        <v>550002</v>
      </c>
      <c r="D13410">
        <v>143520.99600000001</v>
      </c>
      <c r="E13410" t="s">
        <v>52</v>
      </c>
      <c r="F13410" t="s">
        <v>128</v>
      </c>
      <c r="G13410" t="s">
        <v>51</v>
      </c>
      <c r="H13410" t="s">
        <v>104</v>
      </c>
    </row>
    <row r="13411" spans="1:8">
      <c r="A13411" t="s">
        <v>59</v>
      </c>
      <c r="B13411" s="1">
        <v>46290</v>
      </c>
      <c r="C13411">
        <v>550003</v>
      </c>
      <c r="D13411">
        <v>145067.58900000001</v>
      </c>
      <c r="E13411" t="s">
        <v>52</v>
      </c>
      <c r="F13411" t="s">
        <v>128</v>
      </c>
      <c r="G13411" t="s">
        <v>51</v>
      </c>
      <c r="H13411" t="s">
        <v>104</v>
      </c>
    </row>
    <row r="13412" spans="1:8">
      <c r="A13412" t="s">
        <v>59</v>
      </c>
      <c r="B13412" s="1">
        <v>46290</v>
      </c>
      <c r="C13412">
        <v>550004</v>
      </c>
      <c r="D13412">
        <v>8420.3829999999998</v>
      </c>
      <c r="E13412" t="s">
        <v>52</v>
      </c>
      <c r="F13412" t="s">
        <v>128</v>
      </c>
      <c r="G13412" t="s">
        <v>51</v>
      </c>
      <c r="H13412" t="s">
        <v>104</v>
      </c>
    </row>
    <row r="13413" spans="1:8">
      <c r="A13413" t="s">
        <v>59</v>
      </c>
      <c r="B13413" s="1">
        <v>46290</v>
      </c>
      <c r="C13413">
        <v>550007</v>
      </c>
      <c r="D13413">
        <v>-556.30899999999997</v>
      </c>
      <c r="E13413" t="s">
        <v>52</v>
      </c>
      <c r="F13413" t="s">
        <v>128</v>
      </c>
      <c r="G13413" t="s">
        <v>51</v>
      </c>
      <c r="H13413" t="s">
        <v>104</v>
      </c>
    </row>
    <row r="13414" spans="1:8">
      <c r="A13414" t="s">
        <v>59</v>
      </c>
      <c r="B13414" s="1">
        <v>46290</v>
      </c>
      <c r="C13414">
        <v>551002</v>
      </c>
      <c r="D13414">
        <v>26044.597000000002</v>
      </c>
      <c r="E13414" t="s">
        <v>52</v>
      </c>
      <c r="F13414" t="s">
        <v>129</v>
      </c>
      <c r="G13414" t="s">
        <v>51</v>
      </c>
      <c r="H13414" t="s">
        <v>105</v>
      </c>
    </row>
    <row r="13415" spans="1:8">
      <c r="A13415" t="s">
        <v>59</v>
      </c>
      <c r="B13415" s="1">
        <v>46290</v>
      </c>
      <c r="C13415">
        <v>551003</v>
      </c>
      <c r="D13415">
        <v>272677.35499999998</v>
      </c>
      <c r="E13415" t="s">
        <v>52</v>
      </c>
      <c r="F13415" t="s">
        <v>129</v>
      </c>
      <c r="G13415" t="s">
        <v>51</v>
      </c>
      <c r="H13415" t="s">
        <v>105</v>
      </c>
    </row>
    <row r="13416" spans="1:8">
      <c r="A13416" t="s">
        <v>59</v>
      </c>
      <c r="B13416" s="1">
        <v>46290</v>
      </c>
      <c r="C13416">
        <v>551007</v>
      </c>
      <c r="D13416">
        <v>186</v>
      </c>
      <c r="E13416" t="s">
        <v>52</v>
      </c>
      <c r="F13416" t="s">
        <v>129</v>
      </c>
      <c r="G13416" t="s">
        <v>51</v>
      </c>
      <c r="H13416" t="s">
        <v>105</v>
      </c>
    </row>
    <row r="13417" spans="1:8">
      <c r="A13417" t="s">
        <v>59</v>
      </c>
      <c r="B13417" s="1">
        <v>46290</v>
      </c>
      <c r="C13417">
        <v>551008</v>
      </c>
      <c r="D13417">
        <v>23174.080999999998</v>
      </c>
      <c r="E13417" t="s">
        <v>52</v>
      </c>
      <c r="F13417" t="s">
        <v>129</v>
      </c>
      <c r="G13417" t="s">
        <v>51</v>
      </c>
      <c r="H13417" t="s">
        <v>105</v>
      </c>
    </row>
    <row r="13418" spans="1:8">
      <c r="A13418" t="s">
        <v>59</v>
      </c>
      <c r="B13418" s="1">
        <v>46290</v>
      </c>
      <c r="C13418">
        <v>551011</v>
      </c>
      <c r="D13418">
        <v>4507.8639999999996</v>
      </c>
      <c r="E13418" t="s">
        <v>52</v>
      </c>
      <c r="F13418" t="s">
        <v>127</v>
      </c>
      <c r="G13418" t="s">
        <v>51</v>
      </c>
      <c r="H13418" t="s">
        <v>103</v>
      </c>
    </row>
    <row r="13419" spans="1:8">
      <c r="A13419" t="s">
        <v>59</v>
      </c>
      <c r="B13419" s="1">
        <v>46290</v>
      </c>
      <c r="C13419">
        <v>551012</v>
      </c>
      <c r="D13419">
        <v>15020.791999999999</v>
      </c>
      <c r="E13419" t="s">
        <v>52</v>
      </c>
      <c r="F13419" t="s">
        <v>129</v>
      </c>
      <c r="G13419" t="s">
        <v>51</v>
      </c>
      <c r="H13419" t="s">
        <v>105</v>
      </c>
    </row>
    <row r="13420" spans="1:8">
      <c r="A13420" t="s">
        <v>59</v>
      </c>
      <c r="B13420" s="1">
        <v>46290</v>
      </c>
      <c r="C13420">
        <v>551014</v>
      </c>
      <c r="D13420">
        <v>20281.120999999999</v>
      </c>
      <c r="E13420" t="s">
        <v>52</v>
      </c>
      <c r="F13420" t="s">
        <v>129</v>
      </c>
      <c r="G13420" t="s">
        <v>51</v>
      </c>
      <c r="H13420" t="s">
        <v>105</v>
      </c>
    </row>
    <row r="13421" spans="1:8">
      <c r="A13421" t="s">
        <v>59</v>
      </c>
      <c r="B13421" s="1">
        <v>46290</v>
      </c>
      <c r="C13421">
        <v>552002</v>
      </c>
      <c r="D13421">
        <v>56137.286999999997</v>
      </c>
      <c r="E13421" t="s">
        <v>52</v>
      </c>
      <c r="F13421" t="s">
        <v>122</v>
      </c>
      <c r="G13421" t="s">
        <v>51</v>
      </c>
      <c r="H13421" t="s">
        <v>97</v>
      </c>
    </row>
    <row r="13422" spans="1:8">
      <c r="A13422" t="s">
        <v>59</v>
      </c>
      <c r="B13422" s="1">
        <v>46290</v>
      </c>
      <c r="C13422">
        <v>552502</v>
      </c>
      <c r="D13422">
        <v>-2911.56</v>
      </c>
      <c r="E13422" t="s">
        <v>52</v>
      </c>
      <c r="F13422" t="s">
        <v>122</v>
      </c>
      <c r="G13422" t="s">
        <v>51</v>
      </c>
      <c r="H13422" t="s">
        <v>97</v>
      </c>
    </row>
    <row r="13423" spans="1:8">
      <c r="A13423" t="s">
        <v>59</v>
      </c>
      <c r="B13423" s="1">
        <v>46290</v>
      </c>
      <c r="C13423">
        <v>552503</v>
      </c>
      <c r="D13423">
        <v>4289.12</v>
      </c>
      <c r="E13423" t="s">
        <v>52</v>
      </c>
      <c r="F13423" t="s">
        <v>122</v>
      </c>
      <c r="G13423" t="s">
        <v>51</v>
      </c>
      <c r="H13423" t="s">
        <v>97</v>
      </c>
    </row>
    <row r="13424" spans="1:8">
      <c r="A13424" t="s">
        <v>59</v>
      </c>
      <c r="B13424" s="1">
        <v>46290</v>
      </c>
      <c r="C13424">
        <v>552504</v>
      </c>
      <c r="D13424">
        <v>1313.9880000000001</v>
      </c>
      <c r="E13424" t="s">
        <v>52</v>
      </c>
      <c r="F13424" t="s">
        <v>122</v>
      </c>
      <c r="G13424" t="s">
        <v>51</v>
      </c>
      <c r="H13424" t="s">
        <v>97</v>
      </c>
    </row>
    <row r="13425" spans="1:8">
      <c r="A13425" t="s">
        <v>59</v>
      </c>
      <c r="B13425" s="1">
        <v>46290</v>
      </c>
      <c r="C13425">
        <v>554002</v>
      </c>
      <c r="D13425">
        <v>43413.983</v>
      </c>
      <c r="E13425" t="s">
        <v>52</v>
      </c>
      <c r="F13425" t="s">
        <v>122</v>
      </c>
      <c r="G13425" t="s">
        <v>51</v>
      </c>
      <c r="H13425" t="s">
        <v>97</v>
      </c>
    </row>
    <row r="13426" spans="1:8">
      <c r="A13426" t="s">
        <v>59</v>
      </c>
      <c r="B13426" s="1">
        <v>46290</v>
      </c>
      <c r="C13426">
        <v>554003</v>
      </c>
      <c r="D13426">
        <v>44828.894</v>
      </c>
      <c r="E13426" t="s">
        <v>52</v>
      </c>
      <c r="F13426" t="s">
        <v>122</v>
      </c>
      <c r="G13426" t="s">
        <v>51</v>
      </c>
      <c r="H13426" t="s">
        <v>97</v>
      </c>
    </row>
    <row r="13427" spans="1:8">
      <c r="A13427" t="s">
        <v>59</v>
      </c>
      <c r="B13427" s="1">
        <v>46290</v>
      </c>
      <c r="C13427">
        <v>554004</v>
      </c>
      <c r="D13427">
        <v>41962.961000000003</v>
      </c>
      <c r="E13427" t="s">
        <v>52</v>
      </c>
      <c r="F13427" t="s">
        <v>122</v>
      </c>
      <c r="G13427" t="s">
        <v>51</v>
      </c>
      <c r="H13427" t="s">
        <v>97</v>
      </c>
    </row>
    <row r="13428" spans="1:8">
      <c r="A13428" t="s">
        <v>59</v>
      </c>
      <c r="B13428" s="1">
        <v>46290</v>
      </c>
      <c r="C13428">
        <v>554005</v>
      </c>
      <c r="D13428">
        <v>9908.5020000000004</v>
      </c>
      <c r="E13428" t="s">
        <v>52</v>
      </c>
      <c r="F13428" t="s">
        <v>122</v>
      </c>
      <c r="G13428" t="s">
        <v>51</v>
      </c>
      <c r="H13428" t="s">
        <v>97</v>
      </c>
    </row>
    <row r="13429" spans="1:8">
      <c r="A13429" t="s">
        <v>59</v>
      </c>
      <c r="B13429" s="1">
        <v>46290</v>
      </c>
      <c r="C13429">
        <v>554006</v>
      </c>
      <c r="D13429">
        <v>6547.1880000000001</v>
      </c>
      <c r="E13429" t="s">
        <v>52</v>
      </c>
      <c r="F13429" t="s">
        <v>122</v>
      </c>
      <c r="G13429" t="s">
        <v>51</v>
      </c>
      <c r="H13429" t="s">
        <v>97</v>
      </c>
    </row>
    <row r="13430" spans="1:8">
      <c r="A13430" t="s">
        <v>59</v>
      </c>
      <c r="B13430" s="1">
        <v>46290</v>
      </c>
      <c r="C13430">
        <v>554007</v>
      </c>
      <c r="D13430">
        <v>395038.36599999998</v>
      </c>
      <c r="E13430" t="s">
        <v>52</v>
      </c>
      <c r="F13430" t="s">
        <v>122</v>
      </c>
      <c r="G13430" t="s">
        <v>51</v>
      </c>
      <c r="H13430" t="s">
        <v>97</v>
      </c>
    </row>
    <row r="13431" spans="1:8">
      <c r="A13431" t="s">
        <v>59</v>
      </c>
      <c r="B13431" s="1">
        <v>46290</v>
      </c>
      <c r="C13431">
        <v>554008</v>
      </c>
      <c r="D13431">
        <v>1713.249</v>
      </c>
      <c r="E13431" t="s">
        <v>52</v>
      </c>
      <c r="F13431" t="s">
        <v>122</v>
      </c>
      <c r="G13431" t="s">
        <v>51</v>
      </c>
      <c r="H13431" t="s">
        <v>97</v>
      </c>
    </row>
    <row r="13432" spans="1:8">
      <c r="A13432" t="s">
        <v>59</v>
      </c>
      <c r="B13432" s="1">
        <v>46290</v>
      </c>
      <c r="C13432">
        <v>555002</v>
      </c>
      <c r="D13432">
        <v>182.48099999999999</v>
      </c>
      <c r="E13432" t="s">
        <v>52</v>
      </c>
      <c r="F13432" t="s">
        <v>122</v>
      </c>
      <c r="G13432" t="s">
        <v>51</v>
      </c>
      <c r="H13432" t="s">
        <v>97</v>
      </c>
    </row>
    <row r="13433" spans="1:8">
      <c r="A13433" t="s">
        <v>59</v>
      </c>
      <c r="B13433" s="1">
        <v>46290</v>
      </c>
      <c r="C13433">
        <v>555003</v>
      </c>
      <c r="D13433">
        <v>76.016999999999996</v>
      </c>
      <c r="E13433" t="s">
        <v>52</v>
      </c>
      <c r="F13433" t="s">
        <v>122</v>
      </c>
      <c r="G13433" t="s">
        <v>51</v>
      </c>
      <c r="H13433" t="s">
        <v>97</v>
      </c>
    </row>
    <row r="13434" spans="1:8">
      <c r="A13434" t="s">
        <v>59</v>
      </c>
      <c r="B13434" s="1">
        <v>46290</v>
      </c>
      <c r="C13434">
        <v>555004</v>
      </c>
      <c r="D13434">
        <v>17.648</v>
      </c>
      <c r="E13434" t="s">
        <v>52</v>
      </c>
      <c r="F13434" t="s">
        <v>122</v>
      </c>
      <c r="G13434" t="s">
        <v>51</v>
      </c>
      <c r="H13434" t="s">
        <v>97</v>
      </c>
    </row>
    <row r="13435" spans="1:8">
      <c r="A13435" t="s">
        <v>59</v>
      </c>
      <c r="B13435" s="1">
        <v>46290</v>
      </c>
      <c r="C13435">
        <v>555005</v>
      </c>
      <c r="D13435">
        <v>1763.155</v>
      </c>
      <c r="E13435" t="s">
        <v>52</v>
      </c>
      <c r="F13435" t="s">
        <v>122</v>
      </c>
      <c r="G13435" t="s">
        <v>51</v>
      </c>
      <c r="H13435" t="s">
        <v>97</v>
      </c>
    </row>
    <row r="13436" spans="1:8">
      <c r="A13436" t="s">
        <v>59</v>
      </c>
      <c r="B13436" s="1">
        <v>46290</v>
      </c>
      <c r="C13436">
        <v>555007</v>
      </c>
      <c r="D13436">
        <v>12276.787</v>
      </c>
      <c r="E13436" t="s">
        <v>52</v>
      </c>
      <c r="F13436" t="s">
        <v>122</v>
      </c>
      <c r="G13436" t="s">
        <v>51</v>
      </c>
      <c r="H13436" t="s">
        <v>97</v>
      </c>
    </row>
    <row r="13437" spans="1:8">
      <c r="A13437" t="s">
        <v>59</v>
      </c>
      <c r="B13437" s="1">
        <v>46290</v>
      </c>
      <c r="C13437">
        <v>555008</v>
      </c>
      <c r="D13437">
        <v>1159.3230000000001</v>
      </c>
      <c r="E13437" t="s">
        <v>52</v>
      </c>
      <c r="F13437" t="s">
        <v>122</v>
      </c>
      <c r="G13437" t="s">
        <v>51</v>
      </c>
      <c r="H13437" t="s">
        <v>97</v>
      </c>
    </row>
    <row r="13438" spans="1:8">
      <c r="A13438" t="s">
        <v>59</v>
      </c>
      <c r="B13438" s="1">
        <v>46290</v>
      </c>
      <c r="C13438">
        <v>555009</v>
      </c>
      <c r="D13438">
        <v>33445.705000000002</v>
      </c>
      <c r="E13438" t="s">
        <v>52</v>
      </c>
      <c r="F13438" t="s">
        <v>120</v>
      </c>
      <c r="G13438" t="s">
        <v>51</v>
      </c>
      <c r="H13438" t="s">
        <v>95</v>
      </c>
    </row>
    <row r="13439" spans="1:8">
      <c r="A13439" t="s">
        <v>59</v>
      </c>
      <c r="B13439" s="1">
        <v>46290</v>
      </c>
      <c r="C13439">
        <v>555010</v>
      </c>
      <c r="D13439">
        <v>4305.1170000000002</v>
      </c>
      <c r="E13439" t="s">
        <v>52</v>
      </c>
      <c r="F13439" t="s">
        <v>122</v>
      </c>
      <c r="G13439" t="s">
        <v>51</v>
      </c>
      <c r="H13439" t="s">
        <v>97</v>
      </c>
    </row>
    <row r="13440" spans="1:8">
      <c r="A13440" t="s">
        <v>59</v>
      </c>
      <c r="B13440" s="1">
        <v>46290</v>
      </c>
      <c r="C13440">
        <v>555504</v>
      </c>
      <c r="D13440">
        <v>2304.2269999999999</v>
      </c>
      <c r="E13440" t="s">
        <v>52</v>
      </c>
      <c r="F13440" t="s">
        <v>122</v>
      </c>
      <c r="G13440" t="s">
        <v>51</v>
      </c>
      <c r="H13440" t="s">
        <v>97</v>
      </c>
    </row>
    <row r="13441" spans="1:8">
      <c r="A13441" t="s">
        <v>59</v>
      </c>
      <c r="B13441" s="1">
        <v>46290</v>
      </c>
      <c r="C13441">
        <v>555508</v>
      </c>
      <c r="D13441">
        <v>5695.723</v>
      </c>
      <c r="E13441" t="s">
        <v>52</v>
      </c>
      <c r="F13441" t="s">
        <v>122</v>
      </c>
      <c r="G13441" t="s">
        <v>51</v>
      </c>
      <c r="H13441" t="s">
        <v>97</v>
      </c>
    </row>
    <row r="13442" spans="1:8">
      <c r="A13442" t="s">
        <v>59</v>
      </c>
      <c r="B13442" s="1">
        <v>46290</v>
      </c>
      <c r="C13442">
        <v>555511</v>
      </c>
      <c r="D13442">
        <v>1996.2360000000001</v>
      </c>
      <c r="E13442" t="s">
        <v>52</v>
      </c>
      <c r="F13442" t="s">
        <v>122</v>
      </c>
      <c r="G13442" t="s">
        <v>51</v>
      </c>
      <c r="H13442" t="s">
        <v>97</v>
      </c>
    </row>
    <row r="13443" spans="1:8">
      <c r="A13443" t="s">
        <v>59</v>
      </c>
      <c r="B13443" s="1">
        <v>46290</v>
      </c>
      <c r="C13443">
        <v>556002</v>
      </c>
      <c r="D13443">
        <v>23320.273000000001</v>
      </c>
      <c r="E13443" t="s">
        <v>52</v>
      </c>
      <c r="F13443" t="s">
        <v>126</v>
      </c>
      <c r="G13443" t="s">
        <v>51</v>
      </c>
      <c r="H13443" t="s">
        <v>102</v>
      </c>
    </row>
    <row r="13444" spans="1:8">
      <c r="A13444" t="s">
        <v>59</v>
      </c>
      <c r="B13444" s="1">
        <v>46290</v>
      </c>
      <c r="C13444">
        <v>556003</v>
      </c>
      <c r="D13444">
        <v>31706.611000000001</v>
      </c>
      <c r="E13444" t="s">
        <v>52</v>
      </c>
      <c r="F13444" t="s">
        <v>122</v>
      </c>
      <c r="G13444" t="s">
        <v>51</v>
      </c>
      <c r="H13444" t="s">
        <v>97</v>
      </c>
    </row>
    <row r="13445" spans="1:8">
      <c r="A13445" t="s">
        <v>59</v>
      </c>
      <c r="B13445" s="1">
        <v>46290</v>
      </c>
      <c r="C13445">
        <v>556004</v>
      </c>
      <c r="D13445">
        <v>12264.358</v>
      </c>
      <c r="E13445" t="s">
        <v>52</v>
      </c>
      <c r="F13445" t="s">
        <v>122</v>
      </c>
      <c r="G13445" t="s">
        <v>51</v>
      </c>
      <c r="H13445" t="s">
        <v>97</v>
      </c>
    </row>
    <row r="13446" spans="1:8">
      <c r="A13446" t="s">
        <v>59</v>
      </c>
      <c r="B13446" s="1">
        <v>46290</v>
      </c>
      <c r="C13446">
        <v>557002</v>
      </c>
      <c r="D13446">
        <v>572066.58900000004</v>
      </c>
      <c r="E13446" t="s">
        <v>52</v>
      </c>
      <c r="F13446" t="s">
        <v>123</v>
      </c>
      <c r="G13446" t="s">
        <v>51</v>
      </c>
      <c r="H13446" t="s">
        <v>98</v>
      </c>
    </row>
    <row r="13447" spans="1:8">
      <c r="A13447" t="s">
        <v>59</v>
      </c>
      <c r="B13447" s="1">
        <v>46290</v>
      </c>
      <c r="C13447">
        <v>557003</v>
      </c>
      <c r="D13447">
        <v>12278.403</v>
      </c>
      <c r="E13447" t="s">
        <v>52</v>
      </c>
      <c r="F13447" t="s">
        <v>123</v>
      </c>
      <c r="G13447" t="s">
        <v>51</v>
      </c>
      <c r="H13447" t="s">
        <v>98</v>
      </c>
    </row>
    <row r="13448" spans="1:8">
      <c r="A13448" t="s">
        <v>59</v>
      </c>
      <c r="B13448" s="1">
        <v>46290</v>
      </c>
      <c r="C13448">
        <v>557006</v>
      </c>
      <c r="D13448">
        <v>3875</v>
      </c>
      <c r="E13448" t="s">
        <v>52</v>
      </c>
      <c r="F13448" t="s">
        <v>123</v>
      </c>
      <c r="G13448" t="s">
        <v>51</v>
      </c>
      <c r="H13448" t="s">
        <v>98</v>
      </c>
    </row>
    <row r="13449" spans="1:8">
      <c r="A13449" t="s">
        <v>59</v>
      </c>
      <c r="B13449" s="1">
        <v>46290</v>
      </c>
      <c r="C13449">
        <v>557008</v>
      </c>
      <c r="D13449">
        <v>51.789000000000001</v>
      </c>
      <c r="E13449" t="s">
        <v>52</v>
      </c>
      <c r="F13449" t="s">
        <v>123</v>
      </c>
      <c r="G13449" t="s">
        <v>51</v>
      </c>
      <c r="H13449" t="s">
        <v>98</v>
      </c>
    </row>
    <row r="13450" spans="1:8">
      <c r="A13450" t="s">
        <v>59</v>
      </c>
      <c r="B13450" s="1">
        <v>46290</v>
      </c>
      <c r="C13450">
        <v>558003</v>
      </c>
      <c r="D13450">
        <v>12832.67</v>
      </c>
      <c r="E13450" t="s">
        <v>52</v>
      </c>
      <c r="F13450" t="s">
        <v>124</v>
      </c>
      <c r="G13450" t="s">
        <v>51</v>
      </c>
      <c r="H13450" t="s">
        <v>99</v>
      </c>
    </row>
    <row r="13451" spans="1:8">
      <c r="A13451" t="s">
        <v>59</v>
      </c>
      <c r="B13451" s="1">
        <v>46290</v>
      </c>
      <c r="C13451">
        <v>558006</v>
      </c>
      <c r="D13451">
        <v>62940.211000000003</v>
      </c>
      <c r="E13451" t="s">
        <v>52</v>
      </c>
      <c r="F13451" t="s">
        <v>124</v>
      </c>
      <c r="G13451" t="s">
        <v>51</v>
      </c>
      <c r="H13451" t="s">
        <v>99</v>
      </c>
    </row>
    <row r="13452" spans="1:8">
      <c r="A13452" t="s">
        <v>59</v>
      </c>
      <c r="B13452" s="1">
        <v>46290</v>
      </c>
      <c r="C13452">
        <v>558011</v>
      </c>
      <c r="D13452">
        <v>1533.338</v>
      </c>
      <c r="E13452" t="s">
        <v>52</v>
      </c>
      <c r="F13452" t="s">
        <v>124</v>
      </c>
      <c r="G13452" t="s">
        <v>51</v>
      </c>
      <c r="H13452" t="s">
        <v>99</v>
      </c>
    </row>
    <row r="13453" spans="1:8">
      <c r="A13453" t="s">
        <v>59</v>
      </c>
      <c r="B13453" s="1">
        <v>46290</v>
      </c>
      <c r="C13453">
        <v>558012</v>
      </c>
      <c r="D13453">
        <v>686.77499999999998</v>
      </c>
      <c r="E13453" t="s">
        <v>52</v>
      </c>
      <c r="F13453" t="s">
        <v>126</v>
      </c>
      <c r="G13453" t="s">
        <v>51</v>
      </c>
      <c r="H13453" t="s">
        <v>102</v>
      </c>
    </row>
    <row r="13454" spans="1:8">
      <c r="A13454" t="s">
        <v>59</v>
      </c>
      <c r="B13454" s="1">
        <v>46290</v>
      </c>
      <c r="C13454">
        <v>559002</v>
      </c>
      <c r="D13454">
        <v>5170.2619999999997</v>
      </c>
      <c r="E13454" t="s">
        <v>52</v>
      </c>
      <c r="F13454" t="s">
        <v>126</v>
      </c>
      <c r="G13454" t="s">
        <v>51</v>
      </c>
      <c r="H13454" t="s">
        <v>102</v>
      </c>
    </row>
    <row r="13455" spans="1:8">
      <c r="A13455" t="s">
        <v>59</v>
      </c>
      <c r="B13455" s="1">
        <v>46290</v>
      </c>
      <c r="C13455">
        <v>560002</v>
      </c>
      <c r="D13455">
        <v>7895.7870000000003</v>
      </c>
      <c r="E13455" t="s">
        <v>52</v>
      </c>
      <c r="F13455" t="s">
        <v>123</v>
      </c>
      <c r="G13455" t="s">
        <v>51</v>
      </c>
      <c r="H13455" t="s">
        <v>98</v>
      </c>
    </row>
    <row r="13456" spans="1:8">
      <c r="A13456" t="s">
        <v>59</v>
      </c>
      <c r="B13456" s="1">
        <v>46290</v>
      </c>
      <c r="C13456">
        <v>560006</v>
      </c>
      <c r="D13456">
        <v>1046.25</v>
      </c>
      <c r="E13456" t="s">
        <v>52</v>
      </c>
      <c r="F13456" t="s">
        <v>123</v>
      </c>
      <c r="G13456" t="s">
        <v>51</v>
      </c>
      <c r="H13456" t="s">
        <v>98</v>
      </c>
    </row>
    <row r="13457" spans="1:8">
      <c r="A13457" t="s">
        <v>59</v>
      </c>
      <c r="B13457" s="1">
        <v>46290</v>
      </c>
      <c r="C13457">
        <v>560007</v>
      </c>
      <c r="D13457">
        <v>3927.2049999999999</v>
      </c>
      <c r="E13457" t="s">
        <v>52</v>
      </c>
      <c r="F13457" t="s">
        <v>123</v>
      </c>
      <c r="G13457" t="s">
        <v>51</v>
      </c>
      <c r="H13457" t="s">
        <v>98</v>
      </c>
    </row>
    <row r="13458" spans="1:8">
      <c r="A13458" t="s">
        <v>59</v>
      </c>
      <c r="B13458" s="1">
        <v>46290</v>
      </c>
      <c r="C13458">
        <v>561002</v>
      </c>
      <c r="D13458">
        <v>-4224.7640000000001</v>
      </c>
      <c r="E13458" t="s">
        <v>52</v>
      </c>
      <c r="F13458" t="s">
        <v>42</v>
      </c>
      <c r="G13458" t="s">
        <v>51</v>
      </c>
      <c r="H13458" t="s">
        <v>112</v>
      </c>
    </row>
    <row r="13459" spans="1:8">
      <c r="A13459" t="s">
        <v>59</v>
      </c>
      <c r="B13459" s="1">
        <v>46290</v>
      </c>
      <c r="C13459">
        <v>562002</v>
      </c>
      <c r="D13459">
        <v>5406.3559999999998</v>
      </c>
      <c r="E13459" t="s">
        <v>52</v>
      </c>
      <c r="F13459" t="s">
        <v>124</v>
      </c>
      <c r="G13459" t="s">
        <v>51</v>
      </c>
      <c r="H13459" t="s">
        <v>99</v>
      </c>
    </row>
    <row r="13460" spans="1:8">
      <c r="A13460" t="s">
        <v>59</v>
      </c>
      <c r="B13460" s="1">
        <v>46290</v>
      </c>
      <c r="C13460">
        <v>563002</v>
      </c>
      <c r="D13460">
        <v>5396.8710000000001</v>
      </c>
      <c r="E13460" t="s">
        <v>52</v>
      </c>
      <c r="F13460" t="s">
        <v>124</v>
      </c>
      <c r="G13460" t="s">
        <v>51</v>
      </c>
      <c r="H13460" t="s">
        <v>99</v>
      </c>
    </row>
    <row r="13461" spans="1:8">
      <c r="A13461" t="s">
        <v>59</v>
      </c>
      <c r="B13461" s="1">
        <v>46290</v>
      </c>
      <c r="C13461">
        <v>564004</v>
      </c>
      <c r="D13461">
        <v>-605542.647</v>
      </c>
      <c r="E13461" t="s">
        <v>52</v>
      </c>
      <c r="F13461" t="s">
        <v>119</v>
      </c>
      <c r="G13461" t="s">
        <v>51</v>
      </c>
      <c r="H13461" t="s">
        <v>93</v>
      </c>
    </row>
    <row r="13462" spans="1:8">
      <c r="A13462" t="s">
        <v>59</v>
      </c>
      <c r="B13462" s="1">
        <v>46290</v>
      </c>
      <c r="C13462">
        <v>564005</v>
      </c>
      <c r="D13462">
        <v>12787.509</v>
      </c>
      <c r="E13462" t="s">
        <v>52</v>
      </c>
      <c r="F13462" t="s">
        <v>123</v>
      </c>
      <c r="G13462" t="s">
        <v>51</v>
      </c>
      <c r="H13462" t="s">
        <v>98</v>
      </c>
    </row>
    <row r="13463" spans="1:8">
      <c r="A13463" t="s">
        <v>59</v>
      </c>
      <c r="B13463" s="1">
        <v>46290</v>
      </c>
      <c r="C13463">
        <v>564006</v>
      </c>
      <c r="D13463">
        <v>9.7530000000000001</v>
      </c>
      <c r="E13463" t="s">
        <v>52</v>
      </c>
      <c r="F13463" t="s">
        <v>124</v>
      </c>
      <c r="G13463" t="s">
        <v>51</v>
      </c>
      <c r="H13463" t="s">
        <v>99</v>
      </c>
    </row>
    <row r="13464" spans="1:8">
      <c r="A13464" t="s">
        <v>59</v>
      </c>
      <c r="B13464" s="1">
        <v>46290</v>
      </c>
      <c r="C13464">
        <v>564007</v>
      </c>
      <c r="D13464">
        <v>0.14000000000000001</v>
      </c>
      <c r="E13464" t="s">
        <v>52</v>
      </c>
      <c r="F13464" t="s">
        <v>124</v>
      </c>
      <c r="G13464" t="s">
        <v>51</v>
      </c>
      <c r="H13464" t="s">
        <v>99</v>
      </c>
    </row>
    <row r="13465" spans="1:8">
      <c r="A13465" t="s">
        <v>59</v>
      </c>
      <c r="B13465" s="1">
        <v>46290</v>
      </c>
      <c r="C13465">
        <v>564008</v>
      </c>
      <c r="D13465">
        <v>2016.596</v>
      </c>
      <c r="E13465" t="s">
        <v>52</v>
      </c>
      <c r="F13465" t="s">
        <v>122</v>
      </c>
      <c r="G13465" t="s">
        <v>51</v>
      </c>
      <c r="H13465" t="s">
        <v>97</v>
      </c>
    </row>
    <row r="13466" spans="1:8">
      <c r="A13466" t="s">
        <v>59</v>
      </c>
      <c r="B13466" s="1">
        <v>46290</v>
      </c>
      <c r="C13466">
        <v>564011</v>
      </c>
      <c r="D13466">
        <v>944.14400000000001</v>
      </c>
      <c r="E13466" t="s">
        <v>52</v>
      </c>
      <c r="F13466" t="s">
        <v>122</v>
      </c>
      <c r="G13466" t="s">
        <v>51</v>
      </c>
      <c r="H13466" t="s">
        <v>97</v>
      </c>
    </row>
    <row r="13467" spans="1:8">
      <c r="A13467" t="s">
        <v>59</v>
      </c>
      <c r="B13467" s="1">
        <v>46290</v>
      </c>
      <c r="C13467">
        <v>564014</v>
      </c>
      <c r="D13467">
        <v>2630.9140000000002</v>
      </c>
      <c r="E13467" t="s">
        <v>52</v>
      </c>
      <c r="F13467" t="s">
        <v>122</v>
      </c>
      <c r="G13467" t="s">
        <v>51</v>
      </c>
      <c r="H13467" t="s">
        <v>97</v>
      </c>
    </row>
    <row r="13468" spans="1:8">
      <c r="A13468" t="s">
        <v>59</v>
      </c>
      <c r="B13468" s="1">
        <v>46290</v>
      </c>
      <c r="C13468">
        <v>564015</v>
      </c>
      <c r="D13468">
        <v>32741.528999999999</v>
      </c>
      <c r="E13468" t="s">
        <v>52</v>
      </c>
      <c r="F13468" t="s">
        <v>122</v>
      </c>
      <c r="G13468" t="s">
        <v>51</v>
      </c>
      <c r="H13468" t="s">
        <v>97</v>
      </c>
    </row>
    <row r="13469" spans="1:8">
      <c r="A13469" t="s">
        <v>59</v>
      </c>
      <c r="B13469" s="1">
        <v>46290</v>
      </c>
      <c r="C13469">
        <v>564016</v>
      </c>
      <c r="D13469">
        <v>38706.133000000002</v>
      </c>
      <c r="E13469" t="s">
        <v>52</v>
      </c>
      <c r="F13469" t="s">
        <v>122</v>
      </c>
      <c r="G13469" t="s">
        <v>51</v>
      </c>
      <c r="H13469" t="s">
        <v>97</v>
      </c>
    </row>
    <row r="13470" spans="1:8">
      <c r="A13470" t="s">
        <v>59</v>
      </c>
      <c r="B13470" s="1">
        <v>46290</v>
      </c>
      <c r="C13470">
        <v>564017</v>
      </c>
      <c r="D13470">
        <v>32500.273000000001</v>
      </c>
      <c r="E13470" t="s">
        <v>52</v>
      </c>
      <c r="F13470" t="s">
        <v>122</v>
      </c>
      <c r="G13470" t="s">
        <v>51</v>
      </c>
      <c r="H13470" t="s">
        <v>97</v>
      </c>
    </row>
    <row r="13471" spans="1:8">
      <c r="A13471" t="s">
        <v>59</v>
      </c>
      <c r="B13471" s="1">
        <v>46290</v>
      </c>
      <c r="C13471">
        <v>564019</v>
      </c>
      <c r="D13471">
        <v>-69636.789999999994</v>
      </c>
      <c r="E13471" t="s">
        <v>52</v>
      </c>
      <c r="F13471" t="s">
        <v>119</v>
      </c>
      <c r="G13471" t="s">
        <v>51</v>
      </c>
      <c r="H13471" t="s">
        <v>93</v>
      </c>
    </row>
    <row r="13472" spans="1:8">
      <c r="A13472" t="s">
        <v>59</v>
      </c>
      <c r="B13472" s="1">
        <v>46290</v>
      </c>
      <c r="C13472">
        <v>564020</v>
      </c>
      <c r="D13472">
        <v>2110.319</v>
      </c>
      <c r="E13472" t="s">
        <v>52</v>
      </c>
      <c r="F13472" t="s">
        <v>124</v>
      </c>
      <c r="G13472" t="s">
        <v>51</v>
      </c>
      <c r="H13472" t="s">
        <v>99</v>
      </c>
    </row>
    <row r="13473" spans="1:8">
      <c r="A13473" t="s">
        <v>59</v>
      </c>
      <c r="B13473" s="1">
        <v>46290</v>
      </c>
      <c r="C13473">
        <v>564021</v>
      </c>
      <c r="D13473">
        <v>292.173</v>
      </c>
      <c r="E13473" t="s">
        <v>52</v>
      </c>
      <c r="F13473" t="s">
        <v>124</v>
      </c>
      <c r="G13473" t="s">
        <v>51</v>
      </c>
      <c r="H13473" t="s">
        <v>99</v>
      </c>
    </row>
    <row r="13474" spans="1:8">
      <c r="A13474" t="s">
        <v>59</v>
      </c>
      <c r="B13474" s="1">
        <v>46290</v>
      </c>
      <c r="C13474">
        <v>564023</v>
      </c>
      <c r="D13474">
        <v>5728.9970000000003</v>
      </c>
      <c r="E13474" t="s">
        <v>52</v>
      </c>
      <c r="F13474" t="s">
        <v>29</v>
      </c>
      <c r="G13474" t="s">
        <v>51</v>
      </c>
      <c r="H13474" t="s">
        <v>109</v>
      </c>
    </row>
    <row r="13475" spans="1:8">
      <c r="A13475" t="s">
        <v>59</v>
      </c>
      <c r="B13475" s="1">
        <v>46290</v>
      </c>
      <c r="C13475">
        <v>564030</v>
      </c>
      <c r="D13475">
        <v>46820.108</v>
      </c>
      <c r="E13475" t="s">
        <v>52</v>
      </c>
      <c r="F13475" t="s">
        <v>134</v>
      </c>
      <c r="G13475" t="s">
        <v>51</v>
      </c>
      <c r="H13475" t="s">
        <v>111</v>
      </c>
    </row>
    <row r="13476" spans="1:8">
      <c r="A13476" t="s">
        <v>59</v>
      </c>
      <c r="B13476" s="1">
        <v>46290</v>
      </c>
      <c r="C13476">
        <v>570002</v>
      </c>
      <c r="D13476">
        <v>372238.36499999999</v>
      </c>
      <c r="E13476" t="s">
        <v>52</v>
      </c>
      <c r="F13476" t="s">
        <v>132</v>
      </c>
      <c r="G13476" t="s">
        <v>51</v>
      </c>
      <c r="H13476" t="s">
        <v>108</v>
      </c>
    </row>
    <row r="13477" spans="1:8">
      <c r="A13477" t="s">
        <v>59</v>
      </c>
      <c r="B13477" s="1">
        <v>46290</v>
      </c>
      <c r="C13477">
        <v>570004</v>
      </c>
      <c r="D13477">
        <v>208025.14799999999</v>
      </c>
      <c r="E13477" t="s">
        <v>52</v>
      </c>
      <c r="F13477" t="s">
        <v>132</v>
      </c>
      <c r="G13477" t="s">
        <v>51</v>
      </c>
      <c r="H13477" t="s">
        <v>108</v>
      </c>
    </row>
    <row r="13478" spans="1:8">
      <c r="A13478" t="s">
        <v>59</v>
      </c>
      <c r="B13478" s="1">
        <v>46290</v>
      </c>
      <c r="C13478">
        <v>580002</v>
      </c>
      <c r="D13478">
        <v>667308.26300000004</v>
      </c>
      <c r="E13478" t="s">
        <v>52</v>
      </c>
      <c r="F13478" t="s">
        <v>130</v>
      </c>
      <c r="G13478" t="s">
        <v>51</v>
      </c>
      <c r="H13478" t="s">
        <v>106</v>
      </c>
    </row>
    <row r="13479" spans="1:8">
      <c r="A13479" t="s">
        <v>59</v>
      </c>
      <c r="B13479" s="1">
        <v>46290</v>
      </c>
      <c r="C13479">
        <v>580003</v>
      </c>
      <c r="D13479">
        <v>-16401.189999999999</v>
      </c>
      <c r="E13479" t="s">
        <v>52</v>
      </c>
      <c r="F13479" t="s">
        <v>130</v>
      </c>
      <c r="G13479" t="s">
        <v>51</v>
      </c>
      <c r="H13479" t="s">
        <v>106</v>
      </c>
    </row>
    <row r="13480" spans="1:8">
      <c r="A13480" t="s">
        <v>59</v>
      </c>
      <c r="B13480" s="1">
        <v>46290</v>
      </c>
      <c r="C13480">
        <v>580005</v>
      </c>
      <c r="D13480">
        <v>-3983.107</v>
      </c>
      <c r="E13480" t="s">
        <v>52</v>
      </c>
      <c r="F13480" t="s">
        <v>130</v>
      </c>
      <c r="G13480" t="s">
        <v>51</v>
      </c>
      <c r="H13480" t="s">
        <v>106</v>
      </c>
    </row>
    <row r="13481" spans="1:8">
      <c r="A13481" t="s">
        <v>59</v>
      </c>
      <c r="B13481" s="1">
        <v>46290</v>
      </c>
      <c r="C13481">
        <v>590002</v>
      </c>
      <c r="D13481">
        <v>1302025.2120000001</v>
      </c>
      <c r="E13481" t="s">
        <v>50</v>
      </c>
      <c r="F13481" t="s">
        <v>14</v>
      </c>
      <c r="G13481" t="s">
        <v>51</v>
      </c>
      <c r="H13481" t="s">
        <v>84</v>
      </c>
    </row>
    <row r="13482" spans="1:8">
      <c r="A13482" t="s">
        <v>60</v>
      </c>
      <c r="B13482" s="1">
        <v>46290</v>
      </c>
      <c r="C13482">
        <v>210002</v>
      </c>
      <c r="D13482">
        <v>48095.641000000003</v>
      </c>
      <c r="E13482" t="s">
        <v>50</v>
      </c>
      <c r="F13482" t="s">
        <v>14</v>
      </c>
      <c r="G13482" t="s">
        <v>51</v>
      </c>
      <c r="H13482" t="s">
        <v>84</v>
      </c>
    </row>
    <row r="13483" spans="1:8">
      <c r="A13483" t="s">
        <v>60</v>
      </c>
      <c r="B13483" s="1">
        <v>46290</v>
      </c>
      <c r="C13483">
        <v>220003</v>
      </c>
      <c r="D13483">
        <v>-3170112.03</v>
      </c>
      <c r="E13483" t="s">
        <v>50</v>
      </c>
      <c r="F13483" t="s">
        <v>14</v>
      </c>
      <c r="G13483" t="s">
        <v>51</v>
      </c>
      <c r="H13483" t="s">
        <v>84</v>
      </c>
    </row>
    <row r="13484" spans="1:8">
      <c r="A13484" t="s">
        <v>60</v>
      </c>
      <c r="B13484" s="1">
        <v>46290</v>
      </c>
      <c r="C13484">
        <v>220004</v>
      </c>
      <c r="D13484">
        <v>-707177.39500000002</v>
      </c>
      <c r="E13484" t="s">
        <v>50</v>
      </c>
      <c r="F13484" t="s">
        <v>14</v>
      </c>
      <c r="G13484" t="s">
        <v>51</v>
      </c>
      <c r="H13484" t="s">
        <v>84</v>
      </c>
    </row>
    <row r="13485" spans="1:8">
      <c r="A13485" t="s">
        <v>60</v>
      </c>
      <c r="B13485" s="1">
        <v>46290</v>
      </c>
      <c r="C13485">
        <v>220006</v>
      </c>
      <c r="D13485">
        <v>4334952.2359999996</v>
      </c>
      <c r="E13485" t="s">
        <v>50</v>
      </c>
      <c r="F13485" t="s">
        <v>14</v>
      </c>
      <c r="G13485" t="s">
        <v>51</v>
      </c>
      <c r="H13485" t="s">
        <v>84</v>
      </c>
    </row>
    <row r="13486" spans="1:8">
      <c r="A13486" t="s">
        <v>60</v>
      </c>
      <c r="B13486" s="1">
        <v>46290</v>
      </c>
      <c r="C13486">
        <v>220007</v>
      </c>
      <c r="D13486">
        <v>-458761.53</v>
      </c>
      <c r="E13486" t="s">
        <v>50</v>
      </c>
      <c r="F13486" t="s">
        <v>14</v>
      </c>
      <c r="G13486" t="s">
        <v>51</v>
      </c>
      <c r="H13486" t="s">
        <v>84</v>
      </c>
    </row>
    <row r="13487" spans="1:8">
      <c r="A13487" t="s">
        <v>60</v>
      </c>
      <c r="B13487" s="1">
        <v>46290</v>
      </c>
      <c r="C13487">
        <v>310016</v>
      </c>
      <c r="D13487">
        <v>-7227.65</v>
      </c>
      <c r="E13487" t="s">
        <v>50</v>
      </c>
      <c r="F13487" t="s">
        <v>14</v>
      </c>
      <c r="G13487" t="s">
        <v>51</v>
      </c>
      <c r="H13487" t="s">
        <v>84</v>
      </c>
    </row>
    <row r="13488" spans="1:8">
      <c r="A13488" t="s">
        <v>60</v>
      </c>
      <c r="B13488" s="1">
        <v>46290</v>
      </c>
      <c r="C13488">
        <v>310017</v>
      </c>
      <c r="D13488">
        <v>-39387.707000000002</v>
      </c>
      <c r="E13488" t="s">
        <v>50</v>
      </c>
      <c r="F13488" t="s">
        <v>14</v>
      </c>
      <c r="G13488" t="s">
        <v>51</v>
      </c>
      <c r="H13488" t="s">
        <v>84</v>
      </c>
    </row>
    <row r="13489" spans="1:8">
      <c r="A13489" t="s">
        <v>60</v>
      </c>
      <c r="B13489" s="1">
        <v>46290</v>
      </c>
      <c r="C13489">
        <v>310021</v>
      </c>
      <c r="D13489">
        <v>-63.031999999999996</v>
      </c>
      <c r="E13489" t="s">
        <v>50</v>
      </c>
      <c r="F13489" t="s">
        <v>14</v>
      </c>
      <c r="G13489" t="s">
        <v>51</v>
      </c>
      <c r="H13489" t="s">
        <v>84</v>
      </c>
    </row>
    <row r="13490" spans="1:8">
      <c r="A13490" t="s">
        <v>60</v>
      </c>
      <c r="B13490" s="1">
        <v>46290</v>
      </c>
      <c r="C13490">
        <v>310032</v>
      </c>
      <c r="D13490">
        <v>-318.53399999999999</v>
      </c>
      <c r="E13490" t="s">
        <v>50</v>
      </c>
      <c r="F13490" t="s">
        <v>14</v>
      </c>
      <c r="G13490" t="s">
        <v>51</v>
      </c>
      <c r="H13490" t="s">
        <v>84</v>
      </c>
    </row>
    <row r="13491" spans="1:8">
      <c r="A13491" t="s">
        <v>61</v>
      </c>
      <c r="B13491" s="1">
        <v>46290</v>
      </c>
      <c r="C13491">
        <v>220006</v>
      </c>
      <c r="D13491">
        <v>1554.345</v>
      </c>
      <c r="E13491" t="s">
        <v>50</v>
      </c>
      <c r="F13491" t="s">
        <v>14</v>
      </c>
      <c r="G13491" t="s">
        <v>51</v>
      </c>
      <c r="H13491" t="s">
        <v>84</v>
      </c>
    </row>
    <row r="13492" spans="1:8">
      <c r="A13492" t="s">
        <v>61</v>
      </c>
      <c r="B13492" s="1">
        <v>46290</v>
      </c>
      <c r="C13492">
        <v>420003</v>
      </c>
      <c r="D13492">
        <v>-0.93100000000000005</v>
      </c>
      <c r="E13492" t="s">
        <v>52</v>
      </c>
      <c r="F13492" t="s">
        <v>24</v>
      </c>
      <c r="G13492" t="s">
        <v>51</v>
      </c>
      <c r="H13492" t="s">
        <v>94</v>
      </c>
    </row>
    <row r="13493" spans="1:8">
      <c r="A13493" t="s">
        <v>61</v>
      </c>
      <c r="B13493" s="1">
        <v>46290</v>
      </c>
      <c r="C13493">
        <v>421002</v>
      </c>
      <c r="D13493">
        <v>16.518999999999998</v>
      </c>
      <c r="E13493" t="s">
        <v>52</v>
      </c>
      <c r="F13493" t="s">
        <v>24</v>
      </c>
      <c r="G13493" t="s">
        <v>51</v>
      </c>
      <c r="H13493" t="s">
        <v>94</v>
      </c>
    </row>
    <row r="13494" spans="1:8">
      <c r="A13494" t="s">
        <v>61</v>
      </c>
      <c r="B13494" s="1">
        <v>46290</v>
      </c>
      <c r="C13494">
        <v>421003</v>
      </c>
      <c r="D13494">
        <v>-1972.3150000000001</v>
      </c>
      <c r="E13494" t="s">
        <v>52</v>
      </c>
      <c r="F13494" t="s">
        <v>24</v>
      </c>
      <c r="G13494" t="s">
        <v>51</v>
      </c>
      <c r="H13494" t="s">
        <v>94</v>
      </c>
    </row>
    <row r="13495" spans="1:8">
      <c r="A13495" t="s">
        <v>61</v>
      </c>
      <c r="B13495" s="1">
        <v>46290</v>
      </c>
      <c r="C13495">
        <v>564021</v>
      </c>
      <c r="D13495">
        <v>5.3070000000000004</v>
      </c>
      <c r="E13495" t="s">
        <v>52</v>
      </c>
      <c r="F13495" t="s">
        <v>124</v>
      </c>
      <c r="G13495" t="s">
        <v>51</v>
      </c>
      <c r="H13495" t="s">
        <v>99</v>
      </c>
    </row>
    <row r="13496" spans="1:8">
      <c r="A13496" t="s">
        <v>61</v>
      </c>
      <c r="B13496" s="1">
        <v>46290</v>
      </c>
      <c r="C13496">
        <v>580005</v>
      </c>
      <c r="D13496">
        <v>302.31200000000001</v>
      </c>
      <c r="E13496" t="s">
        <v>52</v>
      </c>
      <c r="F13496" t="s">
        <v>130</v>
      </c>
      <c r="G13496" t="s">
        <v>51</v>
      </c>
      <c r="H13496" t="s">
        <v>106</v>
      </c>
    </row>
    <row r="13497" spans="1:8">
      <c r="A13497" t="s">
        <v>62</v>
      </c>
      <c r="B13497" s="1">
        <v>46290</v>
      </c>
      <c r="C13497">
        <v>210002</v>
      </c>
      <c r="D13497">
        <v>-40709.288999999997</v>
      </c>
      <c r="E13497" t="s">
        <v>50</v>
      </c>
      <c r="F13497" t="s">
        <v>14</v>
      </c>
      <c r="G13497" t="s">
        <v>51</v>
      </c>
      <c r="H13497" t="s">
        <v>84</v>
      </c>
    </row>
    <row r="13498" spans="1:8">
      <c r="A13498" t="s">
        <v>62</v>
      </c>
      <c r="B13498" s="1">
        <v>46290</v>
      </c>
      <c r="C13498">
        <v>220006</v>
      </c>
      <c r="D13498">
        <v>-333702.06300000002</v>
      </c>
      <c r="E13498" t="s">
        <v>50</v>
      </c>
      <c r="F13498" t="s">
        <v>14</v>
      </c>
      <c r="G13498" t="s">
        <v>51</v>
      </c>
      <c r="H13498" t="s">
        <v>84</v>
      </c>
    </row>
    <row r="13499" spans="1:8">
      <c r="A13499" t="s">
        <v>62</v>
      </c>
      <c r="B13499" s="1">
        <v>46290</v>
      </c>
      <c r="C13499">
        <v>240002</v>
      </c>
      <c r="D13499">
        <v>1093.2929999999999</v>
      </c>
      <c r="E13499" t="s">
        <v>50</v>
      </c>
      <c r="F13499" t="s">
        <v>113</v>
      </c>
      <c r="G13499" t="s">
        <v>51</v>
      </c>
      <c r="H13499" t="s">
        <v>85</v>
      </c>
    </row>
    <row r="13500" spans="1:8">
      <c r="A13500" t="s">
        <v>62</v>
      </c>
      <c r="B13500" s="1">
        <v>46290</v>
      </c>
      <c r="C13500">
        <v>240009</v>
      </c>
      <c r="D13500">
        <v>-1122.6079999999999</v>
      </c>
      <c r="E13500" t="s">
        <v>50</v>
      </c>
      <c r="F13500" t="s">
        <v>113</v>
      </c>
      <c r="G13500" t="s">
        <v>51</v>
      </c>
      <c r="H13500" t="s">
        <v>85</v>
      </c>
    </row>
    <row r="13501" spans="1:8">
      <c r="A13501" t="s">
        <v>62</v>
      </c>
      <c r="B13501" s="1">
        <v>46290</v>
      </c>
      <c r="C13501">
        <v>242003</v>
      </c>
      <c r="D13501">
        <v>-21764.880000000001</v>
      </c>
      <c r="E13501" t="s">
        <v>50</v>
      </c>
      <c r="F13501" t="s">
        <v>113</v>
      </c>
      <c r="G13501" t="s">
        <v>51</v>
      </c>
      <c r="H13501" t="s">
        <v>85</v>
      </c>
    </row>
    <row r="13502" spans="1:8">
      <c r="A13502" t="s">
        <v>62</v>
      </c>
      <c r="B13502" s="1">
        <v>46290</v>
      </c>
      <c r="C13502">
        <v>242041</v>
      </c>
      <c r="D13502">
        <v>31.724</v>
      </c>
      <c r="E13502" t="s">
        <v>50</v>
      </c>
      <c r="F13502" t="s">
        <v>113</v>
      </c>
      <c r="G13502" t="s">
        <v>51</v>
      </c>
      <c r="H13502" t="s">
        <v>85</v>
      </c>
    </row>
    <row r="13503" spans="1:8">
      <c r="A13503" t="s">
        <v>62</v>
      </c>
      <c r="B13503" s="1">
        <v>46290</v>
      </c>
      <c r="C13503">
        <v>243002</v>
      </c>
      <c r="D13503">
        <v>-1232.5309999999999</v>
      </c>
      <c r="E13503" t="s">
        <v>50</v>
      </c>
      <c r="F13503" t="s">
        <v>113</v>
      </c>
      <c r="G13503" t="s">
        <v>51</v>
      </c>
      <c r="H13503" t="s">
        <v>85</v>
      </c>
    </row>
    <row r="13504" spans="1:8">
      <c r="A13504" t="s">
        <v>62</v>
      </c>
      <c r="B13504" s="1">
        <v>46290</v>
      </c>
      <c r="C13504">
        <v>245010</v>
      </c>
      <c r="D13504">
        <v>-4015.7730000000001</v>
      </c>
      <c r="E13504" t="s">
        <v>50</v>
      </c>
      <c r="F13504" t="s">
        <v>20</v>
      </c>
      <c r="G13504" t="s">
        <v>51</v>
      </c>
      <c r="H13504" t="s">
        <v>86</v>
      </c>
    </row>
    <row r="13505" spans="1:8">
      <c r="A13505" t="s">
        <v>62</v>
      </c>
      <c r="B13505" s="1">
        <v>46290</v>
      </c>
      <c r="C13505">
        <v>245056</v>
      </c>
      <c r="D13505">
        <v>-23.704999999999998</v>
      </c>
      <c r="E13505" t="s">
        <v>50</v>
      </c>
      <c r="F13505" t="s">
        <v>118</v>
      </c>
      <c r="G13505" t="s">
        <v>51</v>
      </c>
      <c r="H13505" t="s">
        <v>91</v>
      </c>
    </row>
    <row r="13506" spans="1:8">
      <c r="A13506" t="s">
        <v>62</v>
      </c>
      <c r="B13506" s="1">
        <v>46290</v>
      </c>
      <c r="C13506">
        <v>245062</v>
      </c>
      <c r="D13506">
        <v>-2090.2269999999999</v>
      </c>
      <c r="E13506" t="s">
        <v>50</v>
      </c>
      <c r="F13506" t="s">
        <v>113</v>
      </c>
      <c r="G13506" t="s">
        <v>51</v>
      </c>
      <c r="H13506" t="s">
        <v>85</v>
      </c>
    </row>
    <row r="13507" spans="1:8">
      <c r="A13507" t="s">
        <v>62</v>
      </c>
      <c r="B13507" s="1">
        <v>46290</v>
      </c>
      <c r="C13507">
        <v>249002</v>
      </c>
      <c r="D13507">
        <v>-13655.620999999999</v>
      </c>
      <c r="E13507" t="s">
        <v>50</v>
      </c>
      <c r="F13507" t="s">
        <v>20</v>
      </c>
      <c r="G13507" t="s">
        <v>51</v>
      </c>
      <c r="H13507" t="s">
        <v>86</v>
      </c>
    </row>
    <row r="13508" spans="1:8">
      <c r="A13508" t="s">
        <v>62</v>
      </c>
      <c r="B13508" s="1">
        <v>46290</v>
      </c>
      <c r="C13508">
        <v>251003</v>
      </c>
      <c r="D13508">
        <v>-182.63</v>
      </c>
      <c r="E13508" t="s">
        <v>50</v>
      </c>
      <c r="F13508" t="s">
        <v>114</v>
      </c>
      <c r="G13508" t="s">
        <v>51</v>
      </c>
      <c r="H13508" t="s">
        <v>87</v>
      </c>
    </row>
    <row r="13509" spans="1:8">
      <c r="A13509" t="s">
        <v>62</v>
      </c>
      <c r="B13509" s="1">
        <v>46290</v>
      </c>
      <c r="C13509">
        <v>260004</v>
      </c>
      <c r="D13509">
        <v>-423.48899999999998</v>
      </c>
      <c r="E13509" t="s">
        <v>50</v>
      </c>
      <c r="F13509" t="s">
        <v>114</v>
      </c>
      <c r="G13509" t="s">
        <v>51</v>
      </c>
      <c r="H13509" t="s">
        <v>87</v>
      </c>
    </row>
    <row r="13510" spans="1:8">
      <c r="A13510" t="s">
        <v>62</v>
      </c>
      <c r="B13510" s="1">
        <v>46290</v>
      </c>
      <c r="C13510">
        <v>300005</v>
      </c>
      <c r="D13510">
        <v>6772.86</v>
      </c>
      <c r="E13510" t="s">
        <v>50</v>
      </c>
      <c r="F13510" t="s">
        <v>131</v>
      </c>
      <c r="G13510" t="s">
        <v>51</v>
      </c>
      <c r="H13510" t="s">
        <v>107</v>
      </c>
    </row>
    <row r="13511" spans="1:8">
      <c r="A13511" t="s">
        <v>62</v>
      </c>
      <c r="B13511" s="1">
        <v>46290</v>
      </c>
      <c r="C13511">
        <v>300008</v>
      </c>
      <c r="D13511">
        <v>4969.7929999999997</v>
      </c>
      <c r="E13511" t="s">
        <v>50</v>
      </c>
      <c r="F13511" t="s">
        <v>131</v>
      </c>
      <c r="G13511" t="s">
        <v>51</v>
      </c>
      <c r="H13511" t="s">
        <v>107</v>
      </c>
    </row>
    <row r="13512" spans="1:8">
      <c r="A13512" t="s">
        <v>62</v>
      </c>
      <c r="B13512" s="1">
        <v>46290</v>
      </c>
      <c r="C13512">
        <v>300011</v>
      </c>
      <c r="D13512">
        <v>20.428999999999998</v>
      </c>
      <c r="E13512" t="s">
        <v>50</v>
      </c>
      <c r="F13512" t="s">
        <v>131</v>
      </c>
      <c r="G13512" t="s">
        <v>51</v>
      </c>
      <c r="H13512" t="s">
        <v>107</v>
      </c>
    </row>
    <row r="13513" spans="1:8">
      <c r="A13513" t="s">
        <v>62</v>
      </c>
      <c r="B13513" s="1">
        <v>46290</v>
      </c>
      <c r="C13513">
        <v>300012</v>
      </c>
      <c r="D13513">
        <v>3844.2849999999999</v>
      </c>
      <c r="E13513" t="s">
        <v>50</v>
      </c>
      <c r="F13513" t="s">
        <v>131</v>
      </c>
      <c r="G13513" t="s">
        <v>51</v>
      </c>
      <c r="H13513" t="s">
        <v>107</v>
      </c>
    </row>
    <row r="13514" spans="1:8">
      <c r="A13514" t="s">
        <v>62</v>
      </c>
      <c r="B13514" s="1">
        <v>46290</v>
      </c>
      <c r="C13514">
        <v>300505</v>
      </c>
      <c r="D13514">
        <v>-6529.3559999999998</v>
      </c>
      <c r="E13514" t="s">
        <v>50</v>
      </c>
      <c r="F13514" t="s">
        <v>131</v>
      </c>
      <c r="G13514" t="s">
        <v>51</v>
      </c>
      <c r="H13514" t="s">
        <v>107</v>
      </c>
    </row>
    <row r="13515" spans="1:8">
      <c r="A13515" t="s">
        <v>62</v>
      </c>
      <c r="B13515" s="1">
        <v>46290</v>
      </c>
      <c r="C13515">
        <v>300508</v>
      </c>
      <c r="D13515">
        <v>-4969.7929999999997</v>
      </c>
      <c r="E13515" t="s">
        <v>50</v>
      </c>
      <c r="F13515" t="s">
        <v>131</v>
      </c>
      <c r="G13515" t="s">
        <v>51</v>
      </c>
      <c r="H13515" t="s">
        <v>107</v>
      </c>
    </row>
    <row r="13516" spans="1:8">
      <c r="A13516" t="s">
        <v>62</v>
      </c>
      <c r="B13516" s="1">
        <v>46290</v>
      </c>
      <c r="C13516">
        <v>300511</v>
      </c>
      <c r="D13516">
        <v>-20.428999999999998</v>
      </c>
      <c r="E13516" t="s">
        <v>50</v>
      </c>
      <c r="F13516" t="s">
        <v>131</v>
      </c>
      <c r="G13516" t="s">
        <v>51</v>
      </c>
      <c r="H13516" t="s">
        <v>107</v>
      </c>
    </row>
    <row r="13517" spans="1:8">
      <c r="A13517" t="s">
        <v>62</v>
      </c>
      <c r="B13517" s="1">
        <v>46290</v>
      </c>
      <c r="C13517">
        <v>300512</v>
      </c>
      <c r="D13517">
        <v>-3844.2849999999999</v>
      </c>
      <c r="E13517" t="s">
        <v>50</v>
      </c>
      <c r="F13517" t="s">
        <v>131</v>
      </c>
      <c r="G13517" t="s">
        <v>51</v>
      </c>
      <c r="H13517" t="s">
        <v>107</v>
      </c>
    </row>
    <row r="13518" spans="1:8">
      <c r="A13518" t="s">
        <v>62</v>
      </c>
      <c r="B13518" s="1">
        <v>46290</v>
      </c>
      <c r="C13518">
        <v>320002</v>
      </c>
      <c r="D13518">
        <v>25846.482</v>
      </c>
      <c r="E13518" t="s">
        <v>50</v>
      </c>
      <c r="F13518" t="s">
        <v>115</v>
      </c>
      <c r="G13518" t="s">
        <v>51</v>
      </c>
      <c r="H13518" t="s">
        <v>88</v>
      </c>
    </row>
    <row r="13519" spans="1:8">
      <c r="A13519" t="s">
        <v>62</v>
      </c>
      <c r="B13519" s="1">
        <v>46290</v>
      </c>
      <c r="C13519">
        <v>320003</v>
      </c>
      <c r="D13519">
        <v>8893.2669999999998</v>
      </c>
      <c r="E13519" t="s">
        <v>50</v>
      </c>
      <c r="F13519" t="s">
        <v>115</v>
      </c>
      <c r="G13519" t="s">
        <v>51</v>
      </c>
      <c r="H13519" t="s">
        <v>88</v>
      </c>
    </row>
    <row r="13520" spans="1:8">
      <c r="A13520" t="s">
        <v>62</v>
      </c>
      <c r="B13520" s="1">
        <v>46290</v>
      </c>
      <c r="C13520">
        <v>320004</v>
      </c>
      <c r="D13520">
        <v>0.31900000000000001</v>
      </c>
      <c r="E13520" t="s">
        <v>50</v>
      </c>
      <c r="F13520" t="s">
        <v>115</v>
      </c>
      <c r="G13520" t="s">
        <v>51</v>
      </c>
      <c r="H13520" t="s">
        <v>88</v>
      </c>
    </row>
    <row r="13521" spans="1:8">
      <c r="A13521" t="s">
        <v>62</v>
      </c>
      <c r="B13521" s="1">
        <v>46290</v>
      </c>
      <c r="C13521">
        <v>321006</v>
      </c>
      <c r="D13521">
        <v>25067.612000000001</v>
      </c>
      <c r="E13521" t="s">
        <v>50</v>
      </c>
      <c r="F13521" t="s">
        <v>115</v>
      </c>
      <c r="G13521" t="s">
        <v>51</v>
      </c>
      <c r="H13521" t="s">
        <v>88</v>
      </c>
    </row>
    <row r="13522" spans="1:8">
      <c r="A13522" t="s">
        <v>62</v>
      </c>
      <c r="B13522" s="1">
        <v>46290</v>
      </c>
      <c r="C13522">
        <v>321014</v>
      </c>
      <c r="D13522">
        <v>11657.412</v>
      </c>
      <c r="E13522" t="s">
        <v>50</v>
      </c>
      <c r="F13522" t="s">
        <v>115</v>
      </c>
      <c r="G13522" t="s">
        <v>51</v>
      </c>
      <c r="H13522" t="s">
        <v>88</v>
      </c>
    </row>
    <row r="13523" spans="1:8">
      <c r="A13523" t="s">
        <v>62</v>
      </c>
      <c r="B13523" s="1">
        <v>46290</v>
      </c>
      <c r="C13523">
        <v>321031</v>
      </c>
      <c r="D13523">
        <v>8787.4480000000003</v>
      </c>
      <c r="E13523" t="s">
        <v>50</v>
      </c>
      <c r="F13523" t="s">
        <v>115</v>
      </c>
      <c r="G13523" t="s">
        <v>51</v>
      </c>
      <c r="H13523" t="s">
        <v>88</v>
      </c>
    </row>
    <row r="13524" spans="1:8">
      <c r="A13524" t="s">
        <v>62</v>
      </c>
      <c r="B13524" s="1">
        <v>46290</v>
      </c>
      <c r="C13524">
        <v>321042</v>
      </c>
      <c r="D13524">
        <v>17.785</v>
      </c>
      <c r="E13524" t="s">
        <v>50</v>
      </c>
      <c r="F13524" t="s">
        <v>115</v>
      </c>
      <c r="G13524" t="s">
        <v>51</v>
      </c>
      <c r="H13524" t="s">
        <v>88</v>
      </c>
    </row>
    <row r="13525" spans="1:8">
      <c r="A13525" t="s">
        <v>62</v>
      </c>
      <c r="B13525" s="1">
        <v>46290</v>
      </c>
      <c r="C13525">
        <v>330049</v>
      </c>
      <c r="D13525">
        <v>169079.391</v>
      </c>
      <c r="E13525" t="s">
        <v>50</v>
      </c>
      <c r="F13525" t="s">
        <v>113</v>
      </c>
      <c r="G13525" t="s">
        <v>51</v>
      </c>
      <c r="H13525" t="s">
        <v>85</v>
      </c>
    </row>
    <row r="13526" spans="1:8">
      <c r="A13526" t="s">
        <v>62</v>
      </c>
      <c r="B13526" s="1">
        <v>46290</v>
      </c>
      <c r="C13526">
        <v>340101</v>
      </c>
      <c r="D13526">
        <v>4725.5950000000003</v>
      </c>
      <c r="E13526" t="s">
        <v>50</v>
      </c>
      <c r="F13526" t="s">
        <v>117</v>
      </c>
      <c r="G13526" t="s">
        <v>51</v>
      </c>
      <c r="H13526" t="s">
        <v>90</v>
      </c>
    </row>
    <row r="13527" spans="1:8">
      <c r="A13527" t="s">
        <v>62</v>
      </c>
      <c r="B13527" s="1">
        <v>46290</v>
      </c>
      <c r="C13527">
        <v>340121</v>
      </c>
      <c r="D13527">
        <v>142414.01300000001</v>
      </c>
      <c r="E13527" t="s">
        <v>50</v>
      </c>
      <c r="F13527" t="s">
        <v>116</v>
      </c>
      <c r="G13527" t="s">
        <v>51</v>
      </c>
      <c r="H13527" t="s">
        <v>89</v>
      </c>
    </row>
    <row r="13528" spans="1:8">
      <c r="A13528" t="s">
        <v>62</v>
      </c>
      <c r="B13528" s="1">
        <v>46290</v>
      </c>
      <c r="C13528">
        <v>340325</v>
      </c>
      <c r="D13528">
        <v>2632.7040000000002</v>
      </c>
      <c r="E13528" t="s">
        <v>50</v>
      </c>
      <c r="F13528" t="s">
        <v>116</v>
      </c>
      <c r="G13528" t="s">
        <v>51</v>
      </c>
      <c r="H13528" t="s">
        <v>89</v>
      </c>
    </row>
    <row r="13529" spans="1:8">
      <c r="A13529" t="s">
        <v>62</v>
      </c>
      <c r="B13529" s="1">
        <v>46290</v>
      </c>
      <c r="C13529">
        <v>350003</v>
      </c>
      <c r="D13529">
        <v>-23.704999999999998</v>
      </c>
      <c r="E13529" t="s">
        <v>50</v>
      </c>
      <c r="F13529" t="s">
        <v>118</v>
      </c>
      <c r="G13529" t="s">
        <v>51</v>
      </c>
      <c r="H13529" t="s">
        <v>91</v>
      </c>
    </row>
    <row r="13530" spans="1:8">
      <c r="A13530" t="s">
        <v>62</v>
      </c>
      <c r="B13530" s="1">
        <v>46290</v>
      </c>
      <c r="C13530">
        <v>350031</v>
      </c>
      <c r="D13530">
        <v>1122.6079999999999</v>
      </c>
      <c r="E13530" t="s">
        <v>50</v>
      </c>
      <c r="F13530" t="s">
        <v>113</v>
      </c>
      <c r="G13530" t="s">
        <v>51</v>
      </c>
      <c r="H13530" t="s">
        <v>85</v>
      </c>
    </row>
    <row r="13531" spans="1:8">
      <c r="A13531" t="s">
        <v>62</v>
      </c>
      <c r="B13531" s="1">
        <v>46290</v>
      </c>
      <c r="C13531">
        <v>350034</v>
      </c>
      <c r="D13531">
        <v>23.704999999999998</v>
      </c>
      <c r="E13531" t="s">
        <v>50</v>
      </c>
      <c r="F13531" t="s">
        <v>118</v>
      </c>
      <c r="G13531" t="s">
        <v>51</v>
      </c>
      <c r="H13531" t="s">
        <v>91</v>
      </c>
    </row>
    <row r="13532" spans="1:8">
      <c r="A13532" t="s">
        <v>62</v>
      </c>
      <c r="B13532" s="1">
        <v>46290</v>
      </c>
      <c r="C13532">
        <v>352002</v>
      </c>
      <c r="D13532">
        <v>1030.0409999999999</v>
      </c>
      <c r="E13532" t="s">
        <v>50</v>
      </c>
      <c r="F13532" t="s">
        <v>117</v>
      </c>
      <c r="G13532" t="s">
        <v>51</v>
      </c>
      <c r="H13532" t="s">
        <v>90</v>
      </c>
    </row>
    <row r="13533" spans="1:8">
      <c r="A13533" t="s">
        <v>62</v>
      </c>
      <c r="B13533" s="1">
        <v>46290</v>
      </c>
      <c r="C13533">
        <v>355016</v>
      </c>
      <c r="D13533">
        <v>4668.8289999999997</v>
      </c>
      <c r="E13533" t="s">
        <v>50</v>
      </c>
      <c r="F13533" t="s">
        <v>118</v>
      </c>
      <c r="G13533" t="s">
        <v>51</v>
      </c>
      <c r="H13533" t="s">
        <v>91</v>
      </c>
    </row>
    <row r="13534" spans="1:8">
      <c r="A13534" t="s">
        <v>62</v>
      </c>
      <c r="B13534" s="1">
        <v>46290</v>
      </c>
      <c r="C13534">
        <v>355018</v>
      </c>
      <c r="D13534">
        <v>36.183999999999997</v>
      </c>
      <c r="E13534" t="s">
        <v>50</v>
      </c>
      <c r="F13534" t="s">
        <v>118</v>
      </c>
      <c r="G13534" t="s">
        <v>51</v>
      </c>
      <c r="H13534" t="s">
        <v>91</v>
      </c>
    </row>
    <row r="13535" spans="1:8">
      <c r="A13535" t="s">
        <v>62</v>
      </c>
      <c r="B13535" s="1">
        <v>46290</v>
      </c>
      <c r="C13535">
        <v>372004</v>
      </c>
      <c r="D13535">
        <v>25.265000000000001</v>
      </c>
      <c r="E13535" t="s">
        <v>50</v>
      </c>
      <c r="F13535" t="s">
        <v>114</v>
      </c>
      <c r="G13535" t="s">
        <v>51</v>
      </c>
      <c r="H13535" t="s">
        <v>87</v>
      </c>
    </row>
    <row r="13536" spans="1:8">
      <c r="A13536" t="s">
        <v>62</v>
      </c>
      <c r="B13536" s="1">
        <v>46290</v>
      </c>
      <c r="C13536">
        <v>400004</v>
      </c>
      <c r="D13536">
        <v>-25073.041000000001</v>
      </c>
      <c r="E13536" t="s">
        <v>52</v>
      </c>
      <c r="F13536" t="s">
        <v>23</v>
      </c>
      <c r="G13536" t="s">
        <v>51</v>
      </c>
      <c r="H13536" t="s">
        <v>92</v>
      </c>
    </row>
    <row r="13537" spans="1:8">
      <c r="A13537" t="s">
        <v>62</v>
      </c>
      <c r="B13537" s="1">
        <v>46290</v>
      </c>
      <c r="C13537">
        <v>410009</v>
      </c>
      <c r="D13537">
        <v>-4752.8580000000002</v>
      </c>
      <c r="E13537" t="s">
        <v>52</v>
      </c>
      <c r="F13537" t="s">
        <v>119</v>
      </c>
      <c r="G13537" t="s">
        <v>51</v>
      </c>
      <c r="H13537" t="s">
        <v>93</v>
      </c>
    </row>
    <row r="13538" spans="1:8">
      <c r="A13538" t="s">
        <v>62</v>
      </c>
      <c r="B13538" s="1">
        <v>46290</v>
      </c>
      <c r="C13538">
        <v>410039</v>
      </c>
      <c r="D13538">
        <v>-4756.8720000000003</v>
      </c>
      <c r="E13538" t="s">
        <v>52</v>
      </c>
      <c r="F13538" t="s">
        <v>119</v>
      </c>
      <c r="G13538" t="s">
        <v>51</v>
      </c>
      <c r="H13538" t="s">
        <v>93</v>
      </c>
    </row>
    <row r="13539" spans="1:8">
      <c r="A13539" t="s">
        <v>62</v>
      </c>
      <c r="B13539" s="1">
        <v>46290</v>
      </c>
      <c r="C13539">
        <v>415004</v>
      </c>
      <c r="D13539">
        <v>-10485.31</v>
      </c>
      <c r="E13539" t="s">
        <v>52</v>
      </c>
      <c r="F13539" t="s">
        <v>23</v>
      </c>
      <c r="G13539" t="s">
        <v>51</v>
      </c>
      <c r="H13539" t="s">
        <v>92</v>
      </c>
    </row>
    <row r="13540" spans="1:8">
      <c r="A13540" t="s">
        <v>62</v>
      </c>
      <c r="B13540" s="1">
        <v>46290</v>
      </c>
      <c r="C13540">
        <v>421003</v>
      </c>
      <c r="D13540">
        <v>-791.71</v>
      </c>
      <c r="E13540" t="s">
        <v>52</v>
      </c>
      <c r="F13540" t="s">
        <v>24</v>
      </c>
      <c r="G13540" t="s">
        <v>51</v>
      </c>
      <c r="H13540" t="s">
        <v>94</v>
      </c>
    </row>
    <row r="13541" spans="1:8">
      <c r="A13541" t="s">
        <v>62</v>
      </c>
      <c r="B13541" s="1">
        <v>46290</v>
      </c>
      <c r="C13541">
        <v>421004</v>
      </c>
      <c r="D13541">
        <v>14.536</v>
      </c>
      <c r="E13541" t="s">
        <v>52</v>
      </c>
      <c r="F13541" t="s">
        <v>24</v>
      </c>
      <c r="G13541" t="s">
        <v>51</v>
      </c>
      <c r="H13541" t="s">
        <v>94</v>
      </c>
    </row>
    <row r="13542" spans="1:8">
      <c r="A13542" t="s">
        <v>62</v>
      </c>
      <c r="B13542" s="1">
        <v>46290</v>
      </c>
      <c r="C13542">
        <v>421007</v>
      </c>
      <c r="D13542">
        <v>-6.0990000000000002</v>
      </c>
      <c r="E13542" t="s">
        <v>52</v>
      </c>
      <c r="F13542" t="s">
        <v>24</v>
      </c>
      <c r="G13542" t="s">
        <v>51</v>
      </c>
      <c r="H13542" t="s">
        <v>94</v>
      </c>
    </row>
    <row r="13543" spans="1:8">
      <c r="A13543" t="s">
        <v>62</v>
      </c>
      <c r="B13543" s="1">
        <v>46290</v>
      </c>
      <c r="C13543">
        <v>510002</v>
      </c>
      <c r="D13543">
        <v>16053.674999999999</v>
      </c>
      <c r="E13543" t="s">
        <v>52</v>
      </c>
      <c r="F13543" t="s">
        <v>120</v>
      </c>
      <c r="G13543" t="s">
        <v>51</v>
      </c>
      <c r="H13543" t="s">
        <v>95</v>
      </c>
    </row>
    <row r="13544" spans="1:8">
      <c r="A13544" t="s">
        <v>62</v>
      </c>
      <c r="B13544" s="1">
        <v>46290</v>
      </c>
      <c r="C13544">
        <v>510005</v>
      </c>
      <c r="D13544">
        <v>1324.752</v>
      </c>
      <c r="E13544" t="s">
        <v>52</v>
      </c>
      <c r="F13544" t="s">
        <v>120</v>
      </c>
      <c r="G13544" t="s">
        <v>51</v>
      </c>
      <c r="H13544" t="s">
        <v>95</v>
      </c>
    </row>
    <row r="13545" spans="1:8">
      <c r="A13545" t="s">
        <v>62</v>
      </c>
      <c r="B13545" s="1">
        <v>46290</v>
      </c>
      <c r="C13545">
        <v>510006</v>
      </c>
      <c r="D13545">
        <v>1155.616</v>
      </c>
      <c r="E13545" t="s">
        <v>52</v>
      </c>
      <c r="F13545" t="s">
        <v>120</v>
      </c>
      <c r="G13545" t="s">
        <v>51</v>
      </c>
      <c r="H13545" t="s">
        <v>95</v>
      </c>
    </row>
    <row r="13546" spans="1:8">
      <c r="A13546" t="s">
        <v>62</v>
      </c>
      <c r="B13546" s="1">
        <v>46290</v>
      </c>
      <c r="C13546">
        <v>510007</v>
      </c>
      <c r="D13546">
        <v>-1415.9860000000001</v>
      </c>
      <c r="E13546" t="s">
        <v>52</v>
      </c>
      <c r="F13546" t="s">
        <v>120</v>
      </c>
      <c r="G13546" t="s">
        <v>51</v>
      </c>
      <c r="H13546" t="s">
        <v>95</v>
      </c>
    </row>
    <row r="13547" spans="1:8">
      <c r="A13547" t="s">
        <v>62</v>
      </c>
      <c r="B13547" s="1">
        <v>46290</v>
      </c>
      <c r="C13547">
        <v>510062</v>
      </c>
      <c r="D13547">
        <v>1947.8969999999999</v>
      </c>
      <c r="E13547" t="s">
        <v>52</v>
      </c>
      <c r="F13547" t="s">
        <v>120</v>
      </c>
      <c r="G13547" t="s">
        <v>51</v>
      </c>
      <c r="H13547" t="s">
        <v>95</v>
      </c>
    </row>
    <row r="13548" spans="1:8">
      <c r="A13548" t="s">
        <v>62</v>
      </c>
      <c r="B13548" s="1">
        <v>46290</v>
      </c>
      <c r="C13548">
        <v>510065</v>
      </c>
      <c r="D13548">
        <v>84.108999999999995</v>
      </c>
      <c r="E13548" t="s">
        <v>52</v>
      </c>
      <c r="F13548" t="s">
        <v>120</v>
      </c>
      <c r="G13548" t="s">
        <v>51</v>
      </c>
      <c r="H13548" t="s">
        <v>95</v>
      </c>
    </row>
    <row r="13549" spans="1:8">
      <c r="A13549" t="s">
        <v>62</v>
      </c>
      <c r="B13549" s="1">
        <v>46290</v>
      </c>
      <c r="C13549">
        <v>520021</v>
      </c>
      <c r="D13549">
        <v>12.64</v>
      </c>
      <c r="E13549" t="s">
        <v>52</v>
      </c>
      <c r="F13549" t="s">
        <v>126</v>
      </c>
      <c r="G13549" t="s">
        <v>51</v>
      </c>
      <c r="H13549" t="s">
        <v>102</v>
      </c>
    </row>
    <row r="13550" spans="1:8">
      <c r="A13550" t="s">
        <v>62</v>
      </c>
      <c r="B13550" s="1">
        <v>46290</v>
      </c>
      <c r="C13550">
        <v>541004</v>
      </c>
      <c r="D13550">
        <v>14.988</v>
      </c>
      <c r="E13550" t="s">
        <v>52</v>
      </c>
      <c r="F13550" t="s">
        <v>127</v>
      </c>
      <c r="G13550" t="s">
        <v>51</v>
      </c>
      <c r="H13550" t="s">
        <v>103</v>
      </c>
    </row>
    <row r="13551" spans="1:8">
      <c r="A13551" t="s">
        <v>62</v>
      </c>
      <c r="B13551" s="1">
        <v>46290</v>
      </c>
      <c r="C13551">
        <v>541010</v>
      </c>
      <c r="D13551">
        <v>323.64</v>
      </c>
      <c r="E13551" t="s">
        <v>52</v>
      </c>
      <c r="F13551" t="s">
        <v>127</v>
      </c>
      <c r="G13551" t="s">
        <v>51</v>
      </c>
      <c r="H13551" t="s">
        <v>103</v>
      </c>
    </row>
    <row r="13552" spans="1:8">
      <c r="A13552" t="s">
        <v>62</v>
      </c>
      <c r="B13552" s="1">
        <v>46290</v>
      </c>
      <c r="C13552">
        <v>546002</v>
      </c>
      <c r="D13552">
        <v>31291.35</v>
      </c>
      <c r="E13552" t="s">
        <v>52</v>
      </c>
      <c r="F13552" t="s">
        <v>119</v>
      </c>
      <c r="G13552" t="s">
        <v>51</v>
      </c>
      <c r="H13552" t="s">
        <v>93</v>
      </c>
    </row>
    <row r="13553" spans="1:8">
      <c r="A13553" t="s">
        <v>62</v>
      </c>
      <c r="B13553" s="1">
        <v>46290</v>
      </c>
      <c r="C13553">
        <v>552502</v>
      </c>
      <c r="D13553">
        <v>1557.83</v>
      </c>
      <c r="E13553" t="s">
        <v>52</v>
      </c>
      <c r="F13553" t="s">
        <v>122</v>
      </c>
      <c r="G13553" t="s">
        <v>51</v>
      </c>
      <c r="H13553" t="s">
        <v>97</v>
      </c>
    </row>
    <row r="13554" spans="1:8">
      <c r="A13554" t="s">
        <v>62</v>
      </c>
      <c r="B13554" s="1">
        <v>46290</v>
      </c>
      <c r="C13554">
        <v>552504</v>
      </c>
      <c r="D13554">
        <v>193.626</v>
      </c>
      <c r="E13554" t="s">
        <v>52</v>
      </c>
      <c r="F13554" t="s">
        <v>122</v>
      </c>
      <c r="G13554" t="s">
        <v>51</v>
      </c>
      <c r="H13554" t="s">
        <v>97</v>
      </c>
    </row>
    <row r="13555" spans="1:8">
      <c r="A13555" t="s">
        <v>62</v>
      </c>
      <c r="B13555" s="1">
        <v>46290</v>
      </c>
      <c r="C13555">
        <v>555007</v>
      </c>
      <c r="D13555">
        <v>1809.105</v>
      </c>
      <c r="E13555" t="s">
        <v>52</v>
      </c>
      <c r="F13555" t="s">
        <v>122</v>
      </c>
      <c r="G13555" t="s">
        <v>51</v>
      </c>
      <c r="H13555" t="s">
        <v>97</v>
      </c>
    </row>
    <row r="13556" spans="1:8">
      <c r="A13556" t="s">
        <v>62</v>
      </c>
      <c r="B13556" s="1">
        <v>46290</v>
      </c>
      <c r="C13556">
        <v>555508</v>
      </c>
      <c r="D13556">
        <v>1.998</v>
      </c>
      <c r="E13556" t="s">
        <v>52</v>
      </c>
      <c r="F13556" t="s">
        <v>122</v>
      </c>
      <c r="G13556" t="s">
        <v>51</v>
      </c>
      <c r="H13556" t="s">
        <v>97</v>
      </c>
    </row>
    <row r="13557" spans="1:8">
      <c r="A13557" t="s">
        <v>62</v>
      </c>
      <c r="B13557" s="1">
        <v>46290</v>
      </c>
      <c r="C13557">
        <v>556002</v>
      </c>
      <c r="D13557">
        <v>813.596</v>
      </c>
      <c r="E13557" t="s">
        <v>52</v>
      </c>
      <c r="F13557" t="s">
        <v>126</v>
      </c>
      <c r="G13557" t="s">
        <v>51</v>
      </c>
      <c r="H13557" t="s">
        <v>102</v>
      </c>
    </row>
    <row r="13558" spans="1:8">
      <c r="A13558" t="s">
        <v>62</v>
      </c>
      <c r="B13558" s="1">
        <v>46290</v>
      </c>
      <c r="C13558">
        <v>557002</v>
      </c>
      <c r="D13558">
        <v>713.43600000000004</v>
      </c>
      <c r="E13558" t="s">
        <v>52</v>
      </c>
      <c r="F13558" t="s">
        <v>123</v>
      </c>
      <c r="G13558" t="s">
        <v>51</v>
      </c>
      <c r="H13558" t="s">
        <v>98</v>
      </c>
    </row>
    <row r="13559" spans="1:8">
      <c r="A13559" t="s">
        <v>62</v>
      </c>
      <c r="B13559" s="1">
        <v>46290</v>
      </c>
      <c r="C13559">
        <v>558006</v>
      </c>
      <c r="D13559">
        <v>444.68599999999998</v>
      </c>
      <c r="E13559" t="s">
        <v>52</v>
      </c>
      <c r="F13559" t="s">
        <v>124</v>
      </c>
      <c r="G13559" t="s">
        <v>51</v>
      </c>
      <c r="H13559" t="s">
        <v>99</v>
      </c>
    </row>
    <row r="13560" spans="1:8">
      <c r="A13560" t="s">
        <v>62</v>
      </c>
      <c r="B13560" s="1">
        <v>46290</v>
      </c>
      <c r="C13560">
        <v>559002</v>
      </c>
      <c r="D13560">
        <v>32.573999999999998</v>
      </c>
      <c r="E13560" t="s">
        <v>52</v>
      </c>
      <c r="F13560" t="s">
        <v>126</v>
      </c>
      <c r="G13560" t="s">
        <v>51</v>
      </c>
      <c r="H13560" t="s">
        <v>102</v>
      </c>
    </row>
    <row r="13561" spans="1:8">
      <c r="A13561" t="s">
        <v>62</v>
      </c>
      <c r="B13561" s="1">
        <v>46290</v>
      </c>
      <c r="C13561">
        <v>560008</v>
      </c>
      <c r="D13561">
        <v>174.863</v>
      </c>
      <c r="E13561" t="s">
        <v>52</v>
      </c>
      <c r="F13561" t="s">
        <v>123</v>
      </c>
      <c r="G13561" t="s">
        <v>51</v>
      </c>
      <c r="H13561" t="s">
        <v>98</v>
      </c>
    </row>
    <row r="13562" spans="1:8">
      <c r="A13562" t="s">
        <v>62</v>
      </c>
      <c r="B13562" s="1">
        <v>46290</v>
      </c>
      <c r="C13562">
        <v>564004</v>
      </c>
      <c r="D13562">
        <v>156.11099999999999</v>
      </c>
      <c r="E13562" t="s">
        <v>52</v>
      </c>
      <c r="F13562" t="s">
        <v>119</v>
      </c>
      <c r="G13562" t="s">
        <v>51</v>
      </c>
      <c r="H13562" t="s">
        <v>93</v>
      </c>
    </row>
    <row r="13563" spans="1:8">
      <c r="A13563" t="s">
        <v>62</v>
      </c>
      <c r="B13563" s="1">
        <v>46290</v>
      </c>
      <c r="C13563">
        <v>564006</v>
      </c>
      <c r="D13563">
        <v>-2E-3</v>
      </c>
      <c r="E13563" t="s">
        <v>52</v>
      </c>
      <c r="F13563" t="s">
        <v>124</v>
      </c>
      <c r="G13563" t="s">
        <v>51</v>
      </c>
      <c r="H13563" t="s">
        <v>99</v>
      </c>
    </row>
    <row r="13564" spans="1:8">
      <c r="A13564" t="s">
        <v>62</v>
      </c>
      <c r="B13564" s="1">
        <v>46290</v>
      </c>
      <c r="C13564">
        <v>564020</v>
      </c>
      <c r="D13564">
        <v>293.46300000000002</v>
      </c>
      <c r="E13564" t="s">
        <v>52</v>
      </c>
      <c r="F13564" t="s">
        <v>124</v>
      </c>
      <c r="G13564" t="s">
        <v>51</v>
      </c>
      <c r="H13564" t="s">
        <v>99</v>
      </c>
    </row>
    <row r="13565" spans="1:8">
      <c r="A13565" t="s">
        <v>62</v>
      </c>
      <c r="B13565" s="1">
        <v>46290</v>
      </c>
      <c r="C13565">
        <v>570002</v>
      </c>
      <c r="D13565">
        <v>71.117999999999995</v>
      </c>
      <c r="E13565" t="s">
        <v>52</v>
      </c>
      <c r="F13565" t="s">
        <v>132</v>
      </c>
      <c r="G13565" t="s">
        <v>51</v>
      </c>
      <c r="H13565" t="s">
        <v>108</v>
      </c>
    </row>
    <row r="13566" spans="1:8">
      <c r="A13566" t="s">
        <v>63</v>
      </c>
      <c r="B13566" s="1">
        <v>46290</v>
      </c>
      <c r="C13566">
        <v>210002</v>
      </c>
      <c r="D13566">
        <v>-136.661</v>
      </c>
      <c r="E13566" t="s">
        <v>50</v>
      </c>
      <c r="F13566" t="s">
        <v>14</v>
      </c>
      <c r="G13566" t="s">
        <v>51</v>
      </c>
      <c r="H13566" t="s">
        <v>84</v>
      </c>
    </row>
    <row r="13567" spans="1:8">
      <c r="A13567" t="s">
        <v>63</v>
      </c>
      <c r="B13567" s="1">
        <v>46290</v>
      </c>
      <c r="C13567">
        <v>220006</v>
      </c>
      <c r="D13567">
        <v>-40668.040999999997</v>
      </c>
      <c r="E13567" t="s">
        <v>50</v>
      </c>
      <c r="F13567" t="s">
        <v>14</v>
      </c>
      <c r="G13567" t="s">
        <v>51</v>
      </c>
      <c r="H13567" t="s">
        <v>84</v>
      </c>
    </row>
    <row r="13568" spans="1:8">
      <c r="A13568" t="s">
        <v>63</v>
      </c>
      <c r="B13568" s="1">
        <v>46290</v>
      </c>
      <c r="C13568">
        <v>240002</v>
      </c>
      <c r="D13568">
        <v>-3.3239999999999998</v>
      </c>
      <c r="E13568" t="s">
        <v>50</v>
      </c>
      <c r="F13568" t="s">
        <v>113</v>
      </c>
      <c r="G13568" t="s">
        <v>51</v>
      </c>
      <c r="H13568" t="s">
        <v>85</v>
      </c>
    </row>
    <row r="13569" spans="1:8">
      <c r="A13569" t="s">
        <v>63</v>
      </c>
      <c r="B13569" s="1">
        <v>46290</v>
      </c>
      <c r="C13569">
        <v>242003</v>
      </c>
      <c r="D13569">
        <v>-50511.256999999998</v>
      </c>
      <c r="E13569" t="s">
        <v>50</v>
      </c>
      <c r="F13569" t="s">
        <v>113</v>
      </c>
      <c r="G13569" t="s">
        <v>51</v>
      </c>
      <c r="H13569" t="s">
        <v>85</v>
      </c>
    </row>
    <row r="13570" spans="1:8">
      <c r="A13570" t="s">
        <v>63</v>
      </c>
      <c r="B13570" s="1">
        <v>46290</v>
      </c>
      <c r="C13570">
        <v>243002</v>
      </c>
      <c r="D13570">
        <v>-361.79700000000003</v>
      </c>
      <c r="E13570" t="s">
        <v>50</v>
      </c>
      <c r="F13570" t="s">
        <v>113</v>
      </c>
      <c r="G13570" t="s">
        <v>51</v>
      </c>
      <c r="H13570" t="s">
        <v>85</v>
      </c>
    </row>
    <row r="13571" spans="1:8">
      <c r="A13571" t="s">
        <v>63</v>
      </c>
      <c r="B13571" s="1">
        <v>46290</v>
      </c>
      <c r="C13571">
        <v>251002</v>
      </c>
      <c r="D13571">
        <v>0</v>
      </c>
      <c r="E13571" t="s">
        <v>50</v>
      </c>
      <c r="F13571" t="s">
        <v>114</v>
      </c>
      <c r="G13571" t="s">
        <v>51</v>
      </c>
      <c r="H13571" t="s">
        <v>87</v>
      </c>
    </row>
    <row r="13572" spans="1:8">
      <c r="A13572" t="s">
        <v>63</v>
      </c>
      <c r="B13572" s="1">
        <v>46290</v>
      </c>
      <c r="C13572">
        <v>260004</v>
      </c>
      <c r="D13572">
        <v>-2289.1999999999998</v>
      </c>
      <c r="E13572" t="s">
        <v>50</v>
      </c>
      <c r="F13572" t="s">
        <v>114</v>
      </c>
      <c r="G13572" t="s">
        <v>51</v>
      </c>
      <c r="H13572" t="s">
        <v>87</v>
      </c>
    </row>
    <row r="13573" spans="1:8">
      <c r="A13573" t="s">
        <v>63</v>
      </c>
      <c r="B13573" s="1">
        <v>46290</v>
      </c>
      <c r="C13573">
        <v>270026</v>
      </c>
      <c r="D13573">
        <v>-2491.471</v>
      </c>
      <c r="E13573" t="s">
        <v>50</v>
      </c>
      <c r="F13573" t="s">
        <v>125</v>
      </c>
      <c r="G13573" t="s">
        <v>51</v>
      </c>
      <c r="H13573" t="s">
        <v>100</v>
      </c>
    </row>
    <row r="13574" spans="1:8">
      <c r="A13574" t="s">
        <v>63</v>
      </c>
      <c r="B13574" s="1">
        <v>46290</v>
      </c>
      <c r="C13574">
        <v>270027</v>
      </c>
      <c r="D13574">
        <v>-1269.528</v>
      </c>
      <c r="E13574" t="s">
        <v>50</v>
      </c>
      <c r="F13574" t="s">
        <v>125</v>
      </c>
      <c r="G13574" t="s">
        <v>51</v>
      </c>
      <c r="H13574" t="s">
        <v>100</v>
      </c>
    </row>
    <row r="13575" spans="1:8">
      <c r="A13575" t="s">
        <v>63</v>
      </c>
      <c r="B13575" s="1">
        <v>46290</v>
      </c>
      <c r="C13575">
        <v>300008</v>
      </c>
      <c r="D13575">
        <v>237.76300000000001</v>
      </c>
      <c r="E13575" t="s">
        <v>50</v>
      </c>
      <c r="F13575" t="s">
        <v>131</v>
      </c>
      <c r="G13575" t="s">
        <v>51</v>
      </c>
      <c r="H13575" t="s">
        <v>107</v>
      </c>
    </row>
    <row r="13576" spans="1:8">
      <c r="A13576" t="s">
        <v>63</v>
      </c>
      <c r="B13576" s="1">
        <v>46290</v>
      </c>
      <c r="C13576">
        <v>300508</v>
      </c>
      <c r="D13576">
        <v>-237.76300000000001</v>
      </c>
      <c r="E13576" t="s">
        <v>50</v>
      </c>
      <c r="F13576" t="s">
        <v>131</v>
      </c>
      <c r="G13576" t="s">
        <v>51</v>
      </c>
      <c r="H13576" t="s">
        <v>107</v>
      </c>
    </row>
    <row r="13577" spans="1:8">
      <c r="A13577" t="s">
        <v>63</v>
      </c>
      <c r="B13577" s="1">
        <v>46290</v>
      </c>
      <c r="C13577">
        <v>320003</v>
      </c>
      <c r="D13577">
        <v>33425.243999999999</v>
      </c>
      <c r="E13577" t="s">
        <v>50</v>
      </c>
      <c r="F13577" t="s">
        <v>115</v>
      </c>
      <c r="G13577" t="s">
        <v>51</v>
      </c>
      <c r="H13577" t="s">
        <v>88</v>
      </c>
    </row>
    <row r="13578" spans="1:8">
      <c r="A13578" t="s">
        <v>63</v>
      </c>
      <c r="B13578" s="1">
        <v>46290</v>
      </c>
      <c r="C13578">
        <v>320004</v>
      </c>
      <c r="D13578">
        <v>209.27500000000001</v>
      </c>
      <c r="E13578" t="s">
        <v>50</v>
      </c>
      <c r="F13578" t="s">
        <v>115</v>
      </c>
      <c r="G13578" t="s">
        <v>51</v>
      </c>
      <c r="H13578" t="s">
        <v>88</v>
      </c>
    </row>
    <row r="13579" spans="1:8">
      <c r="A13579" t="s">
        <v>63</v>
      </c>
      <c r="B13579" s="1">
        <v>46290</v>
      </c>
      <c r="C13579">
        <v>321002</v>
      </c>
      <c r="D13579">
        <v>383.30200000000002</v>
      </c>
      <c r="E13579" t="s">
        <v>50</v>
      </c>
      <c r="F13579" t="s">
        <v>115</v>
      </c>
      <c r="G13579" t="s">
        <v>51</v>
      </c>
      <c r="H13579" t="s">
        <v>88</v>
      </c>
    </row>
    <row r="13580" spans="1:8">
      <c r="A13580" t="s">
        <v>63</v>
      </c>
      <c r="B13580" s="1">
        <v>46290</v>
      </c>
      <c r="C13580">
        <v>340261</v>
      </c>
      <c r="D13580">
        <v>48324.696000000004</v>
      </c>
      <c r="E13580" t="s">
        <v>50</v>
      </c>
      <c r="F13580" t="s">
        <v>116</v>
      </c>
      <c r="G13580" t="s">
        <v>51</v>
      </c>
      <c r="H13580" t="s">
        <v>89</v>
      </c>
    </row>
    <row r="13581" spans="1:8">
      <c r="A13581" t="s">
        <v>63</v>
      </c>
      <c r="B13581" s="1">
        <v>46290</v>
      </c>
      <c r="C13581">
        <v>354012</v>
      </c>
      <c r="D13581">
        <v>11608.52</v>
      </c>
      <c r="E13581" t="s">
        <v>50</v>
      </c>
      <c r="F13581" t="s">
        <v>115</v>
      </c>
      <c r="G13581" t="s">
        <v>51</v>
      </c>
      <c r="H13581" t="s">
        <v>88</v>
      </c>
    </row>
    <row r="13582" spans="1:8">
      <c r="A13582" t="s">
        <v>63</v>
      </c>
      <c r="B13582" s="1">
        <v>46290</v>
      </c>
      <c r="C13582">
        <v>354014</v>
      </c>
      <c r="D13582">
        <v>5905.652</v>
      </c>
      <c r="E13582" t="s">
        <v>50</v>
      </c>
      <c r="F13582" t="s">
        <v>115</v>
      </c>
      <c r="G13582" t="s">
        <v>51</v>
      </c>
      <c r="H13582" t="s">
        <v>88</v>
      </c>
    </row>
    <row r="13583" spans="1:8">
      <c r="A13583" t="s">
        <v>63</v>
      </c>
      <c r="B13583" s="1">
        <v>46290</v>
      </c>
      <c r="C13583">
        <v>355018</v>
      </c>
      <c r="D13583">
        <v>14.004</v>
      </c>
      <c r="E13583" t="s">
        <v>50</v>
      </c>
      <c r="F13583" t="s">
        <v>118</v>
      </c>
      <c r="G13583" t="s">
        <v>51</v>
      </c>
      <c r="H13583" t="s">
        <v>91</v>
      </c>
    </row>
    <row r="13584" spans="1:8">
      <c r="A13584" t="s">
        <v>63</v>
      </c>
      <c r="B13584" s="1">
        <v>46290</v>
      </c>
      <c r="C13584">
        <v>360028</v>
      </c>
      <c r="D13584">
        <v>134.994</v>
      </c>
      <c r="E13584" t="s">
        <v>50</v>
      </c>
      <c r="F13584" t="s">
        <v>125</v>
      </c>
      <c r="G13584" t="s">
        <v>51</v>
      </c>
      <c r="H13584" t="s">
        <v>100</v>
      </c>
    </row>
    <row r="13585" spans="1:8">
      <c r="A13585" t="s">
        <v>63</v>
      </c>
      <c r="B13585" s="1">
        <v>46290</v>
      </c>
      <c r="C13585">
        <v>360030</v>
      </c>
      <c r="D13585">
        <v>943.673</v>
      </c>
      <c r="E13585" t="s">
        <v>50</v>
      </c>
      <c r="F13585" t="s">
        <v>125</v>
      </c>
      <c r="G13585" t="s">
        <v>51</v>
      </c>
      <c r="H13585" t="s">
        <v>100</v>
      </c>
    </row>
    <row r="13586" spans="1:8">
      <c r="A13586" t="s">
        <v>63</v>
      </c>
      <c r="B13586" s="1">
        <v>46290</v>
      </c>
      <c r="C13586">
        <v>360032</v>
      </c>
      <c r="D13586">
        <v>802.14700000000005</v>
      </c>
      <c r="E13586" t="s">
        <v>50</v>
      </c>
      <c r="F13586" t="s">
        <v>125</v>
      </c>
      <c r="G13586" t="s">
        <v>51</v>
      </c>
      <c r="H13586" t="s">
        <v>100</v>
      </c>
    </row>
    <row r="13587" spans="1:8">
      <c r="A13587" t="s">
        <v>63</v>
      </c>
      <c r="B13587" s="1">
        <v>46290</v>
      </c>
      <c r="C13587">
        <v>410002</v>
      </c>
      <c r="D13587">
        <v>-2315.183</v>
      </c>
      <c r="E13587" t="s">
        <v>52</v>
      </c>
      <c r="F13587" t="s">
        <v>119</v>
      </c>
      <c r="G13587" t="s">
        <v>51</v>
      </c>
      <c r="H13587" t="s">
        <v>93</v>
      </c>
    </row>
    <row r="13588" spans="1:8">
      <c r="A13588" t="s">
        <v>63</v>
      </c>
      <c r="B13588" s="1">
        <v>46290</v>
      </c>
      <c r="C13588">
        <v>415002</v>
      </c>
      <c r="D13588">
        <v>-15.827</v>
      </c>
      <c r="E13588" t="s">
        <v>52</v>
      </c>
      <c r="F13588" t="s">
        <v>23</v>
      </c>
      <c r="G13588" t="s">
        <v>51</v>
      </c>
      <c r="H13588" t="s">
        <v>92</v>
      </c>
    </row>
    <row r="13589" spans="1:8">
      <c r="A13589" t="s">
        <v>63</v>
      </c>
      <c r="B13589" s="1">
        <v>46290</v>
      </c>
      <c r="C13589">
        <v>415004</v>
      </c>
      <c r="D13589">
        <v>-49455.720999999998</v>
      </c>
      <c r="E13589" t="s">
        <v>52</v>
      </c>
      <c r="F13589" t="s">
        <v>23</v>
      </c>
      <c r="G13589" t="s">
        <v>51</v>
      </c>
      <c r="H13589" t="s">
        <v>92</v>
      </c>
    </row>
    <row r="13590" spans="1:8">
      <c r="A13590" t="s">
        <v>63</v>
      </c>
      <c r="B13590" s="1">
        <v>46290</v>
      </c>
      <c r="C13590">
        <v>421002</v>
      </c>
      <c r="D13590">
        <v>-69.936000000000007</v>
      </c>
      <c r="E13590" t="s">
        <v>52</v>
      </c>
      <c r="F13590" t="s">
        <v>24</v>
      </c>
      <c r="G13590" t="s">
        <v>51</v>
      </c>
      <c r="H13590" t="s">
        <v>94</v>
      </c>
    </row>
    <row r="13591" spans="1:8">
      <c r="A13591" t="s">
        <v>63</v>
      </c>
      <c r="B13591" s="1">
        <v>46290</v>
      </c>
      <c r="C13591">
        <v>421003</v>
      </c>
      <c r="D13591">
        <v>15.675000000000001</v>
      </c>
      <c r="E13591" t="s">
        <v>52</v>
      </c>
      <c r="F13591" t="s">
        <v>24</v>
      </c>
      <c r="G13591" t="s">
        <v>51</v>
      </c>
      <c r="H13591" t="s">
        <v>94</v>
      </c>
    </row>
    <row r="13592" spans="1:8">
      <c r="A13592" t="s">
        <v>63</v>
      </c>
      <c r="B13592" s="1">
        <v>46290</v>
      </c>
      <c r="C13592">
        <v>421007</v>
      </c>
      <c r="D13592">
        <v>-181.77500000000001</v>
      </c>
      <c r="E13592" t="s">
        <v>52</v>
      </c>
      <c r="F13592" t="s">
        <v>24</v>
      </c>
      <c r="G13592" t="s">
        <v>51</v>
      </c>
      <c r="H13592" t="s">
        <v>94</v>
      </c>
    </row>
    <row r="13593" spans="1:8">
      <c r="A13593" t="s">
        <v>63</v>
      </c>
      <c r="B13593" s="1">
        <v>46290</v>
      </c>
      <c r="C13593">
        <v>546002</v>
      </c>
      <c r="D13593">
        <v>43130</v>
      </c>
      <c r="E13593" t="s">
        <v>52</v>
      </c>
      <c r="F13593" t="s">
        <v>119</v>
      </c>
      <c r="G13593" t="s">
        <v>51</v>
      </c>
      <c r="H13593" t="s">
        <v>93</v>
      </c>
    </row>
    <row r="13594" spans="1:8">
      <c r="A13594" t="s">
        <v>63</v>
      </c>
      <c r="B13594" s="1">
        <v>46290</v>
      </c>
      <c r="C13594">
        <v>546005</v>
      </c>
      <c r="D13594">
        <v>262.07</v>
      </c>
      <c r="E13594" t="s">
        <v>52</v>
      </c>
      <c r="F13594" t="s">
        <v>119</v>
      </c>
      <c r="G13594" t="s">
        <v>51</v>
      </c>
      <c r="H13594" t="s">
        <v>93</v>
      </c>
    </row>
    <row r="13595" spans="1:8">
      <c r="A13595" t="s">
        <v>63</v>
      </c>
      <c r="B13595" s="1">
        <v>46290</v>
      </c>
      <c r="C13595">
        <v>556004</v>
      </c>
      <c r="D13595">
        <v>4.375</v>
      </c>
      <c r="E13595" t="s">
        <v>52</v>
      </c>
      <c r="F13595" t="s">
        <v>122</v>
      </c>
      <c r="G13595" t="s">
        <v>51</v>
      </c>
      <c r="H13595" t="s">
        <v>97</v>
      </c>
    </row>
    <row r="13596" spans="1:8">
      <c r="A13596" t="s">
        <v>63</v>
      </c>
      <c r="B13596" s="1">
        <v>46290</v>
      </c>
      <c r="C13596">
        <v>557002</v>
      </c>
      <c r="D13596">
        <v>3186.7440000000001</v>
      </c>
      <c r="E13596" t="s">
        <v>52</v>
      </c>
      <c r="F13596" t="s">
        <v>123</v>
      </c>
      <c r="G13596" t="s">
        <v>51</v>
      </c>
      <c r="H13596" t="s">
        <v>98</v>
      </c>
    </row>
    <row r="13597" spans="1:8">
      <c r="A13597" t="s">
        <v>63</v>
      </c>
      <c r="B13597" s="1">
        <v>46290</v>
      </c>
      <c r="C13597">
        <v>558006</v>
      </c>
      <c r="D13597">
        <v>27.734999999999999</v>
      </c>
      <c r="E13597" t="s">
        <v>52</v>
      </c>
      <c r="F13597" t="s">
        <v>124</v>
      </c>
      <c r="G13597" t="s">
        <v>51</v>
      </c>
      <c r="H13597" t="s">
        <v>99</v>
      </c>
    </row>
    <row r="13598" spans="1:8">
      <c r="A13598" t="s">
        <v>63</v>
      </c>
      <c r="B13598" s="1">
        <v>46290</v>
      </c>
      <c r="C13598">
        <v>560008</v>
      </c>
      <c r="D13598">
        <v>78.418000000000006</v>
      </c>
      <c r="E13598" t="s">
        <v>52</v>
      </c>
      <c r="F13598" t="s">
        <v>123</v>
      </c>
      <c r="G13598" t="s">
        <v>51</v>
      </c>
      <c r="H13598" t="s">
        <v>98</v>
      </c>
    </row>
    <row r="13599" spans="1:8">
      <c r="A13599" t="s">
        <v>63</v>
      </c>
      <c r="B13599" s="1">
        <v>46290</v>
      </c>
      <c r="C13599">
        <v>564006</v>
      </c>
      <c r="D13599">
        <v>1.2999999999999999E-2</v>
      </c>
      <c r="E13599" t="s">
        <v>52</v>
      </c>
      <c r="F13599" t="s">
        <v>124</v>
      </c>
      <c r="G13599" t="s">
        <v>51</v>
      </c>
      <c r="H13599" t="s">
        <v>99</v>
      </c>
    </row>
    <row r="13600" spans="1:8">
      <c r="A13600" t="s">
        <v>63</v>
      </c>
      <c r="B13600" s="1">
        <v>46290</v>
      </c>
      <c r="C13600">
        <v>564020</v>
      </c>
      <c r="D13600">
        <v>8.3040000000000003</v>
      </c>
      <c r="E13600" t="s">
        <v>52</v>
      </c>
      <c r="F13600" t="s">
        <v>124</v>
      </c>
      <c r="G13600" t="s">
        <v>51</v>
      </c>
      <c r="H13600" t="s">
        <v>99</v>
      </c>
    </row>
    <row r="13601" spans="1:8">
      <c r="A13601" t="s">
        <v>63</v>
      </c>
      <c r="B13601" s="1">
        <v>46290</v>
      </c>
      <c r="C13601">
        <v>580002</v>
      </c>
      <c r="D13601">
        <v>1278.0139999999999</v>
      </c>
      <c r="E13601" t="s">
        <v>52</v>
      </c>
      <c r="F13601" t="s">
        <v>130</v>
      </c>
      <c r="G13601" t="s">
        <v>51</v>
      </c>
      <c r="H13601" t="s">
        <v>106</v>
      </c>
    </row>
    <row r="13602" spans="1:8">
      <c r="A13602" t="s">
        <v>64</v>
      </c>
      <c r="B13602" s="1">
        <v>46290</v>
      </c>
      <c r="C13602">
        <v>210002</v>
      </c>
      <c r="D13602">
        <v>-313.43200000000002</v>
      </c>
      <c r="E13602" t="s">
        <v>50</v>
      </c>
      <c r="F13602" t="s">
        <v>14</v>
      </c>
      <c r="G13602" t="s">
        <v>54</v>
      </c>
      <c r="H13602" t="s">
        <v>84</v>
      </c>
    </row>
    <row r="13603" spans="1:8">
      <c r="A13603" t="s">
        <v>64</v>
      </c>
      <c r="B13603" s="1">
        <v>46290</v>
      </c>
      <c r="C13603">
        <v>220006</v>
      </c>
      <c r="D13603">
        <v>10645.317999999999</v>
      </c>
      <c r="E13603" t="s">
        <v>50</v>
      </c>
      <c r="F13603" t="s">
        <v>14</v>
      </c>
      <c r="G13603" t="s">
        <v>54</v>
      </c>
      <c r="H13603" t="s">
        <v>84</v>
      </c>
    </row>
    <row r="13604" spans="1:8">
      <c r="A13604" t="s">
        <v>64</v>
      </c>
      <c r="B13604" s="1">
        <v>46290</v>
      </c>
      <c r="C13604">
        <v>242003</v>
      </c>
      <c r="D13604">
        <v>-29171.221000000001</v>
      </c>
      <c r="E13604" t="s">
        <v>50</v>
      </c>
      <c r="F13604" t="s">
        <v>113</v>
      </c>
      <c r="G13604" t="s">
        <v>54</v>
      </c>
      <c r="H13604" t="s">
        <v>85</v>
      </c>
    </row>
    <row r="13605" spans="1:8">
      <c r="A13605" t="s">
        <v>64</v>
      </c>
      <c r="B13605" s="1">
        <v>46290</v>
      </c>
      <c r="C13605">
        <v>242011</v>
      </c>
      <c r="D13605">
        <v>-19232.097000000002</v>
      </c>
      <c r="E13605" t="s">
        <v>50</v>
      </c>
      <c r="F13605" t="s">
        <v>113</v>
      </c>
      <c r="G13605" t="s">
        <v>54</v>
      </c>
      <c r="H13605" t="s">
        <v>85</v>
      </c>
    </row>
    <row r="13606" spans="1:8">
      <c r="A13606" t="s">
        <v>64</v>
      </c>
      <c r="B13606" s="1">
        <v>46290</v>
      </c>
      <c r="C13606">
        <v>242012</v>
      </c>
      <c r="D13606">
        <v>-15511.032999999999</v>
      </c>
      <c r="E13606" t="s">
        <v>50</v>
      </c>
      <c r="F13606" t="s">
        <v>113</v>
      </c>
      <c r="G13606" t="s">
        <v>54</v>
      </c>
      <c r="H13606" t="s">
        <v>85</v>
      </c>
    </row>
    <row r="13607" spans="1:8">
      <c r="A13607" t="s">
        <v>64</v>
      </c>
      <c r="B13607" s="1">
        <v>46290</v>
      </c>
      <c r="C13607">
        <v>242013</v>
      </c>
      <c r="D13607">
        <v>-352.642</v>
      </c>
      <c r="E13607" t="s">
        <v>50</v>
      </c>
      <c r="F13607" t="s">
        <v>113</v>
      </c>
      <c r="G13607" t="s">
        <v>54</v>
      </c>
      <c r="H13607" t="s">
        <v>85</v>
      </c>
    </row>
    <row r="13608" spans="1:8">
      <c r="A13608" t="s">
        <v>64</v>
      </c>
      <c r="B13608" s="1">
        <v>46290</v>
      </c>
      <c r="C13608">
        <v>242014</v>
      </c>
      <c r="D13608">
        <v>-5975.0020000000004</v>
      </c>
      <c r="E13608" t="s">
        <v>50</v>
      </c>
      <c r="F13608" t="s">
        <v>113</v>
      </c>
      <c r="G13608" t="s">
        <v>54</v>
      </c>
      <c r="H13608" t="s">
        <v>85</v>
      </c>
    </row>
    <row r="13609" spans="1:8">
      <c r="A13609" t="s">
        <v>64</v>
      </c>
      <c r="B13609" s="1">
        <v>46290</v>
      </c>
      <c r="C13609">
        <v>242030</v>
      </c>
      <c r="D13609">
        <v>-1525.146</v>
      </c>
      <c r="E13609" t="s">
        <v>50</v>
      </c>
      <c r="F13609" t="s">
        <v>113</v>
      </c>
      <c r="G13609" t="s">
        <v>54</v>
      </c>
      <c r="H13609" t="s">
        <v>85</v>
      </c>
    </row>
    <row r="13610" spans="1:8">
      <c r="A13610" t="s">
        <v>64</v>
      </c>
      <c r="B13610" s="1">
        <v>46290</v>
      </c>
      <c r="C13610">
        <v>242041</v>
      </c>
      <c r="D13610">
        <v>3289.777</v>
      </c>
      <c r="E13610" t="s">
        <v>50</v>
      </c>
      <c r="F13610" t="s">
        <v>113</v>
      </c>
      <c r="G13610" t="s">
        <v>54</v>
      </c>
      <c r="H13610" t="s">
        <v>85</v>
      </c>
    </row>
    <row r="13611" spans="1:8">
      <c r="A13611" t="s">
        <v>64</v>
      </c>
      <c r="B13611" s="1">
        <v>46290</v>
      </c>
      <c r="C13611">
        <v>243002</v>
      </c>
      <c r="D13611">
        <v>-126.414</v>
      </c>
      <c r="E13611" t="s">
        <v>50</v>
      </c>
      <c r="F13611" t="s">
        <v>113</v>
      </c>
      <c r="G13611" t="s">
        <v>54</v>
      </c>
      <c r="H13611" t="s">
        <v>85</v>
      </c>
    </row>
    <row r="13612" spans="1:8">
      <c r="A13612" t="s">
        <v>64</v>
      </c>
      <c r="B13612" s="1">
        <v>46290</v>
      </c>
      <c r="C13612">
        <v>251002</v>
      </c>
      <c r="D13612">
        <v>-4089.7489999999998</v>
      </c>
      <c r="E13612" t="s">
        <v>50</v>
      </c>
      <c r="F13612" t="s">
        <v>114</v>
      </c>
      <c r="G13612" t="s">
        <v>54</v>
      </c>
      <c r="H13612" t="s">
        <v>87</v>
      </c>
    </row>
    <row r="13613" spans="1:8">
      <c r="A13613" t="s">
        <v>64</v>
      </c>
      <c r="B13613" s="1">
        <v>46290</v>
      </c>
      <c r="C13613">
        <v>251003</v>
      </c>
      <c r="D13613">
        <v>-37581.987999999998</v>
      </c>
      <c r="E13613" t="s">
        <v>50</v>
      </c>
      <c r="F13613" t="s">
        <v>114</v>
      </c>
      <c r="G13613" t="s">
        <v>54</v>
      </c>
      <c r="H13613" t="s">
        <v>87</v>
      </c>
    </row>
    <row r="13614" spans="1:8">
      <c r="A13614" t="s">
        <v>64</v>
      </c>
      <c r="B13614" s="1">
        <v>46290</v>
      </c>
      <c r="C13614">
        <v>257008</v>
      </c>
      <c r="D13614">
        <v>-3055.0880000000002</v>
      </c>
      <c r="E13614" t="s">
        <v>50</v>
      </c>
      <c r="F13614" t="s">
        <v>114</v>
      </c>
      <c r="G13614" t="s">
        <v>54</v>
      </c>
      <c r="H13614" t="s">
        <v>87</v>
      </c>
    </row>
    <row r="13615" spans="1:8">
      <c r="A13615" t="s">
        <v>64</v>
      </c>
      <c r="B13615" s="1">
        <v>46290</v>
      </c>
      <c r="C13615">
        <v>257028</v>
      </c>
      <c r="D13615">
        <v>1411.692</v>
      </c>
      <c r="E13615" t="s">
        <v>50</v>
      </c>
      <c r="F13615" t="s">
        <v>114</v>
      </c>
      <c r="G13615" t="s">
        <v>54</v>
      </c>
      <c r="H13615" t="s">
        <v>87</v>
      </c>
    </row>
    <row r="13616" spans="1:8">
      <c r="A13616" t="s">
        <v>64</v>
      </c>
      <c r="B13616" s="1">
        <v>46290</v>
      </c>
      <c r="C13616">
        <v>257030</v>
      </c>
      <c r="D13616">
        <v>-1089.7639999999999</v>
      </c>
      <c r="E13616" t="s">
        <v>50</v>
      </c>
      <c r="F13616" t="s">
        <v>114</v>
      </c>
      <c r="G13616" t="s">
        <v>54</v>
      </c>
      <c r="H13616" t="s">
        <v>87</v>
      </c>
    </row>
    <row r="13617" spans="1:8">
      <c r="A13617" t="s">
        <v>64</v>
      </c>
      <c r="B13617" s="1">
        <v>46290</v>
      </c>
      <c r="C13617">
        <v>260004</v>
      </c>
      <c r="D13617">
        <v>-14499.886</v>
      </c>
      <c r="E13617" t="s">
        <v>50</v>
      </c>
      <c r="F13617" t="s">
        <v>114</v>
      </c>
      <c r="G13617" t="s">
        <v>54</v>
      </c>
      <c r="H13617" t="s">
        <v>87</v>
      </c>
    </row>
    <row r="13618" spans="1:8">
      <c r="A13618" t="s">
        <v>64</v>
      </c>
      <c r="B13618" s="1">
        <v>46290</v>
      </c>
      <c r="C13618">
        <v>270026</v>
      </c>
      <c r="D13618">
        <v>-5100.9759999999997</v>
      </c>
      <c r="E13618" t="s">
        <v>50</v>
      </c>
      <c r="F13618" t="s">
        <v>125</v>
      </c>
      <c r="G13618" t="s">
        <v>54</v>
      </c>
      <c r="H13618" t="s">
        <v>100</v>
      </c>
    </row>
    <row r="13619" spans="1:8">
      <c r="A13619" t="s">
        <v>64</v>
      </c>
      <c r="B13619" s="1">
        <v>46290</v>
      </c>
      <c r="C13619">
        <v>270027</v>
      </c>
      <c r="D13619">
        <v>-1847.164</v>
      </c>
      <c r="E13619" t="s">
        <v>50</v>
      </c>
      <c r="F13619" t="s">
        <v>125</v>
      </c>
      <c r="G13619" t="s">
        <v>54</v>
      </c>
      <c r="H13619" t="s">
        <v>100</v>
      </c>
    </row>
    <row r="13620" spans="1:8">
      <c r="A13620" t="s">
        <v>64</v>
      </c>
      <c r="B13620" s="1">
        <v>46290</v>
      </c>
      <c r="C13620">
        <v>320003</v>
      </c>
      <c r="D13620">
        <v>10493.682000000001</v>
      </c>
      <c r="E13620" t="s">
        <v>50</v>
      </c>
      <c r="F13620" t="s">
        <v>115</v>
      </c>
      <c r="G13620" t="s">
        <v>54</v>
      </c>
      <c r="H13620" t="s">
        <v>88</v>
      </c>
    </row>
    <row r="13621" spans="1:8">
      <c r="A13621" t="s">
        <v>64</v>
      </c>
      <c r="B13621" s="1">
        <v>46290</v>
      </c>
      <c r="C13621">
        <v>320004</v>
      </c>
      <c r="D13621">
        <v>9.8089999999999993</v>
      </c>
      <c r="E13621" t="s">
        <v>50</v>
      </c>
      <c r="F13621" t="s">
        <v>115</v>
      </c>
      <c r="G13621" t="s">
        <v>54</v>
      </c>
      <c r="H13621" t="s">
        <v>88</v>
      </c>
    </row>
    <row r="13622" spans="1:8">
      <c r="A13622" t="s">
        <v>64</v>
      </c>
      <c r="B13622" s="1">
        <v>46290</v>
      </c>
      <c r="C13622">
        <v>321002</v>
      </c>
      <c r="D13622">
        <v>13454.127</v>
      </c>
      <c r="E13622" t="s">
        <v>50</v>
      </c>
      <c r="F13622" t="s">
        <v>115</v>
      </c>
      <c r="G13622" t="s">
        <v>54</v>
      </c>
      <c r="H13622" t="s">
        <v>88</v>
      </c>
    </row>
    <row r="13623" spans="1:8">
      <c r="A13623" t="s">
        <v>64</v>
      </c>
      <c r="B13623" s="1">
        <v>46290</v>
      </c>
      <c r="C13623">
        <v>321010</v>
      </c>
      <c r="D13623">
        <v>12.88</v>
      </c>
      <c r="E13623" t="s">
        <v>50</v>
      </c>
      <c r="F13623" t="s">
        <v>115</v>
      </c>
      <c r="G13623" t="s">
        <v>54</v>
      </c>
      <c r="H13623" t="s">
        <v>88</v>
      </c>
    </row>
    <row r="13624" spans="1:8">
      <c r="A13624" t="s">
        <v>64</v>
      </c>
      <c r="B13624" s="1">
        <v>46290</v>
      </c>
      <c r="C13624">
        <v>321012</v>
      </c>
      <c r="D13624">
        <v>4390.875</v>
      </c>
      <c r="E13624" t="s">
        <v>50</v>
      </c>
      <c r="F13624" t="s">
        <v>115</v>
      </c>
      <c r="G13624" t="s">
        <v>54</v>
      </c>
      <c r="H13624" t="s">
        <v>88</v>
      </c>
    </row>
    <row r="13625" spans="1:8">
      <c r="A13625" t="s">
        <v>64</v>
      </c>
      <c r="B13625" s="1">
        <v>46290</v>
      </c>
      <c r="C13625">
        <v>321014</v>
      </c>
      <c r="D13625">
        <v>12.88</v>
      </c>
      <c r="E13625" t="s">
        <v>50</v>
      </c>
      <c r="F13625" t="s">
        <v>115</v>
      </c>
      <c r="G13625" t="s">
        <v>54</v>
      </c>
      <c r="H13625" t="s">
        <v>88</v>
      </c>
    </row>
    <row r="13626" spans="1:8">
      <c r="A13626" t="s">
        <v>64</v>
      </c>
      <c r="B13626" s="1">
        <v>46290</v>
      </c>
      <c r="C13626">
        <v>321029</v>
      </c>
      <c r="D13626">
        <v>4928.7539999999999</v>
      </c>
      <c r="E13626" t="s">
        <v>50</v>
      </c>
      <c r="F13626" t="s">
        <v>115</v>
      </c>
      <c r="G13626" t="s">
        <v>54</v>
      </c>
      <c r="H13626" t="s">
        <v>88</v>
      </c>
    </row>
    <row r="13627" spans="1:8">
      <c r="A13627" t="s">
        <v>64</v>
      </c>
      <c r="B13627" s="1">
        <v>46290</v>
      </c>
      <c r="C13627">
        <v>321031</v>
      </c>
      <c r="D13627">
        <v>322.50200000000001</v>
      </c>
      <c r="E13627" t="s">
        <v>50</v>
      </c>
      <c r="F13627" t="s">
        <v>115</v>
      </c>
      <c r="G13627" t="s">
        <v>54</v>
      </c>
      <c r="H13627" t="s">
        <v>88</v>
      </c>
    </row>
    <row r="13628" spans="1:8">
      <c r="A13628" t="s">
        <v>64</v>
      </c>
      <c r="B13628" s="1">
        <v>46290</v>
      </c>
      <c r="C13628">
        <v>340265</v>
      </c>
      <c r="D13628">
        <v>348894.02399999998</v>
      </c>
      <c r="E13628" t="s">
        <v>50</v>
      </c>
      <c r="F13628" t="s">
        <v>116</v>
      </c>
      <c r="G13628" t="s">
        <v>54</v>
      </c>
      <c r="H13628" t="s">
        <v>89</v>
      </c>
    </row>
    <row r="13629" spans="1:8">
      <c r="A13629" t="s">
        <v>64</v>
      </c>
      <c r="B13629" s="1">
        <v>46290</v>
      </c>
      <c r="C13629">
        <v>340266</v>
      </c>
      <c r="D13629">
        <v>-304733.17499999999</v>
      </c>
      <c r="E13629" t="s">
        <v>50</v>
      </c>
      <c r="F13629" t="s">
        <v>116</v>
      </c>
      <c r="G13629" t="s">
        <v>54</v>
      </c>
      <c r="H13629" t="s">
        <v>89</v>
      </c>
    </row>
    <row r="13630" spans="1:8">
      <c r="A13630" t="s">
        <v>64</v>
      </c>
      <c r="B13630" s="1">
        <v>46290</v>
      </c>
      <c r="C13630">
        <v>340324</v>
      </c>
      <c r="D13630">
        <v>1914.1790000000001</v>
      </c>
      <c r="E13630" t="s">
        <v>50</v>
      </c>
      <c r="F13630" t="s">
        <v>114</v>
      </c>
      <c r="G13630" t="s">
        <v>54</v>
      </c>
      <c r="H13630" t="s">
        <v>87</v>
      </c>
    </row>
    <row r="13631" spans="1:8">
      <c r="A13631" t="s">
        <v>64</v>
      </c>
      <c r="B13631" s="1">
        <v>46290</v>
      </c>
      <c r="C13631">
        <v>352002</v>
      </c>
      <c r="D13631">
        <v>1504.4760000000001</v>
      </c>
      <c r="E13631" t="s">
        <v>50</v>
      </c>
      <c r="F13631" t="s">
        <v>117</v>
      </c>
      <c r="G13631" t="s">
        <v>54</v>
      </c>
      <c r="H13631" t="s">
        <v>90</v>
      </c>
    </row>
    <row r="13632" spans="1:8">
      <c r="A13632" t="s">
        <v>64</v>
      </c>
      <c r="B13632" s="1">
        <v>46290</v>
      </c>
      <c r="C13632">
        <v>354012</v>
      </c>
      <c r="D13632">
        <v>7081.2250000000004</v>
      </c>
      <c r="E13632" t="s">
        <v>50</v>
      </c>
      <c r="F13632" t="s">
        <v>115</v>
      </c>
      <c r="G13632" t="s">
        <v>54</v>
      </c>
      <c r="H13632" t="s">
        <v>88</v>
      </c>
    </row>
    <row r="13633" spans="1:8">
      <c r="A13633" t="s">
        <v>64</v>
      </c>
      <c r="B13633" s="1">
        <v>46290</v>
      </c>
      <c r="C13633">
        <v>354014</v>
      </c>
      <c r="D13633">
        <v>1509.43</v>
      </c>
      <c r="E13633" t="s">
        <v>50</v>
      </c>
      <c r="F13633" t="s">
        <v>115</v>
      </c>
      <c r="G13633" t="s">
        <v>54</v>
      </c>
      <c r="H13633" t="s">
        <v>88</v>
      </c>
    </row>
    <row r="13634" spans="1:8">
      <c r="A13634" t="s">
        <v>64</v>
      </c>
      <c r="B13634" s="1">
        <v>46290</v>
      </c>
      <c r="C13634">
        <v>355016</v>
      </c>
      <c r="D13634">
        <v>432.55599999999998</v>
      </c>
      <c r="E13634" t="s">
        <v>50</v>
      </c>
      <c r="F13634" t="s">
        <v>118</v>
      </c>
      <c r="G13634" t="s">
        <v>54</v>
      </c>
      <c r="H13634" t="s">
        <v>91</v>
      </c>
    </row>
    <row r="13635" spans="1:8">
      <c r="A13635" t="s">
        <v>64</v>
      </c>
      <c r="B13635" s="1">
        <v>46290</v>
      </c>
      <c r="C13635">
        <v>360028</v>
      </c>
      <c r="D13635">
        <v>5100.9759999999997</v>
      </c>
      <c r="E13635" t="s">
        <v>50</v>
      </c>
      <c r="F13635" t="s">
        <v>125</v>
      </c>
      <c r="G13635" t="s">
        <v>54</v>
      </c>
      <c r="H13635" t="s">
        <v>100</v>
      </c>
    </row>
    <row r="13636" spans="1:8">
      <c r="A13636" t="s">
        <v>64</v>
      </c>
      <c r="B13636" s="1">
        <v>46290</v>
      </c>
      <c r="C13636">
        <v>360030</v>
      </c>
      <c r="D13636">
        <v>1847.164</v>
      </c>
      <c r="E13636" t="s">
        <v>50</v>
      </c>
      <c r="F13636" t="s">
        <v>125</v>
      </c>
      <c r="G13636" t="s">
        <v>54</v>
      </c>
      <c r="H13636" t="s">
        <v>100</v>
      </c>
    </row>
    <row r="13637" spans="1:8">
      <c r="A13637" t="s">
        <v>64</v>
      </c>
      <c r="B13637" s="1">
        <v>46290</v>
      </c>
      <c r="C13637">
        <v>372004</v>
      </c>
      <c r="D13637">
        <v>6006.357</v>
      </c>
      <c r="E13637" t="s">
        <v>50</v>
      </c>
      <c r="F13637" t="s">
        <v>114</v>
      </c>
      <c r="G13637" t="s">
        <v>54</v>
      </c>
      <c r="H13637" t="s">
        <v>87</v>
      </c>
    </row>
    <row r="13638" spans="1:8">
      <c r="A13638" t="s">
        <v>64</v>
      </c>
      <c r="B13638" s="1">
        <v>46290</v>
      </c>
      <c r="C13638">
        <v>410002</v>
      </c>
      <c r="D13638">
        <v>-13604.33</v>
      </c>
      <c r="E13638" t="s">
        <v>52</v>
      </c>
      <c r="F13638" t="s">
        <v>119</v>
      </c>
      <c r="G13638" t="s">
        <v>54</v>
      </c>
      <c r="H13638" t="s">
        <v>93</v>
      </c>
    </row>
    <row r="13639" spans="1:8">
      <c r="A13639" t="s">
        <v>64</v>
      </c>
      <c r="B13639" s="1">
        <v>46290</v>
      </c>
      <c r="C13639">
        <v>410006</v>
      </c>
      <c r="D13639">
        <v>-45.180999999999997</v>
      </c>
      <c r="E13639" t="s">
        <v>52</v>
      </c>
      <c r="F13639" t="s">
        <v>119</v>
      </c>
      <c r="G13639" t="s">
        <v>54</v>
      </c>
      <c r="H13639" t="s">
        <v>93</v>
      </c>
    </row>
    <row r="13640" spans="1:8">
      <c r="A13640" t="s">
        <v>64</v>
      </c>
      <c r="B13640" s="1">
        <v>46290</v>
      </c>
      <c r="C13640">
        <v>410032</v>
      </c>
      <c r="D13640">
        <v>-363.73200000000003</v>
      </c>
      <c r="E13640" t="s">
        <v>52</v>
      </c>
      <c r="F13640" t="s">
        <v>119</v>
      </c>
      <c r="G13640" t="s">
        <v>54</v>
      </c>
      <c r="H13640" t="s">
        <v>93</v>
      </c>
    </row>
    <row r="13641" spans="1:8">
      <c r="A13641" t="s">
        <v>64</v>
      </c>
      <c r="B13641" s="1">
        <v>46290</v>
      </c>
      <c r="C13641">
        <v>410037</v>
      </c>
      <c r="D13641">
        <v>-12781.392</v>
      </c>
      <c r="E13641" t="s">
        <v>52</v>
      </c>
      <c r="F13641" t="s">
        <v>119</v>
      </c>
      <c r="G13641" t="s">
        <v>54</v>
      </c>
      <c r="H13641" t="s">
        <v>93</v>
      </c>
    </row>
    <row r="13642" spans="1:8">
      <c r="A13642" t="s">
        <v>64</v>
      </c>
      <c r="B13642" s="1">
        <v>46290</v>
      </c>
      <c r="C13642">
        <v>410039</v>
      </c>
      <c r="D13642">
        <v>-1072.5719999999999</v>
      </c>
      <c r="E13642" t="s">
        <v>52</v>
      </c>
      <c r="F13642" t="s">
        <v>119</v>
      </c>
      <c r="G13642" t="s">
        <v>54</v>
      </c>
      <c r="H13642" t="s">
        <v>93</v>
      </c>
    </row>
    <row r="13643" spans="1:8">
      <c r="A13643" t="s">
        <v>64</v>
      </c>
      <c r="B13643" s="1">
        <v>46290</v>
      </c>
      <c r="C13643">
        <v>415002</v>
      </c>
      <c r="D13643">
        <v>-4825.9210000000003</v>
      </c>
      <c r="E13643" t="s">
        <v>52</v>
      </c>
      <c r="F13643" t="s">
        <v>23</v>
      </c>
      <c r="G13643" t="s">
        <v>54</v>
      </c>
      <c r="H13643" t="s">
        <v>92</v>
      </c>
    </row>
    <row r="13644" spans="1:8">
      <c r="A13644" t="s">
        <v>64</v>
      </c>
      <c r="B13644" s="1">
        <v>46290</v>
      </c>
      <c r="C13644">
        <v>415004</v>
      </c>
      <c r="D13644">
        <v>-13978.886</v>
      </c>
      <c r="E13644" t="s">
        <v>52</v>
      </c>
      <c r="F13644" t="s">
        <v>23</v>
      </c>
      <c r="G13644" t="s">
        <v>54</v>
      </c>
      <c r="H13644" t="s">
        <v>92</v>
      </c>
    </row>
    <row r="13645" spans="1:8">
      <c r="A13645" t="s">
        <v>64</v>
      </c>
      <c r="B13645" s="1">
        <v>46290</v>
      </c>
      <c r="C13645">
        <v>421002</v>
      </c>
      <c r="D13645">
        <v>204.369</v>
      </c>
      <c r="E13645" t="s">
        <v>52</v>
      </c>
      <c r="F13645" t="s">
        <v>24</v>
      </c>
      <c r="G13645" t="s">
        <v>54</v>
      </c>
      <c r="H13645" t="s">
        <v>94</v>
      </c>
    </row>
    <row r="13646" spans="1:8">
      <c r="A13646" t="s">
        <v>64</v>
      </c>
      <c r="B13646" s="1">
        <v>46290</v>
      </c>
      <c r="C13646">
        <v>421003</v>
      </c>
      <c r="D13646">
        <v>167.19200000000001</v>
      </c>
      <c r="E13646" t="s">
        <v>52</v>
      </c>
      <c r="F13646" t="s">
        <v>24</v>
      </c>
      <c r="G13646" t="s">
        <v>54</v>
      </c>
      <c r="H13646" t="s">
        <v>94</v>
      </c>
    </row>
    <row r="13647" spans="1:8">
      <c r="A13647" t="s">
        <v>64</v>
      </c>
      <c r="B13647" s="1">
        <v>46290</v>
      </c>
      <c r="C13647">
        <v>421007</v>
      </c>
      <c r="D13647">
        <v>-261.07499999999999</v>
      </c>
      <c r="E13647" t="s">
        <v>52</v>
      </c>
      <c r="F13647" t="s">
        <v>24</v>
      </c>
      <c r="G13647" t="s">
        <v>54</v>
      </c>
      <c r="H13647" t="s">
        <v>94</v>
      </c>
    </row>
    <row r="13648" spans="1:8">
      <c r="A13648" t="s">
        <v>64</v>
      </c>
      <c r="B13648" s="1">
        <v>46290</v>
      </c>
      <c r="C13648">
        <v>510002</v>
      </c>
      <c r="D13648">
        <v>24242.394</v>
      </c>
      <c r="E13648" t="s">
        <v>52</v>
      </c>
      <c r="F13648" t="s">
        <v>120</v>
      </c>
      <c r="G13648" t="s">
        <v>54</v>
      </c>
      <c r="H13648" t="s">
        <v>95</v>
      </c>
    </row>
    <row r="13649" spans="1:8">
      <c r="A13649" t="s">
        <v>64</v>
      </c>
      <c r="B13649" s="1">
        <v>46290</v>
      </c>
      <c r="C13649">
        <v>510007</v>
      </c>
      <c r="D13649">
        <v>1044.26</v>
      </c>
      <c r="E13649" t="s">
        <v>52</v>
      </c>
      <c r="F13649" t="s">
        <v>120</v>
      </c>
      <c r="G13649" t="s">
        <v>54</v>
      </c>
      <c r="H13649" t="s">
        <v>95</v>
      </c>
    </row>
    <row r="13650" spans="1:8">
      <c r="A13650" t="s">
        <v>64</v>
      </c>
      <c r="B13650" s="1">
        <v>46290</v>
      </c>
      <c r="C13650">
        <v>510015</v>
      </c>
      <c r="D13650">
        <v>4519.6130000000003</v>
      </c>
      <c r="E13650" t="s">
        <v>52</v>
      </c>
      <c r="F13650" t="s">
        <v>120</v>
      </c>
      <c r="G13650" t="s">
        <v>54</v>
      </c>
      <c r="H13650" t="s">
        <v>95</v>
      </c>
    </row>
    <row r="13651" spans="1:8">
      <c r="A13651" t="s">
        <v>64</v>
      </c>
      <c r="B13651" s="1">
        <v>46290</v>
      </c>
      <c r="C13651">
        <v>510018</v>
      </c>
      <c r="D13651">
        <v>269.78699999999998</v>
      </c>
      <c r="E13651" t="s">
        <v>52</v>
      </c>
      <c r="F13651" t="s">
        <v>120</v>
      </c>
      <c r="G13651" t="s">
        <v>54</v>
      </c>
      <c r="H13651" t="s">
        <v>95</v>
      </c>
    </row>
    <row r="13652" spans="1:8">
      <c r="A13652" t="s">
        <v>64</v>
      </c>
      <c r="B13652" s="1">
        <v>46290</v>
      </c>
      <c r="C13652">
        <v>510062</v>
      </c>
      <c r="D13652">
        <v>885.21299999999997</v>
      </c>
      <c r="E13652" t="s">
        <v>52</v>
      </c>
      <c r="F13652" t="s">
        <v>120</v>
      </c>
      <c r="G13652" t="s">
        <v>54</v>
      </c>
      <c r="H13652" t="s">
        <v>95</v>
      </c>
    </row>
    <row r="13653" spans="1:8">
      <c r="A13653" t="s">
        <v>64</v>
      </c>
      <c r="B13653" s="1">
        <v>46290</v>
      </c>
      <c r="C13653">
        <v>510065</v>
      </c>
      <c r="D13653">
        <v>43.792000000000002</v>
      </c>
      <c r="E13653" t="s">
        <v>52</v>
      </c>
      <c r="F13653" t="s">
        <v>120</v>
      </c>
      <c r="G13653" t="s">
        <v>54</v>
      </c>
      <c r="H13653" t="s">
        <v>95</v>
      </c>
    </row>
    <row r="13654" spans="1:8">
      <c r="A13654" t="s">
        <v>64</v>
      </c>
      <c r="B13654" s="1">
        <v>46290</v>
      </c>
      <c r="C13654">
        <v>541010</v>
      </c>
      <c r="D13654">
        <v>333.34</v>
      </c>
      <c r="E13654" t="s">
        <v>52</v>
      </c>
      <c r="F13654" t="s">
        <v>127</v>
      </c>
      <c r="G13654" t="s">
        <v>54</v>
      </c>
      <c r="H13654" t="s">
        <v>103</v>
      </c>
    </row>
    <row r="13655" spans="1:8">
      <c r="A13655" t="s">
        <v>64</v>
      </c>
      <c r="B13655" s="1">
        <v>46290</v>
      </c>
      <c r="C13655">
        <v>546002</v>
      </c>
      <c r="D13655">
        <v>13279.941000000001</v>
      </c>
      <c r="E13655" t="s">
        <v>52</v>
      </c>
      <c r="F13655" t="s">
        <v>119</v>
      </c>
      <c r="G13655" t="s">
        <v>54</v>
      </c>
      <c r="H13655" t="s">
        <v>93</v>
      </c>
    </row>
    <row r="13656" spans="1:8">
      <c r="A13656" t="s">
        <v>64</v>
      </c>
      <c r="B13656" s="1">
        <v>46290</v>
      </c>
      <c r="C13656">
        <v>546008</v>
      </c>
      <c r="D13656">
        <v>3558.1660000000002</v>
      </c>
      <c r="E13656" t="s">
        <v>52</v>
      </c>
      <c r="F13656" t="s">
        <v>119</v>
      </c>
      <c r="G13656" t="s">
        <v>54</v>
      </c>
      <c r="H13656" t="s">
        <v>93</v>
      </c>
    </row>
    <row r="13657" spans="1:8">
      <c r="A13657" t="s">
        <v>64</v>
      </c>
      <c r="B13657" s="1">
        <v>46290</v>
      </c>
      <c r="C13657">
        <v>546013</v>
      </c>
      <c r="D13657">
        <v>668.91499999999996</v>
      </c>
      <c r="E13657" t="s">
        <v>52</v>
      </c>
      <c r="F13657" t="s">
        <v>119</v>
      </c>
      <c r="G13657" t="s">
        <v>54</v>
      </c>
      <c r="H13657" t="s">
        <v>93</v>
      </c>
    </row>
    <row r="13658" spans="1:8">
      <c r="A13658" t="s">
        <v>64</v>
      </c>
      <c r="B13658" s="1">
        <v>46290</v>
      </c>
      <c r="C13658">
        <v>546016</v>
      </c>
      <c r="D13658">
        <v>341.88299999999998</v>
      </c>
      <c r="E13658" t="s">
        <v>52</v>
      </c>
      <c r="F13658" t="s">
        <v>119</v>
      </c>
      <c r="G13658" t="s">
        <v>54</v>
      </c>
      <c r="H13658" t="s">
        <v>93</v>
      </c>
    </row>
    <row r="13659" spans="1:8">
      <c r="A13659" t="s">
        <v>64</v>
      </c>
      <c r="B13659" s="1">
        <v>46290</v>
      </c>
      <c r="C13659">
        <v>546040</v>
      </c>
      <c r="D13659">
        <v>1478.615</v>
      </c>
      <c r="E13659" t="s">
        <v>52</v>
      </c>
      <c r="F13659" t="s">
        <v>119</v>
      </c>
      <c r="G13659" t="s">
        <v>54</v>
      </c>
      <c r="H13659" t="s">
        <v>93</v>
      </c>
    </row>
    <row r="13660" spans="1:8">
      <c r="A13660" t="s">
        <v>64</v>
      </c>
      <c r="B13660" s="1">
        <v>46290</v>
      </c>
      <c r="C13660">
        <v>550003</v>
      </c>
      <c r="D13660">
        <v>703.18700000000001</v>
      </c>
      <c r="E13660" t="s">
        <v>52</v>
      </c>
      <c r="F13660" t="s">
        <v>128</v>
      </c>
      <c r="G13660" t="s">
        <v>54</v>
      </c>
      <c r="H13660" t="s">
        <v>104</v>
      </c>
    </row>
    <row r="13661" spans="1:8">
      <c r="A13661" t="s">
        <v>64</v>
      </c>
      <c r="B13661" s="1">
        <v>46290</v>
      </c>
      <c r="C13661">
        <v>551003</v>
      </c>
      <c r="D13661">
        <v>1458.576</v>
      </c>
      <c r="E13661" t="s">
        <v>52</v>
      </c>
      <c r="F13661" t="s">
        <v>129</v>
      </c>
      <c r="G13661" t="s">
        <v>54</v>
      </c>
      <c r="H13661" t="s">
        <v>105</v>
      </c>
    </row>
    <row r="13662" spans="1:8">
      <c r="A13662" t="s">
        <v>64</v>
      </c>
      <c r="B13662" s="1">
        <v>46290</v>
      </c>
      <c r="C13662">
        <v>552502</v>
      </c>
      <c r="D13662">
        <v>4375.7280000000001</v>
      </c>
      <c r="E13662" t="s">
        <v>52</v>
      </c>
      <c r="F13662" t="s">
        <v>122</v>
      </c>
      <c r="G13662" t="s">
        <v>54</v>
      </c>
      <c r="H13662" t="s">
        <v>97</v>
      </c>
    </row>
    <row r="13663" spans="1:8">
      <c r="A13663" t="s">
        <v>64</v>
      </c>
      <c r="B13663" s="1">
        <v>46290</v>
      </c>
      <c r="C13663">
        <v>555508</v>
      </c>
      <c r="D13663">
        <v>289.339</v>
      </c>
      <c r="E13663" t="s">
        <v>52</v>
      </c>
      <c r="F13663" t="s">
        <v>122</v>
      </c>
      <c r="G13663" t="s">
        <v>54</v>
      </c>
      <c r="H13663" t="s">
        <v>97</v>
      </c>
    </row>
    <row r="13664" spans="1:8">
      <c r="A13664" t="s">
        <v>64</v>
      </c>
      <c r="B13664" s="1">
        <v>46290</v>
      </c>
      <c r="C13664">
        <v>556002</v>
      </c>
      <c r="D13664">
        <v>6.7249999999999996</v>
      </c>
      <c r="E13664" t="s">
        <v>52</v>
      </c>
      <c r="F13664" t="s">
        <v>126</v>
      </c>
      <c r="G13664" t="s">
        <v>54</v>
      </c>
      <c r="H13664" t="s">
        <v>102</v>
      </c>
    </row>
    <row r="13665" spans="1:8">
      <c r="A13665" t="s">
        <v>64</v>
      </c>
      <c r="B13665" s="1">
        <v>46290</v>
      </c>
      <c r="C13665">
        <v>557002</v>
      </c>
      <c r="D13665">
        <v>6515.4080000000004</v>
      </c>
      <c r="E13665" t="s">
        <v>52</v>
      </c>
      <c r="F13665" t="s">
        <v>123</v>
      </c>
      <c r="G13665" t="s">
        <v>54</v>
      </c>
      <c r="H13665" t="s">
        <v>98</v>
      </c>
    </row>
    <row r="13666" spans="1:8">
      <c r="A13666" t="s">
        <v>64</v>
      </c>
      <c r="B13666" s="1">
        <v>46290</v>
      </c>
      <c r="C13666">
        <v>558003</v>
      </c>
      <c r="D13666">
        <v>127.625</v>
      </c>
      <c r="E13666" t="s">
        <v>52</v>
      </c>
      <c r="F13666" t="s">
        <v>124</v>
      </c>
      <c r="G13666" t="s">
        <v>54</v>
      </c>
      <c r="H13666" t="s">
        <v>99</v>
      </c>
    </row>
    <row r="13667" spans="1:8">
      <c r="A13667" t="s">
        <v>64</v>
      </c>
      <c r="B13667" s="1">
        <v>46290</v>
      </c>
      <c r="C13667">
        <v>558012</v>
      </c>
      <c r="D13667">
        <v>13.37</v>
      </c>
      <c r="E13667" t="s">
        <v>52</v>
      </c>
      <c r="F13667" t="s">
        <v>126</v>
      </c>
      <c r="G13667" t="s">
        <v>54</v>
      </c>
      <c r="H13667" t="s">
        <v>102</v>
      </c>
    </row>
    <row r="13668" spans="1:8">
      <c r="A13668" t="s">
        <v>64</v>
      </c>
      <c r="B13668" s="1">
        <v>46290</v>
      </c>
      <c r="C13668">
        <v>564004</v>
      </c>
      <c r="D13668">
        <v>854.197</v>
      </c>
      <c r="E13668" t="s">
        <v>52</v>
      </c>
      <c r="F13668" t="s">
        <v>119</v>
      </c>
      <c r="G13668" t="s">
        <v>54</v>
      </c>
      <c r="H13668" t="s">
        <v>93</v>
      </c>
    </row>
    <row r="13669" spans="1:8">
      <c r="A13669" t="s">
        <v>64</v>
      </c>
      <c r="B13669" s="1">
        <v>46290</v>
      </c>
      <c r="C13669">
        <v>564006</v>
      </c>
      <c r="D13669">
        <v>6.0000000000000001E-3</v>
      </c>
      <c r="E13669" t="s">
        <v>52</v>
      </c>
      <c r="F13669" t="s">
        <v>124</v>
      </c>
      <c r="G13669" t="s">
        <v>54</v>
      </c>
      <c r="H13669" t="s">
        <v>99</v>
      </c>
    </row>
    <row r="13670" spans="1:8">
      <c r="A13670" t="s">
        <v>64</v>
      </c>
      <c r="B13670" s="1">
        <v>46290</v>
      </c>
      <c r="C13670">
        <v>564020</v>
      </c>
      <c r="D13670">
        <v>63.814</v>
      </c>
      <c r="E13670" t="s">
        <v>52</v>
      </c>
      <c r="F13670" t="s">
        <v>124</v>
      </c>
      <c r="G13670" t="s">
        <v>54</v>
      </c>
      <c r="H13670" t="s">
        <v>99</v>
      </c>
    </row>
    <row r="13671" spans="1:8">
      <c r="A13671" t="s">
        <v>64</v>
      </c>
      <c r="B13671" s="1">
        <v>46290</v>
      </c>
      <c r="C13671">
        <v>580002</v>
      </c>
      <c r="D13671">
        <v>1790.809</v>
      </c>
      <c r="E13671" t="s">
        <v>52</v>
      </c>
      <c r="F13671" t="s">
        <v>130</v>
      </c>
      <c r="G13671" t="s">
        <v>54</v>
      </c>
      <c r="H13671" t="s">
        <v>106</v>
      </c>
    </row>
    <row r="13672" spans="1:8">
      <c r="A13672" t="s">
        <v>65</v>
      </c>
      <c r="B13672" s="1">
        <v>46290</v>
      </c>
      <c r="C13672">
        <v>220006</v>
      </c>
      <c r="D13672">
        <v>-63799.868999999999</v>
      </c>
      <c r="E13672" t="s">
        <v>50</v>
      </c>
      <c r="F13672" t="s">
        <v>14</v>
      </c>
      <c r="G13672" t="s">
        <v>56</v>
      </c>
      <c r="H13672" t="s">
        <v>84</v>
      </c>
    </row>
    <row r="13673" spans="1:8">
      <c r="A13673" t="s">
        <v>65</v>
      </c>
      <c r="B13673" s="1">
        <v>46290</v>
      </c>
      <c r="C13673">
        <v>242003</v>
      </c>
      <c r="D13673">
        <v>-97004.384999999995</v>
      </c>
      <c r="E13673" t="s">
        <v>50</v>
      </c>
      <c r="F13673" t="s">
        <v>113</v>
      </c>
      <c r="G13673" t="s">
        <v>56</v>
      </c>
      <c r="H13673" t="s">
        <v>85</v>
      </c>
    </row>
    <row r="13674" spans="1:8">
      <c r="A13674" t="s">
        <v>65</v>
      </c>
      <c r="B13674" s="1">
        <v>46290</v>
      </c>
      <c r="C13674">
        <v>242011</v>
      </c>
      <c r="D13674">
        <v>2.121</v>
      </c>
      <c r="E13674" t="s">
        <v>50</v>
      </c>
      <c r="F13674" t="s">
        <v>113</v>
      </c>
      <c r="G13674" t="s">
        <v>56</v>
      </c>
      <c r="H13674" t="s">
        <v>85</v>
      </c>
    </row>
    <row r="13675" spans="1:8">
      <c r="A13675" t="s">
        <v>65</v>
      </c>
      <c r="B13675" s="1">
        <v>46290</v>
      </c>
      <c r="C13675">
        <v>242030</v>
      </c>
      <c r="D13675">
        <v>-90.225999999999999</v>
      </c>
      <c r="E13675" t="s">
        <v>50</v>
      </c>
      <c r="F13675" t="s">
        <v>113</v>
      </c>
      <c r="G13675" t="s">
        <v>56</v>
      </c>
      <c r="H13675" t="s">
        <v>85</v>
      </c>
    </row>
    <row r="13676" spans="1:8">
      <c r="A13676" t="s">
        <v>65</v>
      </c>
      <c r="B13676" s="1">
        <v>46290</v>
      </c>
      <c r="C13676">
        <v>242039</v>
      </c>
      <c r="D13676">
        <v>-5081.7190000000001</v>
      </c>
      <c r="E13676" t="s">
        <v>50</v>
      </c>
      <c r="F13676" t="s">
        <v>113</v>
      </c>
      <c r="G13676" t="s">
        <v>56</v>
      </c>
      <c r="H13676" t="s">
        <v>85</v>
      </c>
    </row>
    <row r="13677" spans="1:8">
      <c r="A13677" t="s">
        <v>65</v>
      </c>
      <c r="B13677" s="1">
        <v>46290</v>
      </c>
      <c r="C13677">
        <v>242041</v>
      </c>
      <c r="D13677">
        <v>88.965000000000003</v>
      </c>
      <c r="E13677" t="s">
        <v>50</v>
      </c>
      <c r="F13677" t="s">
        <v>113</v>
      </c>
      <c r="G13677" t="s">
        <v>56</v>
      </c>
      <c r="H13677" t="s">
        <v>85</v>
      </c>
    </row>
    <row r="13678" spans="1:8">
      <c r="A13678" t="s">
        <v>65</v>
      </c>
      <c r="B13678" s="1">
        <v>46290</v>
      </c>
      <c r="C13678">
        <v>243002</v>
      </c>
      <c r="D13678">
        <v>-2511.518</v>
      </c>
      <c r="E13678" t="s">
        <v>50</v>
      </c>
      <c r="F13678" t="s">
        <v>113</v>
      </c>
      <c r="G13678" t="s">
        <v>56</v>
      </c>
      <c r="H13678" t="s">
        <v>85</v>
      </c>
    </row>
    <row r="13679" spans="1:8">
      <c r="A13679" t="s">
        <v>65</v>
      </c>
      <c r="B13679" s="1">
        <v>46290</v>
      </c>
      <c r="C13679">
        <v>243003</v>
      </c>
      <c r="D13679">
        <v>-3265.9870000000001</v>
      </c>
      <c r="E13679" t="s">
        <v>50</v>
      </c>
      <c r="F13679" t="s">
        <v>113</v>
      </c>
      <c r="G13679" t="s">
        <v>56</v>
      </c>
      <c r="H13679" t="s">
        <v>85</v>
      </c>
    </row>
    <row r="13680" spans="1:8">
      <c r="A13680" t="s">
        <v>65</v>
      </c>
      <c r="B13680" s="1">
        <v>46290</v>
      </c>
      <c r="C13680">
        <v>243010</v>
      </c>
      <c r="D13680">
        <v>-276.21699999999998</v>
      </c>
      <c r="E13680" t="s">
        <v>50</v>
      </c>
      <c r="F13680" t="s">
        <v>113</v>
      </c>
      <c r="G13680" t="s">
        <v>56</v>
      </c>
      <c r="H13680" t="s">
        <v>85</v>
      </c>
    </row>
    <row r="13681" spans="1:8">
      <c r="A13681" t="s">
        <v>65</v>
      </c>
      <c r="B13681" s="1">
        <v>46290</v>
      </c>
      <c r="C13681">
        <v>245056</v>
      </c>
      <c r="D13681">
        <v>-421.25</v>
      </c>
      <c r="E13681" t="s">
        <v>50</v>
      </c>
      <c r="F13681" t="s">
        <v>118</v>
      </c>
      <c r="G13681" t="s">
        <v>56</v>
      </c>
      <c r="H13681" t="s">
        <v>91</v>
      </c>
    </row>
    <row r="13682" spans="1:8">
      <c r="A13682" t="s">
        <v>65</v>
      </c>
      <c r="B13682" s="1">
        <v>46290</v>
      </c>
      <c r="C13682">
        <v>245062</v>
      </c>
      <c r="D13682">
        <v>-901.92600000000004</v>
      </c>
      <c r="E13682" t="s">
        <v>50</v>
      </c>
      <c r="F13682" t="s">
        <v>113</v>
      </c>
      <c r="G13682" t="s">
        <v>56</v>
      </c>
      <c r="H13682" t="s">
        <v>85</v>
      </c>
    </row>
    <row r="13683" spans="1:8">
      <c r="A13683" t="s">
        <v>65</v>
      </c>
      <c r="B13683" s="1">
        <v>46290</v>
      </c>
      <c r="C13683">
        <v>257030</v>
      </c>
      <c r="D13683">
        <v>-4642.4639999999999</v>
      </c>
      <c r="E13683" t="s">
        <v>50</v>
      </c>
      <c r="F13683" t="s">
        <v>114</v>
      </c>
      <c r="G13683" t="s">
        <v>56</v>
      </c>
      <c r="H13683" t="s">
        <v>87</v>
      </c>
    </row>
    <row r="13684" spans="1:8">
      <c r="A13684" t="s">
        <v>65</v>
      </c>
      <c r="B13684" s="1">
        <v>46290</v>
      </c>
      <c r="C13684">
        <v>260004</v>
      </c>
      <c r="D13684">
        <v>-15391.892</v>
      </c>
      <c r="E13684" t="s">
        <v>50</v>
      </c>
      <c r="F13684" t="s">
        <v>114</v>
      </c>
      <c r="G13684" t="s">
        <v>56</v>
      </c>
      <c r="H13684" t="s">
        <v>87</v>
      </c>
    </row>
    <row r="13685" spans="1:8">
      <c r="A13685" t="s">
        <v>65</v>
      </c>
      <c r="B13685" s="1">
        <v>46290</v>
      </c>
      <c r="C13685">
        <v>320002</v>
      </c>
      <c r="D13685">
        <v>36443.64</v>
      </c>
      <c r="E13685" t="s">
        <v>50</v>
      </c>
      <c r="F13685" t="s">
        <v>115</v>
      </c>
      <c r="G13685" t="s">
        <v>56</v>
      </c>
      <c r="H13685" t="s">
        <v>88</v>
      </c>
    </row>
    <row r="13686" spans="1:8">
      <c r="A13686" t="s">
        <v>65</v>
      </c>
      <c r="B13686" s="1">
        <v>46290</v>
      </c>
      <c r="C13686">
        <v>321002</v>
      </c>
      <c r="D13686">
        <v>-20.39</v>
      </c>
      <c r="E13686" t="s">
        <v>50</v>
      </c>
      <c r="F13686" t="s">
        <v>115</v>
      </c>
      <c r="G13686" t="s">
        <v>56</v>
      </c>
      <c r="H13686" t="s">
        <v>88</v>
      </c>
    </row>
    <row r="13687" spans="1:8">
      <c r="A13687" t="s">
        <v>65</v>
      </c>
      <c r="B13687" s="1">
        <v>46290</v>
      </c>
      <c r="C13687">
        <v>330116</v>
      </c>
      <c r="D13687">
        <v>1937.4349999999999</v>
      </c>
      <c r="E13687" t="s">
        <v>50</v>
      </c>
      <c r="F13687" t="s">
        <v>113</v>
      </c>
      <c r="G13687" t="s">
        <v>56</v>
      </c>
      <c r="H13687" t="s">
        <v>85</v>
      </c>
    </row>
    <row r="13688" spans="1:8">
      <c r="A13688" t="s">
        <v>65</v>
      </c>
      <c r="B13688" s="1">
        <v>46290</v>
      </c>
      <c r="C13688">
        <v>330137</v>
      </c>
      <c r="D13688">
        <v>-6461.6859999999997</v>
      </c>
      <c r="E13688" t="s">
        <v>50</v>
      </c>
      <c r="F13688" t="s">
        <v>113</v>
      </c>
      <c r="G13688" t="s">
        <v>56</v>
      </c>
      <c r="H13688" t="s">
        <v>85</v>
      </c>
    </row>
    <row r="13689" spans="1:8">
      <c r="A13689" t="s">
        <v>65</v>
      </c>
      <c r="B13689" s="1">
        <v>46290</v>
      </c>
      <c r="C13689">
        <v>340208</v>
      </c>
      <c r="D13689">
        <v>104361.117</v>
      </c>
      <c r="E13689" t="s">
        <v>50</v>
      </c>
      <c r="F13689" t="s">
        <v>116</v>
      </c>
      <c r="G13689" t="s">
        <v>56</v>
      </c>
      <c r="H13689" t="s">
        <v>89</v>
      </c>
    </row>
    <row r="13690" spans="1:8">
      <c r="A13690" t="s">
        <v>65</v>
      </c>
      <c r="B13690" s="1">
        <v>46290</v>
      </c>
      <c r="C13690">
        <v>350002</v>
      </c>
      <c r="D13690">
        <v>5829.61</v>
      </c>
      <c r="E13690" t="s">
        <v>50</v>
      </c>
      <c r="F13690" t="s">
        <v>118</v>
      </c>
      <c r="G13690" t="s">
        <v>56</v>
      </c>
      <c r="H13690" t="s">
        <v>91</v>
      </c>
    </row>
    <row r="13691" spans="1:8">
      <c r="A13691" t="s">
        <v>65</v>
      </c>
      <c r="B13691" s="1">
        <v>46290</v>
      </c>
      <c r="C13691">
        <v>350003</v>
      </c>
      <c r="D13691">
        <v>-3655.3560000000002</v>
      </c>
      <c r="E13691" t="s">
        <v>50</v>
      </c>
      <c r="F13691" t="s">
        <v>118</v>
      </c>
      <c r="G13691" t="s">
        <v>56</v>
      </c>
      <c r="H13691" t="s">
        <v>91</v>
      </c>
    </row>
    <row r="13692" spans="1:8">
      <c r="A13692" t="s">
        <v>65</v>
      </c>
      <c r="B13692" s="1">
        <v>46290</v>
      </c>
      <c r="C13692">
        <v>350007</v>
      </c>
      <c r="D13692">
        <v>0.22900000000000001</v>
      </c>
      <c r="E13692" t="s">
        <v>50</v>
      </c>
      <c r="F13692" t="s">
        <v>118</v>
      </c>
      <c r="G13692" t="s">
        <v>56</v>
      </c>
      <c r="H13692" t="s">
        <v>91</v>
      </c>
    </row>
    <row r="13693" spans="1:8">
      <c r="A13693" t="s">
        <v>65</v>
      </c>
      <c r="B13693" s="1">
        <v>46290</v>
      </c>
      <c r="C13693">
        <v>350034</v>
      </c>
      <c r="D13693">
        <v>421.25</v>
      </c>
      <c r="E13693" t="s">
        <v>50</v>
      </c>
      <c r="F13693" t="s">
        <v>118</v>
      </c>
      <c r="G13693" t="s">
        <v>56</v>
      </c>
      <c r="H13693" t="s">
        <v>91</v>
      </c>
    </row>
    <row r="13694" spans="1:8">
      <c r="A13694" t="s">
        <v>65</v>
      </c>
      <c r="B13694" s="1">
        <v>46290</v>
      </c>
      <c r="C13694">
        <v>354013</v>
      </c>
      <c r="D13694">
        <v>7645.1660000000002</v>
      </c>
      <c r="E13694" t="s">
        <v>50</v>
      </c>
      <c r="F13694" t="s">
        <v>115</v>
      </c>
      <c r="G13694" t="s">
        <v>56</v>
      </c>
      <c r="H13694" t="s">
        <v>88</v>
      </c>
    </row>
    <row r="13695" spans="1:8">
      <c r="A13695" t="s">
        <v>65</v>
      </c>
      <c r="B13695" s="1">
        <v>46290</v>
      </c>
      <c r="C13695">
        <v>354015</v>
      </c>
      <c r="D13695">
        <v>16657.239000000001</v>
      </c>
      <c r="E13695" t="s">
        <v>50</v>
      </c>
      <c r="F13695" t="s">
        <v>115</v>
      </c>
      <c r="G13695" t="s">
        <v>56</v>
      </c>
      <c r="H13695" t="s">
        <v>88</v>
      </c>
    </row>
    <row r="13696" spans="1:8">
      <c r="A13696" t="s">
        <v>65</v>
      </c>
      <c r="B13696" s="1">
        <v>46290</v>
      </c>
      <c r="C13696">
        <v>355002</v>
      </c>
      <c r="D13696">
        <v>37.426000000000002</v>
      </c>
      <c r="E13696" t="s">
        <v>50</v>
      </c>
      <c r="F13696" t="s">
        <v>118</v>
      </c>
      <c r="G13696" t="s">
        <v>56</v>
      </c>
      <c r="H13696" t="s">
        <v>91</v>
      </c>
    </row>
    <row r="13697" spans="1:8">
      <c r="A13697" t="s">
        <v>65</v>
      </c>
      <c r="B13697" s="1">
        <v>46290</v>
      </c>
      <c r="C13697">
        <v>360026</v>
      </c>
      <c r="D13697">
        <v>1704.009</v>
      </c>
      <c r="E13697" t="s">
        <v>50</v>
      </c>
      <c r="F13697" t="s">
        <v>125</v>
      </c>
      <c r="G13697" t="s">
        <v>56</v>
      </c>
      <c r="H13697" t="s">
        <v>100</v>
      </c>
    </row>
    <row r="13698" spans="1:8">
      <c r="A13698" t="s">
        <v>65</v>
      </c>
      <c r="B13698" s="1">
        <v>46290</v>
      </c>
      <c r="C13698">
        <v>360028</v>
      </c>
      <c r="D13698">
        <v>12376.554</v>
      </c>
      <c r="E13698" t="s">
        <v>50</v>
      </c>
      <c r="F13698" t="s">
        <v>125</v>
      </c>
      <c r="G13698" t="s">
        <v>56</v>
      </c>
      <c r="H13698" t="s">
        <v>100</v>
      </c>
    </row>
    <row r="13699" spans="1:8">
      <c r="A13699" t="s">
        <v>65</v>
      </c>
      <c r="B13699" s="1">
        <v>46290</v>
      </c>
      <c r="C13699">
        <v>360030</v>
      </c>
      <c r="D13699">
        <v>624.29600000000005</v>
      </c>
      <c r="E13699" t="s">
        <v>50</v>
      </c>
      <c r="F13699" t="s">
        <v>125</v>
      </c>
      <c r="G13699" t="s">
        <v>56</v>
      </c>
      <c r="H13699" t="s">
        <v>100</v>
      </c>
    </row>
    <row r="13700" spans="1:8">
      <c r="A13700" t="s">
        <v>65</v>
      </c>
      <c r="B13700" s="1">
        <v>46290</v>
      </c>
      <c r="C13700">
        <v>360032</v>
      </c>
      <c r="D13700">
        <v>426.83699999999999</v>
      </c>
      <c r="E13700" t="s">
        <v>50</v>
      </c>
      <c r="F13700" t="s">
        <v>125</v>
      </c>
      <c r="G13700" t="s">
        <v>56</v>
      </c>
      <c r="H13700" t="s">
        <v>100</v>
      </c>
    </row>
    <row r="13701" spans="1:8">
      <c r="A13701" t="s">
        <v>65</v>
      </c>
      <c r="B13701" s="1">
        <v>46290</v>
      </c>
      <c r="C13701">
        <v>372004</v>
      </c>
      <c r="D13701">
        <v>2366.1880000000001</v>
      </c>
      <c r="E13701" t="s">
        <v>50</v>
      </c>
      <c r="F13701" t="s">
        <v>114</v>
      </c>
      <c r="G13701" t="s">
        <v>56</v>
      </c>
      <c r="H13701" t="s">
        <v>87</v>
      </c>
    </row>
    <row r="13702" spans="1:8">
      <c r="A13702" t="s">
        <v>65</v>
      </c>
      <c r="B13702" s="1">
        <v>46290</v>
      </c>
      <c r="C13702">
        <v>400002</v>
      </c>
      <c r="D13702">
        <v>-54978.036999999997</v>
      </c>
      <c r="E13702" t="s">
        <v>52</v>
      </c>
      <c r="F13702" t="s">
        <v>23</v>
      </c>
      <c r="G13702" t="s">
        <v>56</v>
      </c>
      <c r="H13702" t="s">
        <v>92</v>
      </c>
    </row>
    <row r="13703" spans="1:8">
      <c r="A13703" t="s">
        <v>65</v>
      </c>
      <c r="B13703" s="1">
        <v>46290</v>
      </c>
      <c r="C13703">
        <v>400004</v>
      </c>
      <c r="D13703">
        <v>-103385.334</v>
      </c>
      <c r="E13703" t="s">
        <v>52</v>
      </c>
      <c r="F13703" t="s">
        <v>23</v>
      </c>
      <c r="G13703" t="s">
        <v>56</v>
      </c>
      <c r="H13703" t="s">
        <v>92</v>
      </c>
    </row>
    <row r="13704" spans="1:8">
      <c r="A13704" t="s">
        <v>65</v>
      </c>
      <c r="B13704" s="1">
        <v>46290</v>
      </c>
      <c r="C13704">
        <v>410002</v>
      </c>
      <c r="D13704">
        <v>-5170.6530000000002</v>
      </c>
      <c r="E13704" t="s">
        <v>52</v>
      </c>
      <c r="F13704" t="s">
        <v>119</v>
      </c>
      <c r="G13704" t="s">
        <v>56</v>
      </c>
      <c r="H13704" t="s">
        <v>93</v>
      </c>
    </row>
    <row r="13705" spans="1:8">
      <c r="A13705" t="s">
        <v>65</v>
      </c>
      <c r="B13705" s="1">
        <v>46290</v>
      </c>
      <c r="C13705">
        <v>421002</v>
      </c>
      <c r="D13705">
        <v>-54.59</v>
      </c>
      <c r="E13705" t="s">
        <v>52</v>
      </c>
      <c r="F13705" t="s">
        <v>24</v>
      </c>
      <c r="G13705" t="s">
        <v>56</v>
      </c>
      <c r="H13705" t="s">
        <v>94</v>
      </c>
    </row>
    <row r="13706" spans="1:8">
      <c r="A13706" t="s">
        <v>65</v>
      </c>
      <c r="B13706" s="1">
        <v>46290</v>
      </c>
      <c r="C13706">
        <v>421003</v>
      </c>
      <c r="D13706">
        <v>43.14</v>
      </c>
      <c r="E13706" t="s">
        <v>52</v>
      </c>
      <c r="F13706" t="s">
        <v>24</v>
      </c>
      <c r="G13706" t="s">
        <v>56</v>
      </c>
      <c r="H13706" t="s">
        <v>94</v>
      </c>
    </row>
    <row r="13707" spans="1:8">
      <c r="A13707" t="s">
        <v>65</v>
      </c>
      <c r="B13707" s="1">
        <v>46290</v>
      </c>
      <c r="C13707">
        <v>421007</v>
      </c>
      <c r="D13707">
        <v>5.0000000000000001E-3</v>
      </c>
      <c r="E13707" t="s">
        <v>52</v>
      </c>
      <c r="F13707" t="s">
        <v>24</v>
      </c>
      <c r="G13707" t="s">
        <v>56</v>
      </c>
      <c r="H13707" t="s">
        <v>94</v>
      </c>
    </row>
    <row r="13708" spans="1:8">
      <c r="A13708" t="s">
        <v>65</v>
      </c>
      <c r="B13708" s="1">
        <v>46290</v>
      </c>
      <c r="C13708">
        <v>510002</v>
      </c>
      <c r="D13708">
        <v>34846.055</v>
      </c>
      <c r="E13708" t="s">
        <v>52</v>
      </c>
      <c r="F13708" t="s">
        <v>120</v>
      </c>
      <c r="G13708" t="s">
        <v>56</v>
      </c>
      <c r="H13708" t="s">
        <v>95</v>
      </c>
    </row>
    <row r="13709" spans="1:8">
      <c r="A13709" t="s">
        <v>65</v>
      </c>
      <c r="B13709" s="1">
        <v>46290</v>
      </c>
      <c r="C13709">
        <v>510005</v>
      </c>
      <c r="D13709">
        <v>2700.0149999999999</v>
      </c>
      <c r="E13709" t="s">
        <v>52</v>
      </c>
      <c r="F13709" t="s">
        <v>120</v>
      </c>
      <c r="G13709" t="s">
        <v>56</v>
      </c>
      <c r="H13709" t="s">
        <v>95</v>
      </c>
    </row>
    <row r="13710" spans="1:8">
      <c r="A13710" t="s">
        <v>65</v>
      </c>
      <c r="B13710" s="1">
        <v>46290</v>
      </c>
      <c r="C13710">
        <v>510007</v>
      </c>
      <c r="D13710">
        <v>1583.809</v>
      </c>
      <c r="E13710" t="s">
        <v>52</v>
      </c>
      <c r="F13710" t="s">
        <v>120</v>
      </c>
      <c r="G13710" t="s">
        <v>56</v>
      </c>
      <c r="H13710" t="s">
        <v>95</v>
      </c>
    </row>
    <row r="13711" spans="1:8">
      <c r="A13711" t="s">
        <v>65</v>
      </c>
      <c r="B13711" s="1">
        <v>46290</v>
      </c>
      <c r="C13711">
        <v>510015</v>
      </c>
      <c r="D13711">
        <v>5383.107</v>
      </c>
      <c r="E13711" t="s">
        <v>52</v>
      </c>
      <c r="F13711" t="s">
        <v>120</v>
      </c>
      <c r="G13711" t="s">
        <v>56</v>
      </c>
      <c r="H13711" t="s">
        <v>95</v>
      </c>
    </row>
    <row r="13712" spans="1:8">
      <c r="A13712" t="s">
        <v>65</v>
      </c>
      <c r="B13712" s="1">
        <v>46290</v>
      </c>
      <c r="C13712">
        <v>510062</v>
      </c>
      <c r="D13712">
        <v>110.202</v>
      </c>
      <c r="E13712" t="s">
        <v>52</v>
      </c>
      <c r="F13712" t="s">
        <v>120</v>
      </c>
      <c r="G13712" t="s">
        <v>56</v>
      </c>
      <c r="H13712" t="s">
        <v>95</v>
      </c>
    </row>
    <row r="13713" spans="1:8">
      <c r="A13713" t="s">
        <v>65</v>
      </c>
      <c r="B13713" s="1">
        <v>46290</v>
      </c>
      <c r="C13713">
        <v>510064</v>
      </c>
      <c r="D13713">
        <v>636.47400000000005</v>
      </c>
      <c r="E13713" t="s">
        <v>52</v>
      </c>
      <c r="F13713" t="s">
        <v>120</v>
      </c>
      <c r="G13713" t="s">
        <v>56</v>
      </c>
      <c r="H13713" t="s">
        <v>95</v>
      </c>
    </row>
    <row r="13714" spans="1:8">
      <c r="A13714" t="s">
        <v>65</v>
      </c>
      <c r="B13714" s="1">
        <v>46290</v>
      </c>
      <c r="C13714">
        <v>510065</v>
      </c>
      <c r="D13714">
        <v>4249.6980000000003</v>
      </c>
      <c r="E13714" t="s">
        <v>52</v>
      </c>
      <c r="F13714" t="s">
        <v>120</v>
      </c>
      <c r="G13714" t="s">
        <v>56</v>
      </c>
      <c r="H13714" t="s">
        <v>95</v>
      </c>
    </row>
    <row r="13715" spans="1:8">
      <c r="A13715" t="s">
        <v>65</v>
      </c>
      <c r="B13715" s="1">
        <v>46290</v>
      </c>
      <c r="C13715">
        <v>520020</v>
      </c>
      <c r="D13715">
        <v>534.66</v>
      </c>
      <c r="E13715" t="s">
        <v>52</v>
      </c>
      <c r="F13715" t="s">
        <v>120</v>
      </c>
      <c r="G13715" t="s">
        <v>56</v>
      </c>
      <c r="H13715" t="s">
        <v>95</v>
      </c>
    </row>
    <row r="13716" spans="1:8">
      <c r="A13716" t="s">
        <v>65</v>
      </c>
      <c r="B13716" s="1">
        <v>46290</v>
      </c>
      <c r="C13716">
        <v>541003</v>
      </c>
      <c r="D13716">
        <v>12.585000000000001</v>
      </c>
      <c r="E13716" t="s">
        <v>52</v>
      </c>
      <c r="F13716" t="s">
        <v>127</v>
      </c>
      <c r="G13716" t="s">
        <v>56</v>
      </c>
      <c r="H13716" t="s">
        <v>103</v>
      </c>
    </row>
    <row r="13717" spans="1:8">
      <c r="A13717" t="s">
        <v>65</v>
      </c>
      <c r="B13717" s="1">
        <v>46290</v>
      </c>
      <c r="C13717">
        <v>541009</v>
      </c>
      <c r="D13717">
        <v>221.572</v>
      </c>
      <c r="E13717" t="s">
        <v>52</v>
      </c>
      <c r="F13717" t="s">
        <v>127</v>
      </c>
      <c r="G13717" t="s">
        <v>56</v>
      </c>
      <c r="H13717" t="s">
        <v>103</v>
      </c>
    </row>
    <row r="13718" spans="1:8">
      <c r="A13718" t="s">
        <v>65</v>
      </c>
      <c r="B13718" s="1">
        <v>46290</v>
      </c>
      <c r="C13718">
        <v>541010</v>
      </c>
      <c r="D13718">
        <v>3218.5120000000002</v>
      </c>
      <c r="E13718" t="s">
        <v>52</v>
      </c>
      <c r="F13718" t="s">
        <v>127</v>
      </c>
      <c r="G13718" t="s">
        <v>56</v>
      </c>
      <c r="H13718" t="s">
        <v>103</v>
      </c>
    </row>
    <row r="13719" spans="1:8">
      <c r="A13719" t="s">
        <v>65</v>
      </c>
      <c r="B13719" s="1">
        <v>46290</v>
      </c>
      <c r="C13719">
        <v>546002</v>
      </c>
      <c r="D13719">
        <v>90979.092000000004</v>
      </c>
      <c r="E13719" t="s">
        <v>52</v>
      </c>
      <c r="F13719" t="s">
        <v>119</v>
      </c>
      <c r="G13719" t="s">
        <v>56</v>
      </c>
      <c r="H13719" t="s">
        <v>93</v>
      </c>
    </row>
    <row r="13720" spans="1:8">
      <c r="A13720" t="s">
        <v>65</v>
      </c>
      <c r="B13720" s="1">
        <v>46290</v>
      </c>
      <c r="C13720">
        <v>546013</v>
      </c>
      <c r="D13720">
        <v>90.855999999999995</v>
      </c>
      <c r="E13720" t="s">
        <v>52</v>
      </c>
      <c r="F13720" t="s">
        <v>119</v>
      </c>
      <c r="G13720" t="s">
        <v>56</v>
      </c>
      <c r="H13720" t="s">
        <v>93</v>
      </c>
    </row>
    <row r="13721" spans="1:8">
      <c r="A13721" t="s">
        <v>65</v>
      </c>
      <c r="B13721" s="1">
        <v>46290</v>
      </c>
      <c r="C13721">
        <v>546035</v>
      </c>
      <c r="D13721">
        <v>508.42099999999999</v>
      </c>
      <c r="E13721" t="s">
        <v>52</v>
      </c>
      <c r="F13721" t="s">
        <v>119</v>
      </c>
      <c r="G13721" t="s">
        <v>56</v>
      </c>
      <c r="H13721" t="s">
        <v>93</v>
      </c>
    </row>
    <row r="13722" spans="1:8">
      <c r="A13722" t="s">
        <v>65</v>
      </c>
      <c r="B13722" s="1">
        <v>46290</v>
      </c>
      <c r="C13722">
        <v>546040</v>
      </c>
      <c r="D13722">
        <v>398.35700000000003</v>
      </c>
      <c r="E13722" t="s">
        <v>52</v>
      </c>
      <c r="F13722" t="s">
        <v>119</v>
      </c>
      <c r="G13722" t="s">
        <v>56</v>
      </c>
      <c r="H13722" t="s">
        <v>93</v>
      </c>
    </row>
    <row r="13723" spans="1:8">
      <c r="A13723" t="s">
        <v>65</v>
      </c>
      <c r="B13723" s="1">
        <v>46290</v>
      </c>
      <c r="C13723">
        <v>546045</v>
      </c>
      <c r="D13723">
        <v>321.512</v>
      </c>
      <c r="E13723" t="s">
        <v>52</v>
      </c>
      <c r="F13723" t="s">
        <v>119</v>
      </c>
      <c r="G13723" t="s">
        <v>56</v>
      </c>
      <c r="H13723" t="s">
        <v>93</v>
      </c>
    </row>
    <row r="13724" spans="1:8">
      <c r="A13724" t="s">
        <v>65</v>
      </c>
      <c r="B13724" s="1">
        <v>46290</v>
      </c>
      <c r="C13724">
        <v>550002</v>
      </c>
      <c r="D13724">
        <v>6960.9430000000002</v>
      </c>
      <c r="E13724" t="s">
        <v>52</v>
      </c>
      <c r="F13724" t="s">
        <v>128</v>
      </c>
      <c r="G13724" t="s">
        <v>56</v>
      </c>
      <c r="H13724" t="s">
        <v>104</v>
      </c>
    </row>
    <row r="13725" spans="1:8">
      <c r="A13725" t="s">
        <v>65</v>
      </c>
      <c r="B13725" s="1">
        <v>46290</v>
      </c>
      <c r="C13725">
        <v>550003</v>
      </c>
      <c r="D13725">
        <v>13748.495999999999</v>
      </c>
      <c r="E13725" t="s">
        <v>52</v>
      </c>
      <c r="F13725" t="s">
        <v>128</v>
      </c>
      <c r="G13725" t="s">
        <v>56</v>
      </c>
      <c r="H13725" t="s">
        <v>104</v>
      </c>
    </row>
    <row r="13726" spans="1:8">
      <c r="A13726" t="s">
        <v>65</v>
      </c>
      <c r="B13726" s="1">
        <v>46290</v>
      </c>
      <c r="C13726">
        <v>552502</v>
      </c>
      <c r="D13726">
        <v>228.41200000000001</v>
      </c>
      <c r="E13726" t="s">
        <v>52</v>
      </c>
      <c r="F13726" t="s">
        <v>122</v>
      </c>
      <c r="G13726" t="s">
        <v>56</v>
      </c>
      <c r="H13726" t="s">
        <v>97</v>
      </c>
    </row>
    <row r="13727" spans="1:8">
      <c r="A13727" t="s">
        <v>65</v>
      </c>
      <c r="B13727" s="1">
        <v>46290</v>
      </c>
      <c r="C13727">
        <v>556002</v>
      </c>
      <c r="D13727">
        <v>38.485999999999997</v>
      </c>
      <c r="E13727" t="s">
        <v>52</v>
      </c>
      <c r="F13727" t="s">
        <v>126</v>
      </c>
      <c r="G13727" t="s">
        <v>56</v>
      </c>
      <c r="H13727" t="s">
        <v>102</v>
      </c>
    </row>
    <row r="13728" spans="1:8">
      <c r="A13728" t="s">
        <v>65</v>
      </c>
      <c r="B13728" s="1">
        <v>46290</v>
      </c>
      <c r="C13728">
        <v>557002</v>
      </c>
      <c r="D13728">
        <v>2537.2649999999999</v>
      </c>
      <c r="E13728" t="s">
        <v>52</v>
      </c>
      <c r="F13728" t="s">
        <v>123</v>
      </c>
      <c r="G13728" t="s">
        <v>56</v>
      </c>
      <c r="H13728" t="s">
        <v>98</v>
      </c>
    </row>
    <row r="13729" spans="1:8">
      <c r="A13729" t="s">
        <v>65</v>
      </c>
      <c r="B13729" s="1">
        <v>46290</v>
      </c>
      <c r="C13729">
        <v>558012</v>
      </c>
      <c r="D13729">
        <v>17.623999999999999</v>
      </c>
      <c r="E13729" t="s">
        <v>52</v>
      </c>
      <c r="F13729" t="s">
        <v>126</v>
      </c>
      <c r="G13729" t="s">
        <v>56</v>
      </c>
      <c r="H13729" t="s">
        <v>102</v>
      </c>
    </row>
    <row r="13730" spans="1:8">
      <c r="A13730" t="s">
        <v>65</v>
      </c>
      <c r="B13730" s="1">
        <v>46290</v>
      </c>
      <c r="C13730">
        <v>564004</v>
      </c>
      <c r="D13730">
        <v>7202.7169999999996</v>
      </c>
      <c r="E13730" t="s">
        <v>52</v>
      </c>
      <c r="F13730" t="s">
        <v>119</v>
      </c>
      <c r="G13730" t="s">
        <v>56</v>
      </c>
      <c r="H13730" t="s">
        <v>93</v>
      </c>
    </row>
    <row r="13731" spans="1:8">
      <c r="A13731" t="s">
        <v>65</v>
      </c>
      <c r="B13731" s="1">
        <v>46290</v>
      </c>
      <c r="C13731">
        <v>564006</v>
      </c>
      <c r="D13731">
        <v>-1E-3</v>
      </c>
      <c r="E13731" t="s">
        <v>52</v>
      </c>
      <c r="F13731" t="s">
        <v>124</v>
      </c>
      <c r="G13731" t="s">
        <v>56</v>
      </c>
      <c r="H13731" t="s">
        <v>99</v>
      </c>
    </row>
    <row r="13732" spans="1:8">
      <c r="A13732" t="s">
        <v>65</v>
      </c>
      <c r="B13732" s="1">
        <v>46290</v>
      </c>
      <c r="C13732">
        <v>564020</v>
      </c>
      <c r="D13732">
        <v>455.24200000000002</v>
      </c>
      <c r="E13732" t="s">
        <v>52</v>
      </c>
      <c r="F13732" t="s">
        <v>124</v>
      </c>
      <c r="G13732" t="s">
        <v>56</v>
      </c>
      <c r="H13732" t="s">
        <v>99</v>
      </c>
    </row>
    <row r="13733" spans="1:8">
      <c r="A13733" t="s">
        <v>65</v>
      </c>
      <c r="B13733" s="1">
        <v>46290</v>
      </c>
      <c r="C13733">
        <v>580005</v>
      </c>
      <c r="D13733">
        <v>-619.29200000000003</v>
      </c>
      <c r="E13733" t="s">
        <v>52</v>
      </c>
      <c r="F13733" t="s">
        <v>130</v>
      </c>
      <c r="G13733" t="s">
        <v>56</v>
      </c>
      <c r="H13733" t="s">
        <v>106</v>
      </c>
    </row>
    <row r="13734" spans="1:8">
      <c r="A13734" t="s">
        <v>66</v>
      </c>
      <c r="B13734" s="1">
        <v>46290</v>
      </c>
      <c r="C13734">
        <v>220006</v>
      </c>
      <c r="D13734">
        <v>3206.511</v>
      </c>
      <c r="E13734" t="s">
        <v>50</v>
      </c>
      <c r="F13734" t="s">
        <v>14</v>
      </c>
      <c r="G13734" t="s">
        <v>51</v>
      </c>
      <c r="H13734" t="s">
        <v>84</v>
      </c>
    </row>
    <row r="13735" spans="1:8">
      <c r="A13735" t="s">
        <v>66</v>
      </c>
      <c r="B13735" s="1">
        <v>46290</v>
      </c>
      <c r="C13735">
        <v>240002</v>
      </c>
      <c r="D13735">
        <v>-401.86799999999999</v>
      </c>
      <c r="E13735" t="s">
        <v>50</v>
      </c>
      <c r="F13735" t="s">
        <v>113</v>
      </c>
      <c r="G13735" t="s">
        <v>51</v>
      </c>
      <c r="H13735" t="s">
        <v>85</v>
      </c>
    </row>
    <row r="13736" spans="1:8">
      <c r="A13736" t="s">
        <v>66</v>
      </c>
      <c r="B13736" s="1">
        <v>46290</v>
      </c>
      <c r="C13736">
        <v>242003</v>
      </c>
      <c r="D13736">
        <v>-21319.703000000001</v>
      </c>
      <c r="E13736" t="s">
        <v>50</v>
      </c>
      <c r="F13736" t="s">
        <v>113</v>
      </c>
      <c r="G13736" t="s">
        <v>51</v>
      </c>
      <c r="H13736" t="s">
        <v>85</v>
      </c>
    </row>
    <row r="13737" spans="1:8">
      <c r="A13737" t="s">
        <v>66</v>
      </c>
      <c r="B13737" s="1">
        <v>46290</v>
      </c>
      <c r="C13737">
        <v>242019</v>
      </c>
      <c r="D13737">
        <v>-29610.155999999999</v>
      </c>
      <c r="E13737" t="s">
        <v>50</v>
      </c>
      <c r="F13737" t="s">
        <v>113</v>
      </c>
      <c r="G13737" t="s">
        <v>51</v>
      </c>
      <c r="H13737" t="s">
        <v>85</v>
      </c>
    </row>
    <row r="13738" spans="1:8">
      <c r="A13738" t="s">
        <v>66</v>
      </c>
      <c r="B13738" s="1">
        <v>46290</v>
      </c>
      <c r="C13738">
        <v>242041</v>
      </c>
      <c r="D13738">
        <v>-0.26</v>
      </c>
      <c r="E13738" t="s">
        <v>50</v>
      </c>
      <c r="F13738" t="s">
        <v>113</v>
      </c>
      <c r="G13738" t="s">
        <v>51</v>
      </c>
      <c r="H13738" t="s">
        <v>85</v>
      </c>
    </row>
    <row r="13739" spans="1:8">
      <c r="A13739" t="s">
        <v>66</v>
      </c>
      <c r="B13739" s="1">
        <v>46290</v>
      </c>
      <c r="C13739">
        <v>243002</v>
      </c>
      <c r="D13739">
        <v>-11379.284</v>
      </c>
      <c r="E13739" t="s">
        <v>50</v>
      </c>
      <c r="F13739" t="s">
        <v>113</v>
      </c>
      <c r="G13739" t="s">
        <v>51</v>
      </c>
      <c r="H13739" t="s">
        <v>85</v>
      </c>
    </row>
    <row r="13740" spans="1:8">
      <c r="A13740" t="s">
        <v>66</v>
      </c>
      <c r="B13740" s="1">
        <v>46290</v>
      </c>
      <c r="C13740">
        <v>251005</v>
      </c>
      <c r="D13740">
        <v>862.55600000000004</v>
      </c>
      <c r="E13740" t="s">
        <v>50</v>
      </c>
      <c r="F13740" t="s">
        <v>115</v>
      </c>
      <c r="G13740" t="s">
        <v>51</v>
      </c>
      <c r="H13740" t="s">
        <v>88</v>
      </c>
    </row>
    <row r="13741" spans="1:8">
      <c r="A13741" t="s">
        <v>66</v>
      </c>
      <c r="B13741" s="1">
        <v>46290</v>
      </c>
      <c r="C13741">
        <v>260004</v>
      </c>
      <c r="D13741">
        <v>-1887.5650000000001</v>
      </c>
      <c r="E13741" t="s">
        <v>50</v>
      </c>
      <c r="F13741" t="s">
        <v>114</v>
      </c>
      <c r="G13741" t="s">
        <v>51</v>
      </c>
      <c r="H13741" t="s">
        <v>87</v>
      </c>
    </row>
    <row r="13742" spans="1:8">
      <c r="A13742" t="s">
        <v>66</v>
      </c>
      <c r="B13742" s="1">
        <v>46290</v>
      </c>
      <c r="C13742">
        <v>320002</v>
      </c>
      <c r="D13742">
        <v>7772.3119999999999</v>
      </c>
      <c r="E13742" t="s">
        <v>50</v>
      </c>
      <c r="F13742" t="s">
        <v>115</v>
      </c>
      <c r="G13742" t="s">
        <v>51</v>
      </c>
      <c r="H13742" t="s">
        <v>88</v>
      </c>
    </row>
    <row r="13743" spans="1:8">
      <c r="A13743" t="s">
        <v>66</v>
      </c>
      <c r="B13743" s="1">
        <v>46290</v>
      </c>
      <c r="C13743">
        <v>321002</v>
      </c>
      <c r="D13743">
        <v>25461.565999999999</v>
      </c>
      <c r="E13743" t="s">
        <v>50</v>
      </c>
      <c r="F13743" t="s">
        <v>115</v>
      </c>
      <c r="G13743" t="s">
        <v>51</v>
      </c>
      <c r="H13743" t="s">
        <v>88</v>
      </c>
    </row>
    <row r="13744" spans="1:8">
      <c r="A13744" t="s">
        <v>66</v>
      </c>
      <c r="B13744" s="1">
        <v>46290</v>
      </c>
      <c r="C13744">
        <v>340314</v>
      </c>
      <c r="D13744">
        <v>20461.935000000001</v>
      </c>
      <c r="E13744" t="s">
        <v>50</v>
      </c>
      <c r="F13744" t="s">
        <v>116</v>
      </c>
      <c r="G13744" t="s">
        <v>51</v>
      </c>
      <c r="H13744" t="s">
        <v>89</v>
      </c>
    </row>
    <row r="13745" spans="1:8">
      <c r="A13745" t="s">
        <v>66</v>
      </c>
      <c r="B13745" s="1">
        <v>46290</v>
      </c>
      <c r="C13745">
        <v>355017</v>
      </c>
      <c r="D13745">
        <v>2443.2570000000001</v>
      </c>
      <c r="E13745" t="s">
        <v>50</v>
      </c>
      <c r="F13745" t="s">
        <v>118</v>
      </c>
      <c r="G13745" t="s">
        <v>51</v>
      </c>
      <c r="H13745" t="s">
        <v>91</v>
      </c>
    </row>
    <row r="13746" spans="1:8">
      <c r="A13746" t="s">
        <v>66</v>
      </c>
      <c r="B13746" s="1">
        <v>46290</v>
      </c>
      <c r="C13746">
        <v>372004</v>
      </c>
      <c r="D13746">
        <v>1183.2860000000001</v>
      </c>
      <c r="E13746" t="s">
        <v>50</v>
      </c>
      <c r="F13746" t="s">
        <v>114</v>
      </c>
      <c r="G13746" t="s">
        <v>51</v>
      </c>
      <c r="H13746" t="s">
        <v>87</v>
      </c>
    </row>
    <row r="13747" spans="1:8">
      <c r="A13747" t="s">
        <v>66</v>
      </c>
      <c r="B13747" s="1">
        <v>46290</v>
      </c>
      <c r="C13747">
        <v>400002</v>
      </c>
      <c r="D13747">
        <v>-1164.7670000000001</v>
      </c>
      <c r="E13747" t="s">
        <v>52</v>
      </c>
      <c r="F13747" t="s">
        <v>23</v>
      </c>
      <c r="G13747" t="s">
        <v>51</v>
      </c>
      <c r="H13747" t="s">
        <v>92</v>
      </c>
    </row>
    <row r="13748" spans="1:8">
      <c r="A13748" t="s">
        <v>66</v>
      </c>
      <c r="B13748" s="1">
        <v>46290</v>
      </c>
      <c r="C13748">
        <v>400004</v>
      </c>
      <c r="D13748">
        <v>123.461</v>
      </c>
      <c r="E13748" t="s">
        <v>52</v>
      </c>
      <c r="F13748" t="s">
        <v>23</v>
      </c>
      <c r="G13748" t="s">
        <v>51</v>
      </c>
      <c r="H13748" t="s">
        <v>92</v>
      </c>
    </row>
    <row r="13749" spans="1:8">
      <c r="A13749" t="s">
        <v>66</v>
      </c>
      <c r="B13749" s="1">
        <v>46290</v>
      </c>
      <c r="C13749">
        <v>410002</v>
      </c>
      <c r="D13749">
        <v>-41432.915000000001</v>
      </c>
      <c r="E13749" t="s">
        <v>52</v>
      </c>
      <c r="F13749" t="s">
        <v>119</v>
      </c>
      <c r="G13749" t="s">
        <v>51</v>
      </c>
      <c r="H13749" t="s">
        <v>93</v>
      </c>
    </row>
    <row r="13750" spans="1:8">
      <c r="A13750" t="s">
        <v>66</v>
      </c>
      <c r="B13750" s="1">
        <v>46290</v>
      </c>
      <c r="C13750">
        <v>421003</v>
      </c>
      <c r="D13750">
        <v>3.8719999999999999</v>
      </c>
      <c r="E13750" t="s">
        <v>52</v>
      </c>
      <c r="F13750" t="s">
        <v>24</v>
      </c>
      <c r="G13750" t="s">
        <v>51</v>
      </c>
      <c r="H13750" t="s">
        <v>94</v>
      </c>
    </row>
    <row r="13751" spans="1:8">
      <c r="A13751" t="s">
        <v>66</v>
      </c>
      <c r="B13751" s="1">
        <v>46290</v>
      </c>
      <c r="C13751">
        <v>546002</v>
      </c>
      <c r="D13751">
        <v>-104.93600000000001</v>
      </c>
      <c r="E13751" t="s">
        <v>52</v>
      </c>
      <c r="F13751" t="s">
        <v>119</v>
      </c>
      <c r="G13751" t="s">
        <v>51</v>
      </c>
      <c r="H13751" t="s">
        <v>93</v>
      </c>
    </row>
    <row r="13752" spans="1:8">
      <c r="A13752" t="s">
        <v>66</v>
      </c>
      <c r="B13752" s="1">
        <v>46290</v>
      </c>
      <c r="C13752">
        <v>546018</v>
      </c>
      <c r="D13752">
        <v>781.92499999999995</v>
      </c>
      <c r="E13752" t="s">
        <v>52</v>
      </c>
      <c r="F13752" t="s">
        <v>119</v>
      </c>
      <c r="G13752" t="s">
        <v>51</v>
      </c>
      <c r="H13752" t="s">
        <v>93</v>
      </c>
    </row>
    <row r="13753" spans="1:8">
      <c r="A13753" t="s">
        <v>66</v>
      </c>
      <c r="B13753" s="1">
        <v>46290</v>
      </c>
      <c r="C13753">
        <v>547002</v>
      </c>
      <c r="D13753">
        <v>38141.165000000001</v>
      </c>
      <c r="E13753" t="s">
        <v>52</v>
      </c>
      <c r="F13753" t="s">
        <v>121</v>
      </c>
      <c r="G13753" t="s">
        <v>51</v>
      </c>
      <c r="H13753" t="s">
        <v>96</v>
      </c>
    </row>
    <row r="13754" spans="1:8">
      <c r="A13754" t="s">
        <v>66</v>
      </c>
      <c r="B13754" s="1">
        <v>46290</v>
      </c>
      <c r="C13754">
        <v>547011</v>
      </c>
      <c r="D13754">
        <v>284.42899999999997</v>
      </c>
      <c r="E13754" t="s">
        <v>52</v>
      </c>
      <c r="F13754" t="s">
        <v>121</v>
      </c>
      <c r="G13754" t="s">
        <v>51</v>
      </c>
      <c r="H13754" t="s">
        <v>96</v>
      </c>
    </row>
    <row r="13755" spans="1:8">
      <c r="A13755" t="s">
        <v>66</v>
      </c>
      <c r="B13755" s="1">
        <v>46290</v>
      </c>
      <c r="C13755">
        <v>555508</v>
      </c>
      <c r="D13755">
        <v>302.27800000000002</v>
      </c>
      <c r="E13755" t="s">
        <v>52</v>
      </c>
      <c r="F13755" t="s">
        <v>122</v>
      </c>
      <c r="G13755" t="s">
        <v>51</v>
      </c>
      <c r="H13755" t="s">
        <v>97</v>
      </c>
    </row>
    <row r="13756" spans="1:8">
      <c r="A13756" t="s">
        <v>66</v>
      </c>
      <c r="B13756" s="1">
        <v>46290</v>
      </c>
      <c r="C13756">
        <v>557002</v>
      </c>
      <c r="D13756">
        <v>590.18299999999999</v>
      </c>
      <c r="E13756" t="s">
        <v>52</v>
      </c>
      <c r="F13756" t="s">
        <v>123</v>
      </c>
      <c r="G13756" t="s">
        <v>51</v>
      </c>
      <c r="H13756" t="s">
        <v>98</v>
      </c>
    </row>
    <row r="13757" spans="1:8">
      <c r="A13757" t="s">
        <v>66</v>
      </c>
      <c r="B13757" s="1">
        <v>46290</v>
      </c>
      <c r="C13757">
        <v>564019</v>
      </c>
      <c r="D13757">
        <v>5788.634</v>
      </c>
      <c r="E13757" t="s">
        <v>52</v>
      </c>
      <c r="F13757" t="s">
        <v>119</v>
      </c>
      <c r="G13757" t="s">
        <v>51</v>
      </c>
      <c r="H13757" t="s">
        <v>93</v>
      </c>
    </row>
    <row r="13758" spans="1:8">
      <c r="A13758" t="s">
        <v>66</v>
      </c>
      <c r="B13758" s="1">
        <v>46290</v>
      </c>
      <c r="C13758">
        <v>564021</v>
      </c>
      <c r="D13758">
        <v>128.06700000000001</v>
      </c>
      <c r="E13758" t="s">
        <v>52</v>
      </c>
      <c r="F13758" t="s">
        <v>124</v>
      </c>
      <c r="G13758" t="s">
        <v>51</v>
      </c>
      <c r="H13758" t="s">
        <v>99</v>
      </c>
    </row>
    <row r="13759" spans="1:8">
      <c r="A13759" t="s">
        <v>67</v>
      </c>
      <c r="B13759" s="1">
        <v>46290</v>
      </c>
      <c r="C13759">
        <v>220006</v>
      </c>
      <c r="D13759">
        <v>9168.4189999999999</v>
      </c>
      <c r="E13759" t="s">
        <v>50</v>
      </c>
      <c r="F13759" t="s">
        <v>14</v>
      </c>
      <c r="G13759" t="s">
        <v>56</v>
      </c>
      <c r="H13759" t="s">
        <v>84</v>
      </c>
    </row>
    <row r="13760" spans="1:8">
      <c r="A13760" t="s">
        <v>67</v>
      </c>
      <c r="B13760" s="1">
        <v>46290</v>
      </c>
      <c r="C13760">
        <v>240002</v>
      </c>
      <c r="D13760">
        <v>-79.724000000000004</v>
      </c>
      <c r="E13760" t="s">
        <v>50</v>
      </c>
      <c r="F13760" t="s">
        <v>113</v>
      </c>
      <c r="G13760" t="s">
        <v>56</v>
      </c>
      <c r="H13760" t="s">
        <v>85</v>
      </c>
    </row>
    <row r="13761" spans="1:8">
      <c r="A13761" t="s">
        <v>67</v>
      </c>
      <c r="B13761" s="1">
        <v>46290</v>
      </c>
      <c r="C13761">
        <v>243002</v>
      </c>
      <c r="D13761">
        <v>-302.30399999999997</v>
      </c>
      <c r="E13761" t="s">
        <v>50</v>
      </c>
      <c r="F13761" t="s">
        <v>113</v>
      </c>
      <c r="G13761" t="s">
        <v>56</v>
      </c>
      <c r="H13761" t="s">
        <v>85</v>
      </c>
    </row>
    <row r="13762" spans="1:8">
      <c r="A13762" t="s">
        <v>67</v>
      </c>
      <c r="B13762" s="1">
        <v>46290</v>
      </c>
      <c r="C13762">
        <v>330132</v>
      </c>
      <c r="D13762">
        <v>-8250.5360000000001</v>
      </c>
      <c r="E13762" t="s">
        <v>50</v>
      </c>
      <c r="F13762" t="s">
        <v>113</v>
      </c>
      <c r="G13762" t="s">
        <v>56</v>
      </c>
      <c r="H13762" t="s">
        <v>85</v>
      </c>
    </row>
    <row r="13763" spans="1:8">
      <c r="A13763" t="s">
        <v>67</v>
      </c>
      <c r="B13763" s="1">
        <v>46290</v>
      </c>
      <c r="C13763">
        <v>330147</v>
      </c>
      <c r="D13763">
        <v>-1932.47</v>
      </c>
      <c r="E13763" t="s">
        <v>50</v>
      </c>
      <c r="F13763" t="s">
        <v>113</v>
      </c>
      <c r="G13763" t="s">
        <v>56</v>
      </c>
      <c r="H13763" t="s">
        <v>85</v>
      </c>
    </row>
    <row r="13764" spans="1:8">
      <c r="A13764" t="s">
        <v>67</v>
      </c>
      <c r="B13764" s="1">
        <v>46290</v>
      </c>
      <c r="C13764">
        <v>340237</v>
      </c>
      <c r="D13764">
        <v>773.68</v>
      </c>
      <c r="E13764" t="s">
        <v>50</v>
      </c>
      <c r="F13764" t="s">
        <v>116</v>
      </c>
      <c r="G13764" t="s">
        <v>56</v>
      </c>
      <c r="H13764" t="s">
        <v>89</v>
      </c>
    </row>
    <row r="13765" spans="1:8">
      <c r="A13765" t="s">
        <v>67</v>
      </c>
      <c r="B13765" s="1">
        <v>46290</v>
      </c>
      <c r="C13765">
        <v>340240</v>
      </c>
      <c r="D13765">
        <v>15.974</v>
      </c>
      <c r="E13765" t="s">
        <v>50</v>
      </c>
      <c r="F13765" t="s">
        <v>116</v>
      </c>
      <c r="G13765" t="s">
        <v>56</v>
      </c>
      <c r="H13765" t="s">
        <v>89</v>
      </c>
    </row>
    <row r="13766" spans="1:8">
      <c r="A13766" t="s">
        <v>67</v>
      </c>
      <c r="B13766" s="1">
        <v>46290</v>
      </c>
      <c r="C13766">
        <v>340313</v>
      </c>
      <c r="D13766">
        <v>8.7989999999999995</v>
      </c>
      <c r="E13766" t="s">
        <v>50</v>
      </c>
      <c r="F13766" t="s">
        <v>116</v>
      </c>
      <c r="G13766" t="s">
        <v>56</v>
      </c>
      <c r="H13766" t="s">
        <v>89</v>
      </c>
    </row>
    <row r="13767" spans="1:8">
      <c r="A13767" t="s">
        <v>67</v>
      </c>
      <c r="B13767" s="1">
        <v>46290</v>
      </c>
      <c r="C13767">
        <v>372004</v>
      </c>
      <c r="D13767">
        <v>24.565000000000001</v>
      </c>
      <c r="E13767" t="s">
        <v>50</v>
      </c>
      <c r="F13767" t="s">
        <v>114</v>
      </c>
      <c r="G13767" t="s">
        <v>56</v>
      </c>
      <c r="H13767" t="s">
        <v>87</v>
      </c>
    </row>
    <row r="13768" spans="1:8">
      <c r="A13768" t="s">
        <v>67</v>
      </c>
      <c r="B13768" s="1">
        <v>46290</v>
      </c>
      <c r="C13768">
        <v>421003</v>
      </c>
      <c r="D13768">
        <v>1.663</v>
      </c>
      <c r="E13768" t="s">
        <v>52</v>
      </c>
      <c r="F13768" t="s">
        <v>24</v>
      </c>
      <c r="G13768" t="s">
        <v>56</v>
      </c>
      <c r="H13768" t="s">
        <v>94</v>
      </c>
    </row>
    <row r="13769" spans="1:8">
      <c r="A13769" t="s">
        <v>67</v>
      </c>
      <c r="B13769" s="1">
        <v>46290</v>
      </c>
      <c r="C13769">
        <v>421004</v>
      </c>
      <c r="D13769">
        <v>-146.58099999999999</v>
      </c>
      <c r="E13769" t="s">
        <v>52</v>
      </c>
      <c r="F13769" t="s">
        <v>24</v>
      </c>
      <c r="G13769" t="s">
        <v>56</v>
      </c>
      <c r="H13769" t="s">
        <v>94</v>
      </c>
    </row>
    <row r="13770" spans="1:8">
      <c r="A13770" t="s">
        <v>67</v>
      </c>
      <c r="B13770" s="1">
        <v>46290</v>
      </c>
      <c r="C13770">
        <v>552502</v>
      </c>
      <c r="D13770">
        <v>76.284000000000006</v>
      </c>
      <c r="E13770" t="s">
        <v>52</v>
      </c>
      <c r="F13770" t="s">
        <v>122</v>
      </c>
      <c r="G13770" t="s">
        <v>56</v>
      </c>
      <c r="H13770" t="s">
        <v>97</v>
      </c>
    </row>
    <row r="13771" spans="1:8">
      <c r="A13771" t="s">
        <v>67</v>
      </c>
      <c r="B13771" s="1">
        <v>46290</v>
      </c>
      <c r="C13771">
        <v>557002</v>
      </c>
      <c r="D13771">
        <v>608.78399999999999</v>
      </c>
      <c r="E13771" t="s">
        <v>52</v>
      </c>
      <c r="F13771" t="s">
        <v>123</v>
      </c>
      <c r="G13771" t="s">
        <v>56</v>
      </c>
      <c r="H13771" t="s">
        <v>98</v>
      </c>
    </row>
    <row r="13772" spans="1:8">
      <c r="A13772" t="s">
        <v>67</v>
      </c>
      <c r="B13772" s="1">
        <v>46290</v>
      </c>
      <c r="C13772">
        <v>564020</v>
      </c>
      <c r="D13772">
        <v>61.896999999999998</v>
      </c>
      <c r="E13772" t="s">
        <v>52</v>
      </c>
      <c r="F13772" t="s">
        <v>124</v>
      </c>
      <c r="G13772" t="s">
        <v>56</v>
      </c>
      <c r="H13772" t="s">
        <v>99</v>
      </c>
    </row>
    <row r="13773" spans="1:8">
      <c r="A13773" t="s">
        <v>68</v>
      </c>
      <c r="B13773" s="1">
        <v>46290</v>
      </c>
      <c r="C13773">
        <v>220006</v>
      </c>
      <c r="D13773">
        <v>-20467.992999999999</v>
      </c>
      <c r="E13773" t="s">
        <v>50</v>
      </c>
      <c r="F13773" t="s">
        <v>14</v>
      </c>
      <c r="G13773" t="s">
        <v>51</v>
      </c>
      <c r="H13773" t="s">
        <v>84</v>
      </c>
    </row>
    <row r="13774" spans="1:8">
      <c r="A13774" t="s">
        <v>68</v>
      </c>
      <c r="B13774" s="1">
        <v>46290</v>
      </c>
      <c r="C13774">
        <v>240002</v>
      </c>
      <c r="D13774">
        <v>-57.097000000000001</v>
      </c>
      <c r="E13774" t="s">
        <v>50</v>
      </c>
      <c r="F13774" t="s">
        <v>113</v>
      </c>
      <c r="G13774" t="s">
        <v>51</v>
      </c>
      <c r="H13774" t="s">
        <v>85</v>
      </c>
    </row>
    <row r="13775" spans="1:8">
      <c r="A13775" t="s">
        <v>68</v>
      </c>
      <c r="B13775" s="1">
        <v>46290</v>
      </c>
      <c r="C13775">
        <v>243002</v>
      </c>
      <c r="D13775">
        <v>-20.978999999999999</v>
      </c>
      <c r="E13775" t="s">
        <v>50</v>
      </c>
      <c r="F13775" t="s">
        <v>113</v>
      </c>
      <c r="G13775" t="s">
        <v>51</v>
      </c>
      <c r="H13775" t="s">
        <v>85</v>
      </c>
    </row>
    <row r="13776" spans="1:8">
      <c r="A13776" t="s">
        <v>68</v>
      </c>
      <c r="B13776" s="1">
        <v>46290</v>
      </c>
      <c r="C13776">
        <v>330019</v>
      </c>
      <c r="D13776">
        <v>20430.062999999998</v>
      </c>
      <c r="E13776" t="s">
        <v>50</v>
      </c>
      <c r="F13776" t="s">
        <v>113</v>
      </c>
      <c r="G13776" t="s">
        <v>51</v>
      </c>
      <c r="H13776" t="s">
        <v>85</v>
      </c>
    </row>
    <row r="13777" spans="1:8">
      <c r="A13777" t="s">
        <v>68</v>
      </c>
      <c r="B13777" s="1">
        <v>46290</v>
      </c>
      <c r="C13777">
        <v>340016</v>
      </c>
      <c r="D13777">
        <v>11.647</v>
      </c>
      <c r="E13777" t="s">
        <v>50</v>
      </c>
      <c r="F13777" t="s">
        <v>116</v>
      </c>
      <c r="G13777" t="s">
        <v>51</v>
      </c>
      <c r="H13777" t="s">
        <v>89</v>
      </c>
    </row>
    <row r="13778" spans="1:8">
      <c r="A13778" t="s">
        <v>68</v>
      </c>
      <c r="B13778" s="1">
        <v>46290</v>
      </c>
      <c r="C13778">
        <v>557002</v>
      </c>
      <c r="D13778">
        <v>41.872</v>
      </c>
      <c r="E13778" t="s">
        <v>52</v>
      </c>
      <c r="F13778" t="s">
        <v>123</v>
      </c>
      <c r="G13778" t="s">
        <v>51</v>
      </c>
      <c r="H13778" t="s">
        <v>98</v>
      </c>
    </row>
    <row r="13779" spans="1:8">
      <c r="A13779" t="s">
        <v>68</v>
      </c>
      <c r="B13779" s="1">
        <v>46290</v>
      </c>
      <c r="C13779">
        <v>564021</v>
      </c>
      <c r="D13779">
        <v>68.433000000000007</v>
      </c>
      <c r="E13779" t="s">
        <v>52</v>
      </c>
      <c r="F13779" t="s">
        <v>124</v>
      </c>
      <c r="G13779" t="s">
        <v>51</v>
      </c>
      <c r="H13779" t="s">
        <v>99</v>
      </c>
    </row>
    <row r="13780" spans="1:8">
      <c r="A13780" t="s">
        <v>69</v>
      </c>
      <c r="B13780" s="1">
        <v>46290</v>
      </c>
      <c r="C13780">
        <v>220006</v>
      </c>
      <c r="D13780">
        <v>-533934.90500000003</v>
      </c>
      <c r="E13780" t="s">
        <v>50</v>
      </c>
      <c r="F13780" t="s">
        <v>14</v>
      </c>
      <c r="G13780" t="s">
        <v>51</v>
      </c>
      <c r="H13780" t="s">
        <v>84</v>
      </c>
    </row>
    <row r="13781" spans="1:8">
      <c r="A13781" t="s">
        <v>69</v>
      </c>
      <c r="B13781" s="1">
        <v>46290</v>
      </c>
      <c r="C13781">
        <v>240002</v>
      </c>
      <c r="D13781">
        <v>489.15699999999998</v>
      </c>
      <c r="E13781" t="s">
        <v>50</v>
      </c>
      <c r="F13781" t="s">
        <v>113</v>
      </c>
      <c r="G13781" t="s">
        <v>51</v>
      </c>
      <c r="H13781" t="s">
        <v>85</v>
      </c>
    </row>
    <row r="13782" spans="1:8">
      <c r="A13782" t="s">
        <v>69</v>
      </c>
      <c r="B13782" s="1">
        <v>46290</v>
      </c>
      <c r="C13782">
        <v>240009</v>
      </c>
      <c r="D13782">
        <v>-489.15699999999998</v>
      </c>
      <c r="E13782" t="s">
        <v>50</v>
      </c>
      <c r="F13782" t="s">
        <v>113</v>
      </c>
      <c r="G13782" t="s">
        <v>51</v>
      </c>
      <c r="H13782" t="s">
        <v>85</v>
      </c>
    </row>
    <row r="13783" spans="1:8">
      <c r="A13783" t="s">
        <v>69</v>
      </c>
      <c r="B13783" s="1">
        <v>46290</v>
      </c>
      <c r="C13783">
        <v>242003</v>
      </c>
      <c r="D13783">
        <v>99693.937000000005</v>
      </c>
      <c r="E13783" t="s">
        <v>50</v>
      </c>
      <c r="F13783" t="s">
        <v>113</v>
      </c>
      <c r="G13783" t="s">
        <v>51</v>
      </c>
      <c r="H13783" t="s">
        <v>85</v>
      </c>
    </row>
    <row r="13784" spans="1:8">
      <c r="A13784" t="s">
        <v>69</v>
      </c>
      <c r="B13784" s="1">
        <v>46290</v>
      </c>
      <c r="C13784">
        <v>242011</v>
      </c>
      <c r="D13784">
        <v>-3607.6660000000002</v>
      </c>
      <c r="E13784" t="s">
        <v>50</v>
      </c>
      <c r="F13784" t="s">
        <v>113</v>
      </c>
      <c r="G13784" t="s">
        <v>51</v>
      </c>
      <c r="H13784" t="s">
        <v>85</v>
      </c>
    </row>
    <row r="13785" spans="1:8">
      <c r="A13785" t="s">
        <v>69</v>
      </c>
      <c r="B13785" s="1">
        <v>46290</v>
      </c>
      <c r="C13785">
        <v>242012</v>
      </c>
      <c r="D13785">
        <v>0.26100000000000001</v>
      </c>
      <c r="E13785" t="s">
        <v>50</v>
      </c>
      <c r="F13785" t="s">
        <v>113</v>
      </c>
      <c r="G13785" t="s">
        <v>51</v>
      </c>
      <c r="H13785" t="s">
        <v>85</v>
      </c>
    </row>
    <row r="13786" spans="1:8">
      <c r="A13786" t="s">
        <v>69</v>
      </c>
      <c r="B13786" s="1">
        <v>46290</v>
      </c>
      <c r="C13786">
        <v>242014</v>
      </c>
      <c r="D13786">
        <v>-11.355</v>
      </c>
      <c r="E13786" t="s">
        <v>50</v>
      </c>
      <c r="F13786" t="s">
        <v>113</v>
      </c>
      <c r="G13786" t="s">
        <v>51</v>
      </c>
      <c r="H13786" t="s">
        <v>85</v>
      </c>
    </row>
    <row r="13787" spans="1:8">
      <c r="A13787" t="s">
        <v>69</v>
      </c>
      <c r="B13787" s="1">
        <v>46290</v>
      </c>
      <c r="C13787">
        <v>242019</v>
      </c>
      <c r="D13787">
        <v>6416.4650000000001</v>
      </c>
      <c r="E13787" t="s">
        <v>50</v>
      </c>
      <c r="F13787" t="s">
        <v>113</v>
      </c>
      <c r="G13787" t="s">
        <v>51</v>
      </c>
      <c r="H13787" t="s">
        <v>85</v>
      </c>
    </row>
    <row r="13788" spans="1:8">
      <c r="A13788" t="s">
        <v>69</v>
      </c>
      <c r="B13788" s="1">
        <v>46290</v>
      </c>
      <c r="C13788">
        <v>242038</v>
      </c>
      <c r="D13788">
        <v>-11.759</v>
      </c>
      <c r="E13788" t="s">
        <v>50</v>
      </c>
      <c r="F13788" t="s">
        <v>113</v>
      </c>
      <c r="G13788" t="s">
        <v>51</v>
      </c>
      <c r="H13788" t="s">
        <v>85</v>
      </c>
    </row>
    <row r="13789" spans="1:8">
      <c r="A13789" t="s">
        <v>69</v>
      </c>
      <c r="B13789" s="1">
        <v>46290</v>
      </c>
      <c r="C13789">
        <v>242041</v>
      </c>
      <c r="D13789">
        <v>-953.99699999999996</v>
      </c>
      <c r="E13789" t="s">
        <v>50</v>
      </c>
      <c r="F13789" t="s">
        <v>113</v>
      </c>
      <c r="G13789" t="s">
        <v>51</v>
      </c>
      <c r="H13789" t="s">
        <v>85</v>
      </c>
    </row>
    <row r="13790" spans="1:8">
      <c r="A13790" t="s">
        <v>69</v>
      </c>
      <c r="B13790" s="1">
        <v>46290</v>
      </c>
      <c r="C13790">
        <v>243002</v>
      </c>
      <c r="D13790">
        <v>-1799.269</v>
      </c>
      <c r="E13790" t="s">
        <v>50</v>
      </c>
      <c r="F13790" t="s">
        <v>113</v>
      </c>
      <c r="G13790" t="s">
        <v>51</v>
      </c>
      <c r="H13790" t="s">
        <v>85</v>
      </c>
    </row>
    <row r="13791" spans="1:8">
      <c r="A13791" t="s">
        <v>69</v>
      </c>
      <c r="B13791" s="1">
        <v>46290</v>
      </c>
      <c r="C13791">
        <v>243003</v>
      </c>
      <c r="D13791">
        <v>-11041.453</v>
      </c>
      <c r="E13791" t="s">
        <v>50</v>
      </c>
      <c r="F13791" t="s">
        <v>113</v>
      </c>
      <c r="G13791" t="s">
        <v>51</v>
      </c>
      <c r="H13791" t="s">
        <v>85</v>
      </c>
    </row>
    <row r="13792" spans="1:8">
      <c r="A13792" t="s">
        <v>69</v>
      </c>
      <c r="B13792" s="1">
        <v>46290</v>
      </c>
      <c r="C13792">
        <v>245010</v>
      </c>
      <c r="D13792">
        <v>-2313.5450000000001</v>
      </c>
      <c r="E13792" t="s">
        <v>50</v>
      </c>
      <c r="F13792" t="s">
        <v>20</v>
      </c>
      <c r="G13792" t="s">
        <v>51</v>
      </c>
      <c r="H13792" t="s">
        <v>86</v>
      </c>
    </row>
    <row r="13793" spans="1:8">
      <c r="A13793" t="s">
        <v>69</v>
      </c>
      <c r="B13793" s="1">
        <v>46290</v>
      </c>
      <c r="C13793">
        <v>245056</v>
      </c>
      <c r="D13793">
        <v>-28.024999999999999</v>
      </c>
      <c r="E13793" t="s">
        <v>50</v>
      </c>
      <c r="F13793" t="s">
        <v>118</v>
      </c>
      <c r="G13793" t="s">
        <v>51</v>
      </c>
      <c r="H13793" t="s">
        <v>91</v>
      </c>
    </row>
    <row r="13794" spans="1:8">
      <c r="A13794" t="s">
        <v>69</v>
      </c>
      <c r="B13794" s="1">
        <v>46290</v>
      </c>
      <c r="C13794">
        <v>245062</v>
      </c>
      <c r="D13794">
        <v>-4350.4520000000002</v>
      </c>
      <c r="E13794" t="s">
        <v>50</v>
      </c>
      <c r="F13794" t="s">
        <v>113</v>
      </c>
      <c r="G13794" t="s">
        <v>51</v>
      </c>
      <c r="H13794" t="s">
        <v>85</v>
      </c>
    </row>
    <row r="13795" spans="1:8">
      <c r="A13795" t="s">
        <v>69</v>
      </c>
      <c r="B13795" s="1">
        <v>46290</v>
      </c>
      <c r="C13795">
        <v>250003</v>
      </c>
      <c r="D13795">
        <v>-2102.1709999999998</v>
      </c>
      <c r="E13795" t="s">
        <v>50</v>
      </c>
      <c r="F13795" t="s">
        <v>114</v>
      </c>
      <c r="G13795" t="s">
        <v>51</v>
      </c>
      <c r="H13795" t="s">
        <v>87</v>
      </c>
    </row>
    <row r="13796" spans="1:8">
      <c r="A13796" t="s">
        <v>69</v>
      </c>
      <c r="B13796" s="1">
        <v>46290</v>
      </c>
      <c r="C13796">
        <v>251002</v>
      </c>
      <c r="D13796">
        <v>-5494.6589999999997</v>
      </c>
      <c r="E13796" t="s">
        <v>50</v>
      </c>
      <c r="F13796" t="s">
        <v>114</v>
      </c>
      <c r="G13796" t="s">
        <v>51</v>
      </c>
      <c r="H13796" t="s">
        <v>87</v>
      </c>
    </row>
    <row r="13797" spans="1:8">
      <c r="A13797" t="s">
        <v>69</v>
      </c>
      <c r="B13797" s="1">
        <v>46290</v>
      </c>
      <c r="C13797">
        <v>251005</v>
      </c>
      <c r="D13797">
        <v>8.4779999999999998</v>
      </c>
      <c r="E13797" t="s">
        <v>50</v>
      </c>
      <c r="F13797" t="s">
        <v>115</v>
      </c>
      <c r="G13797" t="s">
        <v>51</v>
      </c>
      <c r="H13797" t="s">
        <v>88</v>
      </c>
    </row>
    <row r="13798" spans="1:8">
      <c r="A13798" t="s">
        <v>69</v>
      </c>
      <c r="B13798" s="1">
        <v>46290</v>
      </c>
      <c r="C13798">
        <v>257005</v>
      </c>
      <c r="D13798">
        <v>-397.66</v>
      </c>
      <c r="E13798" t="s">
        <v>50</v>
      </c>
      <c r="F13798" t="s">
        <v>114</v>
      </c>
      <c r="G13798" t="s">
        <v>51</v>
      </c>
      <c r="H13798" t="s">
        <v>87</v>
      </c>
    </row>
    <row r="13799" spans="1:8">
      <c r="A13799" t="s">
        <v>69</v>
      </c>
      <c r="B13799" s="1">
        <v>46290</v>
      </c>
      <c r="C13799">
        <v>257027</v>
      </c>
      <c r="D13799">
        <v>20.059000000000001</v>
      </c>
      <c r="E13799" t="s">
        <v>50</v>
      </c>
      <c r="F13799" t="s">
        <v>114</v>
      </c>
      <c r="G13799" t="s">
        <v>51</v>
      </c>
      <c r="H13799" t="s">
        <v>87</v>
      </c>
    </row>
    <row r="13800" spans="1:8">
      <c r="A13800" t="s">
        <v>69</v>
      </c>
      <c r="B13800" s="1">
        <v>46290</v>
      </c>
      <c r="C13800">
        <v>257030</v>
      </c>
      <c r="D13800">
        <v>-13.472</v>
      </c>
      <c r="E13800" t="s">
        <v>50</v>
      </c>
      <c r="F13800" t="s">
        <v>114</v>
      </c>
      <c r="G13800" t="s">
        <v>51</v>
      </c>
      <c r="H13800" t="s">
        <v>87</v>
      </c>
    </row>
    <row r="13801" spans="1:8">
      <c r="A13801" t="s">
        <v>69</v>
      </c>
      <c r="B13801" s="1">
        <v>46290</v>
      </c>
      <c r="C13801">
        <v>260004</v>
      </c>
      <c r="D13801">
        <v>-4060.0770000000002</v>
      </c>
      <c r="E13801" t="s">
        <v>50</v>
      </c>
      <c r="F13801" t="s">
        <v>114</v>
      </c>
      <c r="G13801" t="s">
        <v>51</v>
      </c>
      <c r="H13801" t="s">
        <v>87</v>
      </c>
    </row>
    <row r="13802" spans="1:8">
      <c r="A13802" t="s">
        <v>69</v>
      </c>
      <c r="B13802" s="1">
        <v>46290</v>
      </c>
      <c r="C13802">
        <v>270025</v>
      </c>
      <c r="D13802">
        <v>2132.2800000000002</v>
      </c>
      <c r="E13802" t="s">
        <v>50</v>
      </c>
      <c r="F13802" t="s">
        <v>125</v>
      </c>
      <c r="G13802" t="s">
        <v>51</v>
      </c>
      <c r="H13802" t="s">
        <v>100</v>
      </c>
    </row>
    <row r="13803" spans="1:8">
      <c r="A13803" t="s">
        <v>69</v>
      </c>
      <c r="B13803" s="1">
        <v>46290</v>
      </c>
      <c r="C13803">
        <v>270026</v>
      </c>
      <c r="D13803">
        <v>-692.67899999999997</v>
      </c>
      <c r="E13803" t="s">
        <v>50</v>
      </c>
      <c r="F13803" t="s">
        <v>125</v>
      </c>
      <c r="G13803" t="s">
        <v>51</v>
      </c>
      <c r="H13803" t="s">
        <v>100</v>
      </c>
    </row>
    <row r="13804" spans="1:8">
      <c r="A13804" t="s">
        <v>69</v>
      </c>
      <c r="B13804" s="1">
        <v>46290</v>
      </c>
      <c r="C13804">
        <v>300008</v>
      </c>
      <c r="D13804">
        <v>1337.5319999999999</v>
      </c>
      <c r="E13804" t="s">
        <v>50</v>
      </c>
      <c r="F13804" t="s">
        <v>131</v>
      </c>
      <c r="G13804" t="s">
        <v>51</v>
      </c>
      <c r="H13804" t="s">
        <v>107</v>
      </c>
    </row>
    <row r="13805" spans="1:8">
      <c r="A13805" t="s">
        <v>69</v>
      </c>
      <c r="B13805" s="1">
        <v>46290</v>
      </c>
      <c r="C13805">
        <v>300508</v>
      </c>
      <c r="D13805">
        <v>-542.61400000000003</v>
      </c>
      <c r="E13805" t="s">
        <v>50</v>
      </c>
      <c r="F13805" t="s">
        <v>131</v>
      </c>
      <c r="G13805" t="s">
        <v>51</v>
      </c>
      <c r="H13805" t="s">
        <v>107</v>
      </c>
    </row>
    <row r="13806" spans="1:8">
      <c r="A13806" t="s">
        <v>69</v>
      </c>
      <c r="B13806" s="1">
        <v>46290</v>
      </c>
      <c r="C13806">
        <v>320002</v>
      </c>
      <c r="D13806">
        <v>69430.133000000002</v>
      </c>
      <c r="E13806" t="s">
        <v>50</v>
      </c>
      <c r="F13806" t="s">
        <v>115</v>
      </c>
      <c r="G13806" t="s">
        <v>51</v>
      </c>
      <c r="H13806" t="s">
        <v>88</v>
      </c>
    </row>
    <row r="13807" spans="1:8">
      <c r="A13807" t="s">
        <v>69</v>
      </c>
      <c r="B13807" s="1">
        <v>46290</v>
      </c>
      <c r="C13807">
        <v>320003</v>
      </c>
      <c r="D13807">
        <v>1069.768</v>
      </c>
      <c r="E13807" t="s">
        <v>50</v>
      </c>
      <c r="F13807" t="s">
        <v>115</v>
      </c>
      <c r="G13807" t="s">
        <v>51</v>
      </c>
      <c r="H13807" t="s">
        <v>88</v>
      </c>
    </row>
    <row r="13808" spans="1:8">
      <c r="A13808" t="s">
        <v>69</v>
      </c>
      <c r="B13808" s="1">
        <v>46290</v>
      </c>
      <c r="C13808">
        <v>320004</v>
      </c>
      <c r="D13808">
        <v>225.52099999999999</v>
      </c>
      <c r="E13808" t="s">
        <v>50</v>
      </c>
      <c r="F13808" t="s">
        <v>115</v>
      </c>
      <c r="G13808" t="s">
        <v>51</v>
      </c>
      <c r="H13808" t="s">
        <v>88</v>
      </c>
    </row>
    <row r="13809" spans="1:8">
      <c r="A13809" t="s">
        <v>69</v>
      </c>
      <c r="B13809" s="1">
        <v>46290</v>
      </c>
      <c r="C13809">
        <v>320023</v>
      </c>
      <c r="D13809">
        <v>-8052.6949999999997</v>
      </c>
      <c r="E13809" t="s">
        <v>50</v>
      </c>
      <c r="F13809" t="s">
        <v>115</v>
      </c>
      <c r="G13809" t="s">
        <v>51</v>
      </c>
      <c r="H13809" t="s">
        <v>88</v>
      </c>
    </row>
    <row r="13810" spans="1:8">
      <c r="A13810" t="s">
        <v>69</v>
      </c>
      <c r="B13810" s="1">
        <v>46290</v>
      </c>
      <c r="C13810">
        <v>321002</v>
      </c>
      <c r="D13810">
        <v>28253.264999999999</v>
      </c>
      <c r="E13810" t="s">
        <v>50</v>
      </c>
      <c r="F13810" t="s">
        <v>115</v>
      </c>
      <c r="G13810" t="s">
        <v>51</v>
      </c>
      <c r="H13810" t="s">
        <v>88</v>
      </c>
    </row>
    <row r="13811" spans="1:8">
      <c r="A13811" t="s">
        <v>69</v>
      </c>
      <c r="B13811" s="1">
        <v>46290</v>
      </c>
      <c r="C13811">
        <v>321025</v>
      </c>
      <c r="D13811">
        <v>-2589.4189999999999</v>
      </c>
      <c r="E13811" t="s">
        <v>50</v>
      </c>
      <c r="F13811" t="s">
        <v>115</v>
      </c>
      <c r="G13811" t="s">
        <v>51</v>
      </c>
      <c r="H13811" t="s">
        <v>88</v>
      </c>
    </row>
    <row r="13812" spans="1:8">
      <c r="A13812" t="s">
        <v>69</v>
      </c>
      <c r="B13812" s="1">
        <v>46290</v>
      </c>
      <c r="C13812">
        <v>321028</v>
      </c>
      <c r="D13812">
        <v>-32.048999999999999</v>
      </c>
      <c r="E13812" t="s">
        <v>50</v>
      </c>
      <c r="F13812" t="s">
        <v>115</v>
      </c>
      <c r="G13812" t="s">
        <v>51</v>
      </c>
      <c r="H13812" t="s">
        <v>88</v>
      </c>
    </row>
    <row r="13813" spans="1:8">
      <c r="A13813" t="s">
        <v>69</v>
      </c>
      <c r="B13813" s="1">
        <v>46290</v>
      </c>
      <c r="C13813">
        <v>321029</v>
      </c>
      <c r="D13813">
        <v>3983.0039999999999</v>
      </c>
      <c r="E13813" t="s">
        <v>50</v>
      </c>
      <c r="F13813" t="s">
        <v>115</v>
      </c>
      <c r="G13813" t="s">
        <v>51</v>
      </c>
      <c r="H13813" t="s">
        <v>88</v>
      </c>
    </row>
    <row r="13814" spans="1:8">
      <c r="A13814" t="s">
        <v>69</v>
      </c>
      <c r="B13814" s="1">
        <v>46290</v>
      </c>
      <c r="C13814">
        <v>321042</v>
      </c>
      <c r="D13814">
        <v>-2985.0320000000002</v>
      </c>
      <c r="E13814" t="s">
        <v>50</v>
      </c>
      <c r="F13814" t="s">
        <v>115</v>
      </c>
      <c r="G13814" t="s">
        <v>51</v>
      </c>
      <c r="H13814" t="s">
        <v>88</v>
      </c>
    </row>
    <row r="13815" spans="1:8">
      <c r="A13815" t="s">
        <v>69</v>
      </c>
      <c r="B13815" s="1">
        <v>46290</v>
      </c>
      <c r="C13815">
        <v>330020</v>
      </c>
      <c r="D13815">
        <v>-1486.249</v>
      </c>
      <c r="E13815" t="s">
        <v>50</v>
      </c>
      <c r="F13815" t="s">
        <v>113</v>
      </c>
      <c r="G13815" t="s">
        <v>51</v>
      </c>
      <c r="H13815" t="s">
        <v>85</v>
      </c>
    </row>
    <row r="13816" spans="1:8">
      <c r="A13816" t="s">
        <v>69</v>
      </c>
      <c r="B13816" s="1">
        <v>46290</v>
      </c>
      <c r="C13816">
        <v>330147</v>
      </c>
      <c r="D13816">
        <v>2399.1880000000001</v>
      </c>
      <c r="E13816" t="s">
        <v>50</v>
      </c>
      <c r="F13816" t="s">
        <v>113</v>
      </c>
      <c r="G13816" t="s">
        <v>51</v>
      </c>
      <c r="H13816" t="s">
        <v>85</v>
      </c>
    </row>
    <row r="13817" spans="1:8">
      <c r="A13817" t="s">
        <v>69</v>
      </c>
      <c r="B13817" s="1">
        <v>46290</v>
      </c>
      <c r="C13817">
        <v>340031</v>
      </c>
      <c r="D13817">
        <v>309257.55900000001</v>
      </c>
      <c r="E13817" t="s">
        <v>50</v>
      </c>
      <c r="F13817" t="s">
        <v>116</v>
      </c>
      <c r="G13817" t="s">
        <v>51</v>
      </c>
      <c r="H13817" t="s">
        <v>89</v>
      </c>
    </row>
    <row r="13818" spans="1:8">
      <c r="A13818" t="s">
        <v>69</v>
      </c>
      <c r="B13818" s="1">
        <v>46290</v>
      </c>
      <c r="C13818">
        <v>350002</v>
      </c>
      <c r="D13818">
        <v>1419.7860000000001</v>
      </c>
      <c r="E13818" t="s">
        <v>50</v>
      </c>
      <c r="F13818" t="s">
        <v>118</v>
      </c>
      <c r="G13818" t="s">
        <v>51</v>
      </c>
      <c r="H13818" t="s">
        <v>91</v>
      </c>
    </row>
    <row r="13819" spans="1:8">
      <c r="A13819" t="s">
        <v>69</v>
      </c>
      <c r="B13819" s="1">
        <v>46290</v>
      </c>
      <c r="C13819">
        <v>350003</v>
      </c>
      <c r="D13819">
        <v>-843.78200000000004</v>
      </c>
      <c r="E13819" t="s">
        <v>50</v>
      </c>
      <c r="F13819" t="s">
        <v>118</v>
      </c>
      <c r="G13819" t="s">
        <v>51</v>
      </c>
      <c r="H13819" t="s">
        <v>91</v>
      </c>
    </row>
    <row r="13820" spans="1:8">
      <c r="A13820" t="s">
        <v>69</v>
      </c>
      <c r="B13820" s="1">
        <v>46290</v>
      </c>
      <c r="C13820">
        <v>350007</v>
      </c>
      <c r="D13820">
        <v>4.68</v>
      </c>
      <c r="E13820" t="s">
        <v>50</v>
      </c>
      <c r="F13820" t="s">
        <v>118</v>
      </c>
      <c r="G13820" t="s">
        <v>51</v>
      </c>
      <c r="H13820" t="s">
        <v>91</v>
      </c>
    </row>
    <row r="13821" spans="1:8">
      <c r="A13821" t="s">
        <v>69</v>
      </c>
      <c r="B13821" s="1">
        <v>46290</v>
      </c>
      <c r="C13821">
        <v>350031</v>
      </c>
      <c r="D13821">
        <v>489.15699999999998</v>
      </c>
      <c r="E13821" t="s">
        <v>50</v>
      </c>
      <c r="F13821" t="s">
        <v>113</v>
      </c>
      <c r="G13821" t="s">
        <v>51</v>
      </c>
      <c r="H13821" t="s">
        <v>85</v>
      </c>
    </row>
    <row r="13822" spans="1:8">
      <c r="A13822" t="s">
        <v>69</v>
      </c>
      <c r="B13822" s="1">
        <v>46290</v>
      </c>
      <c r="C13822">
        <v>350034</v>
      </c>
      <c r="D13822">
        <v>28.024999999999999</v>
      </c>
      <c r="E13822" t="s">
        <v>50</v>
      </c>
      <c r="F13822" t="s">
        <v>118</v>
      </c>
      <c r="G13822" t="s">
        <v>51</v>
      </c>
      <c r="H13822" t="s">
        <v>91</v>
      </c>
    </row>
    <row r="13823" spans="1:8">
      <c r="A13823" t="s">
        <v>69</v>
      </c>
      <c r="B13823" s="1">
        <v>46290</v>
      </c>
      <c r="C13823">
        <v>352002</v>
      </c>
      <c r="D13823">
        <v>1661.585</v>
      </c>
      <c r="E13823" t="s">
        <v>50</v>
      </c>
      <c r="F13823" t="s">
        <v>117</v>
      </c>
      <c r="G13823" t="s">
        <v>51</v>
      </c>
      <c r="H13823" t="s">
        <v>90</v>
      </c>
    </row>
    <row r="13824" spans="1:8">
      <c r="A13824" t="s">
        <v>69</v>
      </c>
      <c r="B13824" s="1">
        <v>46290</v>
      </c>
      <c r="C13824">
        <v>354013</v>
      </c>
      <c r="D13824">
        <v>20737.526000000002</v>
      </c>
      <c r="E13824" t="s">
        <v>50</v>
      </c>
      <c r="F13824" t="s">
        <v>115</v>
      </c>
      <c r="G13824" t="s">
        <v>51</v>
      </c>
      <c r="H13824" t="s">
        <v>88</v>
      </c>
    </row>
    <row r="13825" spans="1:8">
      <c r="A13825" t="s">
        <v>69</v>
      </c>
      <c r="B13825" s="1">
        <v>46290</v>
      </c>
      <c r="C13825">
        <v>354015</v>
      </c>
      <c r="D13825">
        <v>9696.9079999999994</v>
      </c>
      <c r="E13825" t="s">
        <v>50</v>
      </c>
      <c r="F13825" t="s">
        <v>115</v>
      </c>
      <c r="G13825" t="s">
        <v>51</v>
      </c>
      <c r="H13825" t="s">
        <v>88</v>
      </c>
    </row>
    <row r="13826" spans="1:8">
      <c r="A13826" t="s">
        <v>69</v>
      </c>
      <c r="B13826" s="1">
        <v>46290</v>
      </c>
      <c r="C13826">
        <v>355016</v>
      </c>
      <c r="D13826">
        <v>549.90599999999995</v>
      </c>
      <c r="E13826" t="s">
        <v>50</v>
      </c>
      <c r="F13826" t="s">
        <v>118</v>
      </c>
      <c r="G13826" t="s">
        <v>51</v>
      </c>
      <c r="H13826" t="s">
        <v>91</v>
      </c>
    </row>
    <row r="13827" spans="1:8">
      <c r="A13827" t="s">
        <v>69</v>
      </c>
      <c r="B13827" s="1">
        <v>46290</v>
      </c>
      <c r="C13827">
        <v>360030</v>
      </c>
      <c r="D13827">
        <v>727.22900000000004</v>
      </c>
      <c r="E13827" t="s">
        <v>50</v>
      </c>
      <c r="F13827" t="s">
        <v>125</v>
      </c>
      <c r="G13827" t="s">
        <v>51</v>
      </c>
      <c r="H13827" t="s">
        <v>100</v>
      </c>
    </row>
    <row r="13828" spans="1:8">
      <c r="A13828" t="s">
        <v>69</v>
      </c>
      <c r="B13828" s="1">
        <v>46290</v>
      </c>
      <c r="C13828">
        <v>372004</v>
      </c>
      <c r="D13828">
        <v>1668.212</v>
      </c>
      <c r="E13828" t="s">
        <v>50</v>
      </c>
      <c r="F13828" t="s">
        <v>114</v>
      </c>
      <c r="G13828" t="s">
        <v>51</v>
      </c>
      <c r="H13828" t="s">
        <v>87</v>
      </c>
    </row>
    <row r="13829" spans="1:8">
      <c r="A13829" t="s">
        <v>69</v>
      </c>
      <c r="B13829" s="1">
        <v>46290</v>
      </c>
      <c r="C13829">
        <v>400002</v>
      </c>
      <c r="D13829">
        <v>-34963.837</v>
      </c>
      <c r="E13829" t="s">
        <v>52</v>
      </c>
      <c r="F13829" t="s">
        <v>23</v>
      </c>
      <c r="G13829" t="s">
        <v>51</v>
      </c>
      <c r="H13829" t="s">
        <v>92</v>
      </c>
    </row>
    <row r="13830" spans="1:8">
      <c r="A13830" t="s">
        <v>69</v>
      </c>
      <c r="B13830" s="1">
        <v>46290</v>
      </c>
      <c r="C13830">
        <v>400004</v>
      </c>
      <c r="D13830">
        <v>-85276.296000000002</v>
      </c>
      <c r="E13830" t="s">
        <v>52</v>
      </c>
      <c r="F13830" t="s">
        <v>23</v>
      </c>
      <c r="G13830" t="s">
        <v>51</v>
      </c>
      <c r="H13830" t="s">
        <v>92</v>
      </c>
    </row>
    <row r="13831" spans="1:8">
      <c r="A13831" t="s">
        <v>69</v>
      </c>
      <c r="B13831" s="1">
        <v>46290</v>
      </c>
      <c r="C13831">
        <v>410002</v>
      </c>
      <c r="D13831">
        <v>-34705.131000000001</v>
      </c>
      <c r="E13831" t="s">
        <v>52</v>
      </c>
      <c r="F13831" t="s">
        <v>119</v>
      </c>
      <c r="G13831" t="s">
        <v>51</v>
      </c>
      <c r="H13831" t="s">
        <v>93</v>
      </c>
    </row>
    <row r="13832" spans="1:8">
      <c r="A13832" t="s">
        <v>69</v>
      </c>
      <c r="B13832" s="1">
        <v>46290</v>
      </c>
      <c r="C13832">
        <v>410035</v>
      </c>
      <c r="D13832">
        <v>-261.27199999999999</v>
      </c>
      <c r="E13832" t="s">
        <v>52</v>
      </c>
      <c r="F13832" t="s">
        <v>119</v>
      </c>
      <c r="G13832" t="s">
        <v>51</v>
      </c>
      <c r="H13832" t="s">
        <v>93</v>
      </c>
    </row>
    <row r="13833" spans="1:8">
      <c r="A13833" t="s">
        <v>69</v>
      </c>
      <c r="B13833" s="1">
        <v>46290</v>
      </c>
      <c r="C13833">
        <v>410036</v>
      </c>
      <c r="D13833">
        <v>3529.7689999999998</v>
      </c>
      <c r="E13833" t="s">
        <v>52</v>
      </c>
      <c r="F13833" t="s">
        <v>119</v>
      </c>
      <c r="G13833" t="s">
        <v>51</v>
      </c>
      <c r="H13833" t="s">
        <v>93</v>
      </c>
    </row>
    <row r="13834" spans="1:8">
      <c r="A13834" t="s">
        <v>69</v>
      </c>
      <c r="B13834" s="1">
        <v>46290</v>
      </c>
      <c r="C13834">
        <v>410037</v>
      </c>
      <c r="D13834">
        <v>-8980.7420000000002</v>
      </c>
      <c r="E13834" t="s">
        <v>52</v>
      </c>
      <c r="F13834" t="s">
        <v>119</v>
      </c>
      <c r="G13834" t="s">
        <v>51</v>
      </c>
      <c r="H13834" t="s">
        <v>93</v>
      </c>
    </row>
    <row r="13835" spans="1:8">
      <c r="A13835" t="s">
        <v>69</v>
      </c>
      <c r="B13835" s="1">
        <v>46290</v>
      </c>
      <c r="C13835">
        <v>421002</v>
      </c>
      <c r="D13835">
        <v>-199.40799999999999</v>
      </c>
      <c r="E13835" t="s">
        <v>52</v>
      </c>
      <c r="F13835" t="s">
        <v>24</v>
      </c>
      <c r="G13835" t="s">
        <v>51</v>
      </c>
      <c r="H13835" t="s">
        <v>94</v>
      </c>
    </row>
    <row r="13836" spans="1:8">
      <c r="A13836" t="s">
        <v>69</v>
      </c>
      <c r="B13836" s="1">
        <v>46290</v>
      </c>
      <c r="C13836">
        <v>421003</v>
      </c>
      <c r="D13836">
        <v>640.71600000000001</v>
      </c>
      <c r="E13836" t="s">
        <v>52</v>
      </c>
      <c r="F13836" t="s">
        <v>24</v>
      </c>
      <c r="G13836" t="s">
        <v>51</v>
      </c>
      <c r="H13836" t="s">
        <v>94</v>
      </c>
    </row>
    <row r="13837" spans="1:8">
      <c r="A13837" t="s">
        <v>69</v>
      </c>
      <c r="B13837" s="1">
        <v>46290</v>
      </c>
      <c r="C13837">
        <v>421007</v>
      </c>
      <c r="D13837">
        <v>1295.482</v>
      </c>
      <c r="E13837" t="s">
        <v>52</v>
      </c>
      <c r="F13837" t="s">
        <v>24</v>
      </c>
      <c r="G13837" t="s">
        <v>51</v>
      </c>
      <c r="H13837" t="s">
        <v>94</v>
      </c>
    </row>
    <row r="13838" spans="1:8">
      <c r="A13838" t="s">
        <v>69</v>
      </c>
      <c r="B13838" s="1">
        <v>46290</v>
      </c>
      <c r="C13838">
        <v>510002</v>
      </c>
      <c r="D13838">
        <v>41792.968999999997</v>
      </c>
      <c r="E13838" t="s">
        <v>52</v>
      </c>
      <c r="F13838" t="s">
        <v>120</v>
      </c>
      <c r="G13838" t="s">
        <v>51</v>
      </c>
      <c r="H13838" t="s">
        <v>95</v>
      </c>
    </row>
    <row r="13839" spans="1:8">
      <c r="A13839" t="s">
        <v>69</v>
      </c>
      <c r="B13839" s="1">
        <v>46290</v>
      </c>
      <c r="C13839">
        <v>510005</v>
      </c>
      <c r="D13839">
        <v>-37.103999999999999</v>
      </c>
      <c r="E13839" t="s">
        <v>52</v>
      </c>
      <c r="F13839" t="s">
        <v>120</v>
      </c>
      <c r="G13839" t="s">
        <v>51</v>
      </c>
      <c r="H13839" t="s">
        <v>95</v>
      </c>
    </row>
    <row r="13840" spans="1:8">
      <c r="A13840" t="s">
        <v>69</v>
      </c>
      <c r="B13840" s="1">
        <v>46290</v>
      </c>
      <c r="C13840">
        <v>510007</v>
      </c>
      <c r="D13840">
        <v>3832.6750000000002</v>
      </c>
      <c r="E13840" t="s">
        <v>52</v>
      </c>
      <c r="F13840" t="s">
        <v>120</v>
      </c>
      <c r="G13840" t="s">
        <v>51</v>
      </c>
      <c r="H13840" t="s">
        <v>95</v>
      </c>
    </row>
    <row r="13841" spans="1:8">
      <c r="A13841" t="s">
        <v>69</v>
      </c>
      <c r="B13841" s="1">
        <v>46290</v>
      </c>
      <c r="C13841">
        <v>510048</v>
      </c>
      <c r="D13841">
        <v>115.85</v>
      </c>
      <c r="E13841" t="s">
        <v>52</v>
      </c>
      <c r="F13841" t="s">
        <v>127</v>
      </c>
      <c r="G13841" t="s">
        <v>51</v>
      </c>
      <c r="H13841" t="s">
        <v>103</v>
      </c>
    </row>
    <row r="13842" spans="1:8">
      <c r="A13842" t="s">
        <v>69</v>
      </c>
      <c r="B13842" s="1">
        <v>46290</v>
      </c>
      <c r="C13842">
        <v>510065</v>
      </c>
      <c r="D13842">
        <v>198.83500000000001</v>
      </c>
      <c r="E13842" t="s">
        <v>52</v>
      </c>
      <c r="F13842" t="s">
        <v>120</v>
      </c>
      <c r="G13842" t="s">
        <v>51</v>
      </c>
      <c r="H13842" t="s">
        <v>95</v>
      </c>
    </row>
    <row r="13843" spans="1:8">
      <c r="A13843" t="s">
        <v>69</v>
      </c>
      <c r="B13843" s="1">
        <v>46290</v>
      </c>
      <c r="C13843">
        <v>520020</v>
      </c>
      <c r="D13843">
        <v>-25.343</v>
      </c>
      <c r="E13843" t="s">
        <v>52</v>
      </c>
      <c r="F13843" t="s">
        <v>120</v>
      </c>
      <c r="G13843" t="s">
        <v>51</v>
      </c>
      <c r="H13843" t="s">
        <v>95</v>
      </c>
    </row>
    <row r="13844" spans="1:8">
      <c r="A13844" t="s">
        <v>69</v>
      </c>
      <c r="B13844" s="1">
        <v>46290</v>
      </c>
      <c r="C13844">
        <v>520021</v>
      </c>
      <c r="D13844">
        <v>121.005</v>
      </c>
      <c r="E13844" t="s">
        <v>52</v>
      </c>
      <c r="F13844" t="s">
        <v>126</v>
      </c>
      <c r="G13844" t="s">
        <v>51</v>
      </c>
      <c r="H13844" t="s">
        <v>102</v>
      </c>
    </row>
    <row r="13845" spans="1:8">
      <c r="A13845" t="s">
        <v>69</v>
      </c>
      <c r="B13845" s="1">
        <v>46290</v>
      </c>
      <c r="C13845">
        <v>530012</v>
      </c>
      <c r="D13845">
        <v>776.38099999999997</v>
      </c>
      <c r="E13845" t="s">
        <v>52</v>
      </c>
      <c r="F13845" t="s">
        <v>120</v>
      </c>
      <c r="G13845" t="s">
        <v>51</v>
      </c>
      <c r="H13845" t="s">
        <v>95</v>
      </c>
    </row>
    <row r="13846" spans="1:8">
      <c r="A13846" t="s">
        <v>69</v>
      </c>
      <c r="B13846" s="1">
        <v>46290</v>
      </c>
      <c r="C13846">
        <v>541004</v>
      </c>
      <c r="D13846">
        <v>32.130000000000003</v>
      </c>
      <c r="E13846" t="s">
        <v>52</v>
      </c>
      <c r="F13846" t="s">
        <v>127</v>
      </c>
      <c r="G13846" t="s">
        <v>51</v>
      </c>
      <c r="H13846" t="s">
        <v>103</v>
      </c>
    </row>
    <row r="13847" spans="1:8">
      <c r="A13847" t="s">
        <v>69</v>
      </c>
      <c r="B13847" s="1">
        <v>46290</v>
      </c>
      <c r="C13847">
        <v>541010</v>
      </c>
      <c r="D13847">
        <v>367.56099999999998</v>
      </c>
      <c r="E13847" t="s">
        <v>52</v>
      </c>
      <c r="F13847" t="s">
        <v>127</v>
      </c>
      <c r="G13847" t="s">
        <v>51</v>
      </c>
      <c r="H13847" t="s">
        <v>103</v>
      </c>
    </row>
    <row r="13848" spans="1:8">
      <c r="A13848" t="s">
        <v>69</v>
      </c>
      <c r="B13848" s="1">
        <v>46290</v>
      </c>
      <c r="C13848">
        <v>541013</v>
      </c>
      <c r="D13848">
        <v>52.198</v>
      </c>
      <c r="E13848" t="s">
        <v>52</v>
      </c>
      <c r="F13848" t="s">
        <v>127</v>
      </c>
      <c r="G13848" t="s">
        <v>51</v>
      </c>
      <c r="H13848" t="s">
        <v>103</v>
      </c>
    </row>
    <row r="13849" spans="1:8">
      <c r="A13849" t="s">
        <v>69</v>
      </c>
      <c r="B13849" s="1">
        <v>46290</v>
      </c>
      <c r="C13849">
        <v>546002</v>
      </c>
      <c r="D13849">
        <v>72484.849000000002</v>
      </c>
      <c r="E13849" t="s">
        <v>52</v>
      </c>
      <c r="F13849" t="s">
        <v>119</v>
      </c>
      <c r="G13849" t="s">
        <v>51</v>
      </c>
      <c r="H13849" t="s">
        <v>93</v>
      </c>
    </row>
    <row r="13850" spans="1:8">
      <c r="A13850" t="s">
        <v>69</v>
      </c>
      <c r="B13850" s="1">
        <v>46290</v>
      </c>
      <c r="C13850">
        <v>546008</v>
      </c>
      <c r="D13850">
        <v>11.335000000000001</v>
      </c>
      <c r="E13850" t="s">
        <v>52</v>
      </c>
      <c r="F13850" t="s">
        <v>119</v>
      </c>
      <c r="G13850" t="s">
        <v>51</v>
      </c>
      <c r="H13850" t="s">
        <v>93</v>
      </c>
    </row>
    <row r="13851" spans="1:8">
      <c r="A13851" t="s">
        <v>69</v>
      </c>
      <c r="B13851" s="1">
        <v>46290</v>
      </c>
      <c r="C13851">
        <v>546013</v>
      </c>
      <c r="D13851">
        <v>3161.3510000000001</v>
      </c>
      <c r="E13851" t="s">
        <v>52</v>
      </c>
      <c r="F13851" t="s">
        <v>119</v>
      </c>
      <c r="G13851" t="s">
        <v>51</v>
      </c>
      <c r="H13851" t="s">
        <v>93</v>
      </c>
    </row>
    <row r="13852" spans="1:8">
      <c r="A13852" t="s">
        <v>69</v>
      </c>
      <c r="B13852" s="1">
        <v>46290</v>
      </c>
      <c r="C13852">
        <v>546015</v>
      </c>
      <c r="D13852">
        <v>-74.578000000000003</v>
      </c>
      <c r="E13852" t="s">
        <v>52</v>
      </c>
      <c r="F13852" t="s">
        <v>119</v>
      </c>
      <c r="G13852" t="s">
        <v>51</v>
      </c>
      <c r="H13852" t="s">
        <v>93</v>
      </c>
    </row>
    <row r="13853" spans="1:8">
      <c r="A13853" t="s">
        <v>69</v>
      </c>
      <c r="B13853" s="1">
        <v>46290</v>
      </c>
      <c r="C13853">
        <v>550002</v>
      </c>
      <c r="D13853">
        <v>27799.148000000001</v>
      </c>
      <c r="E13853" t="s">
        <v>52</v>
      </c>
      <c r="F13853" t="s">
        <v>128</v>
      </c>
      <c r="G13853" t="s">
        <v>51</v>
      </c>
      <c r="H13853" t="s">
        <v>104</v>
      </c>
    </row>
    <row r="13854" spans="1:8">
      <c r="A13854" t="s">
        <v>69</v>
      </c>
      <c r="B13854" s="1">
        <v>46290</v>
      </c>
      <c r="C13854">
        <v>550003</v>
      </c>
      <c r="D13854">
        <v>11440.183999999999</v>
      </c>
      <c r="E13854" t="s">
        <v>52</v>
      </c>
      <c r="F13854" t="s">
        <v>128</v>
      </c>
      <c r="G13854" t="s">
        <v>51</v>
      </c>
      <c r="H13854" t="s">
        <v>104</v>
      </c>
    </row>
    <row r="13855" spans="1:8">
      <c r="A13855" t="s">
        <v>69</v>
      </c>
      <c r="B13855" s="1">
        <v>46290</v>
      </c>
      <c r="C13855">
        <v>551003</v>
      </c>
      <c r="D13855">
        <v>579.19200000000001</v>
      </c>
      <c r="E13855" t="s">
        <v>52</v>
      </c>
      <c r="F13855" t="s">
        <v>129</v>
      </c>
      <c r="G13855" t="s">
        <v>51</v>
      </c>
      <c r="H13855" t="s">
        <v>105</v>
      </c>
    </row>
    <row r="13856" spans="1:8">
      <c r="A13856" t="s">
        <v>69</v>
      </c>
      <c r="B13856" s="1">
        <v>46290</v>
      </c>
      <c r="C13856">
        <v>552502</v>
      </c>
      <c r="D13856">
        <v>3293.4969999999998</v>
      </c>
      <c r="E13856" t="s">
        <v>52</v>
      </c>
      <c r="F13856" t="s">
        <v>122</v>
      </c>
      <c r="G13856" t="s">
        <v>51</v>
      </c>
      <c r="H13856" t="s">
        <v>97</v>
      </c>
    </row>
    <row r="13857" spans="1:8">
      <c r="A13857" t="s">
        <v>69</v>
      </c>
      <c r="B13857" s="1">
        <v>46290</v>
      </c>
      <c r="C13857">
        <v>555508</v>
      </c>
      <c r="D13857">
        <v>323.47300000000001</v>
      </c>
      <c r="E13857" t="s">
        <v>52</v>
      </c>
      <c r="F13857" t="s">
        <v>122</v>
      </c>
      <c r="G13857" t="s">
        <v>51</v>
      </c>
      <c r="H13857" t="s">
        <v>97</v>
      </c>
    </row>
    <row r="13858" spans="1:8">
      <c r="A13858" t="s">
        <v>69</v>
      </c>
      <c r="B13858" s="1">
        <v>46290</v>
      </c>
      <c r="C13858">
        <v>556002</v>
      </c>
      <c r="D13858">
        <v>127.298</v>
      </c>
      <c r="E13858" t="s">
        <v>52</v>
      </c>
      <c r="F13858" t="s">
        <v>126</v>
      </c>
      <c r="G13858" t="s">
        <v>51</v>
      </c>
      <c r="H13858" t="s">
        <v>102</v>
      </c>
    </row>
    <row r="13859" spans="1:8">
      <c r="A13859" t="s">
        <v>69</v>
      </c>
      <c r="B13859" s="1">
        <v>46290</v>
      </c>
      <c r="C13859">
        <v>557002</v>
      </c>
      <c r="D13859">
        <v>1537.075</v>
      </c>
      <c r="E13859" t="s">
        <v>52</v>
      </c>
      <c r="F13859" t="s">
        <v>123</v>
      </c>
      <c r="G13859" t="s">
        <v>51</v>
      </c>
      <c r="H13859" t="s">
        <v>98</v>
      </c>
    </row>
    <row r="13860" spans="1:8">
      <c r="A13860" t="s">
        <v>69</v>
      </c>
      <c r="B13860" s="1">
        <v>46290</v>
      </c>
      <c r="C13860">
        <v>558006</v>
      </c>
      <c r="D13860">
        <v>-593.75900000000001</v>
      </c>
      <c r="E13860" t="s">
        <v>52</v>
      </c>
      <c r="F13860" t="s">
        <v>124</v>
      </c>
      <c r="G13860" t="s">
        <v>51</v>
      </c>
      <c r="H13860" t="s">
        <v>99</v>
      </c>
    </row>
    <row r="13861" spans="1:8">
      <c r="A13861" t="s">
        <v>69</v>
      </c>
      <c r="B13861" s="1">
        <v>46290</v>
      </c>
      <c r="C13861">
        <v>558012</v>
      </c>
      <c r="D13861">
        <v>5.01</v>
      </c>
      <c r="E13861" t="s">
        <v>52</v>
      </c>
      <c r="F13861" t="s">
        <v>126</v>
      </c>
      <c r="G13861" t="s">
        <v>51</v>
      </c>
      <c r="H13861" t="s">
        <v>102</v>
      </c>
    </row>
    <row r="13862" spans="1:8">
      <c r="A13862" t="s">
        <v>69</v>
      </c>
      <c r="B13862" s="1">
        <v>46290</v>
      </c>
      <c r="C13862">
        <v>559002</v>
      </c>
      <c r="D13862">
        <v>26.027000000000001</v>
      </c>
      <c r="E13862" t="s">
        <v>52</v>
      </c>
      <c r="F13862" t="s">
        <v>126</v>
      </c>
      <c r="G13862" t="s">
        <v>51</v>
      </c>
      <c r="H13862" t="s">
        <v>102</v>
      </c>
    </row>
    <row r="13863" spans="1:8">
      <c r="A13863" t="s">
        <v>69</v>
      </c>
      <c r="B13863" s="1">
        <v>46290</v>
      </c>
      <c r="C13863">
        <v>560008</v>
      </c>
      <c r="D13863">
        <v>597.44500000000005</v>
      </c>
      <c r="E13863" t="s">
        <v>52</v>
      </c>
      <c r="F13863" t="s">
        <v>123</v>
      </c>
      <c r="G13863" t="s">
        <v>51</v>
      </c>
      <c r="H13863" t="s">
        <v>98</v>
      </c>
    </row>
    <row r="13864" spans="1:8">
      <c r="A13864" t="s">
        <v>69</v>
      </c>
      <c r="B13864" s="1">
        <v>46290</v>
      </c>
      <c r="C13864">
        <v>563002</v>
      </c>
      <c r="D13864">
        <v>4797.0020000000004</v>
      </c>
      <c r="E13864" t="s">
        <v>52</v>
      </c>
      <c r="F13864" t="s">
        <v>124</v>
      </c>
      <c r="G13864" t="s">
        <v>51</v>
      </c>
      <c r="H13864" t="s">
        <v>99</v>
      </c>
    </row>
    <row r="13865" spans="1:8">
      <c r="A13865" t="s">
        <v>69</v>
      </c>
      <c r="B13865" s="1">
        <v>46290</v>
      </c>
      <c r="C13865">
        <v>564006</v>
      </c>
      <c r="D13865">
        <v>-6.0000000000000001E-3</v>
      </c>
      <c r="E13865" t="s">
        <v>52</v>
      </c>
      <c r="F13865" t="s">
        <v>124</v>
      </c>
      <c r="G13865" t="s">
        <v>51</v>
      </c>
      <c r="H13865" t="s">
        <v>99</v>
      </c>
    </row>
    <row r="13866" spans="1:8">
      <c r="A13866" t="s">
        <v>69</v>
      </c>
      <c r="B13866" s="1">
        <v>46290</v>
      </c>
      <c r="C13866">
        <v>564019</v>
      </c>
      <c r="D13866">
        <v>11960.331</v>
      </c>
      <c r="E13866" t="s">
        <v>52</v>
      </c>
      <c r="F13866" t="s">
        <v>119</v>
      </c>
      <c r="G13866" t="s">
        <v>51</v>
      </c>
      <c r="H13866" t="s">
        <v>93</v>
      </c>
    </row>
    <row r="13867" spans="1:8">
      <c r="A13867" t="s">
        <v>69</v>
      </c>
      <c r="B13867" s="1">
        <v>46290</v>
      </c>
      <c r="C13867">
        <v>564020</v>
      </c>
      <c r="D13867">
        <v>176.14699999999999</v>
      </c>
      <c r="E13867" t="s">
        <v>52</v>
      </c>
      <c r="F13867" t="s">
        <v>124</v>
      </c>
      <c r="G13867" t="s">
        <v>51</v>
      </c>
      <c r="H13867" t="s">
        <v>99</v>
      </c>
    </row>
    <row r="13868" spans="1:8">
      <c r="A13868" t="s">
        <v>69</v>
      </c>
      <c r="B13868" s="1">
        <v>46290</v>
      </c>
      <c r="C13868">
        <v>564021</v>
      </c>
      <c r="D13868">
        <v>0.878</v>
      </c>
      <c r="E13868" t="s">
        <v>52</v>
      </c>
      <c r="F13868" t="s">
        <v>124</v>
      </c>
      <c r="G13868" t="s">
        <v>51</v>
      </c>
      <c r="H13868" t="s">
        <v>99</v>
      </c>
    </row>
    <row r="13869" spans="1:8">
      <c r="A13869" t="s">
        <v>69</v>
      </c>
      <c r="B13869" s="1">
        <v>46290</v>
      </c>
      <c r="C13869">
        <v>570002</v>
      </c>
      <c r="D13869">
        <v>129.16200000000001</v>
      </c>
      <c r="E13869" t="s">
        <v>52</v>
      </c>
      <c r="F13869" t="s">
        <v>132</v>
      </c>
      <c r="G13869" t="s">
        <v>51</v>
      </c>
      <c r="H13869" t="s">
        <v>108</v>
      </c>
    </row>
    <row r="13870" spans="1:8">
      <c r="A13870" t="s">
        <v>70</v>
      </c>
      <c r="B13870" s="1">
        <v>46290</v>
      </c>
      <c r="C13870">
        <v>220006</v>
      </c>
      <c r="D13870">
        <v>4219.2939999999999</v>
      </c>
      <c r="E13870" t="s">
        <v>50</v>
      </c>
      <c r="F13870" t="s">
        <v>14</v>
      </c>
      <c r="G13870" t="s">
        <v>56</v>
      </c>
      <c r="H13870" t="s">
        <v>84</v>
      </c>
    </row>
    <row r="13871" spans="1:8">
      <c r="A13871" t="s">
        <v>70</v>
      </c>
      <c r="B13871" s="1">
        <v>46290</v>
      </c>
      <c r="C13871">
        <v>240002</v>
      </c>
      <c r="D13871">
        <v>-89.194999999999993</v>
      </c>
      <c r="E13871" t="s">
        <v>50</v>
      </c>
      <c r="F13871" t="s">
        <v>113</v>
      </c>
      <c r="G13871" t="s">
        <v>56</v>
      </c>
      <c r="H13871" t="s">
        <v>85</v>
      </c>
    </row>
    <row r="13872" spans="1:8">
      <c r="A13872" t="s">
        <v>70</v>
      </c>
      <c r="B13872" s="1">
        <v>46290</v>
      </c>
      <c r="C13872">
        <v>243002</v>
      </c>
      <c r="D13872">
        <v>-507.25599999999997</v>
      </c>
      <c r="E13872" t="s">
        <v>50</v>
      </c>
      <c r="F13872" t="s">
        <v>113</v>
      </c>
      <c r="G13872" t="s">
        <v>56</v>
      </c>
      <c r="H13872" t="s">
        <v>85</v>
      </c>
    </row>
    <row r="13873" spans="1:8">
      <c r="A13873" t="s">
        <v>70</v>
      </c>
      <c r="B13873" s="1">
        <v>46290</v>
      </c>
      <c r="C13873">
        <v>330141</v>
      </c>
      <c r="D13873">
        <v>-4305.3599999999997</v>
      </c>
      <c r="E13873" t="s">
        <v>50</v>
      </c>
      <c r="F13873" t="s">
        <v>113</v>
      </c>
      <c r="G13873" t="s">
        <v>56</v>
      </c>
      <c r="H13873" t="s">
        <v>85</v>
      </c>
    </row>
    <row r="13874" spans="1:8">
      <c r="A13874" t="s">
        <v>70</v>
      </c>
      <c r="B13874" s="1">
        <v>46290</v>
      </c>
      <c r="C13874">
        <v>355016</v>
      </c>
      <c r="D13874">
        <v>84.061000000000007</v>
      </c>
      <c r="E13874" t="s">
        <v>50</v>
      </c>
      <c r="F13874" t="s">
        <v>118</v>
      </c>
      <c r="G13874" t="s">
        <v>56</v>
      </c>
      <c r="H13874" t="s">
        <v>91</v>
      </c>
    </row>
    <row r="13875" spans="1:8">
      <c r="A13875" t="s">
        <v>70</v>
      </c>
      <c r="B13875" s="1">
        <v>46290</v>
      </c>
      <c r="C13875">
        <v>552502</v>
      </c>
      <c r="D13875">
        <v>14.189</v>
      </c>
      <c r="E13875" t="s">
        <v>52</v>
      </c>
      <c r="F13875" t="s">
        <v>122</v>
      </c>
      <c r="G13875" t="s">
        <v>56</v>
      </c>
      <c r="H13875" t="s">
        <v>97</v>
      </c>
    </row>
    <row r="13876" spans="1:8">
      <c r="A13876" t="s">
        <v>70</v>
      </c>
      <c r="B13876" s="1">
        <v>46290</v>
      </c>
      <c r="C13876">
        <v>556004</v>
      </c>
      <c r="D13876">
        <v>0.26100000000000001</v>
      </c>
      <c r="E13876" t="s">
        <v>52</v>
      </c>
      <c r="F13876" t="s">
        <v>122</v>
      </c>
      <c r="G13876" t="s">
        <v>56</v>
      </c>
      <c r="H13876" t="s">
        <v>97</v>
      </c>
    </row>
    <row r="13877" spans="1:8">
      <c r="A13877" t="s">
        <v>70</v>
      </c>
      <c r="B13877" s="1">
        <v>46290</v>
      </c>
      <c r="C13877">
        <v>557002</v>
      </c>
      <c r="D13877">
        <v>403.88799999999998</v>
      </c>
      <c r="E13877" t="s">
        <v>52</v>
      </c>
      <c r="F13877" t="s">
        <v>123</v>
      </c>
      <c r="G13877" t="s">
        <v>56</v>
      </c>
      <c r="H13877" t="s">
        <v>98</v>
      </c>
    </row>
    <row r="13878" spans="1:8">
      <c r="A13878" t="s">
        <v>70</v>
      </c>
      <c r="B13878" s="1">
        <v>46290</v>
      </c>
      <c r="C13878">
        <v>557003</v>
      </c>
      <c r="D13878">
        <v>190.40100000000001</v>
      </c>
      <c r="E13878" t="s">
        <v>52</v>
      </c>
      <c r="F13878" t="s">
        <v>123</v>
      </c>
      <c r="G13878" t="s">
        <v>56</v>
      </c>
      <c r="H13878" t="s">
        <v>98</v>
      </c>
    </row>
    <row r="13879" spans="1:8">
      <c r="A13879" t="s">
        <v>71</v>
      </c>
      <c r="B13879" s="1">
        <v>46290</v>
      </c>
      <c r="C13879">
        <v>220006</v>
      </c>
      <c r="D13879">
        <v>34049.118000000002</v>
      </c>
      <c r="E13879" t="s">
        <v>50</v>
      </c>
      <c r="F13879" t="s">
        <v>14</v>
      </c>
      <c r="G13879" t="s">
        <v>56</v>
      </c>
      <c r="H13879" t="s">
        <v>84</v>
      </c>
    </row>
    <row r="13880" spans="1:8">
      <c r="A13880" t="s">
        <v>71</v>
      </c>
      <c r="B13880" s="1">
        <v>46290</v>
      </c>
      <c r="C13880">
        <v>240002</v>
      </c>
      <c r="D13880">
        <v>13.773999999999999</v>
      </c>
      <c r="E13880" t="s">
        <v>50</v>
      </c>
      <c r="F13880" t="s">
        <v>113</v>
      </c>
      <c r="G13880" t="s">
        <v>56</v>
      </c>
      <c r="H13880" t="s">
        <v>85</v>
      </c>
    </row>
    <row r="13881" spans="1:8">
      <c r="A13881" t="s">
        <v>71</v>
      </c>
      <c r="B13881" s="1">
        <v>46290</v>
      </c>
      <c r="C13881">
        <v>240003</v>
      </c>
      <c r="D13881">
        <v>-28.497</v>
      </c>
      <c r="E13881" t="s">
        <v>50</v>
      </c>
      <c r="F13881" t="s">
        <v>113</v>
      </c>
      <c r="G13881" t="s">
        <v>56</v>
      </c>
      <c r="H13881" t="s">
        <v>85</v>
      </c>
    </row>
    <row r="13882" spans="1:8">
      <c r="A13882" t="s">
        <v>71</v>
      </c>
      <c r="B13882" s="1">
        <v>46290</v>
      </c>
      <c r="C13882">
        <v>240009</v>
      </c>
      <c r="D13882">
        <v>-13.773999999999999</v>
      </c>
      <c r="E13882" t="s">
        <v>50</v>
      </c>
      <c r="F13882" t="s">
        <v>113</v>
      </c>
      <c r="G13882" t="s">
        <v>56</v>
      </c>
      <c r="H13882" t="s">
        <v>85</v>
      </c>
    </row>
    <row r="13883" spans="1:8">
      <c r="A13883" t="s">
        <v>71</v>
      </c>
      <c r="B13883" s="1">
        <v>46290</v>
      </c>
      <c r="C13883">
        <v>242003</v>
      </c>
      <c r="D13883">
        <v>-738.36099999999999</v>
      </c>
      <c r="E13883" t="s">
        <v>50</v>
      </c>
      <c r="F13883" t="s">
        <v>113</v>
      </c>
      <c r="G13883" t="s">
        <v>56</v>
      </c>
      <c r="H13883" t="s">
        <v>85</v>
      </c>
    </row>
    <row r="13884" spans="1:8">
      <c r="A13884" t="s">
        <v>71</v>
      </c>
      <c r="B13884" s="1">
        <v>46290</v>
      </c>
      <c r="C13884">
        <v>257005</v>
      </c>
      <c r="D13884">
        <v>-95.063999999999993</v>
      </c>
      <c r="E13884" t="s">
        <v>50</v>
      </c>
      <c r="F13884" t="s">
        <v>114</v>
      </c>
      <c r="G13884" t="s">
        <v>56</v>
      </c>
      <c r="H13884" t="s">
        <v>87</v>
      </c>
    </row>
    <row r="13885" spans="1:8">
      <c r="A13885" t="s">
        <v>71</v>
      </c>
      <c r="B13885" s="1">
        <v>46290</v>
      </c>
      <c r="C13885">
        <v>257008</v>
      </c>
      <c r="D13885">
        <v>170.541</v>
      </c>
      <c r="E13885" t="s">
        <v>50</v>
      </c>
      <c r="F13885" t="s">
        <v>114</v>
      </c>
      <c r="G13885" t="s">
        <v>56</v>
      </c>
      <c r="H13885" t="s">
        <v>87</v>
      </c>
    </row>
    <row r="13886" spans="1:8">
      <c r="A13886" t="s">
        <v>71</v>
      </c>
      <c r="B13886" s="1">
        <v>46290</v>
      </c>
      <c r="C13886">
        <v>257030</v>
      </c>
      <c r="D13886">
        <v>-271.56099999999998</v>
      </c>
      <c r="E13886" t="s">
        <v>50</v>
      </c>
      <c r="F13886" t="s">
        <v>114</v>
      </c>
      <c r="G13886" t="s">
        <v>56</v>
      </c>
      <c r="H13886" t="s">
        <v>87</v>
      </c>
    </row>
    <row r="13887" spans="1:8">
      <c r="A13887" t="s">
        <v>71</v>
      </c>
      <c r="B13887" s="1">
        <v>46290</v>
      </c>
      <c r="C13887">
        <v>260004</v>
      </c>
      <c r="D13887">
        <v>4.0000000000000001E-3</v>
      </c>
      <c r="E13887" t="s">
        <v>50</v>
      </c>
      <c r="F13887" t="s">
        <v>114</v>
      </c>
      <c r="G13887" t="s">
        <v>56</v>
      </c>
      <c r="H13887" t="s">
        <v>87</v>
      </c>
    </row>
    <row r="13888" spans="1:8">
      <c r="A13888" t="s">
        <v>71</v>
      </c>
      <c r="B13888" s="1">
        <v>46290</v>
      </c>
      <c r="C13888">
        <v>321004</v>
      </c>
      <c r="D13888">
        <v>1417.788</v>
      </c>
      <c r="E13888" t="s">
        <v>50</v>
      </c>
      <c r="F13888" t="s">
        <v>115</v>
      </c>
      <c r="G13888" t="s">
        <v>56</v>
      </c>
      <c r="H13888" t="s">
        <v>88</v>
      </c>
    </row>
    <row r="13889" spans="1:8">
      <c r="A13889" t="s">
        <v>71</v>
      </c>
      <c r="B13889" s="1">
        <v>46290</v>
      </c>
      <c r="C13889">
        <v>330124</v>
      </c>
      <c r="D13889">
        <v>-1941.6690000000001</v>
      </c>
      <c r="E13889" t="s">
        <v>50</v>
      </c>
      <c r="F13889" t="s">
        <v>113</v>
      </c>
      <c r="G13889" t="s">
        <v>56</v>
      </c>
      <c r="H13889" t="s">
        <v>85</v>
      </c>
    </row>
    <row r="13890" spans="1:8">
      <c r="A13890" t="s">
        <v>71</v>
      </c>
      <c r="B13890" s="1">
        <v>46290</v>
      </c>
      <c r="C13890">
        <v>330130</v>
      </c>
      <c r="D13890">
        <v>-36519.642999999996</v>
      </c>
      <c r="E13890" t="s">
        <v>50</v>
      </c>
      <c r="F13890" t="s">
        <v>113</v>
      </c>
      <c r="G13890" t="s">
        <v>56</v>
      </c>
      <c r="H13890" t="s">
        <v>85</v>
      </c>
    </row>
    <row r="13891" spans="1:8">
      <c r="A13891" t="s">
        <v>71</v>
      </c>
      <c r="B13891" s="1">
        <v>46290</v>
      </c>
      <c r="C13891">
        <v>340234</v>
      </c>
      <c r="D13891">
        <v>4.6630000000000003</v>
      </c>
      <c r="E13891" t="s">
        <v>50</v>
      </c>
      <c r="F13891" t="s">
        <v>116</v>
      </c>
      <c r="G13891" t="s">
        <v>56</v>
      </c>
      <c r="H13891" t="s">
        <v>89</v>
      </c>
    </row>
    <row r="13892" spans="1:8">
      <c r="A13892" t="s">
        <v>71</v>
      </c>
      <c r="B13892" s="1">
        <v>46290</v>
      </c>
      <c r="C13892">
        <v>340267</v>
      </c>
      <c r="D13892">
        <v>3443.665</v>
      </c>
      <c r="E13892" t="s">
        <v>50</v>
      </c>
      <c r="F13892" t="s">
        <v>116</v>
      </c>
      <c r="G13892" t="s">
        <v>56</v>
      </c>
      <c r="H13892" t="s">
        <v>89</v>
      </c>
    </row>
    <row r="13893" spans="1:8">
      <c r="A13893" t="s">
        <v>71</v>
      </c>
      <c r="B13893" s="1">
        <v>46290</v>
      </c>
      <c r="C13893">
        <v>350031</v>
      </c>
      <c r="D13893">
        <v>13.773999999999999</v>
      </c>
      <c r="E13893" t="s">
        <v>50</v>
      </c>
      <c r="F13893" t="s">
        <v>113</v>
      </c>
      <c r="G13893" t="s">
        <v>56</v>
      </c>
      <c r="H13893" t="s">
        <v>85</v>
      </c>
    </row>
    <row r="13894" spans="1:8">
      <c r="A13894" t="s">
        <v>71</v>
      </c>
      <c r="B13894" s="1">
        <v>46290</v>
      </c>
      <c r="C13894">
        <v>360019</v>
      </c>
      <c r="D13894">
        <v>25.152999999999999</v>
      </c>
      <c r="E13894" t="s">
        <v>50</v>
      </c>
      <c r="F13894" t="s">
        <v>125</v>
      </c>
      <c r="G13894" t="s">
        <v>56</v>
      </c>
      <c r="H13894" t="s">
        <v>100</v>
      </c>
    </row>
    <row r="13895" spans="1:8">
      <c r="A13895" t="s">
        <v>71</v>
      </c>
      <c r="B13895" s="1">
        <v>46290</v>
      </c>
      <c r="C13895">
        <v>360022</v>
      </c>
      <c r="D13895">
        <v>61.030999999999999</v>
      </c>
      <c r="E13895" t="s">
        <v>50</v>
      </c>
      <c r="F13895" t="s">
        <v>125</v>
      </c>
      <c r="G13895" t="s">
        <v>56</v>
      </c>
      <c r="H13895" t="s">
        <v>100</v>
      </c>
    </row>
    <row r="13896" spans="1:8">
      <c r="A13896" t="s">
        <v>71</v>
      </c>
      <c r="B13896" s="1">
        <v>46290</v>
      </c>
      <c r="C13896">
        <v>372002</v>
      </c>
      <c r="D13896">
        <v>31.965</v>
      </c>
      <c r="E13896" t="s">
        <v>50</v>
      </c>
      <c r="F13896" t="s">
        <v>114</v>
      </c>
      <c r="G13896" t="s">
        <v>56</v>
      </c>
      <c r="H13896" t="s">
        <v>87</v>
      </c>
    </row>
    <row r="13897" spans="1:8">
      <c r="A13897" t="s">
        <v>71</v>
      </c>
      <c r="B13897" s="1">
        <v>46290</v>
      </c>
      <c r="C13897">
        <v>372004</v>
      </c>
      <c r="D13897">
        <v>42.05</v>
      </c>
      <c r="E13897" t="s">
        <v>50</v>
      </c>
      <c r="F13897" t="s">
        <v>114</v>
      </c>
      <c r="G13897" t="s">
        <v>56</v>
      </c>
      <c r="H13897" t="s">
        <v>87</v>
      </c>
    </row>
    <row r="13898" spans="1:8">
      <c r="A13898" t="s">
        <v>71</v>
      </c>
      <c r="B13898" s="1">
        <v>46290</v>
      </c>
      <c r="C13898">
        <v>410005</v>
      </c>
      <c r="D13898">
        <v>-1478.306</v>
      </c>
      <c r="E13898" t="s">
        <v>52</v>
      </c>
      <c r="F13898" t="s">
        <v>119</v>
      </c>
      <c r="G13898" t="s">
        <v>56</v>
      </c>
      <c r="H13898" t="s">
        <v>93</v>
      </c>
    </row>
    <row r="13899" spans="1:8">
      <c r="A13899" t="s">
        <v>71</v>
      </c>
      <c r="B13899" s="1">
        <v>46290</v>
      </c>
      <c r="C13899">
        <v>421002</v>
      </c>
      <c r="D13899">
        <v>-48.238999999999997</v>
      </c>
      <c r="E13899" t="s">
        <v>52</v>
      </c>
      <c r="F13899" t="s">
        <v>24</v>
      </c>
      <c r="G13899" t="s">
        <v>56</v>
      </c>
      <c r="H13899" t="s">
        <v>94</v>
      </c>
    </row>
    <row r="13900" spans="1:8">
      <c r="A13900" t="s">
        <v>71</v>
      </c>
      <c r="B13900" s="1">
        <v>46290</v>
      </c>
      <c r="C13900">
        <v>421003</v>
      </c>
      <c r="D13900">
        <v>25.905999999999999</v>
      </c>
      <c r="E13900" t="s">
        <v>52</v>
      </c>
      <c r="F13900" t="s">
        <v>24</v>
      </c>
      <c r="G13900" t="s">
        <v>56</v>
      </c>
      <c r="H13900" t="s">
        <v>94</v>
      </c>
    </row>
    <row r="13901" spans="1:8">
      <c r="A13901" t="s">
        <v>71</v>
      </c>
      <c r="B13901" s="1">
        <v>46290</v>
      </c>
      <c r="C13901">
        <v>510002</v>
      </c>
      <c r="D13901">
        <v>1071.306</v>
      </c>
      <c r="E13901" t="s">
        <v>52</v>
      </c>
      <c r="F13901" t="s">
        <v>120</v>
      </c>
      <c r="G13901" t="s">
        <v>56</v>
      </c>
      <c r="H13901" t="s">
        <v>95</v>
      </c>
    </row>
    <row r="13902" spans="1:8">
      <c r="A13902" t="s">
        <v>71</v>
      </c>
      <c r="B13902" s="1">
        <v>46290</v>
      </c>
      <c r="C13902">
        <v>510015</v>
      </c>
      <c r="D13902">
        <v>336.60399999999998</v>
      </c>
      <c r="E13902" t="s">
        <v>52</v>
      </c>
      <c r="F13902" t="s">
        <v>120</v>
      </c>
      <c r="G13902" t="s">
        <v>56</v>
      </c>
      <c r="H13902" t="s">
        <v>95</v>
      </c>
    </row>
    <row r="13903" spans="1:8">
      <c r="A13903" t="s">
        <v>71</v>
      </c>
      <c r="B13903" s="1">
        <v>46290</v>
      </c>
      <c r="C13903">
        <v>555508</v>
      </c>
      <c r="D13903">
        <v>7.4480000000000004</v>
      </c>
      <c r="E13903" t="s">
        <v>52</v>
      </c>
      <c r="F13903" t="s">
        <v>122</v>
      </c>
      <c r="G13903" t="s">
        <v>56</v>
      </c>
      <c r="H13903" t="s">
        <v>97</v>
      </c>
    </row>
    <row r="13904" spans="1:8">
      <c r="A13904" t="s">
        <v>71</v>
      </c>
      <c r="B13904" s="1">
        <v>46290</v>
      </c>
      <c r="C13904">
        <v>557002</v>
      </c>
      <c r="D13904">
        <v>26.187000000000001</v>
      </c>
      <c r="E13904" t="s">
        <v>52</v>
      </c>
      <c r="F13904" t="s">
        <v>123</v>
      </c>
      <c r="G13904" t="s">
        <v>56</v>
      </c>
      <c r="H13904" t="s">
        <v>98</v>
      </c>
    </row>
    <row r="13905" spans="1:8">
      <c r="A13905" t="s">
        <v>71</v>
      </c>
      <c r="B13905" s="1">
        <v>46290</v>
      </c>
      <c r="C13905">
        <v>564006</v>
      </c>
      <c r="D13905">
        <v>0</v>
      </c>
      <c r="E13905" t="s">
        <v>52</v>
      </c>
      <c r="F13905" t="s">
        <v>124</v>
      </c>
      <c r="G13905" t="s">
        <v>56</v>
      </c>
      <c r="H13905" t="s">
        <v>99</v>
      </c>
    </row>
    <row r="13906" spans="1:8">
      <c r="A13906" t="s">
        <v>71</v>
      </c>
      <c r="B13906" s="1">
        <v>46290</v>
      </c>
      <c r="C13906">
        <v>564019</v>
      </c>
      <c r="D13906">
        <v>304.83600000000001</v>
      </c>
      <c r="E13906" t="s">
        <v>52</v>
      </c>
      <c r="F13906" t="s">
        <v>119</v>
      </c>
      <c r="G13906" t="s">
        <v>56</v>
      </c>
      <c r="H13906" t="s">
        <v>93</v>
      </c>
    </row>
    <row r="13907" spans="1:8">
      <c r="A13907" t="s">
        <v>71</v>
      </c>
      <c r="B13907" s="1">
        <v>46290</v>
      </c>
      <c r="C13907">
        <v>564020</v>
      </c>
      <c r="D13907">
        <v>103.601</v>
      </c>
      <c r="E13907" t="s">
        <v>52</v>
      </c>
      <c r="F13907" t="s">
        <v>124</v>
      </c>
      <c r="G13907" t="s">
        <v>56</v>
      </c>
      <c r="H13907" t="s">
        <v>99</v>
      </c>
    </row>
    <row r="13908" spans="1:8">
      <c r="A13908" t="s">
        <v>72</v>
      </c>
      <c r="B13908" s="1">
        <v>46290</v>
      </c>
      <c r="C13908">
        <v>220006</v>
      </c>
      <c r="D13908">
        <v>-613514.03300000005</v>
      </c>
      <c r="E13908" t="s">
        <v>50</v>
      </c>
      <c r="F13908" t="s">
        <v>14</v>
      </c>
      <c r="G13908" t="s">
        <v>56</v>
      </c>
      <c r="H13908" t="s">
        <v>84</v>
      </c>
    </row>
    <row r="13909" spans="1:8">
      <c r="A13909" t="s">
        <v>72</v>
      </c>
      <c r="B13909" s="1">
        <v>46290</v>
      </c>
      <c r="C13909">
        <v>240002</v>
      </c>
      <c r="D13909">
        <v>-1157.6500000000001</v>
      </c>
      <c r="E13909" t="s">
        <v>50</v>
      </c>
      <c r="F13909" t="s">
        <v>113</v>
      </c>
      <c r="G13909" t="s">
        <v>56</v>
      </c>
      <c r="H13909" t="s">
        <v>85</v>
      </c>
    </row>
    <row r="13910" spans="1:8">
      <c r="A13910" t="s">
        <v>72</v>
      </c>
      <c r="B13910" s="1">
        <v>46290</v>
      </c>
      <c r="C13910">
        <v>242003</v>
      </c>
      <c r="D13910">
        <v>-168356.30900000001</v>
      </c>
      <c r="E13910" t="s">
        <v>50</v>
      </c>
      <c r="F13910" t="s">
        <v>113</v>
      </c>
      <c r="G13910" t="s">
        <v>56</v>
      </c>
      <c r="H13910" t="s">
        <v>85</v>
      </c>
    </row>
    <row r="13911" spans="1:8">
      <c r="A13911" t="s">
        <v>72</v>
      </c>
      <c r="B13911" s="1">
        <v>46290</v>
      </c>
      <c r="C13911">
        <v>242007</v>
      </c>
      <c r="D13911">
        <v>32.274999999999999</v>
      </c>
      <c r="E13911" t="s">
        <v>50</v>
      </c>
      <c r="F13911" t="s">
        <v>113</v>
      </c>
      <c r="G13911" t="s">
        <v>56</v>
      </c>
      <c r="H13911" t="s">
        <v>85</v>
      </c>
    </row>
    <row r="13912" spans="1:8">
      <c r="A13912" t="s">
        <v>72</v>
      </c>
      <c r="B13912" s="1">
        <v>46290</v>
      </c>
      <c r="C13912">
        <v>242013</v>
      </c>
      <c r="D13912">
        <v>2227.6889999999999</v>
      </c>
      <c r="E13912" t="s">
        <v>50</v>
      </c>
      <c r="F13912" t="s">
        <v>113</v>
      </c>
      <c r="G13912" t="s">
        <v>56</v>
      </c>
      <c r="H13912" t="s">
        <v>85</v>
      </c>
    </row>
    <row r="13913" spans="1:8">
      <c r="A13913" t="s">
        <v>72</v>
      </c>
      <c r="B13913" s="1">
        <v>46290</v>
      </c>
      <c r="C13913">
        <v>242023</v>
      </c>
      <c r="D13913">
        <v>-2429.3609999999999</v>
      </c>
      <c r="E13913" t="s">
        <v>50</v>
      </c>
      <c r="F13913" t="s">
        <v>113</v>
      </c>
      <c r="G13913" t="s">
        <v>56</v>
      </c>
      <c r="H13913" t="s">
        <v>85</v>
      </c>
    </row>
    <row r="13914" spans="1:8">
      <c r="A13914" t="s">
        <v>72</v>
      </c>
      <c r="B13914" s="1">
        <v>46290</v>
      </c>
      <c r="C13914">
        <v>242027</v>
      </c>
      <c r="D13914">
        <v>-338.90300000000002</v>
      </c>
      <c r="E13914" t="s">
        <v>50</v>
      </c>
      <c r="F13914" t="s">
        <v>113</v>
      </c>
      <c r="G13914" t="s">
        <v>56</v>
      </c>
      <c r="H13914" t="s">
        <v>85</v>
      </c>
    </row>
    <row r="13915" spans="1:8">
      <c r="A13915" t="s">
        <v>72</v>
      </c>
      <c r="B13915" s="1">
        <v>46290</v>
      </c>
      <c r="C13915">
        <v>242030</v>
      </c>
      <c r="D13915">
        <v>-745.47199999999998</v>
      </c>
      <c r="E13915" t="s">
        <v>50</v>
      </c>
      <c r="F13915" t="s">
        <v>113</v>
      </c>
      <c r="G13915" t="s">
        <v>56</v>
      </c>
      <c r="H13915" t="s">
        <v>85</v>
      </c>
    </row>
    <row r="13916" spans="1:8">
      <c r="A13916" t="s">
        <v>72</v>
      </c>
      <c r="B13916" s="1">
        <v>46290</v>
      </c>
      <c r="C13916">
        <v>242039</v>
      </c>
      <c r="D13916">
        <v>-32536.557000000001</v>
      </c>
      <c r="E13916" t="s">
        <v>50</v>
      </c>
      <c r="F13916" t="s">
        <v>113</v>
      </c>
      <c r="G13916" t="s">
        <v>56</v>
      </c>
      <c r="H13916" t="s">
        <v>85</v>
      </c>
    </row>
    <row r="13917" spans="1:8">
      <c r="A13917" t="s">
        <v>72</v>
      </c>
      <c r="B13917" s="1">
        <v>46290</v>
      </c>
      <c r="C13917">
        <v>242041</v>
      </c>
      <c r="D13917">
        <v>1029.9010000000001</v>
      </c>
      <c r="E13917" t="s">
        <v>50</v>
      </c>
      <c r="F13917" t="s">
        <v>113</v>
      </c>
      <c r="G13917" t="s">
        <v>56</v>
      </c>
      <c r="H13917" t="s">
        <v>85</v>
      </c>
    </row>
    <row r="13918" spans="1:8">
      <c r="A13918" t="s">
        <v>72</v>
      </c>
      <c r="B13918" s="1">
        <v>46290</v>
      </c>
      <c r="C13918">
        <v>243002</v>
      </c>
      <c r="D13918">
        <v>-7203.3789999999999</v>
      </c>
      <c r="E13918" t="s">
        <v>50</v>
      </c>
      <c r="F13918" t="s">
        <v>113</v>
      </c>
      <c r="G13918" t="s">
        <v>56</v>
      </c>
      <c r="H13918" t="s">
        <v>85</v>
      </c>
    </row>
    <row r="13919" spans="1:8">
      <c r="A13919" t="s">
        <v>72</v>
      </c>
      <c r="B13919" s="1">
        <v>46290</v>
      </c>
      <c r="C13919">
        <v>243003</v>
      </c>
      <c r="D13919">
        <v>-4633.9650000000001</v>
      </c>
      <c r="E13919" t="s">
        <v>50</v>
      </c>
      <c r="F13919" t="s">
        <v>113</v>
      </c>
      <c r="G13919" t="s">
        <v>56</v>
      </c>
      <c r="H13919" t="s">
        <v>85</v>
      </c>
    </row>
    <row r="13920" spans="1:8">
      <c r="A13920" t="s">
        <v>72</v>
      </c>
      <c r="B13920" s="1">
        <v>46290</v>
      </c>
      <c r="C13920">
        <v>243010</v>
      </c>
      <c r="D13920">
        <v>-231.62899999999999</v>
      </c>
      <c r="E13920" t="s">
        <v>50</v>
      </c>
      <c r="F13920" t="s">
        <v>113</v>
      </c>
      <c r="G13920" t="s">
        <v>56</v>
      </c>
      <c r="H13920" t="s">
        <v>85</v>
      </c>
    </row>
    <row r="13921" spans="1:8">
      <c r="A13921" t="s">
        <v>72</v>
      </c>
      <c r="B13921" s="1">
        <v>46290</v>
      </c>
      <c r="C13921">
        <v>245002</v>
      </c>
      <c r="D13921">
        <v>-10.217000000000001</v>
      </c>
      <c r="E13921" t="s">
        <v>50</v>
      </c>
      <c r="F13921" t="s">
        <v>113</v>
      </c>
      <c r="G13921" t="s">
        <v>56</v>
      </c>
      <c r="H13921" t="s">
        <v>85</v>
      </c>
    </row>
    <row r="13922" spans="1:8">
      <c r="A13922" t="s">
        <v>72</v>
      </c>
      <c r="B13922" s="1">
        <v>46290</v>
      </c>
      <c r="C13922">
        <v>245056</v>
      </c>
      <c r="D13922">
        <v>-913.41</v>
      </c>
      <c r="E13922" t="s">
        <v>50</v>
      </c>
      <c r="F13922" t="s">
        <v>118</v>
      </c>
      <c r="G13922" t="s">
        <v>56</v>
      </c>
      <c r="H13922" t="s">
        <v>91</v>
      </c>
    </row>
    <row r="13923" spans="1:8">
      <c r="A13923" t="s">
        <v>72</v>
      </c>
      <c r="B13923" s="1">
        <v>46290</v>
      </c>
      <c r="C13923">
        <v>245057</v>
      </c>
      <c r="D13923">
        <v>-1538.402</v>
      </c>
      <c r="E13923" t="s">
        <v>50</v>
      </c>
      <c r="F13923" t="s">
        <v>113</v>
      </c>
      <c r="G13923" t="s">
        <v>56</v>
      </c>
      <c r="H13923" t="s">
        <v>85</v>
      </c>
    </row>
    <row r="13924" spans="1:8">
      <c r="A13924" t="s">
        <v>72</v>
      </c>
      <c r="B13924" s="1">
        <v>46290</v>
      </c>
      <c r="C13924">
        <v>245062</v>
      </c>
      <c r="D13924">
        <v>-6842.77</v>
      </c>
      <c r="E13924" t="s">
        <v>50</v>
      </c>
      <c r="F13924" t="s">
        <v>113</v>
      </c>
      <c r="G13924" t="s">
        <v>56</v>
      </c>
      <c r="H13924" t="s">
        <v>85</v>
      </c>
    </row>
    <row r="13925" spans="1:8">
      <c r="A13925" t="s">
        <v>72</v>
      </c>
      <c r="B13925" s="1">
        <v>46290</v>
      </c>
      <c r="C13925">
        <v>250007</v>
      </c>
      <c r="D13925">
        <v>304.149</v>
      </c>
      <c r="E13925" t="s">
        <v>50</v>
      </c>
      <c r="F13925" t="s">
        <v>113</v>
      </c>
      <c r="G13925" t="s">
        <v>56</v>
      </c>
      <c r="H13925" t="s">
        <v>85</v>
      </c>
    </row>
    <row r="13926" spans="1:8">
      <c r="A13926" t="s">
        <v>72</v>
      </c>
      <c r="B13926" s="1">
        <v>46290</v>
      </c>
      <c r="C13926">
        <v>251002</v>
      </c>
      <c r="D13926">
        <v>-27213.266</v>
      </c>
      <c r="E13926" t="s">
        <v>50</v>
      </c>
      <c r="F13926" t="s">
        <v>114</v>
      </c>
      <c r="G13926" t="s">
        <v>56</v>
      </c>
      <c r="H13926" t="s">
        <v>87</v>
      </c>
    </row>
    <row r="13927" spans="1:8">
      <c r="A13927" t="s">
        <v>72</v>
      </c>
      <c r="B13927" s="1">
        <v>46290</v>
      </c>
      <c r="C13927">
        <v>257005</v>
      </c>
      <c r="D13927">
        <v>-5543.1530000000002</v>
      </c>
      <c r="E13927" t="s">
        <v>50</v>
      </c>
      <c r="F13927" t="s">
        <v>114</v>
      </c>
      <c r="G13927" t="s">
        <v>56</v>
      </c>
      <c r="H13927" t="s">
        <v>87</v>
      </c>
    </row>
    <row r="13928" spans="1:8">
      <c r="A13928" t="s">
        <v>72</v>
      </c>
      <c r="B13928" s="1">
        <v>46290</v>
      </c>
      <c r="C13928">
        <v>257014</v>
      </c>
      <c r="D13928">
        <v>-16464.091</v>
      </c>
      <c r="E13928" t="s">
        <v>50</v>
      </c>
      <c r="F13928" t="s">
        <v>114</v>
      </c>
      <c r="G13928" t="s">
        <v>56</v>
      </c>
      <c r="H13928" t="s">
        <v>87</v>
      </c>
    </row>
    <row r="13929" spans="1:8">
      <c r="A13929" t="s">
        <v>72</v>
      </c>
      <c r="B13929" s="1">
        <v>46290</v>
      </c>
      <c r="C13929">
        <v>257030</v>
      </c>
      <c r="D13929">
        <v>-21716.557000000001</v>
      </c>
      <c r="E13929" t="s">
        <v>50</v>
      </c>
      <c r="F13929" t="s">
        <v>114</v>
      </c>
      <c r="G13929" t="s">
        <v>56</v>
      </c>
      <c r="H13929" t="s">
        <v>87</v>
      </c>
    </row>
    <row r="13930" spans="1:8">
      <c r="A13930" t="s">
        <v>72</v>
      </c>
      <c r="B13930" s="1">
        <v>46290</v>
      </c>
      <c r="C13930">
        <v>260004</v>
      </c>
      <c r="D13930">
        <v>-26715.001</v>
      </c>
      <c r="E13930" t="s">
        <v>50</v>
      </c>
      <c r="F13930" t="s">
        <v>114</v>
      </c>
      <c r="G13930" t="s">
        <v>56</v>
      </c>
      <c r="H13930" t="s">
        <v>87</v>
      </c>
    </row>
    <row r="13931" spans="1:8">
      <c r="A13931" t="s">
        <v>72</v>
      </c>
      <c r="B13931" s="1">
        <v>46290</v>
      </c>
      <c r="C13931">
        <v>270025</v>
      </c>
      <c r="D13931">
        <v>-52917.985000000001</v>
      </c>
      <c r="E13931" t="s">
        <v>50</v>
      </c>
      <c r="F13931" t="s">
        <v>125</v>
      </c>
      <c r="G13931" t="s">
        <v>56</v>
      </c>
      <c r="H13931" t="s">
        <v>100</v>
      </c>
    </row>
    <row r="13932" spans="1:8">
      <c r="A13932" t="s">
        <v>72</v>
      </c>
      <c r="B13932" s="1">
        <v>46290</v>
      </c>
      <c r="C13932">
        <v>270027</v>
      </c>
      <c r="D13932">
        <v>-3372.5390000000002</v>
      </c>
      <c r="E13932" t="s">
        <v>50</v>
      </c>
      <c r="F13932" t="s">
        <v>125</v>
      </c>
      <c r="G13932" t="s">
        <v>56</v>
      </c>
      <c r="H13932" t="s">
        <v>100</v>
      </c>
    </row>
    <row r="13933" spans="1:8">
      <c r="A13933" t="s">
        <v>72</v>
      </c>
      <c r="B13933" s="1">
        <v>46290</v>
      </c>
      <c r="C13933">
        <v>320002</v>
      </c>
      <c r="D13933">
        <v>212875.40900000001</v>
      </c>
      <c r="E13933" t="s">
        <v>50</v>
      </c>
      <c r="F13933" t="s">
        <v>115</v>
      </c>
      <c r="G13933" t="s">
        <v>56</v>
      </c>
      <c r="H13933" t="s">
        <v>88</v>
      </c>
    </row>
    <row r="13934" spans="1:8">
      <c r="A13934" t="s">
        <v>72</v>
      </c>
      <c r="B13934" s="1">
        <v>46290</v>
      </c>
      <c r="C13934">
        <v>320003</v>
      </c>
      <c r="D13934">
        <v>-2424.9749999999999</v>
      </c>
      <c r="E13934" t="s">
        <v>50</v>
      </c>
      <c r="F13934" t="s">
        <v>115</v>
      </c>
      <c r="G13934" t="s">
        <v>56</v>
      </c>
      <c r="H13934" t="s">
        <v>88</v>
      </c>
    </row>
    <row r="13935" spans="1:8">
      <c r="A13935" t="s">
        <v>72</v>
      </c>
      <c r="B13935" s="1">
        <v>46290</v>
      </c>
      <c r="C13935">
        <v>320004</v>
      </c>
      <c r="D13935">
        <v>2534.61</v>
      </c>
      <c r="E13935" t="s">
        <v>50</v>
      </c>
      <c r="F13935" t="s">
        <v>115</v>
      </c>
      <c r="G13935" t="s">
        <v>56</v>
      </c>
      <c r="H13935" t="s">
        <v>88</v>
      </c>
    </row>
    <row r="13936" spans="1:8">
      <c r="A13936" t="s">
        <v>72</v>
      </c>
      <c r="B13936" s="1">
        <v>46290</v>
      </c>
      <c r="C13936">
        <v>321002</v>
      </c>
      <c r="D13936">
        <v>23971.293000000001</v>
      </c>
      <c r="E13936" t="s">
        <v>50</v>
      </c>
      <c r="F13936" t="s">
        <v>115</v>
      </c>
      <c r="G13936" t="s">
        <v>56</v>
      </c>
      <c r="H13936" t="s">
        <v>88</v>
      </c>
    </row>
    <row r="13937" spans="1:8">
      <c r="A13937" t="s">
        <v>72</v>
      </c>
      <c r="B13937" s="1">
        <v>46290</v>
      </c>
      <c r="C13937">
        <v>321004</v>
      </c>
      <c r="D13937">
        <v>3679.098</v>
      </c>
      <c r="E13937" t="s">
        <v>50</v>
      </c>
      <c r="F13937" t="s">
        <v>115</v>
      </c>
      <c r="G13937" t="s">
        <v>56</v>
      </c>
      <c r="H13937" t="s">
        <v>88</v>
      </c>
    </row>
    <row r="13938" spans="1:8">
      <c r="A13938" t="s">
        <v>72</v>
      </c>
      <c r="B13938" s="1">
        <v>46290</v>
      </c>
      <c r="C13938">
        <v>321025</v>
      </c>
      <c r="D13938">
        <v>9645.1419999999998</v>
      </c>
      <c r="E13938" t="s">
        <v>50</v>
      </c>
      <c r="F13938" t="s">
        <v>115</v>
      </c>
      <c r="G13938" t="s">
        <v>56</v>
      </c>
      <c r="H13938" t="s">
        <v>88</v>
      </c>
    </row>
    <row r="13939" spans="1:8">
      <c r="A13939" t="s">
        <v>72</v>
      </c>
      <c r="B13939" s="1">
        <v>46290</v>
      </c>
      <c r="C13939">
        <v>321042</v>
      </c>
      <c r="D13939">
        <v>-15.282999999999999</v>
      </c>
      <c r="E13939" t="s">
        <v>50</v>
      </c>
      <c r="F13939" t="s">
        <v>115</v>
      </c>
      <c r="G13939" t="s">
        <v>56</v>
      </c>
      <c r="H13939" t="s">
        <v>88</v>
      </c>
    </row>
    <row r="13940" spans="1:8">
      <c r="A13940" t="s">
        <v>72</v>
      </c>
      <c r="B13940" s="1">
        <v>46290</v>
      </c>
      <c r="C13940">
        <v>330131</v>
      </c>
      <c r="D13940">
        <v>46084.62</v>
      </c>
      <c r="E13940" t="s">
        <v>50</v>
      </c>
      <c r="F13940" t="s">
        <v>113</v>
      </c>
      <c r="G13940" t="s">
        <v>56</v>
      </c>
      <c r="H13940" t="s">
        <v>85</v>
      </c>
    </row>
    <row r="13941" spans="1:8">
      <c r="A13941" t="s">
        <v>72</v>
      </c>
      <c r="B13941" s="1">
        <v>46290</v>
      </c>
      <c r="C13941">
        <v>330150</v>
      </c>
      <c r="D13941">
        <v>13420.880999999999</v>
      </c>
      <c r="E13941" t="s">
        <v>50</v>
      </c>
      <c r="F13941" t="s">
        <v>113</v>
      </c>
      <c r="G13941" t="s">
        <v>56</v>
      </c>
      <c r="H13941" t="s">
        <v>85</v>
      </c>
    </row>
    <row r="13942" spans="1:8">
      <c r="A13942" t="s">
        <v>72</v>
      </c>
      <c r="B13942" s="1">
        <v>46290</v>
      </c>
      <c r="C13942">
        <v>340243</v>
      </c>
      <c r="D13942">
        <v>165641.59599999999</v>
      </c>
      <c r="E13942" t="s">
        <v>50</v>
      </c>
      <c r="F13942" t="s">
        <v>116</v>
      </c>
      <c r="G13942" t="s">
        <v>56</v>
      </c>
      <c r="H13942" t="s">
        <v>89</v>
      </c>
    </row>
    <row r="13943" spans="1:8">
      <c r="A13943" t="s">
        <v>72</v>
      </c>
      <c r="B13943" s="1">
        <v>46290</v>
      </c>
      <c r="C13943">
        <v>340244</v>
      </c>
      <c r="D13943">
        <v>1486051.317</v>
      </c>
      <c r="E13943" t="s">
        <v>50</v>
      </c>
      <c r="F13943" t="s">
        <v>116</v>
      </c>
      <c r="G13943" t="s">
        <v>56</v>
      </c>
      <c r="H13943" t="s">
        <v>89</v>
      </c>
    </row>
    <row r="13944" spans="1:8">
      <c r="A13944" t="s">
        <v>72</v>
      </c>
      <c r="B13944" s="1">
        <v>46290</v>
      </c>
      <c r="C13944">
        <v>340245</v>
      </c>
      <c r="D13944">
        <v>-1625367.936</v>
      </c>
      <c r="E13944" t="s">
        <v>50</v>
      </c>
      <c r="F13944" t="s">
        <v>116</v>
      </c>
      <c r="G13944" t="s">
        <v>56</v>
      </c>
      <c r="H13944" t="s">
        <v>89</v>
      </c>
    </row>
    <row r="13945" spans="1:8">
      <c r="A13945" t="s">
        <v>72</v>
      </c>
      <c r="B13945" s="1">
        <v>46290</v>
      </c>
      <c r="C13945">
        <v>340246</v>
      </c>
      <c r="D13945">
        <v>262534.12</v>
      </c>
      <c r="E13945" t="s">
        <v>50</v>
      </c>
      <c r="F13945" t="s">
        <v>116</v>
      </c>
      <c r="G13945" t="s">
        <v>56</v>
      </c>
      <c r="H13945" t="s">
        <v>89</v>
      </c>
    </row>
    <row r="13946" spans="1:8">
      <c r="A13946" t="s">
        <v>72</v>
      </c>
      <c r="B13946" s="1">
        <v>46290</v>
      </c>
      <c r="C13946">
        <v>340247</v>
      </c>
      <c r="D13946">
        <v>3083192.4810000001</v>
      </c>
      <c r="E13946" t="s">
        <v>50</v>
      </c>
      <c r="F13946" t="s">
        <v>116</v>
      </c>
      <c r="G13946" t="s">
        <v>56</v>
      </c>
      <c r="H13946" t="s">
        <v>89</v>
      </c>
    </row>
    <row r="13947" spans="1:8">
      <c r="A13947" t="s">
        <v>72</v>
      </c>
      <c r="B13947" s="1">
        <v>46290</v>
      </c>
      <c r="C13947">
        <v>340248</v>
      </c>
      <c r="D13947">
        <v>-3025455.7949999999</v>
      </c>
      <c r="E13947" t="s">
        <v>50</v>
      </c>
      <c r="F13947" t="s">
        <v>116</v>
      </c>
      <c r="G13947" t="s">
        <v>56</v>
      </c>
      <c r="H13947" t="s">
        <v>89</v>
      </c>
    </row>
    <row r="13948" spans="1:8">
      <c r="A13948" t="s">
        <v>72</v>
      </c>
      <c r="B13948" s="1">
        <v>46290</v>
      </c>
      <c r="C13948">
        <v>340249</v>
      </c>
      <c r="D13948">
        <v>2562.5100000000002</v>
      </c>
      <c r="E13948" t="s">
        <v>50</v>
      </c>
      <c r="F13948" t="s">
        <v>116</v>
      </c>
      <c r="G13948" t="s">
        <v>56</v>
      </c>
      <c r="H13948" t="s">
        <v>89</v>
      </c>
    </row>
    <row r="13949" spans="1:8">
      <c r="A13949" t="s">
        <v>72</v>
      </c>
      <c r="B13949" s="1">
        <v>46290</v>
      </c>
      <c r="C13949">
        <v>340250</v>
      </c>
      <c r="D13949">
        <v>1259788.2960000001</v>
      </c>
      <c r="E13949" t="s">
        <v>50</v>
      </c>
      <c r="F13949" t="s">
        <v>116</v>
      </c>
      <c r="G13949" t="s">
        <v>56</v>
      </c>
      <c r="H13949" t="s">
        <v>89</v>
      </c>
    </row>
    <row r="13950" spans="1:8">
      <c r="A13950" t="s">
        <v>72</v>
      </c>
      <c r="B13950" s="1">
        <v>46290</v>
      </c>
      <c r="C13950">
        <v>340251</v>
      </c>
      <c r="D13950">
        <v>-1022140.243</v>
      </c>
      <c r="E13950" t="s">
        <v>50</v>
      </c>
      <c r="F13950" t="s">
        <v>116</v>
      </c>
      <c r="G13950" t="s">
        <v>56</v>
      </c>
      <c r="H13950" t="s">
        <v>89</v>
      </c>
    </row>
    <row r="13951" spans="1:8">
      <c r="A13951" t="s">
        <v>72</v>
      </c>
      <c r="B13951" s="1">
        <v>46290</v>
      </c>
      <c r="C13951">
        <v>350002</v>
      </c>
      <c r="D13951">
        <v>3752.4369999999999</v>
      </c>
      <c r="E13951" t="s">
        <v>50</v>
      </c>
      <c r="F13951" t="s">
        <v>118</v>
      </c>
      <c r="G13951" t="s">
        <v>56</v>
      </c>
      <c r="H13951" t="s">
        <v>91</v>
      </c>
    </row>
    <row r="13952" spans="1:8">
      <c r="A13952" t="s">
        <v>72</v>
      </c>
      <c r="B13952" s="1">
        <v>46290</v>
      </c>
      <c r="C13952">
        <v>350003</v>
      </c>
      <c r="D13952">
        <v>-2573.3270000000002</v>
      </c>
      <c r="E13952" t="s">
        <v>50</v>
      </c>
      <c r="F13952" t="s">
        <v>118</v>
      </c>
      <c r="G13952" t="s">
        <v>56</v>
      </c>
      <c r="H13952" t="s">
        <v>91</v>
      </c>
    </row>
    <row r="13953" spans="1:8">
      <c r="A13953" t="s">
        <v>72</v>
      </c>
      <c r="B13953" s="1">
        <v>46290</v>
      </c>
      <c r="C13953">
        <v>350034</v>
      </c>
      <c r="D13953">
        <v>913.41</v>
      </c>
      <c r="E13953" t="s">
        <v>50</v>
      </c>
      <c r="F13953" t="s">
        <v>118</v>
      </c>
      <c r="G13953" t="s">
        <v>56</v>
      </c>
      <c r="H13953" t="s">
        <v>91</v>
      </c>
    </row>
    <row r="13954" spans="1:8">
      <c r="A13954" t="s">
        <v>72</v>
      </c>
      <c r="B13954" s="1">
        <v>46290</v>
      </c>
      <c r="C13954">
        <v>354013</v>
      </c>
      <c r="D13954">
        <v>2336.741</v>
      </c>
      <c r="E13954" t="s">
        <v>50</v>
      </c>
      <c r="F13954" t="s">
        <v>115</v>
      </c>
      <c r="G13954" t="s">
        <v>56</v>
      </c>
      <c r="H13954" t="s">
        <v>88</v>
      </c>
    </row>
    <row r="13955" spans="1:8">
      <c r="A13955" t="s">
        <v>72</v>
      </c>
      <c r="B13955" s="1">
        <v>46290</v>
      </c>
      <c r="C13955">
        <v>354015</v>
      </c>
      <c r="D13955">
        <v>18771.722000000002</v>
      </c>
      <c r="E13955" t="s">
        <v>50</v>
      </c>
      <c r="F13955" t="s">
        <v>115</v>
      </c>
      <c r="G13955" t="s">
        <v>56</v>
      </c>
      <c r="H13955" t="s">
        <v>88</v>
      </c>
    </row>
    <row r="13956" spans="1:8">
      <c r="A13956" t="s">
        <v>72</v>
      </c>
      <c r="B13956" s="1">
        <v>46290</v>
      </c>
      <c r="C13956">
        <v>355016</v>
      </c>
      <c r="D13956">
        <v>208.54900000000001</v>
      </c>
      <c r="E13956" t="s">
        <v>50</v>
      </c>
      <c r="F13956" t="s">
        <v>118</v>
      </c>
      <c r="G13956" t="s">
        <v>56</v>
      </c>
      <c r="H13956" t="s">
        <v>91</v>
      </c>
    </row>
    <row r="13957" spans="1:8">
      <c r="A13957" t="s">
        <v>72</v>
      </c>
      <c r="B13957" s="1">
        <v>46290</v>
      </c>
      <c r="C13957">
        <v>355017</v>
      </c>
      <c r="D13957">
        <v>16415.471000000001</v>
      </c>
      <c r="E13957" t="s">
        <v>50</v>
      </c>
      <c r="F13957" t="s">
        <v>118</v>
      </c>
      <c r="G13957" t="s">
        <v>56</v>
      </c>
      <c r="H13957" t="s">
        <v>91</v>
      </c>
    </row>
    <row r="13958" spans="1:8">
      <c r="A13958" t="s">
        <v>72</v>
      </c>
      <c r="B13958" s="1">
        <v>46290</v>
      </c>
      <c r="C13958">
        <v>360028</v>
      </c>
      <c r="D13958">
        <v>46113.402999999998</v>
      </c>
      <c r="E13958" t="s">
        <v>50</v>
      </c>
      <c r="F13958" t="s">
        <v>125</v>
      </c>
      <c r="G13958" t="s">
        <v>56</v>
      </c>
      <c r="H13958" t="s">
        <v>100</v>
      </c>
    </row>
    <row r="13959" spans="1:8">
      <c r="A13959" t="s">
        <v>72</v>
      </c>
      <c r="B13959" s="1">
        <v>46290</v>
      </c>
      <c r="C13959">
        <v>360030</v>
      </c>
      <c r="D13959">
        <v>18668.843000000001</v>
      </c>
      <c r="E13959" t="s">
        <v>50</v>
      </c>
      <c r="F13959" t="s">
        <v>125</v>
      </c>
      <c r="G13959" t="s">
        <v>56</v>
      </c>
      <c r="H13959" t="s">
        <v>100</v>
      </c>
    </row>
    <row r="13960" spans="1:8">
      <c r="A13960" t="s">
        <v>72</v>
      </c>
      <c r="B13960" s="1">
        <v>46290</v>
      </c>
      <c r="C13960">
        <v>372004</v>
      </c>
      <c r="D13960">
        <v>1020.458</v>
      </c>
      <c r="E13960" t="s">
        <v>50</v>
      </c>
      <c r="F13960" t="s">
        <v>114</v>
      </c>
      <c r="G13960" t="s">
        <v>56</v>
      </c>
      <c r="H13960" t="s">
        <v>87</v>
      </c>
    </row>
    <row r="13961" spans="1:8">
      <c r="A13961" t="s">
        <v>72</v>
      </c>
      <c r="B13961" s="1">
        <v>46290</v>
      </c>
      <c r="C13961">
        <v>400002</v>
      </c>
      <c r="D13961">
        <v>-226669.99400000001</v>
      </c>
      <c r="E13961" t="s">
        <v>52</v>
      </c>
      <c r="F13961" t="s">
        <v>23</v>
      </c>
      <c r="G13961" t="s">
        <v>56</v>
      </c>
      <c r="H13961" t="s">
        <v>92</v>
      </c>
    </row>
    <row r="13962" spans="1:8">
      <c r="A13962" t="s">
        <v>72</v>
      </c>
      <c r="B13962" s="1">
        <v>46290</v>
      </c>
      <c r="C13962">
        <v>400004</v>
      </c>
      <c r="D13962">
        <v>-532809.02399999998</v>
      </c>
      <c r="E13962" t="s">
        <v>52</v>
      </c>
      <c r="F13962" t="s">
        <v>23</v>
      </c>
      <c r="G13962" t="s">
        <v>56</v>
      </c>
      <c r="H13962" t="s">
        <v>92</v>
      </c>
    </row>
    <row r="13963" spans="1:8">
      <c r="A13963" t="s">
        <v>72</v>
      </c>
      <c r="B13963" s="1">
        <v>46290</v>
      </c>
      <c r="C13963">
        <v>410002</v>
      </c>
      <c r="D13963">
        <v>-23702.201000000001</v>
      </c>
      <c r="E13963" t="s">
        <v>52</v>
      </c>
      <c r="F13963" t="s">
        <v>119</v>
      </c>
      <c r="G13963" t="s">
        <v>56</v>
      </c>
      <c r="H13963" t="s">
        <v>93</v>
      </c>
    </row>
    <row r="13964" spans="1:8">
      <c r="A13964" t="s">
        <v>72</v>
      </c>
      <c r="B13964" s="1">
        <v>46290</v>
      </c>
      <c r="C13964">
        <v>410005</v>
      </c>
      <c r="D13964">
        <v>-15384.063</v>
      </c>
      <c r="E13964" t="s">
        <v>52</v>
      </c>
      <c r="F13964" t="s">
        <v>119</v>
      </c>
      <c r="G13964" t="s">
        <v>56</v>
      </c>
      <c r="H13964" t="s">
        <v>93</v>
      </c>
    </row>
    <row r="13965" spans="1:8">
      <c r="A13965" t="s">
        <v>72</v>
      </c>
      <c r="B13965" s="1">
        <v>46290</v>
      </c>
      <c r="C13965">
        <v>410032</v>
      </c>
      <c r="D13965">
        <v>-3275.9940000000001</v>
      </c>
      <c r="E13965" t="s">
        <v>52</v>
      </c>
      <c r="F13965" t="s">
        <v>119</v>
      </c>
      <c r="G13965" t="s">
        <v>56</v>
      </c>
      <c r="H13965" t="s">
        <v>93</v>
      </c>
    </row>
    <row r="13966" spans="1:8">
      <c r="A13966" t="s">
        <v>72</v>
      </c>
      <c r="B13966" s="1">
        <v>46290</v>
      </c>
      <c r="C13966">
        <v>421002</v>
      </c>
      <c r="D13966">
        <v>-11131.499</v>
      </c>
      <c r="E13966" t="s">
        <v>52</v>
      </c>
      <c r="F13966" t="s">
        <v>24</v>
      </c>
      <c r="G13966" t="s">
        <v>56</v>
      </c>
      <c r="H13966" t="s">
        <v>94</v>
      </c>
    </row>
    <row r="13967" spans="1:8">
      <c r="A13967" t="s">
        <v>72</v>
      </c>
      <c r="B13967" s="1">
        <v>46290</v>
      </c>
      <c r="C13967">
        <v>421003</v>
      </c>
      <c r="D13967">
        <v>-1211.069</v>
      </c>
      <c r="E13967" t="s">
        <v>52</v>
      </c>
      <c r="F13967" t="s">
        <v>24</v>
      </c>
      <c r="G13967" t="s">
        <v>56</v>
      </c>
      <c r="H13967" t="s">
        <v>94</v>
      </c>
    </row>
    <row r="13968" spans="1:8">
      <c r="A13968" t="s">
        <v>72</v>
      </c>
      <c r="B13968" s="1">
        <v>46290</v>
      </c>
      <c r="C13968">
        <v>421004</v>
      </c>
      <c r="D13968">
        <v>-7192.201</v>
      </c>
      <c r="E13968" t="s">
        <v>52</v>
      </c>
      <c r="F13968" t="s">
        <v>24</v>
      </c>
      <c r="G13968" t="s">
        <v>56</v>
      </c>
      <c r="H13968" t="s">
        <v>94</v>
      </c>
    </row>
    <row r="13969" spans="1:8">
      <c r="A13969" t="s">
        <v>72</v>
      </c>
      <c r="B13969" s="1">
        <v>46290</v>
      </c>
      <c r="C13969">
        <v>421007</v>
      </c>
      <c r="D13969">
        <v>-4648.1030000000001</v>
      </c>
      <c r="E13969" t="s">
        <v>52</v>
      </c>
      <c r="F13969" t="s">
        <v>24</v>
      </c>
      <c r="G13969" t="s">
        <v>56</v>
      </c>
      <c r="H13969" t="s">
        <v>94</v>
      </c>
    </row>
    <row r="13970" spans="1:8">
      <c r="A13970" t="s">
        <v>72</v>
      </c>
      <c r="B13970" s="1">
        <v>46290</v>
      </c>
      <c r="C13970">
        <v>510002</v>
      </c>
      <c r="D13970">
        <v>192620.47200000001</v>
      </c>
      <c r="E13970" t="s">
        <v>52</v>
      </c>
      <c r="F13970" t="s">
        <v>120</v>
      </c>
      <c r="G13970" t="s">
        <v>56</v>
      </c>
      <c r="H13970" t="s">
        <v>95</v>
      </c>
    </row>
    <row r="13971" spans="1:8">
      <c r="A13971" t="s">
        <v>72</v>
      </c>
      <c r="B13971" s="1">
        <v>46290</v>
      </c>
      <c r="C13971">
        <v>510005</v>
      </c>
      <c r="D13971">
        <v>2775.1619999999998</v>
      </c>
      <c r="E13971" t="s">
        <v>52</v>
      </c>
      <c r="F13971" t="s">
        <v>120</v>
      </c>
      <c r="G13971" t="s">
        <v>56</v>
      </c>
      <c r="H13971" t="s">
        <v>95</v>
      </c>
    </row>
    <row r="13972" spans="1:8">
      <c r="A13972" t="s">
        <v>72</v>
      </c>
      <c r="B13972" s="1">
        <v>46290</v>
      </c>
      <c r="C13972">
        <v>510007</v>
      </c>
      <c r="D13972">
        <v>6027.2669999999998</v>
      </c>
      <c r="E13972" t="s">
        <v>52</v>
      </c>
      <c r="F13972" t="s">
        <v>120</v>
      </c>
      <c r="G13972" t="s">
        <v>56</v>
      </c>
      <c r="H13972" t="s">
        <v>95</v>
      </c>
    </row>
    <row r="13973" spans="1:8">
      <c r="A13973" t="s">
        <v>72</v>
      </c>
      <c r="B13973" s="1">
        <v>46290</v>
      </c>
      <c r="C13973">
        <v>510015</v>
      </c>
      <c r="D13973">
        <v>6293.9040000000005</v>
      </c>
      <c r="E13973" t="s">
        <v>52</v>
      </c>
      <c r="F13973" t="s">
        <v>120</v>
      </c>
      <c r="G13973" t="s">
        <v>56</v>
      </c>
      <c r="H13973" t="s">
        <v>95</v>
      </c>
    </row>
    <row r="13974" spans="1:8">
      <c r="A13974" t="s">
        <v>72</v>
      </c>
      <c r="B13974" s="1">
        <v>46290</v>
      </c>
      <c r="C13974">
        <v>510018</v>
      </c>
      <c r="D13974">
        <v>6264.4579999999996</v>
      </c>
      <c r="E13974" t="s">
        <v>52</v>
      </c>
      <c r="F13974" t="s">
        <v>120</v>
      </c>
      <c r="G13974" t="s">
        <v>56</v>
      </c>
      <c r="H13974" t="s">
        <v>95</v>
      </c>
    </row>
    <row r="13975" spans="1:8">
      <c r="A13975" t="s">
        <v>72</v>
      </c>
      <c r="B13975" s="1">
        <v>46290</v>
      </c>
      <c r="C13975">
        <v>510062</v>
      </c>
      <c r="D13975">
        <v>-2003.2380000000001</v>
      </c>
      <c r="E13975" t="s">
        <v>52</v>
      </c>
      <c r="F13975" t="s">
        <v>120</v>
      </c>
      <c r="G13975" t="s">
        <v>56</v>
      </c>
      <c r="H13975" t="s">
        <v>95</v>
      </c>
    </row>
    <row r="13976" spans="1:8">
      <c r="A13976" t="s">
        <v>72</v>
      </c>
      <c r="B13976" s="1">
        <v>46290</v>
      </c>
      <c r="C13976">
        <v>510065</v>
      </c>
      <c r="D13976">
        <v>1992.68</v>
      </c>
      <c r="E13976" t="s">
        <v>52</v>
      </c>
      <c r="F13976" t="s">
        <v>120</v>
      </c>
      <c r="G13976" t="s">
        <v>56</v>
      </c>
      <c r="H13976" t="s">
        <v>95</v>
      </c>
    </row>
    <row r="13977" spans="1:8">
      <c r="A13977" t="s">
        <v>72</v>
      </c>
      <c r="B13977" s="1">
        <v>46290</v>
      </c>
      <c r="C13977">
        <v>520021</v>
      </c>
      <c r="D13977">
        <v>141.191</v>
      </c>
      <c r="E13977" t="s">
        <v>52</v>
      </c>
      <c r="F13977" t="s">
        <v>126</v>
      </c>
      <c r="G13977" t="s">
        <v>56</v>
      </c>
      <c r="H13977" t="s">
        <v>102</v>
      </c>
    </row>
    <row r="13978" spans="1:8">
      <c r="A13978" t="s">
        <v>72</v>
      </c>
      <c r="B13978" s="1">
        <v>46290</v>
      </c>
      <c r="C13978">
        <v>541004</v>
      </c>
      <c r="D13978">
        <v>2059.58</v>
      </c>
      <c r="E13978" t="s">
        <v>52</v>
      </c>
      <c r="F13978" t="s">
        <v>127</v>
      </c>
      <c r="G13978" t="s">
        <v>56</v>
      </c>
      <c r="H13978" t="s">
        <v>103</v>
      </c>
    </row>
    <row r="13979" spans="1:8">
      <c r="A13979" t="s">
        <v>72</v>
      </c>
      <c r="B13979" s="1">
        <v>46290</v>
      </c>
      <c r="C13979">
        <v>541009</v>
      </c>
      <c r="D13979">
        <v>31.952000000000002</v>
      </c>
      <c r="E13979" t="s">
        <v>52</v>
      </c>
      <c r="F13979" t="s">
        <v>127</v>
      </c>
      <c r="G13979" t="s">
        <v>56</v>
      </c>
      <c r="H13979" t="s">
        <v>103</v>
      </c>
    </row>
    <row r="13980" spans="1:8">
      <c r="A13980" t="s">
        <v>72</v>
      </c>
      <c r="B13980" s="1">
        <v>46290</v>
      </c>
      <c r="C13980">
        <v>541010</v>
      </c>
      <c r="D13980">
        <v>1274.8920000000001</v>
      </c>
      <c r="E13980" t="s">
        <v>52</v>
      </c>
      <c r="F13980" t="s">
        <v>127</v>
      </c>
      <c r="G13980" t="s">
        <v>56</v>
      </c>
      <c r="H13980" t="s">
        <v>103</v>
      </c>
    </row>
    <row r="13981" spans="1:8">
      <c r="A13981" t="s">
        <v>72</v>
      </c>
      <c r="B13981" s="1">
        <v>46290</v>
      </c>
      <c r="C13981">
        <v>541013</v>
      </c>
      <c r="D13981">
        <v>304.98599999999999</v>
      </c>
      <c r="E13981" t="s">
        <v>52</v>
      </c>
      <c r="F13981" t="s">
        <v>127</v>
      </c>
      <c r="G13981" t="s">
        <v>56</v>
      </c>
      <c r="H13981" t="s">
        <v>103</v>
      </c>
    </row>
    <row r="13982" spans="1:8">
      <c r="A13982" t="s">
        <v>72</v>
      </c>
      <c r="B13982" s="1">
        <v>46290</v>
      </c>
      <c r="C13982">
        <v>546002</v>
      </c>
      <c r="D13982">
        <v>468871.94900000002</v>
      </c>
      <c r="E13982" t="s">
        <v>52</v>
      </c>
      <c r="F13982" t="s">
        <v>119</v>
      </c>
      <c r="G13982" t="s">
        <v>56</v>
      </c>
      <c r="H13982" t="s">
        <v>93</v>
      </c>
    </row>
    <row r="13983" spans="1:8">
      <c r="A13983" t="s">
        <v>72</v>
      </c>
      <c r="B13983" s="1">
        <v>46290</v>
      </c>
      <c r="C13983">
        <v>546005</v>
      </c>
      <c r="D13983">
        <v>-3472.8530000000001</v>
      </c>
      <c r="E13983" t="s">
        <v>52</v>
      </c>
      <c r="F13983" t="s">
        <v>119</v>
      </c>
      <c r="G13983" t="s">
        <v>56</v>
      </c>
      <c r="H13983" t="s">
        <v>93</v>
      </c>
    </row>
    <row r="13984" spans="1:8">
      <c r="A13984" t="s">
        <v>72</v>
      </c>
      <c r="B13984" s="1">
        <v>46290</v>
      </c>
      <c r="C13984">
        <v>546015</v>
      </c>
      <c r="D13984">
        <v>286.73399999999998</v>
      </c>
      <c r="E13984" t="s">
        <v>52</v>
      </c>
      <c r="F13984" t="s">
        <v>119</v>
      </c>
      <c r="G13984" t="s">
        <v>56</v>
      </c>
      <c r="H13984" t="s">
        <v>93</v>
      </c>
    </row>
    <row r="13985" spans="1:8">
      <c r="A13985" t="s">
        <v>72</v>
      </c>
      <c r="B13985" s="1">
        <v>46290</v>
      </c>
      <c r="C13985">
        <v>546016</v>
      </c>
      <c r="D13985">
        <v>90.837000000000003</v>
      </c>
      <c r="E13985" t="s">
        <v>52</v>
      </c>
      <c r="F13985" t="s">
        <v>119</v>
      </c>
      <c r="G13985" t="s">
        <v>56</v>
      </c>
      <c r="H13985" t="s">
        <v>93</v>
      </c>
    </row>
    <row r="13986" spans="1:8">
      <c r="A13986" t="s">
        <v>72</v>
      </c>
      <c r="B13986" s="1">
        <v>46290</v>
      </c>
      <c r="C13986">
        <v>546024</v>
      </c>
      <c r="D13986">
        <v>5654.7240000000002</v>
      </c>
      <c r="E13986" t="s">
        <v>52</v>
      </c>
      <c r="F13986" t="s">
        <v>119</v>
      </c>
      <c r="G13986" t="s">
        <v>56</v>
      </c>
      <c r="H13986" t="s">
        <v>93</v>
      </c>
    </row>
    <row r="13987" spans="1:8">
      <c r="A13987" t="s">
        <v>72</v>
      </c>
      <c r="B13987" s="1">
        <v>46290</v>
      </c>
      <c r="C13987">
        <v>546035</v>
      </c>
      <c r="D13987">
        <v>1242.902</v>
      </c>
      <c r="E13987" t="s">
        <v>52</v>
      </c>
      <c r="F13987" t="s">
        <v>119</v>
      </c>
      <c r="G13987" t="s">
        <v>56</v>
      </c>
      <c r="H13987" t="s">
        <v>93</v>
      </c>
    </row>
    <row r="13988" spans="1:8">
      <c r="A13988" t="s">
        <v>72</v>
      </c>
      <c r="B13988" s="1">
        <v>46290</v>
      </c>
      <c r="C13988">
        <v>546040</v>
      </c>
      <c r="D13988">
        <v>1031.54</v>
      </c>
      <c r="E13988" t="s">
        <v>52</v>
      </c>
      <c r="F13988" t="s">
        <v>119</v>
      </c>
      <c r="G13988" t="s">
        <v>56</v>
      </c>
      <c r="H13988" t="s">
        <v>93</v>
      </c>
    </row>
    <row r="13989" spans="1:8">
      <c r="A13989" t="s">
        <v>72</v>
      </c>
      <c r="B13989" s="1">
        <v>46290</v>
      </c>
      <c r="C13989">
        <v>546045</v>
      </c>
      <c r="D13989">
        <v>746.649</v>
      </c>
      <c r="E13989" t="s">
        <v>52</v>
      </c>
      <c r="F13989" t="s">
        <v>119</v>
      </c>
      <c r="G13989" t="s">
        <v>56</v>
      </c>
      <c r="H13989" t="s">
        <v>93</v>
      </c>
    </row>
    <row r="13990" spans="1:8">
      <c r="A13990" t="s">
        <v>72</v>
      </c>
      <c r="B13990" s="1">
        <v>46290</v>
      </c>
      <c r="C13990">
        <v>547002</v>
      </c>
      <c r="D13990">
        <v>21770.812999999998</v>
      </c>
      <c r="E13990" t="s">
        <v>52</v>
      </c>
      <c r="F13990" t="s">
        <v>121</v>
      </c>
      <c r="G13990" t="s">
        <v>56</v>
      </c>
      <c r="H13990" t="s">
        <v>96</v>
      </c>
    </row>
    <row r="13991" spans="1:8">
      <c r="A13991" t="s">
        <v>72</v>
      </c>
      <c r="B13991" s="1">
        <v>46290</v>
      </c>
      <c r="C13991">
        <v>550002</v>
      </c>
      <c r="D13991">
        <v>21180.12</v>
      </c>
      <c r="E13991" t="s">
        <v>52</v>
      </c>
      <c r="F13991" t="s">
        <v>128</v>
      </c>
      <c r="G13991" t="s">
        <v>56</v>
      </c>
      <c r="H13991" t="s">
        <v>104</v>
      </c>
    </row>
    <row r="13992" spans="1:8">
      <c r="A13992" t="s">
        <v>72</v>
      </c>
      <c r="B13992" s="1">
        <v>46290</v>
      </c>
      <c r="C13992">
        <v>550003</v>
      </c>
      <c r="D13992">
        <v>13479.063</v>
      </c>
      <c r="E13992" t="s">
        <v>52</v>
      </c>
      <c r="F13992" t="s">
        <v>128</v>
      </c>
      <c r="G13992" t="s">
        <v>56</v>
      </c>
      <c r="H13992" t="s">
        <v>104</v>
      </c>
    </row>
    <row r="13993" spans="1:8">
      <c r="A13993" t="s">
        <v>72</v>
      </c>
      <c r="B13993" s="1">
        <v>46290</v>
      </c>
      <c r="C13993">
        <v>555508</v>
      </c>
      <c r="D13993">
        <v>1651.056</v>
      </c>
      <c r="E13993" t="s">
        <v>52</v>
      </c>
      <c r="F13993" t="s">
        <v>122</v>
      </c>
      <c r="G13993" t="s">
        <v>56</v>
      </c>
      <c r="H13993" t="s">
        <v>97</v>
      </c>
    </row>
    <row r="13994" spans="1:8">
      <c r="A13994" t="s">
        <v>72</v>
      </c>
      <c r="B13994" s="1">
        <v>46290</v>
      </c>
      <c r="C13994">
        <v>556002</v>
      </c>
      <c r="D13994">
        <v>256.84300000000002</v>
      </c>
      <c r="E13994" t="s">
        <v>52</v>
      </c>
      <c r="F13994" t="s">
        <v>126</v>
      </c>
      <c r="G13994" t="s">
        <v>56</v>
      </c>
      <c r="H13994" t="s">
        <v>102</v>
      </c>
    </row>
    <row r="13995" spans="1:8">
      <c r="A13995" t="s">
        <v>72</v>
      </c>
      <c r="B13995" s="1">
        <v>46290</v>
      </c>
      <c r="C13995">
        <v>557002</v>
      </c>
      <c r="D13995">
        <v>7661.7370000000001</v>
      </c>
      <c r="E13995" t="s">
        <v>52</v>
      </c>
      <c r="F13995" t="s">
        <v>123</v>
      </c>
      <c r="G13995" t="s">
        <v>56</v>
      </c>
      <c r="H13995" t="s">
        <v>98</v>
      </c>
    </row>
    <row r="13996" spans="1:8">
      <c r="A13996" t="s">
        <v>72</v>
      </c>
      <c r="B13996" s="1">
        <v>46290</v>
      </c>
      <c r="C13996">
        <v>558012</v>
      </c>
      <c r="D13996">
        <v>118.971</v>
      </c>
      <c r="E13996" t="s">
        <v>52</v>
      </c>
      <c r="F13996" t="s">
        <v>126</v>
      </c>
      <c r="G13996" t="s">
        <v>56</v>
      </c>
      <c r="H13996" t="s">
        <v>102</v>
      </c>
    </row>
    <row r="13997" spans="1:8">
      <c r="A13997" t="s">
        <v>72</v>
      </c>
      <c r="B13997" s="1">
        <v>46290</v>
      </c>
      <c r="C13997">
        <v>564006</v>
      </c>
      <c r="D13997">
        <v>-0.111</v>
      </c>
      <c r="E13997" t="s">
        <v>52</v>
      </c>
      <c r="F13997" t="s">
        <v>124</v>
      </c>
      <c r="G13997" t="s">
        <v>56</v>
      </c>
      <c r="H13997" t="s">
        <v>99</v>
      </c>
    </row>
    <row r="13998" spans="1:8">
      <c r="A13998" t="s">
        <v>72</v>
      </c>
      <c r="B13998" s="1">
        <v>46290</v>
      </c>
      <c r="C13998">
        <v>564019</v>
      </c>
      <c r="D13998">
        <v>51706.857000000004</v>
      </c>
      <c r="E13998" t="s">
        <v>52</v>
      </c>
      <c r="F13998" t="s">
        <v>119</v>
      </c>
      <c r="G13998" t="s">
        <v>56</v>
      </c>
      <c r="H13998" t="s">
        <v>93</v>
      </c>
    </row>
    <row r="13999" spans="1:8">
      <c r="A13999" t="s">
        <v>72</v>
      </c>
      <c r="B13999" s="1">
        <v>46290</v>
      </c>
      <c r="C13999">
        <v>564020</v>
      </c>
      <c r="D13999">
        <v>309.30500000000001</v>
      </c>
      <c r="E13999" t="s">
        <v>52</v>
      </c>
      <c r="F13999" t="s">
        <v>124</v>
      </c>
      <c r="G13999" t="s">
        <v>56</v>
      </c>
      <c r="H13999" t="s">
        <v>99</v>
      </c>
    </row>
    <row r="14000" spans="1:8">
      <c r="A14000" t="s">
        <v>72</v>
      </c>
      <c r="B14000" s="1">
        <v>46290</v>
      </c>
      <c r="C14000">
        <v>564021</v>
      </c>
      <c r="D14000">
        <v>1.5169999999999999</v>
      </c>
      <c r="E14000" t="s">
        <v>52</v>
      </c>
      <c r="F14000" t="s">
        <v>124</v>
      </c>
      <c r="G14000" t="s">
        <v>56</v>
      </c>
      <c r="H14000" t="s">
        <v>99</v>
      </c>
    </row>
    <row r="14001" spans="1:8">
      <c r="A14001" t="s">
        <v>72</v>
      </c>
      <c r="B14001" s="1">
        <v>46290</v>
      </c>
      <c r="C14001">
        <v>580002</v>
      </c>
      <c r="D14001">
        <v>3334.68</v>
      </c>
      <c r="E14001" t="s">
        <v>52</v>
      </c>
      <c r="F14001" t="s">
        <v>130</v>
      </c>
      <c r="G14001" t="s">
        <v>56</v>
      </c>
      <c r="H14001" t="s">
        <v>106</v>
      </c>
    </row>
    <row r="14002" spans="1:8">
      <c r="A14002" t="s">
        <v>72</v>
      </c>
      <c r="B14002" s="1">
        <v>46290</v>
      </c>
      <c r="C14002">
        <v>580005</v>
      </c>
      <c r="D14002">
        <v>1041.3150000000001</v>
      </c>
      <c r="E14002" t="s">
        <v>52</v>
      </c>
      <c r="F14002" t="s">
        <v>130</v>
      </c>
      <c r="G14002" t="s">
        <v>56</v>
      </c>
      <c r="H14002" t="s">
        <v>106</v>
      </c>
    </row>
    <row r="14003" spans="1:8">
      <c r="A14003" t="s">
        <v>73</v>
      </c>
      <c r="B14003" s="1">
        <v>46290</v>
      </c>
      <c r="C14003">
        <v>210002</v>
      </c>
      <c r="D14003">
        <v>-70287.074999999997</v>
      </c>
      <c r="E14003" t="s">
        <v>50</v>
      </c>
      <c r="F14003" t="s">
        <v>14</v>
      </c>
      <c r="G14003" t="s">
        <v>56</v>
      </c>
      <c r="H14003" t="s">
        <v>84</v>
      </c>
    </row>
    <row r="14004" spans="1:8">
      <c r="A14004" t="s">
        <v>73</v>
      </c>
      <c r="B14004" s="1">
        <v>46290</v>
      </c>
      <c r="C14004">
        <v>220006</v>
      </c>
      <c r="D14004">
        <v>-278162.33100000001</v>
      </c>
      <c r="E14004" t="s">
        <v>50</v>
      </c>
      <c r="F14004" t="s">
        <v>14</v>
      </c>
      <c r="G14004" t="s">
        <v>56</v>
      </c>
      <c r="H14004" t="s">
        <v>84</v>
      </c>
    </row>
    <row r="14005" spans="1:8">
      <c r="A14005" t="s">
        <v>73</v>
      </c>
      <c r="B14005" s="1">
        <v>46290</v>
      </c>
      <c r="C14005">
        <v>240002</v>
      </c>
      <c r="D14005">
        <v>-1643.78</v>
      </c>
      <c r="E14005" t="s">
        <v>50</v>
      </c>
      <c r="F14005" t="s">
        <v>113</v>
      </c>
      <c r="G14005" t="s">
        <v>56</v>
      </c>
      <c r="H14005" t="s">
        <v>85</v>
      </c>
    </row>
    <row r="14006" spans="1:8">
      <c r="A14006" t="s">
        <v>73</v>
      </c>
      <c r="B14006" s="1">
        <v>46290</v>
      </c>
      <c r="C14006">
        <v>240003</v>
      </c>
      <c r="D14006">
        <v>-249.535</v>
      </c>
      <c r="E14006" t="s">
        <v>50</v>
      </c>
      <c r="F14006" t="s">
        <v>113</v>
      </c>
      <c r="G14006" t="s">
        <v>56</v>
      </c>
      <c r="H14006" t="s">
        <v>85</v>
      </c>
    </row>
    <row r="14007" spans="1:8">
      <c r="A14007" t="s">
        <v>73</v>
      </c>
      <c r="B14007" s="1">
        <v>46290</v>
      </c>
      <c r="C14007">
        <v>240009</v>
      </c>
      <c r="D14007">
        <v>-93.350999999999999</v>
      </c>
      <c r="E14007" t="s">
        <v>50</v>
      </c>
      <c r="F14007" t="s">
        <v>113</v>
      </c>
      <c r="G14007" t="s">
        <v>56</v>
      </c>
      <c r="H14007" t="s">
        <v>85</v>
      </c>
    </row>
    <row r="14008" spans="1:8">
      <c r="A14008" t="s">
        <v>73</v>
      </c>
      <c r="B14008" s="1">
        <v>46290</v>
      </c>
      <c r="C14008">
        <v>242003</v>
      </c>
      <c r="D14008">
        <v>-600066.91200000001</v>
      </c>
      <c r="E14008" t="s">
        <v>50</v>
      </c>
      <c r="F14008" t="s">
        <v>113</v>
      </c>
      <c r="G14008" t="s">
        <v>56</v>
      </c>
      <c r="H14008" t="s">
        <v>85</v>
      </c>
    </row>
    <row r="14009" spans="1:8">
      <c r="A14009" t="s">
        <v>73</v>
      </c>
      <c r="B14009" s="1">
        <v>46290</v>
      </c>
      <c r="C14009">
        <v>242007</v>
      </c>
      <c r="D14009">
        <v>2286.0729999999999</v>
      </c>
      <c r="E14009" t="s">
        <v>50</v>
      </c>
      <c r="F14009" t="s">
        <v>113</v>
      </c>
      <c r="G14009" t="s">
        <v>56</v>
      </c>
      <c r="H14009" t="s">
        <v>85</v>
      </c>
    </row>
    <row r="14010" spans="1:8">
      <c r="A14010" t="s">
        <v>73</v>
      </c>
      <c r="B14010" s="1">
        <v>46290</v>
      </c>
      <c r="C14010">
        <v>242011</v>
      </c>
      <c r="D14010">
        <v>-174277.196</v>
      </c>
      <c r="E14010" t="s">
        <v>50</v>
      </c>
      <c r="F14010" t="s">
        <v>113</v>
      </c>
      <c r="G14010" t="s">
        <v>56</v>
      </c>
      <c r="H14010" t="s">
        <v>85</v>
      </c>
    </row>
    <row r="14011" spans="1:8">
      <c r="A14011" t="s">
        <v>73</v>
      </c>
      <c r="B14011" s="1">
        <v>46290</v>
      </c>
      <c r="C14011">
        <v>242012</v>
      </c>
      <c r="D14011">
        <v>-76436.964000000007</v>
      </c>
      <c r="E14011" t="s">
        <v>50</v>
      </c>
      <c r="F14011" t="s">
        <v>113</v>
      </c>
      <c r="G14011" t="s">
        <v>56</v>
      </c>
      <c r="H14011" t="s">
        <v>85</v>
      </c>
    </row>
    <row r="14012" spans="1:8">
      <c r="A14012" t="s">
        <v>73</v>
      </c>
      <c r="B14012" s="1">
        <v>46290</v>
      </c>
      <c r="C14012">
        <v>242014</v>
      </c>
      <c r="D14012">
        <v>-22348.875</v>
      </c>
      <c r="E14012" t="s">
        <v>50</v>
      </c>
      <c r="F14012" t="s">
        <v>113</v>
      </c>
      <c r="G14012" t="s">
        <v>56</v>
      </c>
      <c r="H14012" t="s">
        <v>85</v>
      </c>
    </row>
    <row r="14013" spans="1:8">
      <c r="A14013" t="s">
        <v>73</v>
      </c>
      <c r="B14013" s="1">
        <v>46290</v>
      </c>
      <c r="C14013">
        <v>242019</v>
      </c>
      <c r="D14013">
        <v>6.4429999999999996</v>
      </c>
      <c r="E14013" t="s">
        <v>50</v>
      </c>
      <c r="F14013" t="s">
        <v>113</v>
      </c>
      <c r="G14013" t="s">
        <v>56</v>
      </c>
      <c r="H14013" t="s">
        <v>85</v>
      </c>
    </row>
    <row r="14014" spans="1:8">
      <c r="A14014" t="s">
        <v>73</v>
      </c>
      <c r="B14014" s="1">
        <v>46290</v>
      </c>
      <c r="C14014">
        <v>242022</v>
      </c>
      <c r="D14014">
        <v>-12695.949000000001</v>
      </c>
      <c r="E14014" t="s">
        <v>50</v>
      </c>
      <c r="F14014" t="s">
        <v>113</v>
      </c>
      <c r="G14014" t="s">
        <v>56</v>
      </c>
      <c r="H14014" t="s">
        <v>85</v>
      </c>
    </row>
    <row r="14015" spans="1:8">
      <c r="A14015" t="s">
        <v>73</v>
      </c>
      <c r="B14015" s="1">
        <v>46290</v>
      </c>
      <c r="C14015">
        <v>242023</v>
      </c>
      <c r="D14015">
        <v>-21359.32</v>
      </c>
      <c r="E14015" t="s">
        <v>50</v>
      </c>
      <c r="F14015" t="s">
        <v>113</v>
      </c>
      <c r="G14015" t="s">
        <v>56</v>
      </c>
      <c r="H14015" t="s">
        <v>85</v>
      </c>
    </row>
    <row r="14016" spans="1:8">
      <c r="A14016" t="s">
        <v>73</v>
      </c>
      <c r="B14016" s="1">
        <v>46290</v>
      </c>
      <c r="C14016">
        <v>242030</v>
      </c>
      <c r="D14016">
        <v>-95511.785999999993</v>
      </c>
      <c r="E14016" t="s">
        <v>50</v>
      </c>
      <c r="F14016" t="s">
        <v>113</v>
      </c>
      <c r="G14016" t="s">
        <v>56</v>
      </c>
      <c r="H14016" t="s">
        <v>85</v>
      </c>
    </row>
    <row r="14017" spans="1:8">
      <c r="A14017" t="s">
        <v>73</v>
      </c>
      <c r="B14017" s="1">
        <v>46290</v>
      </c>
      <c r="C14017">
        <v>242036</v>
      </c>
      <c r="D14017">
        <v>-8683.6530000000002</v>
      </c>
      <c r="E14017" t="s">
        <v>50</v>
      </c>
      <c r="F14017" t="s">
        <v>113</v>
      </c>
      <c r="G14017" t="s">
        <v>56</v>
      </c>
      <c r="H14017" t="s">
        <v>85</v>
      </c>
    </row>
    <row r="14018" spans="1:8">
      <c r="A14018" t="s">
        <v>73</v>
      </c>
      <c r="B14018" s="1">
        <v>46290</v>
      </c>
      <c r="C14018">
        <v>242039</v>
      </c>
      <c r="D14018">
        <v>-39375.087</v>
      </c>
      <c r="E14018" t="s">
        <v>50</v>
      </c>
      <c r="F14018" t="s">
        <v>113</v>
      </c>
      <c r="G14018" t="s">
        <v>56</v>
      </c>
      <c r="H14018" t="s">
        <v>85</v>
      </c>
    </row>
    <row r="14019" spans="1:8">
      <c r="A14019" t="s">
        <v>73</v>
      </c>
      <c r="B14019" s="1">
        <v>46290</v>
      </c>
      <c r="C14019">
        <v>242041</v>
      </c>
      <c r="D14019">
        <v>-57610.981</v>
      </c>
      <c r="E14019" t="s">
        <v>50</v>
      </c>
      <c r="F14019" t="s">
        <v>113</v>
      </c>
      <c r="G14019" t="s">
        <v>56</v>
      </c>
      <c r="H14019" t="s">
        <v>85</v>
      </c>
    </row>
    <row r="14020" spans="1:8">
      <c r="A14020" t="s">
        <v>73</v>
      </c>
      <c r="B14020" s="1">
        <v>46290</v>
      </c>
      <c r="C14020">
        <v>243002</v>
      </c>
      <c r="D14020">
        <v>-2324.6610000000001</v>
      </c>
      <c r="E14020" t="s">
        <v>50</v>
      </c>
      <c r="F14020" t="s">
        <v>113</v>
      </c>
      <c r="G14020" t="s">
        <v>56</v>
      </c>
      <c r="H14020" t="s">
        <v>85</v>
      </c>
    </row>
    <row r="14021" spans="1:8">
      <c r="A14021" t="s">
        <v>73</v>
      </c>
      <c r="B14021" s="1">
        <v>46290</v>
      </c>
      <c r="C14021">
        <v>243003</v>
      </c>
      <c r="D14021">
        <v>-39832.716</v>
      </c>
      <c r="E14021" t="s">
        <v>50</v>
      </c>
      <c r="F14021" t="s">
        <v>113</v>
      </c>
      <c r="G14021" t="s">
        <v>56</v>
      </c>
      <c r="H14021" t="s">
        <v>85</v>
      </c>
    </row>
    <row r="14022" spans="1:8">
      <c r="A14022" t="s">
        <v>73</v>
      </c>
      <c r="B14022" s="1">
        <v>46290</v>
      </c>
      <c r="C14022">
        <v>245010</v>
      </c>
      <c r="D14022">
        <v>-2710.4720000000002</v>
      </c>
      <c r="E14022" t="s">
        <v>50</v>
      </c>
      <c r="F14022" t="s">
        <v>20</v>
      </c>
      <c r="G14022" t="s">
        <v>56</v>
      </c>
      <c r="H14022" t="s">
        <v>86</v>
      </c>
    </row>
    <row r="14023" spans="1:8">
      <c r="A14023" t="s">
        <v>73</v>
      </c>
      <c r="B14023" s="1">
        <v>46290</v>
      </c>
      <c r="C14023">
        <v>245049</v>
      </c>
      <c r="D14023">
        <v>-3.5000000000000003E-2</v>
      </c>
      <c r="E14023" t="s">
        <v>50</v>
      </c>
      <c r="F14023" t="s">
        <v>113</v>
      </c>
      <c r="G14023" t="s">
        <v>56</v>
      </c>
      <c r="H14023" t="s">
        <v>85</v>
      </c>
    </row>
    <row r="14024" spans="1:8">
      <c r="A14024" t="s">
        <v>73</v>
      </c>
      <c r="B14024" s="1">
        <v>46290</v>
      </c>
      <c r="C14024">
        <v>245056</v>
      </c>
      <c r="D14024">
        <v>-14.103999999999999</v>
      </c>
      <c r="E14024" t="s">
        <v>50</v>
      </c>
      <c r="F14024" t="s">
        <v>118</v>
      </c>
      <c r="G14024" t="s">
        <v>56</v>
      </c>
      <c r="H14024" t="s">
        <v>91</v>
      </c>
    </row>
    <row r="14025" spans="1:8">
      <c r="A14025" t="s">
        <v>73</v>
      </c>
      <c r="B14025" s="1">
        <v>46290</v>
      </c>
      <c r="C14025">
        <v>245057</v>
      </c>
      <c r="D14025">
        <v>-725.05100000000004</v>
      </c>
      <c r="E14025" t="s">
        <v>50</v>
      </c>
      <c r="F14025" t="s">
        <v>113</v>
      </c>
      <c r="G14025" t="s">
        <v>56</v>
      </c>
      <c r="H14025" t="s">
        <v>85</v>
      </c>
    </row>
    <row r="14026" spans="1:8">
      <c r="A14026" t="s">
        <v>73</v>
      </c>
      <c r="B14026" s="1">
        <v>46290</v>
      </c>
      <c r="C14026">
        <v>245062</v>
      </c>
      <c r="D14026">
        <v>-1472.5139999999999</v>
      </c>
      <c r="E14026" t="s">
        <v>50</v>
      </c>
      <c r="F14026" t="s">
        <v>113</v>
      </c>
      <c r="G14026" t="s">
        <v>56</v>
      </c>
      <c r="H14026" t="s">
        <v>85</v>
      </c>
    </row>
    <row r="14027" spans="1:8">
      <c r="A14027" t="s">
        <v>73</v>
      </c>
      <c r="B14027" s="1">
        <v>46290</v>
      </c>
      <c r="C14027">
        <v>250003</v>
      </c>
      <c r="D14027">
        <v>-2901.3249999999998</v>
      </c>
      <c r="E14027" t="s">
        <v>50</v>
      </c>
      <c r="F14027" t="s">
        <v>114</v>
      </c>
      <c r="G14027" t="s">
        <v>56</v>
      </c>
      <c r="H14027" t="s">
        <v>87</v>
      </c>
    </row>
    <row r="14028" spans="1:8">
      <c r="A14028" t="s">
        <v>73</v>
      </c>
      <c r="B14028" s="1">
        <v>46290</v>
      </c>
      <c r="C14028">
        <v>251002</v>
      </c>
      <c r="D14028">
        <v>-11375.368</v>
      </c>
      <c r="E14028" t="s">
        <v>50</v>
      </c>
      <c r="F14028" t="s">
        <v>114</v>
      </c>
      <c r="G14028" t="s">
        <v>56</v>
      </c>
      <c r="H14028" t="s">
        <v>87</v>
      </c>
    </row>
    <row r="14029" spans="1:8">
      <c r="A14029" t="s">
        <v>73</v>
      </c>
      <c r="B14029" s="1">
        <v>46290</v>
      </c>
      <c r="C14029">
        <v>256040</v>
      </c>
      <c r="D14029">
        <v>-984019.05</v>
      </c>
      <c r="E14029" t="s">
        <v>50</v>
      </c>
      <c r="F14029" t="s">
        <v>113</v>
      </c>
      <c r="G14029" t="s">
        <v>56</v>
      </c>
      <c r="H14029" t="s">
        <v>85</v>
      </c>
    </row>
    <row r="14030" spans="1:8">
      <c r="A14030" t="s">
        <v>73</v>
      </c>
      <c r="B14030" s="1">
        <v>46290</v>
      </c>
      <c r="C14030">
        <v>256041</v>
      </c>
      <c r="D14030">
        <v>-13530.259</v>
      </c>
      <c r="E14030" t="s">
        <v>50</v>
      </c>
      <c r="F14030" t="s">
        <v>113</v>
      </c>
      <c r="G14030" t="s">
        <v>56</v>
      </c>
      <c r="H14030" t="s">
        <v>85</v>
      </c>
    </row>
    <row r="14031" spans="1:8">
      <c r="A14031" t="s">
        <v>73</v>
      </c>
      <c r="B14031" s="1">
        <v>46290</v>
      </c>
      <c r="C14031">
        <v>257005</v>
      </c>
      <c r="D14031">
        <v>476.23700000000002</v>
      </c>
      <c r="E14031" t="s">
        <v>50</v>
      </c>
      <c r="F14031" t="s">
        <v>114</v>
      </c>
      <c r="G14031" t="s">
        <v>56</v>
      </c>
      <c r="H14031" t="s">
        <v>87</v>
      </c>
    </row>
    <row r="14032" spans="1:8">
      <c r="A14032" t="s">
        <v>73</v>
      </c>
      <c r="B14032" s="1">
        <v>46290</v>
      </c>
      <c r="C14032">
        <v>257027</v>
      </c>
      <c r="D14032">
        <v>-2332.5360000000001</v>
      </c>
      <c r="E14032" t="s">
        <v>50</v>
      </c>
      <c r="F14032" t="s">
        <v>114</v>
      </c>
      <c r="G14032" t="s">
        <v>56</v>
      </c>
      <c r="H14032" t="s">
        <v>87</v>
      </c>
    </row>
    <row r="14033" spans="1:8">
      <c r="A14033" t="s">
        <v>73</v>
      </c>
      <c r="B14033" s="1">
        <v>46290</v>
      </c>
      <c r="C14033">
        <v>260004</v>
      </c>
      <c r="D14033">
        <v>-58499.839999999997</v>
      </c>
      <c r="E14033" t="s">
        <v>50</v>
      </c>
      <c r="F14033" t="s">
        <v>114</v>
      </c>
      <c r="G14033" t="s">
        <v>56</v>
      </c>
      <c r="H14033" t="s">
        <v>87</v>
      </c>
    </row>
    <row r="14034" spans="1:8">
      <c r="A14034" t="s">
        <v>73</v>
      </c>
      <c r="B14034" s="1">
        <v>46290</v>
      </c>
      <c r="C14034">
        <v>270025</v>
      </c>
      <c r="D14034">
        <v>-27659.791000000001</v>
      </c>
      <c r="E14034" t="s">
        <v>50</v>
      </c>
      <c r="F14034" t="s">
        <v>125</v>
      </c>
      <c r="G14034" t="s">
        <v>56</v>
      </c>
      <c r="H14034" t="s">
        <v>100</v>
      </c>
    </row>
    <row r="14035" spans="1:8">
      <c r="A14035" t="s">
        <v>73</v>
      </c>
      <c r="B14035" s="1">
        <v>46290</v>
      </c>
      <c r="C14035">
        <v>270026</v>
      </c>
      <c r="D14035">
        <v>-9352.1170000000002</v>
      </c>
      <c r="E14035" t="s">
        <v>50</v>
      </c>
      <c r="F14035" t="s">
        <v>125</v>
      </c>
      <c r="G14035" t="s">
        <v>56</v>
      </c>
      <c r="H14035" t="s">
        <v>100</v>
      </c>
    </row>
    <row r="14036" spans="1:8">
      <c r="A14036" t="s">
        <v>73</v>
      </c>
      <c r="B14036" s="1">
        <v>46290</v>
      </c>
      <c r="C14036">
        <v>275002</v>
      </c>
      <c r="D14036">
        <v>-83.926000000000002</v>
      </c>
      <c r="E14036" t="s">
        <v>50</v>
      </c>
      <c r="F14036" t="s">
        <v>125</v>
      </c>
      <c r="G14036" t="s">
        <v>56</v>
      </c>
      <c r="H14036" t="s">
        <v>100</v>
      </c>
    </row>
    <row r="14037" spans="1:8">
      <c r="A14037" t="s">
        <v>73</v>
      </c>
      <c r="B14037" s="1">
        <v>46290</v>
      </c>
      <c r="C14037">
        <v>300008</v>
      </c>
      <c r="D14037">
        <v>2533.998</v>
      </c>
      <c r="E14037" t="s">
        <v>50</v>
      </c>
      <c r="F14037" t="s">
        <v>131</v>
      </c>
      <c r="G14037" t="s">
        <v>56</v>
      </c>
      <c r="H14037" t="s">
        <v>107</v>
      </c>
    </row>
    <row r="14038" spans="1:8">
      <c r="A14038" t="s">
        <v>73</v>
      </c>
      <c r="B14038" s="1">
        <v>46290</v>
      </c>
      <c r="C14038">
        <v>300011</v>
      </c>
      <c r="D14038">
        <v>39.969000000000001</v>
      </c>
      <c r="E14038" t="s">
        <v>50</v>
      </c>
      <c r="F14038" t="s">
        <v>131</v>
      </c>
      <c r="G14038" t="s">
        <v>56</v>
      </c>
      <c r="H14038" t="s">
        <v>107</v>
      </c>
    </row>
    <row r="14039" spans="1:8">
      <c r="A14039" t="s">
        <v>73</v>
      </c>
      <c r="B14039" s="1">
        <v>46290</v>
      </c>
      <c r="C14039">
        <v>300012</v>
      </c>
      <c r="D14039">
        <v>60.89</v>
      </c>
      <c r="E14039" t="s">
        <v>50</v>
      </c>
      <c r="F14039" t="s">
        <v>131</v>
      </c>
      <c r="G14039" t="s">
        <v>56</v>
      </c>
      <c r="H14039" t="s">
        <v>107</v>
      </c>
    </row>
    <row r="14040" spans="1:8">
      <c r="A14040" t="s">
        <v>73</v>
      </c>
      <c r="B14040" s="1">
        <v>46290</v>
      </c>
      <c r="C14040">
        <v>300508</v>
      </c>
      <c r="D14040">
        <v>-2095.8339999999998</v>
      </c>
      <c r="E14040" t="s">
        <v>50</v>
      </c>
      <c r="F14040" t="s">
        <v>131</v>
      </c>
      <c r="G14040" t="s">
        <v>56</v>
      </c>
      <c r="H14040" t="s">
        <v>107</v>
      </c>
    </row>
    <row r="14041" spans="1:8">
      <c r="A14041" t="s">
        <v>73</v>
      </c>
      <c r="B14041" s="1">
        <v>46290</v>
      </c>
      <c r="C14041">
        <v>300511</v>
      </c>
      <c r="D14041">
        <v>-35.177</v>
      </c>
      <c r="E14041" t="s">
        <v>50</v>
      </c>
      <c r="F14041" t="s">
        <v>131</v>
      </c>
      <c r="G14041" t="s">
        <v>56</v>
      </c>
      <c r="H14041" t="s">
        <v>107</v>
      </c>
    </row>
    <row r="14042" spans="1:8">
      <c r="A14042" t="s">
        <v>73</v>
      </c>
      <c r="B14042" s="1">
        <v>46290</v>
      </c>
      <c r="C14042">
        <v>300512</v>
      </c>
      <c r="D14042">
        <v>-47.478000000000002</v>
      </c>
      <c r="E14042" t="s">
        <v>50</v>
      </c>
      <c r="F14042" t="s">
        <v>131</v>
      </c>
      <c r="G14042" t="s">
        <v>56</v>
      </c>
      <c r="H14042" t="s">
        <v>107</v>
      </c>
    </row>
    <row r="14043" spans="1:8">
      <c r="A14043" t="s">
        <v>73</v>
      </c>
      <c r="B14043" s="1">
        <v>46290</v>
      </c>
      <c r="C14043">
        <v>310022</v>
      </c>
      <c r="D14043">
        <v>1128434.8929999999</v>
      </c>
      <c r="E14043" t="s">
        <v>50</v>
      </c>
      <c r="F14043" t="s">
        <v>14</v>
      </c>
      <c r="G14043" t="s">
        <v>56</v>
      </c>
      <c r="H14043" t="s">
        <v>84</v>
      </c>
    </row>
    <row r="14044" spans="1:8">
      <c r="A14044" t="s">
        <v>73</v>
      </c>
      <c r="B14044" s="1">
        <v>46290</v>
      </c>
      <c r="C14044">
        <v>320002</v>
      </c>
      <c r="D14044">
        <v>26849.543000000001</v>
      </c>
      <c r="E14044" t="s">
        <v>50</v>
      </c>
      <c r="F14044" t="s">
        <v>115</v>
      </c>
      <c r="G14044" t="s">
        <v>56</v>
      </c>
      <c r="H14044" t="s">
        <v>88</v>
      </c>
    </row>
    <row r="14045" spans="1:8">
      <c r="A14045" t="s">
        <v>73</v>
      </c>
      <c r="B14045" s="1">
        <v>46290</v>
      </c>
      <c r="C14045">
        <v>320003</v>
      </c>
      <c r="D14045">
        <v>374194.52100000001</v>
      </c>
      <c r="E14045" t="s">
        <v>50</v>
      </c>
      <c r="F14045" t="s">
        <v>115</v>
      </c>
      <c r="G14045" t="s">
        <v>56</v>
      </c>
      <c r="H14045" t="s">
        <v>88</v>
      </c>
    </row>
    <row r="14046" spans="1:8">
      <c r="A14046" t="s">
        <v>73</v>
      </c>
      <c r="B14046" s="1">
        <v>46290</v>
      </c>
      <c r="C14046">
        <v>320004</v>
      </c>
      <c r="D14046">
        <v>2711.2370000000001</v>
      </c>
      <c r="E14046" t="s">
        <v>50</v>
      </c>
      <c r="F14046" t="s">
        <v>115</v>
      </c>
      <c r="G14046" t="s">
        <v>56</v>
      </c>
      <c r="H14046" t="s">
        <v>88</v>
      </c>
    </row>
    <row r="14047" spans="1:8">
      <c r="A14047" t="s">
        <v>73</v>
      </c>
      <c r="B14047" s="1">
        <v>46290</v>
      </c>
      <c r="C14047">
        <v>320018</v>
      </c>
      <c r="D14047">
        <v>1142.165</v>
      </c>
      <c r="E14047" t="s">
        <v>50</v>
      </c>
      <c r="F14047" t="s">
        <v>115</v>
      </c>
      <c r="G14047" t="s">
        <v>56</v>
      </c>
      <c r="H14047" t="s">
        <v>88</v>
      </c>
    </row>
    <row r="14048" spans="1:8">
      <c r="A14048" t="s">
        <v>73</v>
      </c>
      <c r="B14048" s="1">
        <v>46290</v>
      </c>
      <c r="C14048">
        <v>320023</v>
      </c>
      <c r="D14048">
        <v>-4736.4560000000001</v>
      </c>
      <c r="E14048" t="s">
        <v>50</v>
      </c>
      <c r="F14048" t="s">
        <v>115</v>
      </c>
      <c r="G14048" t="s">
        <v>56</v>
      </c>
      <c r="H14048" t="s">
        <v>88</v>
      </c>
    </row>
    <row r="14049" spans="1:8">
      <c r="A14049" t="s">
        <v>73</v>
      </c>
      <c r="B14049" s="1">
        <v>46290</v>
      </c>
      <c r="C14049">
        <v>321002</v>
      </c>
      <c r="D14049">
        <v>97805.407000000007</v>
      </c>
      <c r="E14049" t="s">
        <v>50</v>
      </c>
      <c r="F14049" t="s">
        <v>115</v>
      </c>
      <c r="G14049" t="s">
        <v>56</v>
      </c>
      <c r="H14049" t="s">
        <v>88</v>
      </c>
    </row>
    <row r="14050" spans="1:8">
      <c r="A14050" t="s">
        <v>73</v>
      </c>
      <c r="B14050" s="1">
        <v>46290</v>
      </c>
      <c r="C14050">
        <v>321004</v>
      </c>
      <c r="D14050">
        <v>2119.7559999999999</v>
      </c>
      <c r="E14050" t="s">
        <v>50</v>
      </c>
      <c r="F14050" t="s">
        <v>115</v>
      </c>
      <c r="G14050" t="s">
        <v>56</v>
      </c>
      <c r="H14050" t="s">
        <v>88</v>
      </c>
    </row>
    <row r="14051" spans="1:8">
      <c r="A14051" t="s">
        <v>73</v>
      </c>
      <c r="B14051" s="1">
        <v>46290</v>
      </c>
      <c r="C14051">
        <v>321012</v>
      </c>
      <c r="D14051">
        <v>138696.54999999999</v>
      </c>
      <c r="E14051" t="s">
        <v>50</v>
      </c>
      <c r="F14051" t="s">
        <v>115</v>
      </c>
      <c r="G14051" t="s">
        <v>56</v>
      </c>
      <c r="H14051" t="s">
        <v>88</v>
      </c>
    </row>
    <row r="14052" spans="1:8">
      <c r="A14052" t="s">
        <v>73</v>
      </c>
      <c r="B14052" s="1">
        <v>46290</v>
      </c>
      <c r="C14052">
        <v>321013</v>
      </c>
      <c r="D14052">
        <v>6051.7169999999996</v>
      </c>
      <c r="E14052" t="s">
        <v>50</v>
      </c>
      <c r="F14052" t="s">
        <v>115</v>
      </c>
      <c r="G14052" t="s">
        <v>56</v>
      </c>
      <c r="H14052" t="s">
        <v>88</v>
      </c>
    </row>
    <row r="14053" spans="1:8">
      <c r="A14053" t="s">
        <v>73</v>
      </c>
      <c r="B14053" s="1">
        <v>46290</v>
      </c>
      <c r="C14053">
        <v>321014</v>
      </c>
      <c r="D14053">
        <v>6405.2340000000004</v>
      </c>
      <c r="E14053" t="s">
        <v>50</v>
      </c>
      <c r="F14053" t="s">
        <v>115</v>
      </c>
      <c r="G14053" t="s">
        <v>56</v>
      </c>
      <c r="H14053" t="s">
        <v>88</v>
      </c>
    </row>
    <row r="14054" spans="1:8">
      <c r="A14054" t="s">
        <v>73</v>
      </c>
      <c r="B14054" s="1">
        <v>46290</v>
      </c>
      <c r="C14054">
        <v>321021</v>
      </c>
      <c r="D14054">
        <v>30788.423999999999</v>
      </c>
      <c r="E14054" t="s">
        <v>50</v>
      </c>
      <c r="F14054" t="s">
        <v>115</v>
      </c>
      <c r="G14054" t="s">
        <v>56</v>
      </c>
      <c r="H14054" t="s">
        <v>88</v>
      </c>
    </row>
    <row r="14055" spans="1:8">
      <c r="A14055" t="s">
        <v>73</v>
      </c>
      <c r="B14055" s="1">
        <v>46290</v>
      </c>
      <c r="C14055">
        <v>321028</v>
      </c>
      <c r="D14055">
        <v>302.47899999999998</v>
      </c>
      <c r="E14055" t="s">
        <v>50</v>
      </c>
      <c r="F14055" t="s">
        <v>115</v>
      </c>
      <c r="G14055" t="s">
        <v>56</v>
      </c>
      <c r="H14055" t="s">
        <v>88</v>
      </c>
    </row>
    <row r="14056" spans="1:8">
      <c r="A14056" t="s">
        <v>73</v>
      </c>
      <c r="B14056" s="1">
        <v>46290</v>
      </c>
      <c r="C14056">
        <v>321029</v>
      </c>
      <c r="D14056">
        <v>64350.154000000002</v>
      </c>
      <c r="E14056" t="s">
        <v>50</v>
      </c>
      <c r="F14056" t="s">
        <v>115</v>
      </c>
      <c r="G14056" t="s">
        <v>56</v>
      </c>
      <c r="H14056" t="s">
        <v>88</v>
      </c>
    </row>
    <row r="14057" spans="1:8">
      <c r="A14057" t="s">
        <v>73</v>
      </c>
      <c r="B14057" s="1">
        <v>46290</v>
      </c>
      <c r="C14057">
        <v>321031</v>
      </c>
      <c r="D14057">
        <v>8949.6929999999993</v>
      </c>
      <c r="E14057" t="s">
        <v>50</v>
      </c>
      <c r="F14057" t="s">
        <v>115</v>
      </c>
      <c r="G14057" t="s">
        <v>56</v>
      </c>
      <c r="H14057" t="s">
        <v>88</v>
      </c>
    </row>
    <row r="14058" spans="1:8">
      <c r="A14058" t="s">
        <v>73</v>
      </c>
      <c r="B14058" s="1">
        <v>46290</v>
      </c>
      <c r="C14058">
        <v>321042</v>
      </c>
      <c r="D14058">
        <v>1287.528</v>
      </c>
      <c r="E14058" t="s">
        <v>50</v>
      </c>
      <c r="F14058" t="s">
        <v>115</v>
      </c>
      <c r="G14058" t="s">
        <v>56</v>
      </c>
      <c r="H14058" t="s">
        <v>88</v>
      </c>
    </row>
    <row r="14059" spans="1:8">
      <c r="A14059" t="s">
        <v>73</v>
      </c>
      <c r="B14059" s="1">
        <v>46290</v>
      </c>
      <c r="C14059">
        <v>330044</v>
      </c>
      <c r="D14059">
        <v>1934.3</v>
      </c>
      <c r="E14059" t="s">
        <v>50</v>
      </c>
      <c r="F14059" t="s">
        <v>113</v>
      </c>
      <c r="G14059" t="s">
        <v>56</v>
      </c>
      <c r="H14059" t="s">
        <v>85</v>
      </c>
    </row>
    <row r="14060" spans="1:8">
      <c r="A14060" t="s">
        <v>73</v>
      </c>
      <c r="B14060" s="1">
        <v>46290</v>
      </c>
      <c r="C14060">
        <v>330107</v>
      </c>
      <c r="D14060">
        <v>-2556.4810000000002</v>
      </c>
      <c r="E14060" t="s">
        <v>50</v>
      </c>
      <c r="F14060" t="s">
        <v>113</v>
      </c>
      <c r="G14060" t="s">
        <v>56</v>
      </c>
      <c r="H14060" t="s">
        <v>85</v>
      </c>
    </row>
    <row r="14061" spans="1:8">
      <c r="A14061" t="s">
        <v>73</v>
      </c>
      <c r="B14061" s="1">
        <v>46290</v>
      </c>
      <c r="C14061">
        <v>330113</v>
      </c>
      <c r="D14061">
        <v>-582.38699999999994</v>
      </c>
      <c r="E14061" t="s">
        <v>50</v>
      </c>
      <c r="F14061" t="s">
        <v>113</v>
      </c>
      <c r="G14061" t="s">
        <v>56</v>
      </c>
      <c r="H14061" t="s">
        <v>85</v>
      </c>
    </row>
    <row r="14062" spans="1:8">
      <c r="A14062" t="s">
        <v>73</v>
      </c>
      <c r="B14062" s="1">
        <v>46290</v>
      </c>
      <c r="C14062">
        <v>330141</v>
      </c>
      <c r="D14062">
        <v>4151.027</v>
      </c>
      <c r="E14062" t="s">
        <v>50</v>
      </c>
      <c r="F14062" t="s">
        <v>113</v>
      </c>
      <c r="G14062" t="s">
        <v>56</v>
      </c>
      <c r="H14062" t="s">
        <v>85</v>
      </c>
    </row>
    <row r="14063" spans="1:8">
      <c r="A14063" t="s">
        <v>73</v>
      </c>
      <c r="B14063" s="1">
        <v>46290</v>
      </c>
      <c r="C14063">
        <v>330143</v>
      </c>
      <c r="D14063">
        <v>2109.2829999999999</v>
      </c>
      <c r="E14063" t="s">
        <v>50</v>
      </c>
      <c r="F14063" t="s">
        <v>113</v>
      </c>
      <c r="G14063" t="s">
        <v>56</v>
      </c>
      <c r="H14063" t="s">
        <v>85</v>
      </c>
    </row>
    <row r="14064" spans="1:8">
      <c r="A14064" t="s">
        <v>73</v>
      </c>
      <c r="B14064" s="1">
        <v>46290</v>
      </c>
      <c r="C14064">
        <v>331017</v>
      </c>
      <c r="D14064">
        <v>21793.628000000001</v>
      </c>
      <c r="E14064" t="s">
        <v>50</v>
      </c>
      <c r="F14064" t="s">
        <v>113</v>
      </c>
      <c r="G14064" t="s">
        <v>56</v>
      </c>
      <c r="H14064" t="s">
        <v>85</v>
      </c>
    </row>
    <row r="14065" spans="1:8">
      <c r="A14065" t="s">
        <v>73</v>
      </c>
      <c r="B14065" s="1">
        <v>46290</v>
      </c>
      <c r="C14065">
        <v>340165</v>
      </c>
      <c r="D14065">
        <v>198076.13800000001</v>
      </c>
      <c r="E14065" t="s">
        <v>50</v>
      </c>
      <c r="F14065" t="s">
        <v>116</v>
      </c>
      <c r="G14065" t="s">
        <v>56</v>
      </c>
      <c r="H14065" t="s">
        <v>89</v>
      </c>
    </row>
    <row r="14066" spans="1:8">
      <c r="A14066" t="s">
        <v>73</v>
      </c>
      <c r="B14066" s="1">
        <v>46290</v>
      </c>
      <c r="C14066">
        <v>340323</v>
      </c>
      <c r="D14066">
        <v>20045.768</v>
      </c>
      <c r="E14066" t="s">
        <v>50</v>
      </c>
      <c r="F14066" t="s">
        <v>116</v>
      </c>
      <c r="G14066" t="s">
        <v>56</v>
      </c>
      <c r="H14066" t="s">
        <v>89</v>
      </c>
    </row>
    <row r="14067" spans="1:8">
      <c r="A14067" t="s">
        <v>73</v>
      </c>
      <c r="B14067" s="1">
        <v>46290</v>
      </c>
      <c r="C14067">
        <v>350002</v>
      </c>
      <c r="D14067">
        <v>2094.2739999999999</v>
      </c>
      <c r="E14067" t="s">
        <v>50</v>
      </c>
      <c r="F14067" t="s">
        <v>118</v>
      </c>
      <c r="G14067" t="s">
        <v>56</v>
      </c>
      <c r="H14067" t="s">
        <v>91</v>
      </c>
    </row>
    <row r="14068" spans="1:8">
      <c r="A14068" t="s">
        <v>73</v>
      </c>
      <c r="B14068" s="1">
        <v>46290</v>
      </c>
      <c r="C14068">
        <v>350003</v>
      </c>
      <c r="D14068">
        <v>-32.837000000000003</v>
      </c>
      <c r="E14068" t="s">
        <v>50</v>
      </c>
      <c r="F14068" t="s">
        <v>118</v>
      </c>
      <c r="G14068" t="s">
        <v>56</v>
      </c>
      <c r="H14068" t="s">
        <v>91</v>
      </c>
    </row>
    <row r="14069" spans="1:8">
      <c r="A14069" t="s">
        <v>73</v>
      </c>
      <c r="B14069" s="1">
        <v>46290</v>
      </c>
      <c r="C14069">
        <v>350007</v>
      </c>
      <c r="D14069">
        <v>4.1820000000000004</v>
      </c>
      <c r="E14069" t="s">
        <v>50</v>
      </c>
      <c r="F14069" t="s">
        <v>118</v>
      </c>
      <c r="G14069" t="s">
        <v>56</v>
      </c>
      <c r="H14069" t="s">
        <v>91</v>
      </c>
    </row>
    <row r="14070" spans="1:8">
      <c r="A14070" t="s">
        <v>73</v>
      </c>
      <c r="B14070" s="1">
        <v>46290</v>
      </c>
      <c r="C14070">
        <v>350031</v>
      </c>
      <c r="D14070">
        <v>93.350999999999999</v>
      </c>
      <c r="E14070" t="s">
        <v>50</v>
      </c>
      <c r="F14070" t="s">
        <v>113</v>
      </c>
      <c r="G14070" t="s">
        <v>56</v>
      </c>
      <c r="H14070" t="s">
        <v>85</v>
      </c>
    </row>
    <row r="14071" spans="1:8">
      <c r="A14071" t="s">
        <v>73</v>
      </c>
      <c r="B14071" s="1">
        <v>46290</v>
      </c>
      <c r="C14071">
        <v>350034</v>
      </c>
      <c r="D14071">
        <v>14.103999999999999</v>
      </c>
      <c r="E14071" t="s">
        <v>50</v>
      </c>
      <c r="F14071" t="s">
        <v>118</v>
      </c>
      <c r="G14071" t="s">
        <v>56</v>
      </c>
      <c r="H14071" t="s">
        <v>91</v>
      </c>
    </row>
    <row r="14072" spans="1:8">
      <c r="A14072" t="s">
        <v>73</v>
      </c>
      <c r="B14072" s="1">
        <v>46290</v>
      </c>
      <c r="C14072">
        <v>354012</v>
      </c>
      <c r="D14072">
        <v>335426.87</v>
      </c>
      <c r="E14072" t="s">
        <v>50</v>
      </c>
      <c r="F14072" t="s">
        <v>115</v>
      </c>
      <c r="G14072" t="s">
        <v>56</v>
      </c>
      <c r="H14072" t="s">
        <v>88</v>
      </c>
    </row>
    <row r="14073" spans="1:8">
      <c r="A14073" t="s">
        <v>73</v>
      </c>
      <c r="B14073" s="1">
        <v>46290</v>
      </c>
      <c r="C14073">
        <v>354014</v>
      </c>
      <c r="D14073">
        <v>41216.661</v>
      </c>
      <c r="E14073" t="s">
        <v>50</v>
      </c>
      <c r="F14073" t="s">
        <v>115</v>
      </c>
      <c r="G14073" t="s">
        <v>56</v>
      </c>
      <c r="H14073" t="s">
        <v>88</v>
      </c>
    </row>
    <row r="14074" spans="1:8">
      <c r="A14074" t="s">
        <v>73</v>
      </c>
      <c r="B14074" s="1">
        <v>46290</v>
      </c>
      <c r="C14074">
        <v>354015</v>
      </c>
      <c r="D14074">
        <v>2572.732</v>
      </c>
      <c r="E14074" t="s">
        <v>50</v>
      </c>
      <c r="F14074" t="s">
        <v>115</v>
      </c>
      <c r="G14074" t="s">
        <v>56</v>
      </c>
      <c r="H14074" t="s">
        <v>88</v>
      </c>
    </row>
    <row r="14075" spans="1:8">
      <c r="A14075" t="s">
        <v>73</v>
      </c>
      <c r="B14075" s="1">
        <v>46290</v>
      </c>
      <c r="C14075">
        <v>355016</v>
      </c>
      <c r="D14075">
        <v>484.37900000000002</v>
      </c>
      <c r="E14075" t="s">
        <v>50</v>
      </c>
      <c r="F14075" t="s">
        <v>118</v>
      </c>
      <c r="G14075" t="s">
        <v>56</v>
      </c>
      <c r="H14075" t="s">
        <v>91</v>
      </c>
    </row>
    <row r="14076" spans="1:8">
      <c r="A14076" t="s">
        <v>73</v>
      </c>
      <c r="B14076" s="1">
        <v>46290</v>
      </c>
      <c r="C14076">
        <v>360028</v>
      </c>
      <c r="D14076">
        <v>27833.682000000001</v>
      </c>
      <c r="E14076" t="s">
        <v>50</v>
      </c>
      <c r="F14076" t="s">
        <v>125</v>
      </c>
      <c r="G14076" t="s">
        <v>56</v>
      </c>
      <c r="H14076" t="s">
        <v>100</v>
      </c>
    </row>
    <row r="14077" spans="1:8">
      <c r="A14077" t="s">
        <v>73</v>
      </c>
      <c r="B14077" s="1">
        <v>46290</v>
      </c>
      <c r="C14077">
        <v>360030</v>
      </c>
      <c r="D14077">
        <v>8681.7189999999991</v>
      </c>
      <c r="E14077" t="s">
        <v>50</v>
      </c>
      <c r="F14077" t="s">
        <v>125</v>
      </c>
      <c r="G14077" t="s">
        <v>56</v>
      </c>
      <c r="H14077" t="s">
        <v>100</v>
      </c>
    </row>
    <row r="14078" spans="1:8">
      <c r="A14078" t="s">
        <v>73</v>
      </c>
      <c r="B14078" s="1">
        <v>46290</v>
      </c>
      <c r="C14078">
        <v>360032</v>
      </c>
      <c r="D14078">
        <v>7513.6880000000001</v>
      </c>
      <c r="E14078" t="s">
        <v>50</v>
      </c>
      <c r="F14078" t="s">
        <v>125</v>
      </c>
      <c r="G14078" t="s">
        <v>56</v>
      </c>
      <c r="H14078" t="s">
        <v>100</v>
      </c>
    </row>
    <row r="14079" spans="1:8">
      <c r="A14079" t="s">
        <v>73</v>
      </c>
      <c r="B14079" s="1">
        <v>46290</v>
      </c>
      <c r="C14079">
        <v>372004</v>
      </c>
      <c r="D14079">
        <v>26902.245999999999</v>
      </c>
      <c r="E14079" t="s">
        <v>50</v>
      </c>
      <c r="F14079" t="s">
        <v>114</v>
      </c>
      <c r="G14079" t="s">
        <v>56</v>
      </c>
      <c r="H14079" t="s">
        <v>87</v>
      </c>
    </row>
    <row r="14080" spans="1:8">
      <c r="A14080" t="s">
        <v>73</v>
      </c>
      <c r="B14080" s="1">
        <v>46290</v>
      </c>
      <c r="C14080">
        <v>400002</v>
      </c>
      <c r="D14080">
        <v>-20641.752</v>
      </c>
      <c r="E14080" t="s">
        <v>52</v>
      </c>
      <c r="F14080" t="s">
        <v>23</v>
      </c>
      <c r="G14080" t="s">
        <v>56</v>
      </c>
      <c r="H14080" t="s">
        <v>92</v>
      </c>
    </row>
    <row r="14081" spans="1:8">
      <c r="A14081" t="s">
        <v>73</v>
      </c>
      <c r="B14081" s="1">
        <v>46290</v>
      </c>
      <c r="C14081">
        <v>400004</v>
      </c>
      <c r="D14081">
        <v>-81859.476999999999</v>
      </c>
      <c r="E14081" t="s">
        <v>52</v>
      </c>
      <c r="F14081" t="s">
        <v>23</v>
      </c>
      <c r="G14081" t="s">
        <v>56</v>
      </c>
      <c r="H14081" t="s">
        <v>92</v>
      </c>
    </row>
    <row r="14082" spans="1:8">
      <c r="A14082" t="s">
        <v>73</v>
      </c>
      <c r="B14082" s="1">
        <v>46290</v>
      </c>
      <c r="C14082">
        <v>410002</v>
      </c>
      <c r="D14082">
        <v>-28644.448</v>
      </c>
      <c r="E14082" t="s">
        <v>52</v>
      </c>
      <c r="F14082" t="s">
        <v>119</v>
      </c>
      <c r="G14082" t="s">
        <v>56</v>
      </c>
      <c r="H14082" t="s">
        <v>93</v>
      </c>
    </row>
    <row r="14083" spans="1:8">
      <c r="A14083" t="s">
        <v>73</v>
      </c>
      <c r="B14083" s="1">
        <v>46290</v>
      </c>
      <c r="C14083">
        <v>410005</v>
      </c>
      <c r="D14083">
        <v>-10115.297</v>
      </c>
      <c r="E14083" t="s">
        <v>52</v>
      </c>
      <c r="F14083" t="s">
        <v>119</v>
      </c>
      <c r="G14083" t="s">
        <v>56</v>
      </c>
      <c r="H14083" t="s">
        <v>93</v>
      </c>
    </row>
    <row r="14084" spans="1:8">
      <c r="A14084" t="s">
        <v>73</v>
      </c>
      <c r="B14084" s="1">
        <v>46290</v>
      </c>
      <c r="C14084">
        <v>410006</v>
      </c>
      <c r="D14084">
        <v>-58078.141000000003</v>
      </c>
      <c r="E14084" t="s">
        <v>52</v>
      </c>
      <c r="F14084" t="s">
        <v>119</v>
      </c>
      <c r="G14084" t="s">
        <v>56</v>
      </c>
      <c r="H14084" t="s">
        <v>93</v>
      </c>
    </row>
    <row r="14085" spans="1:8">
      <c r="A14085" t="s">
        <v>73</v>
      </c>
      <c r="B14085" s="1">
        <v>46290</v>
      </c>
      <c r="C14085">
        <v>410009</v>
      </c>
      <c r="D14085">
        <v>-28694.54</v>
      </c>
      <c r="E14085" t="s">
        <v>52</v>
      </c>
      <c r="F14085" t="s">
        <v>119</v>
      </c>
      <c r="G14085" t="s">
        <v>56</v>
      </c>
      <c r="H14085" t="s">
        <v>93</v>
      </c>
    </row>
    <row r="14086" spans="1:8">
      <c r="A14086" t="s">
        <v>73</v>
      </c>
      <c r="B14086" s="1">
        <v>46290</v>
      </c>
      <c r="C14086">
        <v>410015</v>
      </c>
      <c r="D14086">
        <v>-5152.9610000000002</v>
      </c>
      <c r="E14086" t="s">
        <v>52</v>
      </c>
      <c r="F14086" t="s">
        <v>119</v>
      </c>
      <c r="G14086" t="s">
        <v>56</v>
      </c>
      <c r="H14086" t="s">
        <v>93</v>
      </c>
    </row>
    <row r="14087" spans="1:8">
      <c r="A14087" t="s">
        <v>73</v>
      </c>
      <c r="B14087" s="1">
        <v>46290</v>
      </c>
      <c r="C14087">
        <v>410018</v>
      </c>
      <c r="D14087">
        <v>-1582.3019999999999</v>
      </c>
      <c r="E14087" t="s">
        <v>52</v>
      </c>
      <c r="F14087" t="s">
        <v>119</v>
      </c>
      <c r="G14087" t="s">
        <v>56</v>
      </c>
      <c r="H14087" t="s">
        <v>93</v>
      </c>
    </row>
    <row r="14088" spans="1:8">
      <c r="A14088" t="s">
        <v>73</v>
      </c>
      <c r="B14088" s="1">
        <v>46290</v>
      </c>
      <c r="C14088">
        <v>410036</v>
      </c>
      <c r="D14088">
        <v>-1185.912</v>
      </c>
      <c r="E14088" t="s">
        <v>52</v>
      </c>
      <c r="F14088" t="s">
        <v>119</v>
      </c>
      <c r="G14088" t="s">
        <v>56</v>
      </c>
      <c r="H14088" t="s">
        <v>93</v>
      </c>
    </row>
    <row r="14089" spans="1:8">
      <c r="A14089" t="s">
        <v>73</v>
      </c>
      <c r="B14089" s="1">
        <v>46290</v>
      </c>
      <c r="C14089">
        <v>410037</v>
      </c>
      <c r="D14089">
        <v>-116120.09699999999</v>
      </c>
      <c r="E14089" t="s">
        <v>52</v>
      </c>
      <c r="F14089" t="s">
        <v>119</v>
      </c>
      <c r="G14089" t="s">
        <v>56</v>
      </c>
      <c r="H14089" t="s">
        <v>93</v>
      </c>
    </row>
    <row r="14090" spans="1:8">
      <c r="A14090" t="s">
        <v>73</v>
      </c>
      <c r="B14090" s="1">
        <v>46290</v>
      </c>
      <c r="C14090">
        <v>410039</v>
      </c>
      <c r="D14090">
        <v>-30457.005000000001</v>
      </c>
      <c r="E14090" t="s">
        <v>52</v>
      </c>
      <c r="F14090" t="s">
        <v>119</v>
      </c>
      <c r="G14090" t="s">
        <v>56</v>
      </c>
      <c r="H14090" t="s">
        <v>93</v>
      </c>
    </row>
    <row r="14091" spans="1:8">
      <c r="A14091" t="s">
        <v>73</v>
      </c>
      <c r="B14091" s="1">
        <v>46290</v>
      </c>
      <c r="C14091">
        <v>410040</v>
      </c>
      <c r="D14091">
        <v>-502.36099999999999</v>
      </c>
      <c r="E14091" t="s">
        <v>52</v>
      </c>
      <c r="F14091" t="s">
        <v>119</v>
      </c>
      <c r="G14091" t="s">
        <v>56</v>
      </c>
      <c r="H14091" t="s">
        <v>93</v>
      </c>
    </row>
    <row r="14092" spans="1:8">
      <c r="A14092" t="s">
        <v>73</v>
      </c>
      <c r="B14092" s="1">
        <v>46290</v>
      </c>
      <c r="C14092">
        <v>415002</v>
      </c>
      <c r="D14092">
        <v>-209945.538</v>
      </c>
      <c r="E14092" t="s">
        <v>52</v>
      </c>
      <c r="F14092" t="s">
        <v>23</v>
      </c>
      <c r="G14092" t="s">
        <v>56</v>
      </c>
      <c r="H14092" t="s">
        <v>92</v>
      </c>
    </row>
    <row r="14093" spans="1:8">
      <c r="A14093" t="s">
        <v>73</v>
      </c>
      <c r="B14093" s="1">
        <v>46290</v>
      </c>
      <c r="C14093">
        <v>415004</v>
      </c>
      <c r="D14093">
        <v>-555164.47499999998</v>
      </c>
      <c r="E14093" t="s">
        <v>52</v>
      </c>
      <c r="F14093" t="s">
        <v>23</v>
      </c>
      <c r="G14093" t="s">
        <v>56</v>
      </c>
      <c r="H14093" t="s">
        <v>92</v>
      </c>
    </row>
    <row r="14094" spans="1:8">
      <c r="A14094" t="s">
        <v>73</v>
      </c>
      <c r="B14094" s="1">
        <v>46290</v>
      </c>
      <c r="C14094">
        <v>418003</v>
      </c>
      <c r="D14094">
        <v>1E-3</v>
      </c>
      <c r="E14094" t="s">
        <v>52</v>
      </c>
      <c r="F14094" t="s">
        <v>119</v>
      </c>
      <c r="G14094" t="s">
        <v>56</v>
      </c>
      <c r="H14094" t="s">
        <v>93</v>
      </c>
    </row>
    <row r="14095" spans="1:8">
      <c r="A14095" t="s">
        <v>73</v>
      </c>
      <c r="B14095" s="1">
        <v>46290</v>
      </c>
      <c r="C14095">
        <v>421002</v>
      </c>
      <c r="D14095">
        <v>-29397.420999999998</v>
      </c>
      <c r="E14095" t="s">
        <v>52</v>
      </c>
      <c r="F14095" t="s">
        <v>24</v>
      </c>
      <c r="G14095" t="s">
        <v>56</v>
      </c>
      <c r="H14095" t="s">
        <v>94</v>
      </c>
    </row>
    <row r="14096" spans="1:8">
      <c r="A14096" t="s">
        <v>73</v>
      </c>
      <c r="B14096" s="1">
        <v>46290</v>
      </c>
      <c r="C14096">
        <v>421003</v>
      </c>
      <c r="D14096">
        <v>57547.741999999998</v>
      </c>
      <c r="E14096" t="s">
        <v>52</v>
      </c>
      <c r="F14096" t="s">
        <v>24</v>
      </c>
      <c r="G14096" t="s">
        <v>56</v>
      </c>
      <c r="H14096" t="s">
        <v>94</v>
      </c>
    </row>
    <row r="14097" spans="1:8">
      <c r="A14097" t="s">
        <v>73</v>
      </c>
      <c r="B14097" s="1">
        <v>46290</v>
      </c>
      <c r="C14097">
        <v>421004</v>
      </c>
      <c r="D14097">
        <v>1532.827</v>
      </c>
      <c r="E14097" t="s">
        <v>52</v>
      </c>
      <c r="F14097" t="s">
        <v>24</v>
      </c>
      <c r="G14097" t="s">
        <v>56</v>
      </c>
      <c r="H14097" t="s">
        <v>94</v>
      </c>
    </row>
    <row r="14098" spans="1:8">
      <c r="A14098" t="s">
        <v>73</v>
      </c>
      <c r="B14098" s="1">
        <v>46290</v>
      </c>
      <c r="C14098">
        <v>421007</v>
      </c>
      <c r="D14098">
        <v>-10611.591</v>
      </c>
      <c r="E14098" t="s">
        <v>52</v>
      </c>
      <c r="F14098" t="s">
        <v>24</v>
      </c>
      <c r="G14098" t="s">
        <v>56</v>
      </c>
      <c r="H14098" t="s">
        <v>94</v>
      </c>
    </row>
    <row r="14099" spans="1:8">
      <c r="A14099" t="s">
        <v>73</v>
      </c>
      <c r="B14099" s="1">
        <v>46290</v>
      </c>
      <c r="C14099">
        <v>423002</v>
      </c>
      <c r="D14099">
        <v>-5153.0110000000004</v>
      </c>
      <c r="E14099" t="s">
        <v>52</v>
      </c>
      <c r="F14099" t="s">
        <v>24</v>
      </c>
      <c r="G14099" t="s">
        <v>56</v>
      </c>
      <c r="H14099" t="s">
        <v>94</v>
      </c>
    </row>
    <row r="14100" spans="1:8">
      <c r="A14100" t="s">
        <v>73</v>
      </c>
      <c r="B14100" s="1">
        <v>46290</v>
      </c>
      <c r="C14100">
        <v>510002</v>
      </c>
      <c r="D14100">
        <v>75336.845000000001</v>
      </c>
      <c r="E14100" t="s">
        <v>52</v>
      </c>
      <c r="F14100" t="s">
        <v>120</v>
      </c>
      <c r="G14100" t="s">
        <v>56</v>
      </c>
      <c r="H14100" t="s">
        <v>95</v>
      </c>
    </row>
    <row r="14101" spans="1:8">
      <c r="A14101" t="s">
        <v>73</v>
      </c>
      <c r="B14101" s="1">
        <v>46290</v>
      </c>
      <c r="C14101">
        <v>510005</v>
      </c>
      <c r="D14101">
        <v>-12.287000000000001</v>
      </c>
      <c r="E14101" t="s">
        <v>52</v>
      </c>
      <c r="F14101" t="s">
        <v>120</v>
      </c>
      <c r="G14101" t="s">
        <v>56</v>
      </c>
      <c r="H14101" t="s">
        <v>95</v>
      </c>
    </row>
    <row r="14102" spans="1:8">
      <c r="A14102" t="s">
        <v>73</v>
      </c>
      <c r="B14102" s="1">
        <v>46290</v>
      </c>
      <c r="C14102">
        <v>510007</v>
      </c>
      <c r="D14102">
        <v>584.79300000000001</v>
      </c>
      <c r="E14102" t="s">
        <v>52</v>
      </c>
      <c r="F14102" t="s">
        <v>120</v>
      </c>
      <c r="G14102" t="s">
        <v>56</v>
      </c>
      <c r="H14102" t="s">
        <v>95</v>
      </c>
    </row>
    <row r="14103" spans="1:8">
      <c r="A14103" t="s">
        <v>73</v>
      </c>
      <c r="B14103" s="1">
        <v>46290</v>
      </c>
      <c r="C14103">
        <v>510062</v>
      </c>
      <c r="D14103">
        <v>84.394999999999996</v>
      </c>
      <c r="E14103" t="s">
        <v>52</v>
      </c>
      <c r="F14103" t="s">
        <v>120</v>
      </c>
      <c r="G14103" t="s">
        <v>56</v>
      </c>
      <c r="H14103" t="s">
        <v>95</v>
      </c>
    </row>
    <row r="14104" spans="1:8">
      <c r="A14104" t="s">
        <v>73</v>
      </c>
      <c r="B14104" s="1">
        <v>46290</v>
      </c>
      <c r="C14104">
        <v>510065</v>
      </c>
      <c r="D14104">
        <v>177.40799999999999</v>
      </c>
      <c r="E14104" t="s">
        <v>52</v>
      </c>
      <c r="F14104" t="s">
        <v>120</v>
      </c>
      <c r="G14104" t="s">
        <v>56</v>
      </c>
      <c r="H14104" t="s">
        <v>95</v>
      </c>
    </row>
    <row r="14105" spans="1:8">
      <c r="A14105" t="s">
        <v>73</v>
      </c>
      <c r="B14105" s="1">
        <v>46290</v>
      </c>
      <c r="C14105">
        <v>520011</v>
      </c>
      <c r="D14105">
        <v>5316.9489999999996</v>
      </c>
      <c r="E14105" t="s">
        <v>52</v>
      </c>
      <c r="F14105" t="s">
        <v>120</v>
      </c>
      <c r="G14105" t="s">
        <v>56</v>
      </c>
      <c r="H14105" t="s">
        <v>95</v>
      </c>
    </row>
    <row r="14106" spans="1:8">
      <c r="A14106" t="s">
        <v>73</v>
      </c>
      <c r="B14106" s="1">
        <v>46290</v>
      </c>
      <c r="C14106">
        <v>520021</v>
      </c>
      <c r="D14106">
        <v>3.15</v>
      </c>
      <c r="E14106" t="s">
        <v>52</v>
      </c>
      <c r="F14106" t="s">
        <v>126</v>
      </c>
      <c r="G14106" t="s">
        <v>56</v>
      </c>
      <c r="H14106" t="s">
        <v>102</v>
      </c>
    </row>
    <row r="14107" spans="1:8">
      <c r="A14107" t="s">
        <v>73</v>
      </c>
      <c r="B14107" s="1">
        <v>46290</v>
      </c>
      <c r="C14107">
        <v>540004</v>
      </c>
      <c r="D14107">
        <v>293.73599999999999</v>
      </c>
      <c r="E14107" t="s">
        <v>52</v>
      </c>
      <c r="F14107" t="s">
        <v>29</v>
      </c>
      <c r="G14107" t="s">
        <v>56</v>
      </c>
      <c r="H14107" t="s">
        <v>109</v>
      </c>
    </row>
    <row r="14108" spans="1:8">
      <c r="A14108" t="s">
        <v>73</v>
      </c>
      <c r="B14108" s="1">
        <v>46290</v>
      </c>
      <c r="C14108">
        <v>540009</v>
      </c>
      <c r="D14108">
        <v>14176.311</v>
      </c>
      <c r="E14108" t="s">
        <v>52</v>
      </c>
      <c r="F14108" t="s">
        <v>26</v>
      </c>
      <c r="G14108" t="s">
        <v>56</v>
      </c>
      <c r="H14108" t="s">
        <v>101</v>
      </c>
    </row>
    <row r="14109" spans="1:8">
      <c r="A14109" t="s">
        <v>73</v>
      </c>
      <c r="B14109" s="1">
        <v>46290</v>
      </c>
      <c r="C14109">
        <v>541003</v>
      </c>
      <c r="D14109">
        <v>454.35199999999998</v>
      </c>
      <c r="E14109" t="s">
        <v>52</v>
      </c>
      <c r="F14109" t="s">
        <v>127</v>
      </c>
      <c r="G14109" t="s">
        <v>56</v>
      </c>
      <c r="H14109" t="s">
        <v>103</v>
      </c>
    </row>
    <row r="14110" spans="1:8">
      <c r="A14110" t="s">
        <v>73</v>
      </c>
      <c r="B14110" s="1">
        <v>46290</v>
      </c>
      <c r="C14110">
        <v>541004</v>
      </c>
      <c r="D14110">
        <v>442.00599999999997</v>
      </c>
      <c r="E14110" t="s">
        <v>52</v>
      </c>
      <c r="F14110" t="s">
        <v>127</v>
      </c>
      <c r="G14110" t="s">
        <v>56</v>
      </c>
      <c r="H14110" t="s">
        <v>103</v>
      </c>
    </row>
    <row r="14111" spans="1:8">
      <c r="A14111" t="s">
        <v>73</v>
      </c>
      <c r="B14111" s="1">
        <v>46290</v>
      </c>
      <c r="C14111">
        <v>541009</v>
      </c>
      <c r="D14111">
        <v>4782.7560000000003</v>
      </c>
      <c r="E14111" t="s">
        <v>52</v>
      </c>
      <c r="F14111" t="s">
        <v>127</v>
      </c>
      <c r="G14111" t="s">
        <v>56</v>
      </c>
      <c r="H14111" t="s">
        <v>103</v>
      </c>
    </row>
    <row r="14112" spans="1:8">
      <c r="A14112" t="s">
        <v>73</v>
      </c>
      <c r="B14112" s="1">
        <v>46290</v>
      </c>
      <c r="C14112">
        <v>541010</v>
      </c>
      <c r="D14112">
        <v>1791.076</v>
      </c>
      <c r="E14112" t="s">
        <v>52</v>
      </c>
      <c r="F14112" t="s">
        <v>127</v>
      </c>
      <c r="G14112" t="s">
        <v>56</v>
      </c>
      <c r="H14112" t="s">
        <v>103</v>
      </c>
    </row>
    <row r="14113" spans="1:8">
      <c r="A14113" t="s">
        <v>73</v>
      </c>
      <c r="B14113" s="1">
        <v>46290</v>
      </c>
      <c r="C14113">
        <v>546002</v>
      </c>
      <c r="D14113">
        <v>560581.06299999997</v>
      </c>
      <c r="E14113" t="s">
        <v>52</v>
      </c>
      <c r="F14113" t="s">
        <v>119</v>
      </c>
      <c r="G14113" t="s">
        <v>56</v>
      </c>
      <c r="H14113" t="s">
        <v>93</v>
      </c>
    </row>
    <row r="14114" spans="1:8">
      <c r="A14114" t="s">
        <v>73</v>
      </c>
      <c r="B14114" s="1">
        <v>46290</v>
      </c>
      <c r="C14114">
        <v>546008</v>
      </c>
      <c r="D14114">
        <v>10218.887000000001</v>
      </c>
      <c r="E14114" t="s">
        <v>52</v>
      </c>
      <c r="F14114" t="s">
        <v>119</v>
      </c>
      <c r="G14114" t="s">
        <v>56</v>
      </c>
      <c r="H14114" t="s">
        <v>93</v>
      </c>
    </row>
    <row r="14115" spans="1:8">
      <c r="A14115" t="s">
        <v>73</v>
      </c>
      <c r="B14115" s="1">
        <v>46290</v>
      </c>
      <c r="C14115">
        <v>546013</v>
      </c>
      <c r="D14115">
        <v>97669.805999999997</v>
      </c>
      <c r="E14115" t="s">
        <v>52</v>
      </c>
      <c r="F14115" t="s">
        <v>119</v>
      </c>
      <c r="G14115" t="s">
        <v>56</v>
      </c>
      <c r="H14115" t="s">
        <v>93</v>
      </c>
    </row>
    <row r="14116" spans="1:8">
      <c r="A14116" t="s">
        <v>73</v>
      </c>
      <c r="B14116" s="1">
        <v>46290</v>
      </c>
      <c r="C14116">
        <v>546015</v>
      </c>
      <c r="D14116">
        <v>43242.252999999997</v>
      </c>
      <c r="E14116" t="s">
        <v>52</v>
      </c>
      <c r="F14116" t="s">
        <v>119</v>
      </c>
      <c r="G14116" t="s">
        <v>56</v>
      </c>
      <c r="H14116" t="s">
        <v>93</v>
      </c>
    </row>
    <row r="14117" spans="1:8">
      <c r="A14117" t="s">
        <v>73</v>
      </c>
      <c r="B14117" s="1">
        <v>46290</v>
      </c>
      <c r="C14117">
        <v>546022</v>
      </c>
      <c r="D14117">
        <v>21035.662</v>
      </c>
      <c r="E14117" t="s">
        <v>52</v>
      </c>
      <c r="F14117" t="s">
        <v>119</v>
      </c>
      <c r="G14117" t="s">
        <v>56</v>
      </c>
      <c r="H14117" t="s">
        <v>93</v>
      </c>
    </row>
    <row r="14118" spans="1:8">
      <c r="A14118" t="s">
        <v>73</v>
      </c>
      <c r="B14118" s="1">
        <v>46290</v>
      </c>
      <c r="C14118">
        <v>546024</v>
      </c>
      <c r="D14118">
        <v>1996.894</v>
      </c>
      <c r="E14118" t="s">
        <v>52</v>
      </c>
      <c r="F14118" t="s">
        <v>119</v>
      </c>
      <c r="G14118" t="s">
        <v>56</v>
      </c>
      <c r="H14118" t="s">
        <v>93</v>
      </c>
    </row>
    <row r="14119" spans="1:8">
      <c r="A14119" t="s">
        <v>73</v>
      </c>
      <c r="B14119" s="1">
        <v>46290</v>
      </c>
      <c r="C14119">
        <v>546040</v>
      </c>
      <c r="D14119">
        <v>33792.044999999998</v>
      </c>
      <c r="E14119" t="s">
        <v>52</v>
      </c>
      <c r="F14119" t="s">
        <v>119</v>
      </c>
      <c r="G14119" t="s">
        <v>56</v>
      </c>
      <c r="H14119" t="s">
        <v>93</v>
      </c>
    </row>
    <row r="14120" spans="1:8">
      <c r="A14120" t="s">
        <v>73</v>
      </c>
      <c r="B14120" s="1">
        <v>46290</v>
      </c>
      <c r="C14120">
        <v>546045</v>
      </c>
      <c r="D14120">
        <v>34529.584000000003</v>
      </c>
      <c r="E14120" t="s">
        <v>52</v>
      </c>
      <c r="F14120" t="s">
        <v>119</v>
      </c>
      <c r="G14120" t="s">
        <v>56</v>
      </c>
      <c r="H14120" t="s">
        <v>93</v>
      </c>
    </row>
    <row r="14121" spans="1:8">
      <c r="A14121" t="s">
        <v>73</v>
      </c>
      <c r="B14121" s="1">
        <v>46290</v>
      </c>
      <c r="C14121">
        <v>546046</v>
      </c>
      <c r="D14121">
        <v>3225.806</v>
      </c>
      <c r="E14121" t="s">
        <v>52</v>
      </c>
      <c r="F14121" t="s">
        <v>119</v>
      </c>
      <c r="G14121" t="s">
        <v>56</v>
      </c>
      <c r="H14121" t="s">
        <v>93</v>
      </c>
    </row>
    <row r="14122" spans="1:8">
      <c r="A14122" t="s">
        <v>73</v>
      </c>
      <c r="B14122" s="1">
        <v>46290</v>
      </c>
      <c r="C14122">
        <v>546047</v>
      </c>
      <c r="D14122">
        <v>336.73599999999999</v>
      </c>
      <c r="E14122" t="s">
        <v>52</v>
      </c>
      <c r="F14122" t="s">
        <v>119</v>
      </c>
      <c r="G14122" t="s">
        <v>56</v>
      </c>
      <c r="H14122" t="s">
        <v>93</v>
      </c>
    </row>
    <row r="14123" spans="1:8">
      <c r="A14123" t="s">
        <v>73</v>
      </c>
      <c r="B14123" s="1">
        <v>46290</v>
      </c>
      <c r="C14123">
        <v>550002</v>
      </c>
      <c r="D14123">
        <v>132145.992</v>
      </c>
      <c r="E14123" t="s">
        <v>52</v>
      </c>
      <c r="F14123" t="s">
        <v>128</v>
      </c>
      <c r="G14123" t="s">
        <v>56</v>
      </c>
      <c r="H14123" t="s">
        <v>104</v>
      </c>
    </row>
    <row r="14124" spans="1:8">
      <c r="A14124" t="s">
        <v>73</v>
      </c>
      <c r="B14124" s="1">
        <v>46290</v>
      </c>
      <c r="C14124">
        <v>550003</v>
      </c>
      <c r="D14124">
        <v>109769.406</v>
      </c>
      <c r="E14124" t="s">
        <v>52</v>
      </c>
      <c r="F14124" t="s">
        <v>128</v>
      </c>
      <c r="G14124" t="s">
        <v>56</v>
      </c>
      <c r="H14124" t="s">
        <v>104</v>
      </c>
    </row>
    <row r="14125" spans="1:8">
      <c r="A14125" t="s">
        <v>73</v>
      </c>
      <c r="B14125" s="1">
        <v>46290</v>
      </c>
      <c r="C14125">
        <v>551011</v>
      </c>
      <c r="D14125">
        <v>393.91699999999997</v>
      </c>
      <c r="E14125" t="s">
        <v>52</v>
      </c>
      <c r="F14125" t="s">
        <v>127</v>
      </c>
      <c r="G14125" t="s">
        <v>56</v>
      </c>
      <c r="H14125" t="s">
        <v>103</v>
      </c>
    </row>
    <row r="14126" spans="1:8">
      <c r="A14126" t="s">
        <v>73</v>
      </c>
      <c r="B14126" s="1">
        <v>46290</v>
      </c>
      <c r="C14126">
        <v>555007</v>
      </c>
      <c r="D14126">
        <v>392.59899999999999</v>
      </c>
      <c r="E14126" t="s">
        <v>52</v>
      </c>
      <c r="F14126" t="s">
        <v>122</v>
      </c>
      <c r="G14126" t="s">
        <v>56</v>
      </c>
      <c r="H14126" t="s">
        <v>97</v>
      </c>
    </row>
    <row r="14127" spans="1:8">
      <c r="A14127" t="s">
        <v>73</v>
      </c>
      <c r="B14127" s="1">
        <v>46290</v>
      </c>
      <c r="C14127">
        <v>556002</v>
      </c>
      <c r="D14127">
        <v>13.592000000000001</v>
      </c>
      <c r="E14127" t="s">
        <v>52</v>
      </c>
      <c r="F14127" t="s">
        <v>126</v>
      </c>
      <c r="G14127" t="s">
        <v>56</v>
      </c>
      <c r="H14127" t="s">
        <v>102</v>
      </c>
    </row>
    <row r="14128" spans="1:8">
      <c r="A14128" t="s">
        <v>73</v>
      </c>
      <c r="B14128" s="1">
        <v>46290</v>
      </c>
      <c r="C14128">
        <v>557002</v>
      </c>
      <c r="D14128">
        <v>1293.82</v>
      </c>
      <c r="E14128" t="s">
        <v>52</v>
      </c>
      <c r="F14128" t="s">
        <v>123</v>
      </c>
      <c r="G14128" t="s">
        <v>56</v>
      </c>
      <c r="H14128" t="s">
        <v>98</v>
      </c>
    </row>
    <row r="14129" spans="1:8">
      <c r="A14129" t="s">
        <v>73</v>
      </c>
      <c r="B14129" s="1">
        <v>46290</v>
      </c>
      <c r="C14129">
        <v>557003</v>
      </c>
      <c r="D14129">
        <v>654.01800000000003</v>
      </c>
      <c r="E14129" t="s">
        <v>52</v>
      </c>
      <c r="F14129" t="s">
        <v>123</v>
      </c>
      <c r="G14129" t="s">
        <v>56</v>
      </c>
      <c r="H14129" t="s">
        <v>98</v>
      </c>
    </row>
    <row r="14130" spans="1:8">
      <c r="A14130" t="s">
        <v>73</v>
      </c>
      <c r="B14130" s="1">
        <v>46290</v>
      </c>
      <c r="C14130">
        <v>558012</v>
      </c>
      <c r="D14130">
        <v>1.2150000000000001</v>
      </c>
      <c r="E14130" t="s">
        <v>52</v>
      </c>
      <c r="F14130" t="s">
        <v>126</v>
      </c>
      <c r="G14130" t="s">
        <v>56</v>
      </c>
      <c r="H14130" t="s">
        <v>102</v>
      </c>
    </row>
    <row r="14131" spans="1:8">
      <c r="A14131" t="s">
        <v>73</v>
      </c>
      <c r="B14131" s="1">
        <v>46290</v>
      </c>
      <c r="C14131">
        <v>560008</v>
      </c>
      <c r="D14131">
        <v>1392.328</v>
      </c>
      <c r="E14131" t="s">
        <v>52</v>
      </c>
      <c r="F14131" t="s">
        <v>123</v>
      </c>
      <c r="G14131" t="s">
        <v>56</v>
      </c>
      <c r="H14131" t="s">
        <v>98</v>
      </c>
    </row>
    <row r="14132" spans="1:8">
      <c r="A14132" t="s">
        <v>73</v>
      </c>
      <c r="B14132" s="1">
        <v>46290</v>
      </c>
      <c r="C14132">
        <v>563002</v>
      </c>
      <c r="D14132">
        <v>2708.096</v>
      </c>
      <c r="E14132" t="s">
        <v>52</v>
      </c>
      <c r="F14132" t="s">
        <v>124</v>
      </c>
      <c r="G14132" t="s">
        <v>56</v>
      </c>
      <c r="H14132" t="s">
        <v>99</v>
      </c>
    </row>
    <row r="14133" spans="1:8">
      <c r="A14133" t="s">
        <v>73</v>
      </c>
      <c r="B14133" s="1">
        <v>46290</v>
      </c>
      <c r="C14133">
        <v>564004</v>
      </c>
      <c r="D14133">
        <v>9102.2980000000007</v>
      </c>
      <c r="E14133" t="s">
        <v>52</v>
      </c>
      <c r="F14133" t="s">
        <v>119</v>
      </c>
      <c r="G14133" t="s">
        <v>56</v>
      </c>
      <c r="H14133" t="s">
        <v>93</v>
      </c>
    </row>
    <row r="14134" spans="1:8">
      <c r="A14134" t="s">
        <v>73</v>
      </c>
      <c r="B14134" s="1">
        <v>46290</v>
      </c>
      <c r="C14134">
        <v>564006</v>
      </c>
      <c r="D14134">
        <v>-1E-3</v>
      </c>
      <c r="E14134" t="s">
        <v>52</v>
      </c>
      <c r="F14134" t="s">
        <v>124</v>
      </c>
      <c r="G14134" t="s">
        <v>56</v>
      </c>
      <c r="H14134" t="s">
        <v>99</v>
      </c>
    </row>
    <row r="14135" spans="1:8">
      <c r="A14135" t="s">
        <v>73</v>
      </c>
      <c r="B14135" s="1">
        <v>46290</v>
      </c>
      <c r="C14135">
        <v>564008</v>
      </c>
      <c r="D14135">
        <v>-3262.183</v>
      </c>
      <c r="E14135" t="s">
        <v>52</v>
      </c>
      <c r="F14135" t="s">
        <v>122</v>
      </c>
      <c r="G14135" t="s">
        <v>56</v>
      </c>
      <c r="H14135" t="s">
        <v>97</v>
      </c>
    </row>
    <row r="14136" spans="1:8">
      <c r="A14136" t="s">
        <v>73</v>
      </c>
      <c r="B14136" s="1">
        <v>46290</v>
      </c>
      <c r="C14136">
        <v>564020</v>
      </c>
      <c r="D14136">
        <v>108.932</v>
      </c>
      <c r="E14136" t="s">
        <v>52</v>
      </c>
      <c r="F14136" t="s">
        <v>124</v>
      </c>
      <c r="G14136" t="s">
        <v>56</v>
      </c>
      <c r="H14136" t="s">
        <v>99</v>
      </c>
    </row>
    <row r="14137" spans="1:8">
      <c r="A14137" t="s">
        <v>73</v>
      </c>
      <c r="B14137" s="1">
        <v>46290</v>
      </c>
      <c r="C14137">
        <v>570002</v>
      </c>
      <c r="D14137">
        <v>131.96</v>
      </c>
      <c r="E14137" t="s">
        <v>52</v>
      </c>
      <c r="F14137" t="s">
        <v>132</v>
      </c>
      <c r="G14137" t="s">
        <v>56</v>
      </c>
      <c r="H14137" t="s">
        <v>108</v>
      </c>
    </row>
    <row r="14138" spans="1:8">
      <c r="A14138" t="s">
        <v>74</v>
      </c>
      <c r="B14138" s="1">
        <v>46290</v>
      </c>
      <c r="C14138">
        <v>210002</v>
      </c>
      <c r="D14138">
        <v>-21086.123</v>
      </c>
      <c r="E14138" t="s">
        <v>50</v>
      </c>
      <c r="F14138" t="s">
        <v>14</v>
      </c>
      <c r="G14138" t="s">
        <v>56</v>
      </c>
      <c r="H14138" t="s">
        <v>84</v>
      </c>
    </row>
    <row r="14139" spans="1:8">
      <c r="A14139" t="s">
        <v>74</v>
      </c>
      <c r="B14139" s="1">
        <v>46290</v>
      </c>
      <c r="C14139">
        <v>220006</v>
      </c>
      <c r="D14139">
        <v>-149381.20800000001</v>
      </c>
      <c r="E14139" t="s">
        <v>50</v>
      </c>
      <c r="F14139" t="s">
        <v>14</v>
      </c>
      <c r="G14139" t="s">
        <v>56</v>
      </c>
      <c r="H14139" t="s">
        <v>84</v>
      </c>
    </row>
    <row r="14140" spans="1:8">
      <c r="A14140" t="s">
        <v>74</v>
      </c>
      <c r="B14140" s="1">
        <v>46290</v>
      </c>
      <c r="C14140">
        <v>240002</v>
      </c>
      <c r="D14140">
        <v>382.13099999999997</v>
      </c>
      <c r="E14140" t="s">
        <v>50</v>
      </c>
      <c r="F14140" t="s">
        <v>113</v>
      </c>
      <c r="G14140" t="s">
        <v>56</v>
      </c>
      <c r="H14140" t="s">
        <v>85</v>
      </c>
    </row>
    <row r="14141" spans="1:8">
      <c r="A14141" t="s">
        <v>74</v>
      </c>
      <c r="B14141" s="1">
        <v>46290</v>
      </c>
      <c r="C14141">
        <v>240003</v>
      </c>
      <c r="D14141">
        <v>-693.44200000000001</v>
      </c>
      <c r="E14141" t="s">
        <v>50</v>
      </c>
      <c r="F14141" t="s">
        <v>113</v>
      </c>
      <c r="G14141" t="s">
        <v>56</v>
      </c>
      <c r="H14141" t="s">
        <v>85</v>
      </c>
    </row>
    <row r="14142" spans="1:8">
      <c r="A14142" t="s">
        <v>74</v>
      </c>
      <c r="B14142" s="1">
        <v>46290</v>
      </c>
      <c r="C14142">
        <v>240009</v>
      </c>
      <c r="D14142">
        <v>-4836.41</v>
      </c>
      <c r="E14142" t="s">
        <v>50</v>
      </c>
      <c r="F14142" t="s">
        <v>113</v>
      </c>
      <c r="G14142" t="s">
        <v>56</v>
      </c>
      <c r="H14142" t="s">
        <v>85</v>
      </c>
    </row>
    <row r="14143" spans="1:8">
      <c r="A14143" t="s">
        <v>74</v>
      </c>
      <c r="B14143" s="1">
        <v>46290</v>
      </c>
      <c r="C14143">
        <v>242003</v>
      </c>
      <c r="D14143">
        <v>-283170.83199999999</v>
      </c>
      <c r="E14143" t="s">
        <v>50</v>
      </c>
      <c r="F14143" t="s">
        <v>113</v>
      </c>
      <c r="G14143" t="s">
        <v>56</v>
      </c>
      <c r="H14143" t="s">
        <v>85</v>
      </c>
    </row>
    <row r="14144" spans="1:8">
      <c r="A14144" t="s">
        <v>74</v>
      </c>
      <c r="B14144" s="1">
        <v>46290</v>
      </c>
      <c r="C14144">
        <v>242011</v>
      </c>
      <c r="D14144">
        <v>-49614.207999999999</v>
      </c>
      <c r="E14144" t="s">
        <v>50</v>
      </c>
      <c r="F14144" t="s">
        <v>113</v>
      </c>
      <c r="G14144" t="s">
        <v>56</v>
      </c>
      <c r="H14144" t="s">
        <v>85</v>
      </c>
    </row>
    <row r="14145" spans="1:8">
      <c r="A14145" t="s">
        <v>74</v>
      </c>
      <c r="B14145" s="1">
        <v>46290</v>
      </c>
      <c r="C14145">
        <v>242014</v>
      </c>
      <c r="D14145">
        <v>-10.484999999999999</v>
      </c>
      <c r="E14145" t="s">
        <v>50</v>
      </c>
      <c r="F14145" t="s">
        <v>113</v>
      </c>
      <c r="G14145" t="s">
        <v>56</v>
      </c>
      <c r="H14145" t="s">
        <v>85</v>
      </c>
    </row>
    <row r="14146" spans="1:8">
      <c r="A14146" t="s">
        <v>74</v>
      </c>
      <c r="B14146" s="1">
        <v>46290</v>
      </c>
      <c r="C14146">
        <v>242018</v>
      </c>
      <c r="D14146">
        <v>-7636.7579999999998</v>
      </c>
      <c r="E14146" t="s">
        <v>50</v>
      </c>
      <c r="F14146" t="s">
        <v>113</v>
      </c>
      <c r="G14146" t="s">
        <v>56</v>
      </c>
      <c r="H14146" t="s">
        <v>85</v>
      </c>
    </row>
    <row r="14147" spans="1:8">
      <c r="A14147" t="s">
        <v>74</v>
      </c>
      <c r="B14147" s="1">
        <v>46290</v>
      </c>
      <c r="C14147">
        <v>242027</v>
      </c>
      <c r="D14147">
        <v>-8949.6929999999993</v>
      </c>
      <c r="E14147" t="s">
        <v>50</v>
      </c>
      <c r="F14147" t="s">
        <v>113</v>
      </c>
      <c r="G14147" t="s">
        <v>56</v>
      </c>
      <c r="H14147" t="s">
        <v>85</v>
      </c>
    </row>
    <row r="14148" spans="1:8">
      <c r="A14148" t="s">
        <v>74</v>
      </c>
      <c r="B14148" s="1">
        <v>46290</v>
      </c>
      <c r="C14148">
        <v>242030</v>
      </c>
      <c r="D14148">
        <v>-17610.810000000001</v>
      </c>
      <c r="E14148" t="s">
        <v>50</v>
      </c>
      <c r="F14148" t="s">
        <v>113</v>
      </c>
      <c r="G14148" t="s">
        <v>56</v>
      </c>
      <c r="H14148" t="s">
        <v>85</v>
      </c>
    </row>
    <row r="14149" spans="1:8">
      <c r="A14149" t="s">
        <v>74</v>
      </c>
      <c r="B14149" s="1">
        <v>46290</v>
      </c>
      <c r="C14149">
        <v>242038</v>
      </c>
      <c r="D14149">
        <v>-310.25700000000001</v>
      </c>
      <c r="E14149" t="s">
        <v>50</v>
      </c>
      <c r="F14149" t="s">
        <v>113</v>
      </c>
      <c r="G14149" t="s">
        <v>56</v>
      </c>
      <c r="H14149" t="s">
        <v>85</v>
      </c>
    </row>
    <row r="14150" spans="1:8">
      <c r="A14150" t="s">
        <v>74</v>
      </c>
      <c r="B14150" s="1">
        <v>46290</v>
      </c>
      <c r="C14150">
        <v>242041</v>
      </c>
      <c r="D14150">
        <v>-11593.287</v>
      </c>
      <c r="E14150" t="s">
        <v>50</v>
      </c>
      <c r="F14150" t="s">
        <v>113</v>
      </c>
      <c r="G14150" t="s">
        <v>56</v>
      </c>
      <c r="H14150" t="s">
        <v>85</v>
      </c>
    </row>
    <row r="14151" spans="1:8">
      <c r="A14151" t="s">
        <v>74</v>
      </c>
      <c r="B14151" s="1">
        <v>46290</v>
      </c>
      <c r="C14151">
        <v>243002</v>
      </c>
      <c r="D14151">
        <v>-10846.147999999999</v>
      </c>
      <c r="E14151" t="s">
        <v>50</v>
      </c>
      <c r="F14151" t="s">
        <v>113</v>
      </c>
      <c r="G14151" t="s">
        <v>56</v>
      </c>
      <c r="H14151" t="s">
        <v>85</v>
      </c>
    </row>
    <row r="14152" spans="1:8">
      <c r="A14152" t="s">
        <v>74</v>
      </c>
      <c r="B14152" s="1">
        <v>46290</v>
      </c>
      <c r="C14152">
        <v>243010</v>
      </c>
      <c r="D14152">
        <v>-766.70699999999999</v>
      </c>
      <c r="E14152" t="s">
        <v>50</v>
      </c>
      <c r="F14152" t="s">
        <v>113</v>
      </c>
      <c r="G14152" t="s">
        <v>56</v>
      </c>
      <c r="H14152" t="s">
        <v>85</v>
      </c>
    </row>
    <row r="14153" spans="1:8">
      <c r="A14153" t="s">
        <v>74</v>
      </c>
      <c r="B14153" s="1">
        <v>46290</v>
      </c>
      <c r="C14153">
        <v>245010</v>
      </c>
      <c r="D14153">
        <v>-11798.019</v>
      </c>
      <c r="E14153" t="s">
        <v>50</v>
      </c>
      <c r="F14153" t="s">
        <v>20</v>
      </c>
      <c r="G14153" t="s">
        <v>56</v>
      </c>
      <c r="H14153" t="s">
        <v>86</v>
      </c>
    </row>
    <row r="14154" spans="1:8">
      <c r="A14154" t="s">
        <v>74</v>
      </c>
      <c r="B14154" s="1">
        <v>46290</v>
      </c>
      <c r="C14154">
        <v>245018</v>
      </c>
      <c r="D14154">
        <v>-8149.3770000000004</v>
      </c>
      <c r="E14154" t="s">
        <v>50</v>
      </c>
      <c r="F14154" t="s">
        <v>113</v>
      </c>
      <c r="G14154" t="s">
        <v>56</v>
      </c>
      <c r="H14154" t="s">
        <v>85</v>
      </c>
    </row>
    <row r="14155" spans="1:8">
      <c r="A14155" t="s">
        <v>74</v>
      </c>
      <c r="B14155" s="1">
        <v>46290</v>
      </c>
      <c r="C14155">
        <v>245049</v>
      </c>
      <c r="D14155">
        <v>-0.33500000000000002</v>
      </c>
      <c r="E14155" t="s">
        <v>50</v>
      </c>
      <c r="F14155" t="s">
        <v>113</v>
      </c>
      <c r="G14155" t="s">
        <v>56</v>
      </c>
      <c r="H14155" t="s">
        <v>85</v>
      </c>
    </row>
    <row r="14156" spans="1:8">
      <c r="A14156" t="s">
        <v>74</v>
      </c>
      <c r="B14156" s="1">
        <v>46290</v>
      </c>
      <c r="C14156">
        <v>245055</v>
      </c>
      <c r="D14156">
        <v>-1376.4780000000001</v>
      </c>
      <c r="E14156" t="s">
        <v>50</v>
      </c>
      <c r="F14156" t="s">
        <v>113</v>
      </c>
      <c r="G14156" t="s">
        <v>56</v>
      </c>
      <c r="H14156" t="s">
        <v>85</v>
      </c>
    </row>
    <row r="14157" spans="1:8">
      <c r="A14157" t="s">
        <v>74</v>
      </c>
      <c r="B14157" s="1">
        <v>46290</v>
      </c>
      <c r="C14157">
        <v>245062</v>
      </c>
      <c r="D14157">
        <v>-10326.576999999999</v>
      </c>
      <c r="E14157" t="s">
        <v>50</v>
      </c>
      <c r="F14157" t="s">
        <v>113</v>
      </c>
      <c r="G14157" t="s">
        <v>56</v>
      </c>
      <c r="H14157" t="s">
        <v>85</v>
      </c>
    </row>
    <row r="14158" spans="1:8">
      <c r="A14158" t="s">
        <v>74</v>
      </c>
      <c r="B14158" s="1">
        <v>46290</v>
      </c>
      <c r="C14158">
        <v>250003</v>
      </c>
      <c r="D14158">
        <v>-873.74099999999999</v>
      </c>
      <c r="E14158" t="s">
        <v>50</v>
      </c>
      <c r="F14158" t="s">
        <v>114</v>
      </c>
      <c r="G14158" t="s">
        <v>56</v>
      </c>
      <c r="H14158" t="s">
        <v>87</v>
      </c>
    </row>
    <row r="14159" spans="1:8">
      <c r="A14159" t="s">
        <v>74</v>
      </c>
      <c r="B14159" s="1">
        <v>46290</v>
      </c>
      <c r="C14159">
        <v>251002</v>
      </c>
      <c r="D14159">
        <v>-61754.442000000003</v>
      </c>
      <c r="E14159" t="s">
        <v>50</v>
      </c>
      <c r="F14159" t="s">
        <v>114</v>
      </c>
      <c r="G14159" t="s">
        <v>56</v>
      </c>
      <c r="H14159" t="s">
        <v>87</v>
      </c>
    </row>
    <row r="14160" spans="1:8">
      <c r="A14160" t="s">
        <v>74</v>
      </c>
      <c r="B14160" s="1">
        <v>46290</v>
      </c>
      <c r="C14160">
        <v>257005</v>
      </c>
      <c r="D14160">
        <v>3862.3409999999999</v>
      </c>
      <c r="E14160" t="s">
        <v>50</v>
      </c>
      <c r="F14160" t="s">
        <v>114</v>
      </c>
      <c r="G14160" t="s">
        <v>56</v>
      </c>
      <c r="H14160" t="s">
        <v>87</v>
      </c>
    </row>
    <row r="14161" spans="1:8">
      <c r="A14161" t="s">
        <v>74</v>
      </c>
      <c r="B14161" s="1">
        <v>46290</v>
      </c>
      <c r="C14161">
        <v>257027</v>
      </c>
      <c r="D14161">
        <v>-19475.131000000001</v>
      </c>
      <c r="E14161" t="s">
        <v>50</v>
      </c>
      <c r="F14161" t="s">
        <v>114</v>
      </c>
      <c r="G14161" t="s">
        <v>56</v>
      </c>
      <c r="H14161" t="s">
        <v>87</v>
      </c>
    </row>
    <row r="14162" spans="1:8">
      <c r="A14162" t="s">
        <v>74</v>
      </c>
      <c r="B14162" s="1">
        <v>46290</v>
      </c>
      <c r="C14162">
        <v>260004</v>
      </c>
      <c r="D14162">
        <v>-20238.359</v>
      </c>
      <c r="E14162" t="s">
        <v>50</v>
      </c>
      <c r="F14162" t="s">
        <v>114</v>
      </c>
      <c r="G14162" t="s">
        <v>56</v>
      </c>
      <c r="H14162" t="s">
        <v>87</v>
      </c>
    </row>
    <row r="14163" spans="1:8">
      <c r="A14163" t="s">
        <v>74</v>
      </c>
      <c r="B14163" s="1">
        <v>46290</v>
      </c>
      <c r="C14163">
        <v>270027</v>
      </c>
      <c r="D14163">
        <v>-2302.886</v>
      </c>
      <c r="E14163" t="s">
        <v>50</v>
      </c>
      <c r="F14163" t="s">
        <v>125</v>
      </c>
      <c r="G14163" t="s">
        <v>56</v>
      </c>
      <c r="H14163" t="s">
        <v>100</v>
      </c>
    </row>
    <row r="14164" spans="1:8">
      <c r="A14164" t="s">
        <v>74</v>
      </c>
      <c r="B14164" s="1">
        <v>46290</v>
      </c>
      <c r="C14164">
        <v>300008</v>
      </c>
      <c r="D14164">
        <v>5245.6409999999996</v>
      </c>
      <c r="E14164" t="s">
        <v>50</v>
      </c>
      <c r="F14164" t="s">
        <v>131</v>
      </c>
      <c r="G14164" t="s">
        <v>56</v>
      </c>
      <c r="H14164" t="s">
        <v>107</v>
      </c>
    </row>
    <row r="14165" spans="1:8">
      <c r="A14165" t="s">
        <v>74</v>
      </c>
      <c r="B14165" s="1">
        <v>46290</v>
      </c>
      <c r="C14165">
        <v>300011</v>
      </c>
      <c r="D14165">
        <v>33</v>
      </c>
      <c r="E14165" t="s">
        <v>50</v>
      </c>
      <c r="F14165" t="s">
        <v>131</v>
      </c>
      <c r="G14165" t="s">
        <v>56</v>
      </c>
      <c r="H14165" t="s">
        <v>107</v>
      </c>
    </row>
    <row r="14166" spans="1:8">
      <c r="A14166" t="s">
        <v>74</v>
      </c>
      <c r="B14166" s="1">
        <v>46290</v>
      </c>
      <c r="C14166">
        <v>300012</v>
      </c>
      <c r="D14166">
        <v>1581.7950000000001</v>
      </c>
      <c r="E14166" t="s">
        <v>50</v>
      </c>
      <c r="F14166" t="s">
        <v>131</v>
      </c>
      <c r="G14166" t="s">
        <v>56</v>
      </c>
      <c r="H14166" t="s">
        <v>107</v>
      </c>
    </row>
    <row r="14167" spans="1:8">
      <c r="A14167" t="s">
        <v>74</v>
      </c>
      <c r="B14167" s="1">
        <v>46290</v>
      </c>
      <c r="C14167">
        <v>300508</v>
      </c>
      <c r="D14167">
        <v>-3329.2649999999999</v>
      </c>
      <c r="E14167" t="s">
        <v>50</v>
      </c>
      <c r="F14167" t="s">
        <v>131</v>
      </c>
      <c r="G14167" t="s">
        <v>56</v>
      </c>
      <c r="H14167" t="s">
        <v>107</v>
      </c>
    </row>
    <row r="14168" spans="1:8">
      <c r="A14168" t="s">
        <v>74</v>
      </c>
      <c r="B14168" s="1">
        <v>46290</v>
      </c>
      <c r="C14168">
        <v>300511</v>
      </c>
      <c r="D14168">
        <v>-33</v>
      </c>
      <c r="E14168" t="s">
        <v>50</v>
      </c>
      <c r="F14168" t="s">
        <v>131</v>
      </c>
      <c r="G14168" t="s">
        <v>56</v>
      </c>
      <c r="H14168" t="s">
        <v>107</v>
      </c>
    </row>
    <row r="14169" spans="1:8">
      <c r="A14169" t="s">
        <v>74</v>
      </c>
      <c r="B14169" s="1">
        <v>46290</v>
      </c>
      <c r="C14169">
        <v>300512</v>
      </c>
      <c r="D14169">
        <v>-1581.7950000000001</v>
      </c>
      <c r="E14169" t="s">
        <v>50</v>
      </c>
      <c r="F14169" t="s">
        <v>131</v>
      </c>
      <c r="G14169" t="s">
        <v>56</v>
      </c>
      <c r="H14169" t="s">
        <v>107</v>
      </c>
    </row>
    <row r="14170" spans="1:8">
      <c r="A14170" t="s">
        <v>74</v>
      </c>
      <c r="B14170" s="1">
        <v>46290</v>
      </c>
      <c r="C14170">
        <v>320002</v>
      </c>
      <c r="D14170">
        <v>17698.342000000001</v>
      </c>
      <c r="E14170" t="s">
        <v>50</v>
      </c>
      <c r="F14170" t="s">
        <v>115</v>
      </c>
      <c r="G14170" t="s">
        <v>56</v>
      </c>
      <c r="H14170" t="s">
        <v>88</v>
      </c>
    </row>
    <row r="14171" spans="1:8">
      <c r="A14171" t="s">
        <v>74</v>
      </c>
      <c r="B14171" s="1">
        <v>46290</v>
      </c>
      <c r="C14171">
        <v>320003</v>
      </c>
      <c r="D14171">
        <v>234864.83</v>
      </c>
      <c r="E14171" t="s">
        <v>50</v>
      </c>
      <c r="F14171" t="s">
        <v>115</v>
      </c>
      <c r="G14171" t="s">
        <v>56</v>
      </c>
      <c r="H14171" t="s">
        <v>88</v>
      </c>
    </row>
    <row r="14172" spans="1:8">
      <c r="A14172" t="s">
        <v>74</v>
      </c>
      <c r="B14172" s="1">
        <v>46290</v>
      </c>
      <c r="C14172">
        <v>320004</v>
      </c>
      <c r="D14172">
        <v>2064.0659999999998</v>
      </c>
      <c r="E14172" t="s">
        <v>50</v>
      </c>
      <c r="F14172" t="s">
        <v>115</v>
      </c>
      <c r="G14172" t="s">
        <v>56</v>
      </c>
      <c r="H14172" t="s">
        <v>88</v>
      </c>
    </row>
    <row r="14173" spans="1:8">
      <c r="A14173" t="s">
        <v>74</v>
      </c>
      <c r="B14173" s="1">
        <v>46290</v>
      </c>
      <c r="C14173">
        <v>320023</v>
      </c>
      <c r="D14173">
        <v>-1292.1579999999999</v>
      </c>
      <c r="E14173" t="s">
        <v>50</v>
      </c>
      <c r="F14173" t="s">
        <v>115</v>
      </c>
      <c r="G14173" t="s">
        <v>56</v>
      </c>
      <c r="H14173" t="s">
        <v>88</v>
      </c>
    </row>
    <row r="14174" spans="1:8">
      <c r="A14174" t="s">
        <v>74</v>
      </c>
      <c r="B14174" s="1">
        <v>46290</v>
      </c>
      <c r="C14174">
        <v>321002</v>
      </c>
      <c r="D14174">
        <v>28861.239000000001</v>
      </c>
      <c r="E14174" t="s">
        <v>50</v>
      </c>
      <c r="F14174" t="s">
        <v>115</v>
      </c>
      <c r="G14174" t="s">
        <v>56</v>
      </c>
      <c r="H14174" t="s">
        <v>88</v>
      </c>
    </row>
    <row r="14175" spans="1:8">
      <c r="A14175" t="s">
        <v>74</v>
      </c>
      <c r="B14175" s="1">
        <v>46290</v>
      </c>
      <c r="C14175">
        <v>321004</v>
      </c>
      <c r="D14175">
        <v>9559.8619999999992</v>
      </c>
      <c r="E14175" t="s">
        <v>50</v>
      </c>
      <c r="F14175" t="s">
        <v>115</v>
      </c>
      <c r="G14175" t="s">
        <v>56</v>
      </c>
      <c r="H14175" t="s">
        <v>88</v>
      </c>
    </row>
    <row r="14176" spans="1:8">
      <c r="A14176" t="s">
        <v>74</v>
      </c>
      <c r="B14176" s="1">
        <v>46290</v>
      </c>
      <c r="C14176">
        <v>321025</v>
      </c>
      <c r="D14176">
        <v>39375.087</v>
      </c>
      <c r="E14176" t="s">
        <v>50</v>
      </c>
      <c r="F14176" t="s">
        <v>115</v>
      </c>
      <c r="G14176" t="s">
        <v>56</v>
      </c>
      <c r="H14176" t="s">
        <v>88</v>
      </c>
    </row>
    <row r="14177" spans="1:8">
      <c r="A14177" t="s">
        <v>74</v>
      </c>
      <c r="B14177" s="1">
        <v>46290</v>
      </c>
      <c r="C14177">
        <v>321028</v>
      </c>
      <c r="D14177">
        <v>31360.721000000001</v>
      </c>
      <c r="E14177" t="s">
        <v>50</v>
      </c>
      <c r="F14177" t="s">
        <v>115</v>
      </c>
      <c r="G14177" t="s">
        <v>56</v>
      </c>
      <c r="H14177" t="s">
        <v>88</v>
      </c>
    </row>
    <row r="14178" spans="1:8">
      <c r="A14178" t="s">
        <v>74</v>
      </c>
      <c r="B14178" s="1">
        <v>46290</v>
      </c>
      <c r="C14178">
        <v>321029</v>
      </c>
      <c r="D14178">
        <v>16496.173999999999</v>
      </c>
      <c r="E14178" t="s">
        <v>50</v>
      </c>
      <c r="F14178" t="s">
        <v>115</v>
      </c>
      <c r="G14178" t="s">
        <v>56</v>
      </c>
      <c r="H14178" t="s">
        <v>88</v>
      </c>
    </row>
    <row r="14179" spans="1:8">
      <c r="A14179" t="s">
        <v>74</v>
      </c>
      <c r="B14179" s="1">
        <v>46290</v>
      </c>
      <c r="C14179">
        <v>321030</v>
      </c>
      <c r="D14179">
        <v>4977.7529999999997</v>
      </c>
      <c r="E14179" t="s">
        <v>50</v>
      </c>
      <c r="F14179" t="s">
        <v>115</v>
      </c>
      <c r="G14179" t="s">
        <v>56</v>
      </c>
      <c r="H14179" t="s">
        <v>88</v>
      </c>
    </row>
    <row r="14180" spans="1:8">
      <c r="A14180" t="s">
        <v>74</v>
      </c>
      <c r="B14180" s="1">
        <v>46290</v>
      </c>
      <c r="C14180">
        <v>321042</v>
      </c>
      <c r="D14180">
        <v>8.4090000000000007</v>
      </c>
      <c r="E14180" t="s">
        <v>50</v>
      </c>
      <c r="F14180" t="s">
        <v>115</v>
      </c>
      <c r="G14180" t="s">
        <v>56</v>
      </c>
      <c r="H14180" t="s">
        <v>88</v>
      </c>
    </row>
    <row r="14181" spans="1:8">
      <c r="A14181" t="s">
        <v>74</v>
      </c>
      <c r="B14181" s="1">
        <v>46290</v>
      </c>
      <c r="C14181">
        <v>330113</v>
      </c>
      <c r="D14181">
        <v>582.38699999999994</v>
      </c>
      <c r="E14181" t="s">
        <v>50</v>
      </c>
      <c r="F14181" t="s">
        <v>113</v>
      </c>
      <c r="G14181" t="s">
        <v>56</v>
      </c>
      <c r="H14181" t="s">
        <v>85</v>
      </c>
    </row>
    <row r="14182" spans="1:8">
      <c r="A14182" t="s">
        <v>74</v>
      </c>
      <c r="B14182" s="1">
        <v>46290</v>
      </c>
      <c r="C14182">
        <v>330116</v>
      </c>
      <c r="D14182">
        <v>-1881.29</v>
      </c>
      <c r="E14182" t="s">
        <v>50</v>
      </c>
      <c r="F14182" t="s">
        <v>113</v>
      </c>
      <c r="G14182" t="s">
        <v>56</v>
      </c>
      <c r="H14182" t="s">
        <v>85</v>
      </c>
    </row>
    <row r="14183" spans="1:8">
      <c r="A14183" t="s">
        <v>74</v>
      </c>
      <c r="B14183" s="1">
        <v>46290</v>
      </c>
      <c r="C14183">
        <v>330124</v>
      </c>
      <c r="D14183">
        <v>1929.5039999999999</v>
      </c>
      <c r="E14183" t="s">
        <v>50</v>
      </c>
      <c r="F14183" t="s">
        <v>113</v>
      </c>
      <c r="G14183" t="s">
        <v>56</v>
      </c>
      <c r="H14183" t="s">
        <v>85</v>
      </c>
    </row>
    <row r="14184" spans="1:8">
      <c r="A14184" t="s">
        <v>74</v>
      </c>
      <c r="B14184" s="1">
        <v>46290</v>
      </c>
      <c r="C14184">
        <v>330126</v>
      </c>
      <c r="D14184">
        <v>-5105.7489999999998</v>
      </c>
      <c r="E14184" t="s">
        <v>50</v>
      </c>
      <c r="F14184" t="s">
        <v>113</v>
      </c>
      <c r="G14184" t="s">
        <v>56</v>
      </c>
      <c r="H14184" t="s">
        <v>85</v>
      </c>
    </row>
    <row r="14185" spans="1:8">
      <c r="A14185" t="s">
        <v>74</v>
      </c>
      <c r="B14185" s="1">
        <v>46290</v>
      </c>
      <c r="C14185">
        <v>340210</v>
      </c>
      <c r="D14185">
        <v>151565.402</v>
      </c>
      <c r="E14185" t="s">
        <v>50</v>
      </c>
      <c r="F14185" t="s">
        <v>116</v>
      </c>
      <c r="G14185" t="s">
        <v>56</v>
      </c>
      <c r="H14185" t="s">
        <v>89</v>
      </c>
    </row>
    <row r="14186" spans="1:8">
      <c r="A14186" t="s">
        <v>74</v>
      </c>
      <c r="B14186" s="1">
        <v>46290</v>
      </c>
      <c r="C14186">
        <v>340211</v>
      </c>
      <c r="D14186">
        <v>581098.946</v>
      </c>
      <c r="E14186" t="s">
        <v>50</v>
      </c>
      <c r="F14186" t="s">
        <v>116</v>
      </c>
      <c r="G14186" t="s">
        <v>56</v>
      </c>
      <c r="H14186" t="s">
        <v>89</v>
      </c>
    </row>
    <row r="14187" spans="1:8">
      <c r="A14187" t="s">
        <v>74</v>
      </c>
      <c r="B14187" s="1">
        <v>46290</v>
      </c>
      <c r="C14187">
        <v>340212</v>
      </c>
      <c r="D14187">
        <v>-732664.34900000005</v>
      </c>
      <c r="E14187" t="s">
        <v>50</v>
      </c>
      <c r="F14187" t="s">
        <v>116</v>
      </c>
      <c r="G14187" t="s">
        <v>56</v>
      </c>
      <c r="H14187" t="s">
        <v>89</v>
      </c>
    </row>
    <row r="14188" spans="1:8">
      <c r="A14188" t="s">
        <v>74</v>
      </c>
      <c r="B14188" s="1">
        <v>46290</v>
      </c>
      <c r="C14188">
        <v>340213</v>
      </c>
      <c r="D14188">
        <v>-50.505000000000003</v>
      </c>
      <c r="E14188" t="s">
        <v>50</v>
      </c>
      <c r="F14188" t="s">
        <v>116</v>
      </c>
      <c r="G14188" t="s">
        <v>56</v>
      </c>
      <c r="H14188" t="s">
        <v>89</v>
      </c>
    </row>
    <row r="14189" spans="1:8">
      <c r="A14189" t="s">
        <v>74</v>
      </c>
      <c r="B14189" s="1">
        <v>46290</v>
      </c>
      <c r="C14189">
        <v>340214</v>
      </c>
      <c r="D14189">
        <v>52.59</v>
      </c>
      <c r="E14189" t="s">
        <v>50</v>
      </c>
      <c r="F14189" t="s">
        <v>116</v>
      </c>
      <c r="G14189" t="s">
        <v>56</v>
      </c>
      <c r="H14189" t="s">
        <v>89</v>
      </c>
    </row>
    <row r="14190" spans="1:8">
      <c r="A14190" t="s">
        <v>74</v>
      </c>
      <c r="B14190" s="1">
        <v>46290</v>
      </c>
      <c r="C14190">
        <v>340215</v>
      </c>
      <c r="D14190">
        <v>-2.085</v>
      </c>
      <c r="E14190" t="s">
        <v>50</v>
      </c>
      <c r="F14190" t="s">
        <v>116</v>
      </c>
      <c r="G14190" t="s">
        <v>56</v>
      </c>
      <c r="H14190" t="s">
        <v>89</v>
      </c>
    </row>
    <row r="14191" spans="1:8">
      <c r="A14191" t="s">
        <v>74</v>
      </c>
      <c r="B14191" s="1">
        <v>46290</v>
      </c>
      <c r="C14191">
        <v>340216</v>
      </c>
      <c r="D14191">
        <v>16040.753000000001</v>
      </c>
      <c r="E14191" t="s">
        <v>50</v>
      </c>
      <c r="F14191" t="s">
        <v>116</v>
      </c>
      <c r="G14191" t="s">
        <v>56</v>
      </c>
      <c r="H14191" t="s">
        <v>89</v>
      </c>
    </row>
    <row r="14192" spans="1:8">
      <c r="A14192" t="s">
        <v>74</v>
      </c>
      <c r="B14192" s="1">
        <v>46290</v>
      </c>
      <c r="C14192">
        <v>340218</v>
      </c>
      <c r="D14192">
        <v>-15672.083000000001</v>
      </c>
      <c r="E14192" t="s">
        <v>50</v>
      </c>
      <c r="F14192" t="s">
        <v>116</v>
      </c>
      <c r="G14192" t="s">
        <v>56</v>
      </c>
      <c r="H14192" t="s">
        <v>89</v>
      </c>
    </row>
    <row r="14193" spans="1:8">
      <c r="A14193" t="s">
        <v>74</v>
      </c>
      <c r="B14193" s="1">
        <v>46290</v>
      </c>
      <c r="C14193">
        <v>340219</v>
      </c>
      <c r="D14193">
        <v>33800.472000000002</v>
      </c>
      <c r="E14193" t="s">
        <v>50</v>
      </c>
      <c r="F14193" t="s">
        <v>116</v>
      </c>
      <c r="G14193" t="s">
        <v>56</v>
      </c>
      <c r="H14193" t="s">
        <v>89</v>
      </c>
    </row>
    <row r="14194" spans="1:8">
      <c r="A14194" t="s">
        <v>74</v>
      </c>
      <c r="B14194" s="1">
        <v>46290</v>
      </c>
      <c r="C14194">
        <v>340220</v>
      </c>
      <c r="D14194">
        <v>1952578.34</v>
      </c>
      <c r="E14194" t="s">
        <v>50</v>
      </c>
      <c r="F14194" t="s">
        <v>116</v>
      </c>
      <c r="G14194" t="s">
        <v>56</v>
      </c>
      <c r="H14194" t="s">
        <v>89</v>
      </c>
    </row>
    <row r="14195" spans="1:8">
      <c r="A14195" t="s">
        <v>74</v>
      </c>
      <c r="B14195" s="1">
        <v>46290</v>
      </c>
      <c r="C14195">
        <v>340221</v>
      </c>
      <c r="D14195">
        <v>-1890026.567</v>
      </c>
      <c r="E14195" t="s">
        <v>50</v>
      </c>
      <c r="F14195" t="s">
        <v>116</v>
      </c>
      <c r="G14195" t="s">
        <v>56</v>
      </c>
      <c r="H14195" t="s">
        <v>89</v>
      </c>
    </row>
    <row r="14196" spans="1:8">
      <c r="A14196" t="s">
        <v>74</v>
      </c>
      <c r="B14196" s="1">
        <v>46290</v>
      </c>
      <c r="C14196">
        <v>340222</v>
      </c>
      <c r="D14196">
        <v>630.26400000000001</v>
      </c>
      <c r="E14196" t="s">
        <v>50</v>
      </c>
      <c r="F14196" t="s">
        <v>116</v>
      </c>
      <c r="G14196" t="s">
        <v>56</v>
      </c>
      <c r="H14196" t="s">
        <v>89</v>
      </c>
    </row>
    <row r="14197" spans="1:8">
      <c r="A14197" t="s">
        <v>74</v>
      </c>
      <c r="B14197" s="1">
        <v>46290</v>
      </c>
      <c r="C14197">
        <v>340223</v>
      </c>
      <c r="D14197">
        <v>1584074.754</v>
      </c>
      <c r="E14197" t="s">
        <v>50</v>
      </c>
      <c r="F14197" t="s">
        <v>116</v>
      </c>
      <c r="G14197" t="s">
        <v>56</v>
      </c>
      <c r="H14197" t="s">
        <v>89</v>
      </c>
    </row>
    <row r="14198" spans="1:8">
      <c r="A14198" t="s">
        <v>74</v>
      </c>
      <c r="B14198" s="1">
        <v>46290</v>
      </c>
      <c r="C14198">
        <v>340224</v>
      </c>
      <c r="D14198">
        <v>-1584074.7509999999</v>
      </c>
      <c r="E14198" t="s">
        <v>50</v>
      </c>
      <c r="F14198" t="s">
        <v>116</v>
      </c>
      <c r="G14198" t="s">
        <v>56</v>
      </c>
      <c r="H14198" t="s">
        <v>89</v>
      </c>
    </row>
    <row r="14199" spans="1:8">
      <c r="A14199" t="s">
        <v>74</v>
      </c>
      <c r="B14199" s="1">
        <v>46290</v>
      </c>
      <c r="C14199">
        <v>340225</v>
      </c>
      <c r="D14199">
        <v>598.83900000000006</v>
      </c>
      <c r="E14199" t="s">
        <v>50</v>
      </c>
      <c r="F14199" t="s">
        <v>116</v>
      </c>
      <c r="G14199" t="s">
        <v>56</v>
      </c>
      <c r="H14199" t="s">
        <v>89</v>
      </c>
    </row>
    <row r="14200" spans="1:8">
      <c r="A14200" t="s">
        <v>74</v>
      </c>
      <c r="B14200" s="1">
        <v>46290</v>
      </c>
      <c r="C14200">
        <v>340226</v>
      </c>
      <c r="D14200">
        <v>492198.842</v>
      </c>
      <c r="E14200" t="s">
        <v>50</v>
      </c>
      <c r="F14200" t="s">
        <v>116</v>
      </c>
      <c r="G14200" t="s">
        <v>56</v>
      </c>
      <c r="H14200" t="s">
        <v>89</v>
      </c>
    </row>
    <row r="14201" spans="1:8">
      <c r="A14201" t="s">
        <v>74</v>
      </c>
      <c r="B14201" s="1">
        <v>46290</v>
      </c>
      <c r="C14201">
        <v>340227</v>
      </c>
      <c r="D14201">
        <v>-492198.84299999999</v>
      </c>
      <c r="E14201" t="s">
        <v>50</v>
      </c>
      <c r="F14201" t="s">
        <v>116</v>
      </c>
      <c r="G14201" t="s">
        <v>56</v>
      </c>
      <c r="H14201" t="s">
        <v>89</v>
      </c>
    </row>
    <row r="14202" spans="1:8">
      <c r="A14202" t="s">
        <v>74</v>
      </c>
      <c r="B14202" s="1">
        <v>46290</v>
      </c>
      <c r="C14202">
        <v>340228</v>
      </c>
      <c r="D14202">
        <v>108407.79399999999</v>
      </c>
      <c r="E14202" t="s">
        <v>50</v>
      </c>
      <c r="F14202" t="s">
        <v>116</v>
      </c>
      <c r="G14202" t="s">
        <v>56</v>
      </c>
      <c r="H14202" t="s">
        <v>89</v>
      </c>
    </row>
    <row r="14203" spans="1:8">
      <c r="A14203" t="s">
        <v>74</v>
      </c>
      <c r="B14203" s="1">
        <v>46290</v>
      </c>
      <c r="C14203">
        <v>340229</v>
      </c>
      <c r="D14203">
        <v>1058527.9129999999</v>
      </c>
      <c r="E14203" t="s">
        <v>50</v>
      </c>
      <c r="F14203" t="s">
        <v>116</v>
      </c>
      <c r="G14203" t="s">
        <v>56</v>
      </c>
      <c r="H14203" t="s">
        <v>89</v>
      </c>
    </row>
    <row r="14204" spans="1:8">
      <c r="A14204" t="s">
        <v>74</v>
      </c>
      <c r="B14204" s="1">
        <v>46290</v>
      </c>
      <c r="C14204">
        <v>340230</v>
      </c>
      <c r="D14204">
        <v>-1056282.1170000001</v>
      </c>
      <c r="E14204" t="s">
        <v>50</v>
      </c>
      <c r="F14204" t="s">
        <v>116</v>
      </c>
      <c r="G14204" t="s">
        <v>56</v>
      </c>
      <c r="H14204" t="s">
        <v>89</v>
      </c>
    </row>
    <row r="14205" spans="1:8">
      <c r="A14205" t="s">
        <v>74</v>
      </c>
      <c r="B14205" s="1">
        <v>46290</v>
      </c>
      <c r="C14205">
        <v>340231</v>
      </c>
      <c r="D14205">
        <v>87437.474000000002</v>
      </c>
      <c r="E14205" t="s">
        <v>50</v>
      </c>
      <c r="F14205" t="s">
        <v>116</v>
      </c>
      <c r="G14205" t="s">
        <v>56</v>
      </c>
      <c r="H14205" t="s">
        <v>89</v>
      </c>
    </row>
    <row r="14206" spans="1:8">
      <c r="A14206" t="s">
        <v>74</v>
      </c>
      <c r="B14206" s="1">
        <v>46290</v>
      </c>
      <c r="C14206">
        <v>340232</v>
      </c>
      <c r="D14206">
        <v>457582.59</v>
      </c>
      <c r="E14206" t="s">
        <v>50</v>
      </c>
      <c r="F14206" t="s">
        <v>116</v>
      </c>
      <c r="G14206" t="s">
        <v>56</v>
      </c>
      <c r="H14206" t="s">
        <v>89</v>
      </c>
    </row>
    <row r="14207" spans="1:8">
      <c r="A14207" t="s">
        <v>74</v>
      </c>
      <c r="B14207" s="1">
        <v>46290</v>
      </c>
      <c r="C14207">
        <v>340233</v>
      </c>
      <c r="D14207">
        <v>-493975.712</v>
      </c>
      <c r="E14207" t="s">
        <v>50</v>
      </c>
      <c r="F14207" t="s">
        <v>116</v>
      </c>
      <c r="G14207" t="s">
        <v>56</v>
      </c>
      <c r="H14207" t="s">
        <v>89</v>
      </c>
    </row>
    <row r="14208" spans="1:8">
      <c r="A14208" t="s">
        <v>74</v>
      </c>
      <c r="B14208" s="1">
        <v>46290</v>
      </c>
      <c r="C14208">
        <v>350002</v>
      </c>
      <c r="D14208">
        <v>1369.192</v>
      </c>
      <c r="E14208" t="s">
        <v>50</v>
      </c>
      <c r="F14208" t="s">
        <v>118</v>
      </c>
      <c r="G14208" t="s">
        <v>56</v>
      </c>
      <c r="H14208" t="s">
        <v>91</v>
      </c>
    </row>
    <row r="14209" spans="1:8">
      <c r="A14209" t="s">
        <v>74</v>
      </c>
      <c r="B14209" s="1">
        <v>46290</v>
      </c>
      <c r="C14209">
        <v>350003</v>
      </c>
      <c r="D14209">
        <v>-482.346</v>
      </c>
      <c r="E14209" t="s">
        <v>50</v>
      </c>
      <c r="F14209" t="s">
        <v>118</v>
      </c>
      <c r="G14209" t="s">
        <v>56</v>
      </c>
      <c r="H14209" t="s">
        <v>91</v>
      </c>
    </row>
    <row r="14210" spans="1:8">
      <c r="A14210" t="s">
        <v>74</v>
      </c>
      <c r="B14210" s="1">
        <v>46290</v>
      </c>
      <c r="C14210">
        <v>350031</v>
      </c>
      <c r="D14210">
        <v>4836.41</v>
      </c>
      <c r="E14210" t="s">
        <v>50</v>
      </c>
      <c r="F14210" t="s">
        <v>113</v>
      </c>
      <c r="G14210" t="s">
        <v>56</v>
      </c>
      <c r="H14210" t="s">
        <v>85</v>
      </c>
    </row>
    <row r="14211" spans="1:8">
      <c r="A14211" t="s">
        <v>74</v>
      </c>
      <c r="B14211" s="1">
        <v>46290</v>
      </c>
      <c r="C14211">
        <v>354012</v>
      </c>
      <c r="D14211">
        <v>11766.39</v>
      </c>
      <c r="E14211" t="s">
        <v>50</v>
      </c>
      <c r="F14211" t="s">
        <v>115</v>
      </c>
      <c r="G14211" t="s">
        <v>56</v>
      </c>
      <c r="H14211" t="s">
        <v>88</v>
      </c>
    </row>
    <row r="14212" spans="1:8">
      <c r="A14212" t="s">
        <v>74</v>
      </c>
      <c r="B14212" s="1">
        <v>46290</v>
      </c>
      <c r="C14212">
        <v>354014</v>
      </c>
      <c r="D14212">
        <v>66027.357999999993</v>
      </c>
      <c r="E14212" t="s">
        <v>50</v>
      </c>
      <c r="F14212" t="s">
        <v>115</v>
      </c>
      <c r="G14212" t="s">
        <v>56</v>
      </c>
      <c r="H14212" t="s">
        <v>88</v>
      </c>
    </row>
    <row r="14213" spans="1:8">
      <c r="A14213" t="s">
        <v>74</v>
      </c>
      <c r="B14213" s="1">
        <v>46290</v>
      </c>
      <c r="C14213">
        <v>355016</v>
      </c>
      <c r="D14213">
        <v>973.45299999999997</v>
      </c>
      <c r="E14213" t="s">
        <v>50</v>
      </c>
      <c r="F14213" t="s">
        <v>118</v>
      </c>
      <c r="G14213" t="s">
        <v>56</v>
      </c>
      <c r="H14213" t="s">
        <v>91</v>
      </c>
    </row>
    <row r="14214" spans="1:8">
      <c r="A14214" t="s">
        <v>74</v>
      </c>
      <c r="B14214" s="1">
        <v>46290</v>
      </c>
      <c r="C14214">
        <v>355017</v>
      </c>
      <c r="D14214">
        <v>812.88099999999997</v>
      </c>
      <c r="E14214" t="s">
        <v>50</v>
      </c>
      <c r="F14214" t="s">
        <v>118</v>
      </c>
      <c r="G14214" t="s">
        <v>56</v>
      </c>
      <c r="H14214" t="s">
        <v>91</v>
      </c>
    </row>
    <row r="14215" spans="1:8">
      <c r="A14215" t="s">
        <v>74</v>
      </c>
      <c r="B14215" s="1">
        <v>46290</v>
      </c>
      <c r="C14215">
        <v>355018</v>
      </c>
      <c r="D14215">
        <v>82.004000000000005</v>
      </c>
      <c r="E14215" t="s">
        <v>50</v>
      </c>
      <c r="F14215" t="s">
        <v>118</v>
      </c>
      <c r="G14215" t="s">
        <v>56</v>
      </c>
      <c r="H14215" t="s">
        <v>91</v>
      </c>
    </row>
    <row r="14216" spans="1:8">
      <c r="A14216" t="s">
        <v>74</v>
      </c>
      <c r="B14216" s="1">
        <v>46290</v>
      </c>
      <c r="C14216">
        <v>360022</v>
      </c>
      <c r="D14216">
        <v>3764.895</v>
      </c>
      <c r="E14216" t="s">
        <v>50</v>
      </c>
      <c r="F14216" t="s">
        <v>125</v>
      </c>
      <c r="G14216" t="s">
        <v>56</v>
      </c>
      <c r="H14216" t="s">
        <v>100</v>
      </c>
    </row>
    <row r="14217" spans="1:8">
      <c r="A14217" t="s">
        <v>74</v>
      </c>
      <c r="B14217" s="1">
        <v>46290</v>
      </c>
      <c r="C14217">
        <v>360032</v>
      </c>
      <c r="D14217">
        <v>12904.707</v>
      </c>
      <c r="E14217" t="s">
        <v>50</v>
      </c>
      <c r="F14217" t="s">
        <v>125</v>
      </c>
      <c r="G14217" t="s">
        <v>56</v>
      </c>
      <c r="H14217" t="s">
        <v>100</v>
      </c>
    </row>
    <row r="14218" spans="1:8">
      <c r="A14218" t="s">
        <v>74</v>
      </c>
      <c r="B14218" s="1">
        <v>46290</v>
      </c>
      <c r="C14218">
        <v>372004</v>
      </c>
      <c r="D14218">
        <v>1721.796</v>
      </c>
      <c r="E14218" t="s">
        <v>50</v>
      </c>
      <c r="F14218" t="s">
        <v>114</v>
      </c>
      <c r="G14218" t="s">
        <v>56</v>
      </c>
      <c r="H14218" t="s">
        <v>87</v>
      </c>
    </row>
    <row r="14219" spans="1:8">
      <c r="A14219" t="s">
        <v>74</v>
      </c>
      <c r="B14219" s="1">
        <v>46290</v>
      </c>
      <c r="C14219">
        <v>400002</v>
      </c>
      <c r="D14219">
        <v>-13252.12</v>
      </c>
      <c r="E14219" t="s">
        <v>52</v>
      </c>
      <c r="F14219" t="s">
        <v>23</v>
      </c>
      <c r="G14219" t="s">
        <v>56</v>
      </c>
      <c r="H14219" t="s">
        <v>92</v>
      </c>
    </row>
    <row r="14220" spans="1:8">
      <c r="A14220" t="s">
        <v>74</v>
      </c>
      <c r="B14220" s="1">
        <v>46290</v>
      </c>
      <c r="C14220">
        <v>400004</v>
      </c>
      <c r="D14220">
        <v>-66167.578999999998</v>
      </c>
      <c r="E14220" t="s">
        <v>52</v>
      </c>
      <c r="F14220" t="s">
        <v>23</v>
      </c>
      <c r="G14220" t="s">
        <v>56</v>
      </c>
      <c r="H14220" t="s">
        <v>92</v>
      </c>
    </row>
    <row r="14221" spans="1:8">
      <c r="A14221" t="s">
        <v>74</v>
      </c>
      <c r="B14221" s="1">
        <v>46290</v>
      </c>
      <c r="C14221">
        <v>410002</v>
      </c>
      <c r="D14221">
        <v>-18965.057000000001</v>
      </c>
      <c r="E14221" t="s">
        <v>52</v>
      </c>
      <c r="F14221" t="s">
        <v>119</v>
      </c>
      <c r="G14221" t="s">
        <v>56</v>
      </c>
      <c r="H14221" t="s">
        <v>93</v>
      </c>
    </row>
    <row r="14222" spans="1:8">
      <c r="A14222" t="s">
        <v>74</v>
      </c>
      <c r="B14222" s="1">
        <v>46290</v>
      </c>
      <c r="C14222">
        <v>410005</v>
      </c>
      <c r="D14222">
        <v>-1254.347</v>
      </c>
      <c r="E14222" t="s">
        <v>52</v>
      </c>
      <c r="F14222" t="s">
        <v>119</v>
      </c>
      <c r="G14222" t="s">
        <v>56</v>
      </c>
      <c r="H14222" t="s">
        <v>93</v>
      </c>
    </row>
    <row r="14223" spans="1:8">
      <c r="A14223" t="s">
        <v>74</v>
      </c>
      <c r="B14223" s="1">
        <v>46290</v>
      </c>
      <c r="C14223">
        <v>410006</v>
      </c>
      <c r="D14223">
        <v>-1410.201</v>
      </c>
      <c r="E14223" t="s">
        <v>52</v>
      </c>
      <c r="F14223" t="s">
        <v>119</v>
      </c>
      <c r="G14223" t="s">
        <v>56</v>
      </c>
      <c r="H14223" t="s">
        <v>93</v>
      </c>
    </row>
    <row r="14224" spans="1:8">
      <c r="A14224" t="s">
        <v>74</v>
      </c>
      <c r="B14224" s="1">
        <v>46290</v>
      </c>
      <c r="C14224">
        <v>410009</v>
      </c>
      <c r="D14224">
        <v>-260.78100000000001</v>
      </c>
      <c r="E14224" t="s">
        <v>52</v>
      </c>
      <c r="F14224" t="s">
        <v>119</v>
      </c>
      <c r="G14224" t="s">
        <v>56</v>
      </c>
      <c r="H14224" t="s">
        <v>93</v>
      </c>
    </row>
    <row r="14225" spans="1:8">
      <c r="A14225" t="s">
        <v>74</v>
      </c>
      <c r="B14225" s="1">
        <v>46290</v>
      </c>
      <c r="C14225">
        <v>410032</v>
      </c>
      <c r="D14225">
        <v>-34529.584000000003</v>
      </c>
      <c r="E14225" t="s">
        <v>52</v>
      </c>
      <c r="F14225" t="s">
        <v>119</v>
      </c>
      <c r="G14225" t="s">
        <v>56</v>
      </c>
      <c r="H14225" t="s">
        <v>93</v>
      </c>
    </row>
    <row r="14226" spans="1:8">
      <c r="A14226" t="s">
        <v>74</v>
      </c>
      <c r="B14226" s="1">
        <v>46290</v>
      </c>
      <c r="C14226">
        <v>410036</v>
      </c>
      <c r="D14226">
        <v>-750.851</v>
      </c>
      <c r="E14226" t="s">
        <v>52</v>
      </c>
      <c r="F14226" t="s">
        <v>119</v>
      </c>
      <c r="G14226" t="s">
        <v>56</v>
      </c>
      <c r="H14226" t="s">
        <v>93</v>
      </c>
    </row>
    <row r="14227" spans="1:8">
      <c r="A14227" t="s">
        <v>74</v>
      </c>
      <c r="B14227" s="1">
        <v>46290</v>
      </c>
      <c r="C14227">
        <v>410037</v>
      </c>
      <c r="D14227">
        <v>-30456.035</v>
      </c>
      <c r="E14227" t="s">
        <v>52</v>
      </c>
      <c r="F14227" t="s">
        <v>119</v>
      </c>
      <c r="G14227" t="s">
        <v>56</v>
      </c>
      <c r="H14227" t="s">
        <v>93</v>
      </c>
    </row>
    <row r="14228" spans="1:8">
      <c r="A14228" t="s">
        <v>74</v>
      </c>
      <c r="B14228" s="1">
        <v>46290</v>
      </c>
      <c r="C14228">
        <v>410040</v>
      </c>
      <c r="D14228">
        <v>-323.45100000000002</v>
      </c>
      <c r="E14228" t="s">
        <v>52</v>
      </c>
      <c r="F14228" t="s">
        <v>119</v>
      </c>
      <c r="G14228" t="s">
        <v>56</v>
      </c>
      <c r="H14228" t="s">
        <v>93</v>
      </c>
    </row>
    <row r="14229" spans="1:8">
      <c r="A14229" t="s">
        <v>74</v>
      </c>
      <c r="B14229" s="1">
        <v>46290</v>
      </c>
      <c r="C14229">
        <v>415002</v>
      </c>
      <c r="D14229">
        <v>-146335.734</v>
      </c>
      <c r="E14229" t="s">
        <v>52</v>
      </c>
      <c r="F14229" t="s">
        <v>23</v>
      </c>
      <c r="G14229" t="s">
        <v>56</v>
      </c>
      <c r="H14229" t="s">
        <v>92</v>
      </c>
    </row>
    <row r="14230" spans="1:8">
      <c r="A14230" t="s">
        <v>74</v>
      </c>
      <c r="B14230" s="1">
        <v>46290</v>
      </c>
      <c r="C14230">
        <v>415004</v>
      </c>
      <c r="D14230">
        <v>-481004.58899999998</v>
      </c>
      <c r="E14230" t="s">
        <v>52</v>
      </c>
      <c r="F14230" t="s">
        <v>23</v>
      </c>
      <c r="G14230" t="s">
        <v>56</v>
      </c>
      <c r="H14230" t="s">
        <v>92</v>
      </c>
    </row>
    <row r="14231" spans="1:8">
      <c r="A14231" t="s">
        <v>74</v>
      </c>
      <c r="B14231" s="1">
        <v>46290</v>
      </c>
      <c r="C14231">
        <v>418003</v>
      </c>
      <c r="D14231">
        <v>48.198999999999998</v>
      </c>
      <c r="E14231" t="s">
        <v>52</v>
      </c>
      <c r="F14231" t="s">
        <v>119</v>
      </c>
      <c r="G14231" t="s">
        <v>56</v>
      </c>
      <c r="H14231" t="s">
        <v>93</v>
      </c>
    </row>
    <row r="14232" spans="1:8">
      <c r="A14232" t="s">
        <v>74</v>
      </c>
      <c r="B14232" s="1">
        <v>46290</v>
      </c>
      <c r="C14232">
        <v>421002</v>
      </c>
      <c r="D14232">
        <v>-14481.249</v>
      </c>
      <c r="E14232" t="s">
        <v>52</v>
      </c>
      <c r="F14232" t="s">
        <v>24</v>
      </c>
      <c r="G14232" t="s">
        <v>56</v>
      </c>
      <c r="H14232" t="s">
        <v>94</v>
      </c>
    </row>
    <row r="14233" spans="1:8">
      <c r="A14233" t="s">
        <v>74</v>
      </c>
      <c r="B14233" s="1">
        <v>46290</v>
      </c>
      <c r="C14233">
        <v>421003</v>
      </c>
      <c r="D14233">
        <v>16147.406999999999</v>
      </c>
      <c r="E14233" t="s">
        <v>52</v>
      </c>
      <c r="F14233" t="s">
        <v>24</v>
      </c>
      <c r="G14233" t="s">
        <v>56</v>
      </c>
      <c r="H14233" t="s">
        <v>94</v>
      </c>
    </row>
    <row r="14234" spans="1:8">
      <c r="A14234" t="s">
        <v>74</v>
      </c>
      <c r="B14234" s="1">
        <v>46290</v>
      </c>
      <c r="C14234">
        <v>421004</v>
      </c>
      <c r="D14234">
        <v>-21411.394</v>
      </c>
      <c r="E14234" t="s">
        <v>52</v>
      </c>
      <c r="F14234" t="s">
        <v>24</v>
      </c>
      <c r="G14234" t="s">
        <v>56</v>
      </c>
      <c r="H14234" t="s">
        <v>94</v>
      </c>
    </row>
    <row r="14235" spans="1:8">
      <c r="A14235" t="s">
        <v>74</v>
      </c>
      <c r="B14235" s="1">
        <v>46290</v>
      </c>
      <c r="C14235">
        <v>421007</v>
      </c>
      <c r="D14235">
        <v>-1314.87</v>
      </c>
      <c r="E14235" t="s">
        <v>52</v>
      </c>
      <c r="F14235" t="s">
        <v>24</v>
      </c>
      <c r="G14235" t="s">
        <v>56</v>
      </c>
      <c r="H14235" t="s">
        <v>94</v>
      </c>
    </row>
    <row r="14236" spans="1:8">
      <c r="A14236" t="s">
        <v>74</v>
      </c>
      <c r="B14236" s="1">
        <v>46290</v>
      </c>
      <c r="C14236">
        <v>510002</v>
      </c>
      <c r="D14236">
        <v>63768.010999999999</v>
      </c>
      <c r="E14236" t="s">
        <v>52</v>
      </c>
      <c r="F14236" t="s">
        <v>120</v>
      </c>
      <c r="G14236" t="s">
        <v>56</v>
      </c>
      <c r="H14236" t="s">
        <v>95</v>
      </c>
    </row>
    <row r="14237" spans="1:8">
      <c r="A14237" t="s">
        <v>74</v>
      </c>
      <c r="B14237" s="1">
        <v>46290</v>
      </c>
      <c r="C14237">
        <v>510005</v>
      </c>
      <c r="D14237">
        <v>2670.953</v>
      </c>
      <c r="E14237" t="s">
        <v>52</v>
      </c>
      <c r="F14237" t="s">
        <v>120</v>
      </c>
      <c r="G14237" t="s">
        <v>56</v>
      </c>
      <c r="H14237" t="s">
        <v>95</v>
      </c>
    </row>
    <row r="14238" spans="1:8">
      <c r="A14238" t="s">
        <v>74</v>
      </c>
      <c r="B14238" s="1">
        <v>46290</v>
      </c>
      <c r="C14238">
        <v>510007</v>
      </c>
      <c r="D14238">
        <v>10391.727000000001</v>
      </c>
      <c r="E14238" t="s">
        <v>52</v>
      </c>
      <c r="F14238" t="s">
        <v>120</v>
      </c>
      <c r="G14238" t="s">
        <v>56</v>
      </c>
      <c r="H14238" t="s">
        <v>95</v>
      </c>
    </row>
    <row r="14239" spans="1:8">
      <c r="A14239" t="s">
        <v>74</v>
      </c>
      <c r="B14239" s="1">
        <v>46290</v>
      </c>
      <c r="C14239">
        <v>510012</v>
      </c>
      <c r="D14239">
        <v>4861.0290000000005</v>
      </c>
      <c r="E14239" t="s">
        <v>52</v>
      </c>
      <c r="F14239" t="s">
        <v>120</v>
      </c>
      <c r="G14239" t="s">
        <v>56</v>
      </c>
      <c r="H14239" t="s">
        <v>95</v>
      </c>
    </row>
    <row r="14240" spans="1:8">
      <c r="A14240" t="s">
        <v>74</v>
      </c>
      <c r="B14240" s="1">
        <v>46290</v>
      </c>
      <c r="C14240">
        <v>510018</v>
      </c>
      <c r="D14240">
        <v>1003.325</v>
      </c>
      <c r="E14240" t="s">
        <v>52</v>
      </c>
      <c r="F14240" t="s">
        <v>120</v>
      </c>
      <c r="G14240" t="s">
        <v>56</v>
      </c>
      <c r="H14240" t="s">
        <v>95</v>
      </c>
    </row>
    <row r="14241" spans="1:8">
      <c r="A14241" t="s">
        <v>74</v>
      </c>
      <c r="B14241" s="1">
        <v>46290</v>
      </c>
      <c r="C14241">
        <v>510059</v>
      </c>
      <c r="D14241">
        <v>3052.6709999999998</v>
      </c>
      <c r="E14241" t="s">
        <v>52</v>
      </c>
      <c r="F14241" t="s">
        <v>120</v>
      </c>
      <c r="G14241" t="s">
        <v>56</v>
      </c>
      <c r="H14241" t="s">
        <v>95</v>
      </c>
    </row>
    <row r="14242" spans="1:8">
      <c r="A14242" t="s">
        <v>74</v>
      </c>
      <c r="B14242" s="1">
        <v>46290</v>
      </c>
      <c r="C14242">
        <v>510060</v>
      </c>
      <c r="D14242">
        <v>1139.4069999999999</v>
      </c>
      <c r="E14242" t="s">
        <v>52</v>
      </c>
      <c r="F14242" t="s">
        <v>120</v>
      </c>
      <c r="G14242" t="s">
        <v>56</v>
      </c>
      <c r="H14242" t="s">
        <v>95</v>
      </c>
    </row>
    <row r="14243" spans="1:8">
      <c r="A14243" t="s">
        <v>74</v>
      </c>
      <c r="B14243" s="1">
        <v>46290</v>
      </c>
      <c r="C14243">
        <v>510062</v>
      </c>
      <c r="D14243">
        <v>14321.412</v>
      </c>
      <c r="E14243" t="s">
        <v>52</v>
      </c>
      <c r="F14243" t="s">
        <v>120</v>
      </c>
      <c r="G14243" t="s">
        <v>56</v>
      </c>
      <c r="H14243" t="s">
        <v>95</v>
      </c>
    </row>
    <row r="14244" spans="1:8">
      <c r="A14244" t="s">
        <v>74</v>
      </c>
      <c r="B14244" s="1">
        <v>46290</v>
      </c>
      <c r="C14244">
        <v>510064</v>
      </c>
      <c r="D14244">
        <v>2142.8020000000001</v>
      </c>
      <c r="E14244" t="s">
        <v>52</v>
      </c>
      <c r="F14244" t="s">
        <v>120</v>
      </c>
      <c r="G14244" t="s">
        <v>56</v>
      </c>
      <c r="H14244" t="s">
        <v>95</v>
      </c>
    </row>
    <row r="14245" spans="1:8">
      <c r="A14245" t="s">
        <v>74</v>
      </c>
      <c r="B14245" s="1">
        <v>46290</v>
      </c>
      <c r="C14245">
        <v>510065</v>
      </c>
      <c r="D14245">
        <v>1216.759</v>
      </c>
      <c r="E14245" t="s">
        <v>52</v>
      </c>
      <c r="F14245" t="s">
        <v>120</v>
      </c>
      <c r="G14245" t="s">
        <v>56</v>
      </c>
      <c r="H14245" t="s">
        <v>95</v>
      </c>
    </row>
    <row r="14246" spans="1:8">
      <c r="A14246" t="s">
        <v>74</v>
      </c>
      <c r="B14246" s="1">
        <v>46290</v>
      </c>
      <c r="C14246">
        <v>520011</v>
      </c>
      <c r="D14246">
        <v>33498.798000000003</v>
      </c>
      <c r="E14246" t="s">
        <v>52</v>
      </c>
      <c r="F14246" t="s">
        <v>120</v>
      </c>
      <c r="G14246" t="s">
        <v>56</v>
      </c>
      <c r="H14246" t="s">
        <v>95</v>
      </c>
    </row>
    <row r="14247" spans="1:8">
      <c r="A14247" t="s">
        <v>74</v>
      </c>
      <c r="B14247" s="1">
        <v>46290</v>
      </c>
      <c r="C14247">
        <v>520020</v>
      </c>
      <c r="D14247">
        <v>-961.65599999999995</v>
      </c>
      <c r="E14247" t="s">
        <v>52</v>
      </c>
      <c r="F14247" t="s">
        <v>120</v>
      </c>
      <c r="G14247" t="s">
        <v>56</v>
      </c>
      <c r="H14247" t="s">
        <v>95</v>
      </c>
    </row>
    <row r="14248" spans="1:8">
      <c r="A14248" t="s">
        <v>74</v>
      </c>
      <c r="B14248" s="1">
        <v>46290</v>
      </c>
      <c r="C14248">
        <v>520021</v>
      </c>
      <c r="D14248">
        <v>133.57499999999999</v>
      </c>
      <c r="E14248" t="s">
        <v>52</v>
      </c>
      <c r="F14248" t="s">
        <v>126</v>
      </c>
      <c r="G14248" t="s">
        <v>56</v>
      </c>
      <c r="H14248" t="s">
        <v>102</v>
      </c>
    </row>
    <row r="14249" spans="1:8">
      <c r="A14249" t="s">
        <v>74</v>
      </c>
      <c r="B14249" s="1">
        <v>46290</v>
      </c>
      <c r="C14249">
        <v>530012</v>
      </c>
      <c r="D14249">
        <v>7638.0429999999997</v>
      </c>
      <c r="E14249" t="s">
        <v>52</v>
      </c>
      <c r="F14249" t="s">
        <v>120</v>
      </c>
      <c r="G14249" t="s">
        <v>56</v>
      </c>
      <c r="H14249" t="s">
        <v>95</v>
      </c>
    </row>
    <row r="14250" spans="1:8">
      <c r="A14250" t="s">
        <v>74</v>
      </c>
      <c r="B14250" s="1">
        <v>46290</v>
      </c>
      <c r="C14250">
        <v>541004</v>
      </c>
      <c r="D14250">
        <v>825.55200000000002</v>
      </c>
      <c r="E14250" t="s">
        <v>52</v>
      </c>
      <c r="F14250" t="s">
        <v>127</v>
      </c>
      <c r="G14250" t="s">
        <v>56</v>
      </c>
      <c r="H14250" t="s">
        <v>103</v>
      </c>
    </row>
    <row r="14251" spans="1:8">
      <c r="A14251" t="s">
        <v>74</v>
      </c>
      <c r="B14251" s="1">
        <v>46290</v>
      </c>
      <c r="C14251">
        <v>541008</v>
      </c>
      <c r="D14251">
        <v>2682.7269999999999</v>
      </c>
      <c r="E14251" t="s">
        <v>52</v>
      </c>
      <c r="F14251" t="s">
        <v>127</v>
      </c>
      <c r="G14251" t="s">
        <v>56</v>
      </c>
      <c r="H14251" t="s">
        <v>103</v>
      </c>
    </row>
    <row r="14252" spans="1:8">
      <c r="A14252" t="s">
        <v>74</v>
      </c>
      <c r="B14252" s="1">
        <v>46290</v>
      </c>
      <c r="C14252">
        <v>541009</v>
      </c>
      <c r="D14252">
        <v>944.38599999999997</v>
      </c>
      <c r="E14252" t="s">
        <v>52</v>
      </c>
      <c r="F14252" t="s">
        <v>127</v>
      </c>
      <c r="G14252" t="s">
        <v>56</v>
      </c>
      <c r="H14252" t="s">
        <v>103</v>
      </c>
    </row>
    <row r="14253" spans="1:8">
      <c r="A14253" t="s">
        <v>74</v>
      </c>
      <c r="B14253" s="1">
        <v>46290</v>
      </c>
      <c r="C14253">
        <v>541010</v>
      </c>
      <c r="D14253">
        <v>6620.25</v>
      </c>
      <c r="E14253" t="s">
        <v>52</v>
      </c>
      <c r="F14253" t="s">
        <v>127</v>
      </c>
      <c r="G14253" t="s">
        <v>56</v>
      </c>
      <c r="H14253" t="s">
        <v>103</v>
      </c>
    </row>
    <row r="14254" spans="1:8">
      <c r="A14254" t="s">
        <v>74</v>
      </c>
      <c r="B14254" s="1">
        <v>46290</v>
      </c>
      <c r="C14254">
        <v>541012</v>
      </c>
      <c r="D14254">
        <v>275.42599999999999</v>
      </c>
      <c r="E14254" t="s">
        <v>52</v>
      </c>
      <c r="F14254" t="s">
        <v>127</v>
      </c>
      <c r="G14254" t="s">
        <v>56</v>
      </c>
      <c r="H14254" t="s">
        <v>103</v>
      </c>
    </row>
    <row r="14255" spans="1:8">
      <c r="A14255" t="s">
        <v>74</v>
      </c>
      <c r="B14255" s="1">
        <v>46290</v>
      </c>
      <c r="C14255">
        <v>541013</v>
      </c>
      <c r="D14255">
        <v>56.628999999999998</v>
      </c>
      <c r="E14255" t="s">
        <v>52</v>
      </c>
      <c r="F14255" t="s">
        <v>127</v>
      </c>
      <c r="G14255" t="s">
        <v>56</v>
      </c>
      <c r="H14255" t="s">
        <v>103</v>
      </c>
    </row>
    <row r="14256" spans="1:8">
      <c r="A14256" t="s">
        <v>74</v>
      </c>
      <c r="B14256" s="1">
        <v>46290</v>
      </c>
      <c r="C14256">
        <v>544003</v>
      </c>
      <c r="D14256">
        <v>51.581000000000003</v>
      </c>
      <c r="E14256" t="s">
        <v>52</v>
      </c>
      <c r="F14256" t="s">
        <v>127</v>
      </c>
      <c r="G14256" t="s">
        <v>56</v>
      </c>
      <c r="H14256" t="s">
        <v>103</v>
      </c>
    </row>
    <row r="14257" spans="1:8">
      <c r="A14257" t="s">
        <v>74</v>
      </c>
      <c r="B14257" s="1">
        <v>46290</v>
      </c>
      <c r="C14257">
        <v>544006</v>
      </c>
      <c r="D14257">
        <v>466.91399999999999</v>
      </c>
      <c r="E14257" t="s">
        <v>52</v>
      </c>
      <c r="F14257" t="s">
        <v>127</v>
      </c>
      <c r="G14257" t="s">
        <v>56</v>
      </c>
      <c r="H14257" t="s">
        <v>103</v>
      </c>
    </row>
    <row r="14258" spans="1:8">
      <c r="A14258" t="s">
        <v>74</v>
      </c>
      <c r="B14258" s="1">
        <v>46290</v>
      </c>
      <c r="C14258">
        <v>546002</v>
      </c>
      <c r="D14258">
        <v>481511.51199999999</v>
      </c>
      <c r="E14258" t="s">
        <v>52</v>
      </c>
      <c r="F14258" t="s">
        <v>119</v>
      </c>
      <c r="G14258" t="s">
        <v>56</v>
      </c>
      <c r="H14258" t="s">
        <v>93</v>
      </c>
    </row>
    <row r="14259" spans="1:8">
      <c r="A14259" t="s">
        <v>74</v>
      </c>
      <c r="B14259" s="1">
        <v>46290</v>
      </c>
      <c r="C14259">
        <v>546008</v>
      </c>
      <c r="D14259">
        <v>10.986000000000001</v>
      </c>
      <c r="E14259" t="s">
        <v>52</v>
      </c>
      <c r="F14259" t="s">
        <v>119</v>
      </c>
      <c r="G14259" t="s">
        <v>56</v>
      </c>
      <c r="H14259" t="s">
        <v>93</v>
      </c>
    </row>
    <row r="14260" spans="1:8">
      <c r="A14260" t="s">
        <v>74</v>
      </c>
      <c r="B14260" s="1">
        <v>46290</v>
      </c>
      <c r="C14260">
        <v>546013</v>
      </c>
      <c r="D14260">
        <v>29359.867999999999</v>
      </c>
      <c r="E14260" t="s">
        <v>52</v>
      </c>
      <c r="F14260" t="s">
        <v>119</v>
      </c>
      <c r="G14260" t="s">
        <v>56</v>
      </c>
      <c r="H14260" t="s">
        <v>93</v>
      </c>
    </row>
    <row r="14261" spans="1:8">
      <c r="A14261" t="s">
        <v>74</v>
      </c>
      <c r="B14261" s="1">
        <v>46290</v>
      </c>
      <c r="C14261">
        <v>546019</v>
      </c>
      <c r="D14261">
        <v>4639.8919999999998</v>
      </c>
      <c r="E14261" t="s">
        <v>52</v>
      </c>
      <c r="F14261" t="s">
        <v>119</v>
      </c>
      <c r="G14261" t="s">
        <v>56</v>
      </c>
      <c r="H14261" t="s">
        <v>93</v>
      </c>
    </row>
    <row r="14262" spans="1:8">
      <c r="A14262" t="s">
        <v>74</v>
      </c>
      <c r="B14262" s="1">
        <v>46290</v>
      </c>
      <c r="C14262">
        <v>546035</v>
      </c>
      <c r="D14262">
        <v>30457.005000000001</v>
      </c>
      <c r="E14262" t="s">
        <v>52</v>
      </c>
      <c r="F14262" t="s">
        <v>119</v>
      </c>
      <c r="G14262" t="s">
        <v>56</v>
      </c>
      <c r="H14262" t="s">
        <v>93</v>
      </c>
    </row>
    <row r="14263" spans="1:8">
      <c r="A14263" t="s">
        <v>74</v>
      </c>
      <c r="B14263" s="1">
        <v>46290</v>
      </c>
      <c r="C14263">
        <v>546040</v>
      </c>
      <c r="D14263">
        <v>8770.7890000000007</v>
      </c>
      <c r="E14263" t="s">
        <v>52</v>
      </c>
      <c r="F14263" t="s">
        <v>119</v>
      </c>
      <c r="G14263" t="s">
        <v>56</v>
      </c>
      <c r="H14263" t="s">
        <v>93</v>
      </c>
    </row>
    <row r="14264" spans="1:8">
      <c r="A14264" t="s">
        <v>74</v>
      </c>
      <c r="B14264" s="1">
        <v>46290</v>
      </c>
      <c r="C14264">
        <v>546047</v>
      </c>
      <c r="D14264">
        <v>1061.1669999999999</v>
      </c>
      <c r="E14264" t="s">
        <v>52</v>
      </c>
      <c r="F14264" t="s">
        <v>119</v>
      </c>
      <c r="G14264" t="s">
        <v>56</v>
      </c>
      <c r="H14264" t="s">
        <v>93</v>
      </c>
    </row>
    <row r="14265" spans="1:8">
      <c r="A14265" t="s">
        <v>74</v>
      </c>
      <c r="B14265" s="1">
        <v>46290</v>
      </c>
      <c r="C14265">
        <v>547002</v>
      </c>
      <c r="D14265">
        <v>8779.7790000000005</v>
      </c>
      <c r="E14265" t="s">
        <v>52</v>
      </c>
      <c r="F14265" t="s">
        <v>121</v>
      </c>
      <c r="G14265" t="s">
        <v>56</v>
      </c>
      <c r="H14265" t="s">
        <v>96</v>
      </c>
    </row>
    <row r="14266" spans="1:8">
      <c r="A14266" t="s">
        <v>74</v>
      </c>
      <c r="B14266" s="1">
        <v>46290</v>
      </c>
      <c r="C14266">
        <v>547006</v>
      </c>
      <c r="D14266">
        <v>271.00700000000001</v>
      </c>
      <c r="E14266" t="s">
        <v>52</v>
      </c>
      <c r="F14266" t="s">
        <v>121</v>
      </c>
      <c r="G14266" t="s">
        <v>56</v>
      </c>
      <c r="H14266" t="s">
        <v>96</v>
      </c>
    </row>
    <row r="14267" spans="1:8">
      <c r="A14267" t="s">
        <v>74</v>
      </c>
      <c r="B14267" s="1">
        <v>46290</v>
      </c>
      <c r="C14267">
        <v>547011</v>
      </c>
      <c r="D14267">
        <v>78.775999999999996</v>
      </c>
      <c r="E14267" t="s">
        <v>52</v>
      </c>
      <c r="F14267" t="s">
        <v>121</v>
      </c>
      <c r="G14267" t="s">
        <v>56</v>
      </c>
      <c r="H14267" t="s">
        <v>96</v>
      </c>
    </row>
    <row r="14268" spans="1:8">
      <c r="A14268" t="s">
        <v>74</v>
      </c>
      <c r="B14268" s="1">
        <v>46290</v>
      </c>
      <c r="C14268">
        <v>551003</v>
      </c>
      <c r="D14268">
        <v>22415.456999999999</v>
      </c>
      <c r="E14268" t="s">
        <v>52</v>
      </c>
      <c r="F14268" t="s">
        <v>129</v>
      </c>
      <c r="G14268" t="s">
        <v>56</v>
      </c>
      <c r="H14268" t="s">
        <v>105</v>
      </c>
    </row>
    <row r="14269" spans="1:8">
      <c r="A14269" t="s">
        <v>74</v>
      </c>
      <c r="B14269" s="1">
        <v>46290</v>
      </c>
      <c r="C14269">
        <v>551008</v>
      </c>
      <c r="D14269">
        <v>28.263999999999999</v>
      </c>
      <c r="E14269" t="s">
        <v>52</v>
      </c>
      <c r="F14269" t="s">
        <v>129</v>
      </c>
      <c r="G14269" t="s">
        <v>56</v>
      </c>
      <c r="H14269" t="s">
        <v>105</v>
      </c>
    </row>
    <row r="14270" spans="1:8">
      <c r="A14270" t="s">
        <v>74</v>
      </c>
      <c r="B14270" s="1">
        <v>46290</v>
      </c>
      <c r="C14270">
        <v>552502</v>
      </c>
      <c r="D14270">
        <v>3244.3449999999998</v>
      </c>
      <c r="E14270" t="s">
        <v>52</v>
      </c>
      <c r="F14270" t="s">
        <v>122</v>
      </c>
      <c r="G14270" t="s">
        <v>56</v>
      </c>
      <c r="H14270" t="s">
        <v>97</v>
      </c>
    </row>
    <row r="14271" spans="1:8">
      <c r="A14271" t="s">
        <v>74</v>
      </c>
      <c r="B14271" s="1">
        <v>46290</v>
      </c>
      <c r="C14271">
        <v>555007</v>
      </c>
      <c r="D14271">
        <v>745.34900000000005</v>
      </c>
      <c r="E14271" t="s">
        <v>52</v>
      </c>
      <c r="F14271" t="s">
        <v>122</v>
      </c>
      <c r="G14271" t="s">
        <v>56</v>
      </c>
      <c r="H14271" t="s">
        <v>97</v>
      </c>
    </row>
    <row r="14272" spans="1:8">
      <c r="A14272" t="s">
        <v>74</v>
      </c>
      <c r="B14272" s="1">
        <v>46290</v>
      </c>
      <c r="C14272">
        <v>556002</v>
      </c>
      <c r="D14272">
        <v>534.60799999999995</v>
      </c>
      <c r="E14272" t="s">
        <v>52</v>
      </c>
      <c r="F14272" t="s">
        <v>126</v>
      </c>
      <c r="G14272" t="s">
        <v>56</v>
      </c>
      <c r="H14272" t="s">
        <v>102</v>
      </c>
    </row>
    <row r="14273" spans="1:8">
      <c r="A14273" t="s">
        <v>74</v>
      </c>
      <c r="B14273" s="1">
        <v>46290</v>
      </c>
      <c r="C14273">
        <v>556004</v>
      </c>
      <c r="D14273">
        <v>76.760000000000005</v>
      </c>
      <c r="E14273" t="s">
        <v>52</v>
      </c>
      <c r="F14273" t="s">
        <v>122</v>
      </c>
      <c r="G14273" t="s">
        <v>56</v>
      </c>
      <c r="H14273" t="s">
        <v>97</v>
      </c>
    </row>
    <row r="14274" spans="1:8">
      <c r="A14274" t="s">
        <v>74</v>
      </c>
      <c r="B14274" s="1">
        <v>46290</v>
      </c>
      <c r="C14274">
        <v>557002</v>
      </c>
      <c r="D14274">
        <v>2612.5949999999998</v>
      </c>
      <c r="E14274" t="s">
        <v>52</v>
      </c>
      <c r="F14274" t="s">
        <v>123</v>
      </c>
      <c r="G14274" t="s">
        <v>56</v>
      </c>
      <c r="H14274" t="s">
        <v>98</v>
      </c>
    </row>
    <row r="14275" spans="1:8">
      <c r="A14275" t="s">
        <v>74</v>
      </c>
      <c r="B14275" s="1">
        <v>46290</v>
      </c>
      <c r="C14275">
        <v>558003</v>
      </c>
      <c r="D14275">
        <v>2945.7280000000001</v>
      </c>
      <c r="E14275" t="s">
        <v>52</v>
      </c>
      <c r="F14275" t="s">
        <v>124</v>
      </c>
      <c r="G14275" t="s">
        <v>56</v>
      </c>
      <c r="H14275" t="s">
        <v>99</v>
      </c>
    </row>
    <row r="14276" spans="1:8">
      <c r="A14276" t="s">
        <v>74</v>
      </c>
      <c r="B14276" s="1">
        <v>46290</v>
      </c>
      <c r="C14276">
        <v>558006</v>
      </c>
      <c r="D14276">
        <v>-524.82399999999996</v>
      </c>
      <c r="E14276" t="s">
        <v>52</v>
      </c>
      <c r="F14276" t="s">
        <v>124</v>
      </c>
      <c r="G14276" t="s">
        <v>56</v>
      </c>
      <c r="H14276" t="s">
        <v>99</v>
      </c>
    </row>
    <row r="14277" spans="1:8">
      <c r="A14277" t="s">
        <v>74</v>
      </c>
      <c r="B14277" s="1">
        <v>46290</v>
      </c>
      <c r="C14277">
        <v>558012</v>
      </c>
      <c r="D14277">
        <v>517.91</v>
      </c>
      <c r="E14277" t="s">
        <v>52</v>
      </c>
      <c r="F14277" t="s">
        <v>126</v>
      </c>
      <c r="G14277" t="s">
        <v>56</v>
      </c>
      <c r="H14277" t="s">
        <v>102</v>
      </c>
    </row>
    <row r="14278" spans="1:8">
      <c r="A14278" t="s">
        <v>74</v>
      </c>
      <c r="B14278" s="1">
        <v>46290</v>
      </c>
      <c r="C14278">
        <v>559002</v>
      </c>
      <c r="D14278">
        <v>271.02199999999999</v>
      </c>
      <c r="E14278" t="s">
        <v>52</v>
      </c>
      <c r="F14278" t="s">
        <v>126</v>
      </c>
      <c r="G14278" t="s">
        <v>56</v>
      </c>
      <c r="H14278" t="s">
        <v>102</v>
      </c>
    </row>
    <row r="14279" spans="1:8">
      <c r="A14279" t="s">
        <v>74</v>
      </c>
      <c r="B14279" s="1">
        <v>46290</v>
      </c>
      <c r="C14279">
        <v>560008</v>
      </c>
      <c r="D14279">
        <v>1081.2149999999999</v>
      </c>
      <c r="E14279" t="s">
        <v>52</v>
      </c>
      <c r="F14279" t="s">
        <v>123</v>
      </c>
      <c r="G14279" t="s">
        <v>56</v>
      </c>
      <c r="H14279" t="s">
        <v>98</v>
      </c>
    </row>
    <row r="14280" spans="1:8">
      <c r="A14280" t="s">
        <v>74</v>
      </c>
      <c r="B14280" s="1">
        <v>46290</v>
      </c>
      <c r="C14280">
        <v>564004</v>
      </c>
      <c r="D14280">
        <v>8587.0910000000003</v>
      </c>
      <c r="E14280" t="s">
        <v>52</v>
      </c>
      <c r="F14280" t="s">
        <v>119</v>
      </c>
      <c r="G14280" t="s">
        <v>56</v>
      </c>
      <c r="H14280" t="s">
        <v>93</v>
      </c>
    </row>
    <row r="14281" spans="1:8">
      <c r="A14281" t="s">
        <v>74</v>
      </c>
      <c r="B14281" s="1">
        <v>46290</v>
      </c>
      <c r="C14281">
        <v>564006</v>
      </c>
      <c r="D14281">
        <v>-4.3999999999999997E-2</v>
      </c>
      <c r="E14281" t="s">
        <v>52</v>
      </c>
      <c r="F14281" t="s">
        <v>124</v>
      </c>
      <c r="G14281" t="s">
        <v>56</v>
      </c>
      <c r="H14281" t="s">
        <v>99</v>
      </c>
    </row>
    <row r="14282" spans="1:8">
      <c r="A14282" t="s">
        <v>74</v>
      </c>
      <c r="B14282" s="1">
        <v>46290</v>
      </c>
      <c r="C14282">
        <v>564020</v>
      </c>
      <c r="D14282">
        <v>129.208</v>
      </c>
      <c r="E14282" t="s">
        <v>52</v>
      </c>
      <c r="F14282" t="s">
        <v>124</v>
      </c>
      <c r="G14282" t="s">
        <v>56</v>
      </c>
      <c r="H14282" t="s">
        <v>99</v>
      </c>
    </row>
    <row r="14283" spans="1:8">
      <c r="A14283" t="s">
        <v>74</v>
      </c>
      <c r="B14283" s="1">
        <v>46290</v>
      </c>
      <c r="C14283">
        <v>564021</v>
      </c>
      <c r="D14283">
        <v>8.6059999999999999</v>
      </c>
      <c r="E14283" t="s">
        <v>52</v>
      </c>
      <c r="F14283" t="s">
        <v>124</v>
      </c>
      <c r="G14283" t="s">
        <v>56</v>
      </c>
      <c r="H14283" t="s">
        <v>99</v>
      </c>
    </row>
    <row r="14284" spans="1:8">
      <c r="A14284" t="s">
        <v>74</v>
      </c>
      <c r="B14284" s="1">
        <v>46290</v>
      </c>
      <c r="C14284">
        <v>570002</v>
      </c>
      <c r="D14284">
        <v>402.02800000000002</v>
      </c>
      <c r="E14284" t="s">
        <v>52</v>
      </c>
      <c r="F14284" t="s">
        <v>132</v>
      </c>
      <c r="G14284" t="s">
        <v>56</v>
      </c>
      <c r="H14284" t="s">
        <v>108</v>
      </c>
    </row>
    <row r="14285" spans="1:8">
      <c r="A14285" t="s">
        <v>74</v>
      </c>
      <c r="B14285" s="1">
        <v>46290</v>
      </c>
      <c r="C14285">
        <v>580002</v>
      </c>
      <c r="D14285">
        <v>2412.8449999999998</v>
      </c>
      <c r="E14285" t="s">
        <v>52</v>
      </c>
      <c r="F14285" t="s">
        <v>130</v>
      </c>
      <c r="G14285" t="s">
        <v>56</v>
      </c>
      <c r="H14285" t="s">
        <v>106</v>
      </c>
    </row>
    <row r="14286" spans="1:8">
      <c r="A14286" t="s">
        <v>75</v>
      </c>
      <c r="B14286" s="1">
        <v>46290</v>
      </c>
      <c r="C14286">
        <v>210002</v>
      </c>
      <c r="D14286">
        <v>-7023731.2630000003</v>
      </c>
      <c r="E14286" t="s">
        <v>50</v>
      </c>
      <c r="F14286" t="s">
        <v>14</v>
      </c>
      <c r="G14286" t="s">
        <v>54</v>
      </c>
      <c r="H14286" t="s">
        <v>84</v>
      </c>
    </row>
    <row r="14287" spans="1:8">
      <c r="A14287" t="s">
        <v>75</v>
      </c>
      <c r="B14287" s="1">
        <v>46290</v>
      </c>
      <c r="C14287">
        <v>220003</v>
      </c>
      <c r="D14287">
        <v>4282242.3540000003</v>
      </c>
      <c r="E14287" t="s">
        <v>50</v>
      </c>
      <c r="F14287" t="s">
        <v>14</v>
      </c>
      <c r="G14287" t="s">
        <v>54</v>
      </c>
      <c r="H14287" t="s">
        <v>84</v>
      </c>
    </row>
    <row r="14288" spans="1:8">
      <c r="A14288" t="s">
        <v>75</v>
      </c>
      <c r="B14288" s="1">
        <v>46290</v>
      </c>
      <c r="C14288">
        <v>220004</v>
      </c>
      <c r="D14288">
        <v>-4006.7269999999999</v>
      </c>
      <c r="E14288" t="s">
        <v>50</v>
      </c>
      <c r="F14288" t="s">
        <v>14</v>
      </c>
      <c r="G14288" t="s">
        <v>54</v>
      </c>
      <c r="H14288" t="s">
        <v>84</v>
      </c>
    </row>
    <row r="14289" spans="1:8">
      <c r="A14289" t="s">
        <v>75</v>
      </c>
      <c r="B14289" s="1">
        <v>46290</v>
      </c>
      <c r="C14289">
        <v>220006</v>
      </c>
      <c r="D14289">
        <v>-7212639.1289999997</v>
      </c>
      <c r="E14289" t="s">
        <v>50</v>
      </c>
      <c r="F14289" t="s">
        <v>14</v>
      </c>
      <c r="G14289" t="s">
        <v>54</v>
      </c>
      <c r="H14289" t="s">
        <v>84</v>
      </c>
    </row>
    <row r="14290" spans="1:8">
      <c r="A14290" t="s">
        <v>75</v>
      </c>
      <c r="B14290" s="1">
        <v>46290</v>
      </c>
      <c r="C14290">
        <v>234003</v>
      </c>
      <c r="D14290">
        <v>-207767.948</v>
      </c>
      <c r="E14290" t="s">
        <v>50</v>
      </c>
      <c r="F14290" t="s">
        <v>113</v>
      </c>
      <c r="G14290" t="s">
        <v>54</v>
      </c>
      <c r="H14290" t="s">
        <v>85</v>
      </c>
    </row>
    <row r="14291" spans="1:8">
      <c r="A14291" t="s">
        <v>75</v>
      </c>
      <c r="B14291" s="1">
        <v>46290</v>
      </c>
      <c r="C14291">
        <v>240002</v>
      </c>
      <c r="D14291">
        <v>-34170.023999999998</v>
      </c>
      <c r="E14291" t="s">
        <v>50</v>
      </c>
      <c r="F14291" t="s">
        <v>113</v>
      </c>
      <c r="G14291" t="s">
        <v>54</v>
      </c>
      <c r="H14291" t="s">
        <v>85</v>
      </c>
    </row>
    <row r="14292" spans="1:8">
      <c r="A14292" t="s">
        <v>75</v>
      </c>
      <c r="B14292" s="1">
        <v>46290</v>
      </c>
      <c r="C14292">
        <v>240009</v>
      </c>
      <c r="D14292">
        <v>-16500.942999999999</v>
      </c>
      <c r="E14292" t="s">
        <v>50</v>
      </c>
      <c r="F14292" t="s">
        <v>113</v>
      </c>
      <c r="G14292" t="s">
        <v>54</v>
      </c>
      <c r="H14292" t="s">
        <v>85</v>
      </c>
    </row>
    <row r="14293" spans="1:8">
      <c r="A14293" t="s">
        <v>75</v>
      </c>
      <c r="B14293" s="1">
        <v>46290</v>
      </c>
      <c r="C14293">
        <v>242003</v>
      </c>
      <c r="D14293">
        <v>-1343336.3119999999</v>
      </c>
      <c r="E14293" t="s">
        <v>50</v>
      </c>
      <c r="F14293" t="s">
        <v>113</v>
      </c>
      <c r="G14293" t="s">
        <v>54</v>
      </c>
      <c r="H14293" t="s">
        <v>85</v>
      </c>
    </row>
    <row r="14294" spans="1:8">
      <c r="A14294" t="s">
        <v>75</v>
      </c>
      <c r="B14294" s="1">
        <v>46290</v>
      </c>
      <c r="C14294">
        <v>242007</v>
      </c>
      <c r="D14294">
        <v>-27722.184000000001</v>
      </c>
      <c r="E14294" t="s">
        <v>50</v>
      </c>
      <c r="F14294" t="s">
        <v>113</v>
      </c>
      <c r="G14294" t="s">
        <v>54</v>
      </c>
      <c r="H14294" t="s">
        <v>85</v>
      </c>
    </row>
    <row r="14295" spans="1:8">
      <c r="A14295" t="s">
        <v>75</v>
      </c>
      <c r="B14295" s="1">
        <v>46290</v>
      </c>
      <c r="C14295">
        <v>242012</v>
      </c>
      <c r="D14295">
        <v>-1383821.8149999999</v>
      </c>
      <c r="E14295" t="s">
        <v>50</v>
      </c>
      <c r="F14295" t="s">
        <v>113</v>
      </c>
      <c r="G14295" t="s">
        <v>54</v>
      </c>
      <c r="H14295" t="s">
        <v>85</v>
      </c>
    </row>
    <row r="14296" spans="1:8">
      <c r="A14296" t="s">
        <v>75</v>
      </c>
      <c r="B14296" s="1">
        <v>46290</v>
      </c>
      <c r="C14296">
        <v>242013</v>
      </c>
      <c r="D14296">
        <v>-311072.61599999998</v>
      </c>
      <c r="E14296" t="s">
        <v>50</v>
      </c>
      <c r="F14296" t="s">
        <v>113</v>
      </c>
      <c r="G14296" t="s">
        <v>54</v>
      </c>
      <c r="H14296" t="s">
        <v>85</v>
      </c>
    </row>
    <row r="14297" spans="1:8">
      <c r="A14297" t="s">
        <v>75</v>
      </c>
      <c r="B14297" s="1">
        <v>46290</v>
      </c>
      <c r="C14297">
        <v>242014</v>
      </c>
      <c r="D14297">
        <v>-324780.315</v>
      </c>
      <c r="E14297" t="s">
        <v>50</v>
      </c>
      <c r="F14297" t="s">
        <v>113</v>
      </c>
      <c r="G14297" t="s">
        <v>54</v>
      </c>
      <c r="H14297" t="s">
        <v>85</v>
      </c>
    </row>
    <row r="14298" spans="1:8">
      <c r="A14298" t="s">
        <v>75</v>
      </c>
      <c r="B14298" s="1">
        <v>46290</v>
      </c>
      <c r="C14298">
        <v>242017</v>
      </c>
      <c r="D14298">
        <v>129336.91800000001</v>
      </c>
      <c r="E14298" t="s">
        <v>50</v>
      </c>
      <c r="F14298" t="s">
        <v>113</v>
      </c>
      <c r="G14298" t="s">
        <v>54</v>
      </c>
      <c r="H14298" t="s">
        <v>85</v>
      </c>
    </row>
    <row r="14299" spans="1:8">
      <c r="A14299" t="s">
        <v>75</v>
      </c>
      <c r="B14299" s="1">
        <v>46290</v>
      </c>
      <c r="C14299">
        <v>242019</v>
      </c>
      <c r="D14299">
        <v>-1867.5719999999999</v>
      </c>
      <c r="E14299" t="s">
        <v>50</v>
      </c>
      <c r="F14299" t="s">
        <v>113</v>
      </c>
      <c r="G14299" t="s">
        <v>54</v>
      </c>
      <c r="H14299" t="s">
        <v>85</v>
      </c>
    </row>
    <row r="14300" spans="1:8">
      <c r="A14300" t="s">
        <v>75</v>
      </c>
      <c r="B14300" s="1">
        <v>46290</v>
      </c>
      <c r="C14300">
        <v>242022</v>
      </c>
      <c r="D14300">
        <v>-13743.558999999999</v>
      </c>
      <c r="E14300" t="s">
        <v>50</v>
      </c>
      <c r="F14300" t="s">
        <v>113</v>
      </c>
      <c r="G14300" t="s">
        <v>54</v>
      </c>
      <c r="H14300" t="s">
        <v>85</v>
      </c>
    </row>
    <row r="14301" spans="1:8">
      <c r="A14301" t="s">
        <v>75</v>
      </c>
      <c r="B14301" s="1">
        <v>46290</v>
      </c>
      <c r="C14301">
        <v>242023</v>
      </c>
      <c r="D14301">
        <v>-5179.8860000000004</v>
      </c>
      <c r="E14301" t="s">
        <v>50</v>
      </c>
      <c r="F14301" t="s">
        <v>113</v>
      </c>
      <c r="G14301" t="s">
        <v>54</v>
      </c>
      <c r="H14301" t="s">
        <v>85</v>
      </c>
    </row>
    <row r="14302" spans="1:8">
      <c r="A14302" t="s">
        <v>75</v>
      </c>
      <c r="B14302" s="1">
        <v>46290</v>
      </c>
      <c r="C14302">
        <v>242027</v>
      </c>
      <c r="D14302">
        <v>-109480.91099999999</v>
      </c>
      <c r="E14302" t="s">
        <v>50</v>
      </c>
      <c r="F14302" t="s">
        <v>113</v>
      </c>
      <c r="G14302" t="s">
        <v>54</v>
      </c>
      <c r="H14302" t="s">
        <v>85</v>
      </c>
    </row>
    <row r="14303" spans="1:8">
      <c r="A14303" t="s">
        <v>75</v>
      </c>
      <c r="B14303" s="1">
        <v>46290</v>
      </c>
      <c r="C14303">
        <v>242030</v>
      </c>
      <c r="D14303">
        <v>-305962.05599999998</v>
      </c>
      <c r="E14303" t="s">
        <v>50</v>
      </c>
      <c r="F14303" t="s">
        <v>113</v>
      </c>
      <c r="G14303" t="s">
        <v>54</v>
      </c>
      <c r="H14303" t="s">
        <v>85</v>
      </c>
    </row>
    <row r="14304" spans="1:8">
      <c r="A14304" t="s">
        <v>75</v>
      </c>
      <c r="B14304" s="1">
        <v>46290</v>
      </c>
      <c r="C14304">
        <v>242032</v>
      </c>
      <c r="D14304">
        <v>-394.35199999999998</v>
      </c>
      <c r="E14304" t="s">
        <v>50</v>
      </c>
      <c r="F14304" t="s">
        <v>113</v>
      </c>
      <c r="G14304" t="s">
        <v>54</v>
      </c>
      <c r="H14304" t="s">
        <v>85</v>
      </c>
    </row>
    <row r="14305" spans="1:8">
      <c r="A14305" t="s">
        <v>75</v>
      </c>
      <c r="B14305" s="1">
        <v>46290</v>
      </c>
      <c r="C14305">
        <v>242036</v>
      </c>
      <c r="D14305">
        <v>-24499.925999999999</v>
      </c>
      <c r="E14305" t="s">
        <v>50</v>
      </c>
      <c r="F14305" t="s">
        <v>113</v>
      </c>
      <c r="G14305" t="s">
        <v>54</v>
      </c>
      <c r="H14305" t="s">
        <v>85</v>
      </c>
    </row>
    <row r="14306" spans="1:8">
      <c r="A14306" t="s">
        <v>75</v>
      </c>
      <c r="B14306" s="1">
        <v>46290</v>
      </c>
      <c r="C14306">
        <v>242037</v>
      </c>
      <c r="D14306">
        <v>20.664000000000001</v>
      </c>
      <c r="E14306" t="s">
        <v>50</v>
      </c>
      <c r="F14306" t="s">
        <v>113</v>
      </c>
      <c r="G14306" t="s">
        <v>54</v>
      </c>
      <c r="H14306" t="s">
        <v>85</v>
      </c>
    </row>
    <row r="14307" spans="1:8">
      <c r="A14307" t="s">
        <v>75</v>
      </c>
      <c r="B14307" s="1">
        <v>46290</v>
      </c>
      <c r="C14307">
        <v>242038</v>
      </c>
      <c r="D14307">
        <v>-13362.304</v>
      </c>
      <c r="E14307" t="s">
        <v>50</v>
      </c>
      <c r="F14307" t="s">
        <v>113</v>
      </c>
      <c r="G14307" t="s">
        <v>54</v>
      </c>
      <c r="H14307" t="s">
        <v>85</v>
      </c>
    </row>
    <row r="14308" spans="1:8">
      <c r="A14308" t="s">
        <v>75</v>
      </c>
      <c r="B14308" s="1">
        <v>46290</v>
      </c>
      <c r="C14308">
        <v>242039</v>
      </c>
      <c r="D14308">
        <v>-33285.084000000003</v>
      </c>
      <c r="E14308" t="s">
        <v>50</v>
      </c>
      <c r="F14308" t="s">
        <v>113</v>
      </c>
      <c r="G14308" t="s">
        <v>54</v>
      </c>
      <c r="H14308" t="s">
        <v>85</v>
      </c>
    </row>
    <row r="14309" spans="1:8">
      <c r="A14309" t="s">
        <v>75</v>
      </c>
      <c r="B14309" s="1">
        <v>46290</v>
      </c>
      <c r="C14309">
        <v>242041</v>
      </c>
      <c r="D14309">
        <v>76149.399000000005</v>
      </c>
      <c r="E14309" t="s">
        <v>50</v>
      </c>
      <c r="F14309" t="s">
        <v>113</v>
      </c>
      <c r="G14309" t="s">
        <v>54</v>
      </c>
      <c r="H14309" t="s">
        <v>85</v>
      </c>
    </row>
    <row r="14310" spans="1:8">
      <c r="A14310" t="s">
        <v>75</v>
      </c>
      <c r="B14310" s="1">
        <v>46290</v>
      </c>
      <c r="C14310">
        <v>242044</v>
      </c>
      <c r="D14310">
        <v>-30417.84</v>
      </c>
      <c r="E14310" t="s">
        <v>50</v>
      </c>
      <c r="F14310" t="s">
        <v>113</v>
      </c>
      <c r="G14310" t="s">
        <v>54</v>
      </c>
      <c r="H14310" t="s">
        <v>85</v>
      </c>
    </row>
    <row r="14311" spans="1:8">
      <c r="A14311" t="s">
        <v>75</v>
      </c>
      <c r="B14311" s="1">
        <v>46290</v>
      </c>
      <c r="C14311">
        <v>243002</v>
      </c>
      <c r="D14311">
        <v>-173630.364</v>
      </c>
      <c r="E14311" t="s">
        <v>50</v>
      </c>
      <c r="F14311" t="s">
        <v>113</v>
      </c>
      <c r="G14311" t="s">
        <v>54</v>
      </c>
      <c r="H14311" t="s">
        <v>85</v>
      </c>
    </row>
    <row r="14312" spans="1:8">
      <c r="A14312" t="s">
        <v>75</v>
      </c>
      <c r="B14312" s="1">
        <v>46290</v>
      </c>
      <c r="C14312">
        <v>243003</v>
      </c>
      <c r="D14312">
        <v>-403469.25</v>
      </c>
      <c r="E14312" t="s">
        <v>50</v>
      </c>
      <c r="F14312" t="s">
        <v>113</v>
      </c>
      <c r="G14312" t="s">
        <v>54</v>
      </c>
      <c r="H14312" t="s">
        <v>85</v>
      </c>
    </row>
    <row r="14313" spans="1:8">
      <c r="A14313" t="s">
        <v>75</v>
      </c>
      <c r="B14313" s="1">
        <v>46290</v>
      </c>
      <c r="C14313">
        <v>243009</v>
      </c>
      <c r="D14313">
        <v>-1547.973</v>
      </c>
      <c r="E14313" t="s">
        <v>50</v>
      </c>
      <c r="F14313" t="s">
        <v>113</v>
      </c>
      <c r="G14313" t="s">
        <v>54</v>
      </c>
      <c r="H14313" t="s">
        <v>85</v>
      </c>
    </row>
    <row r="14314" spans="1:8">
      <c r="A14314" t="s">
        <v>75</v>
      </c>
      <c r="B14314" s="1">
        <v>46290</v>
      </c>
      <c r="C14314">
        <v>245010</v>
      </c>
      <c r="D14314">
        <v>-178460.981</v>
      </c>
      <c r="E14314" t="s">
        <v>50</v>
      </c>
      <c r="F14314" t="s">
        <v>20</v>
      </c>
      <c r="G14314" t="s">
        <v>54</v>
      </c>
      <c r="H14314" t="s">
        <v>86</v>
      </c>
    </row>
    <row r="14315" spans="1:8">
      <c r="A14315" t="s">
        <v>75</v>
      </c>
      <c r="B14315" s="1">
        <v>46290</v>
      </c>
      <c r="C14315">
        <v>245018</v>
      </c>
      <c r="D14315">
        <v>-30076.659</v>
      </c>
      <c r="E14315" t="s">
        <v>50</v>
      </c>
      <c r="F14315" t="s">
        <v>113</v>
      </c>
      <c r="G14315" t="s">
        <v>54</v>
      </c>
      <c r="H14315" t="s">
        <v>85</v>
      </c>
    </row>
    <row r="14316" spans="1:8">
      <c r="A14316" t="s">
        <v>75</v>
      </c>
      <c r="B14316" s="1">
        <v>46290</v>
      </c>
      <c r="C14316">
        <v>245056</v>
      </c>
      <c r="D14316">
        <v>-6492.5609999999997</v>
      </c>
      <c r="E14316" t="s">
        <v>50</v>
      </c>
      <c r="F14316" t="s">
        <v>118</v>
      </c>
      <c r="G14316" t="s">
        <v>54</v>
      </c>
      <c r="H14316" t="s">
        <v>91</v>
      </c>
    </row>
    <row r="14317" spans="1:8">
      <c r="A14317" t="s">
        <v>75</v>
      </c>
      <c r="B14317" s="1">
        <v>46290</v>
      </c>
      <c r="C14317">
        <v>245062</v>
      </c>
      <c r="D14317">
        <v>-149120.67300000001</v>
      </c>
      <c r="E14317" t="s">
        <v>50</v>
      </c>
      <c r="F14317" t="s">
        <v>113</v>
      </c>
      <c r="G14317" t="s">
        <v>54</v>
      </c>
      <c r="H14317" t="s">
        <v>85</v>
      </c>
    </row>
    <row r="14318" spans="1:8">
      <c r="A14318" t="s">
        <v>75</v>
      </c>
      <c r="B14318" s="1">
        <v>46290</v>
      </c>
      <c r="C14318">
        <v>250003</v>
      </c>
      <c r="D14318">
        <v>-62146.819000000003</v>
      </c>
      <c r="E14318" t="s">
        <v>50</v>
      </c>
      <c r="F14318" t="s">
        <v>114</v>
      </c>
      <c r="G14318" t="s">
        <v>54</v>
      </c>
      <c r="H14318" t="s">
        <v>87</v>
      </c>
    </row>
    <row r="14319" spans="1:8">
      <c r="A14319" t="s">
        <v>75</v>
      </c>
      <c r="B14319" s="1">
        <v>46290</v>
      </c>
      <c r="C14319">
        <v>250007</v>
      </c>
      <c r="D14319">
        <v>-116154.872</v>
      </c>
      <c r="E14319" t="s">
        <v>50</v>
      </c>
      <c r="F14319" t="s">
        <v>113</v>
      </c>
      <c r="G14319" t="s">
        <v>54</v>
      </c>
      <c r="H14319" t="s">
        <v>85</v>
      </c>
    </row>
    <row r="14320" spans="1:8">
      <c r="A14320" t="s">
        <v>75</v>
      </c>
      <c r="B14320" s="1">
        <v>46290</v>
      </c>
      <c r="C14320">
        <v>250009</v>
      </c>
      <c r="D14320">
        <v>-1127.885</v>
      </c>
      <c r="E14320" t="s">
        <v>50</v>
      </c>
      <c r="F14320" t="s">
        <v>113</v>
      </c>
      <c r="G14320" t="s">
        <v>54</v>
      </c>
      <c r="H14320" t="s">
        <v>85</v>
      </c>
    </row>
    <row r="14321" spans="1:8">
      <c r="A14321" t="s">
        <v>75</v>
      </c>
      <c r="B14321" s="1">
        <v>46290</v>
      </c>
      <c r="C14321">
        <v>251002</v>
      </c>
      <c r="D14321">
        <v>-26450.261999999999</v>
      </c>
      <c r="E14321" t="s">
        <v>50</v>
      </c>
      <c r="F14321" t="s">
        <v>114</v>
      </c>
      <c r="G14321" t="s">
        <v>54</v>
      </c>
      <c r="H14321" t="s">
        <v>87</v>
      </c>
    </row>
    <row r="14322" spans="1:8">
      <c r="A14322" t="s">
        <v>75</v>
      </c>
      <c r="B14322" s="1">
        <v>46290</v>
      </c>
      <c r="C14322">
        <v>251003</v>
      </c>
      <c r="D14322">
        <v>-519316.74099999998</v>
      </c>
      <c r="E14322" t="s">
        <v>50</v>
      </c>
      <c r="F14322" t="s">
        <v>114</v>
      </c>
      <c r="G14322" t="s">
        <v>54</v>
      </c>
      <c r="H14322" t="s">
        <v>87</v>
      </c>
    </row>
    <row r="14323" spans="1:8">
      <c r="A14323" t="s">
        <v>75</v>
      </c>
      <c r="B14323" s="1">
        <v>46290</v>
      </c>
      <c r="C14323">
        <v>251005</v>
      </c>
      <c r="D14323">
        <v>411608.30499999999</v>
      </c>
      <c r="E14323" t="s">
        <v>50</v>
      </c>
      <c r="F14323" t="s">
        <v>115</v>
      </c>
      <c r="G14323" t="s">
        <v>54</v>
      </c>
      <c r="H14323" t="s">
        <v>88</v>
      </c>
    </row>
    <row r="14324" spans="1:8">
      <c r="A14324" t="s">
        <v>75</v>
      </c>
      <c r="B14324" s="1">
        <v>46290</v>
      </c>
      <c r="C14324">
        <v>257008</v>
      </c>
      <c r="D14324">
        <v>-10325.239</v>
      </c>
      <c r="E14324" t="s">
        <v>50</v>
      </c>
      <c r="F14324" t="s">
        <v>114</v>
      </c>
      <c r="G14324" t="s">
        <v>54</v>
      </c>
      <c r="H14324" t="s">
        <v>87</v>
      </c>
    </row>
    <row r="14325" spans="1:8">
      <c r="A14325" t="s">
        <v>75</v>
      </c>
      <c r="B14325" s="1">
        <v>46290</v>
      </c>
      <c r="C14325">
        <v>257009</v>
      </c>
      <c r="D14325">
        <v>-39701.985999999997</v>
      </c>
      <c r="E14325" t="s">
        <v>50</v>
      </c>
      <c r="F14325" t="s">
        <v>114</v>
      </c>
      <c r="G14325" t="s">
        <v>54</v>
      </c>
      <c r="H14325" t="s">
        <v>87</v>
      </c>
    </row>
    <row r="14326" spans="1:8">
      <c r="A14326" t="s">
        <v>75</v>
      </c>
      <c r="B14326" s="1">
        <v>46290</v>
      </c>
      <c r="C14326">
        <v>257011</v>
      </c>
      <c r="D14326">
        <v>-11821.778</v>
      </c>
      <c r="E14326" t="s">
        <v>50</v>
      </c>
      <c r="F14326" t="s">
        <v>114</v>
      </c>
      <c r="G14326" t="s">
        <v>54</v>
      </c>
      <c r="H14326" t="s">
        <v>87</v>
      </c>
    </row>
    <row r="14327" spans="1:8">
      <c r="A14327" t="s">
        <v>75</v>
      </c>
      <c r="B14327" s="1">
        <v>46290</v>
      </c>
      <c r="C14327">
        <v>257022</v>
      </c>
      <c r="D14327">
        <v>6170.9650000000001</v>
      </c>
      <c r="E14327" t="s">
        <v>50</v>
      </c>
      <c r="F14327" t="s">
        <v>114</v>
      </c>
      <c r="G14327" t="s">
        <v>54</v>
      </c>
      <c r="H14327" t="s">
        <v>87</v>
      </c>
    </row>
    <row r="14328" spans="1:8">
      <c r="A14328" t="s">
        <v>75</v>
      </c>
      <c r="B14328" s="1">
        <v>46290</v>
      </c>
      <c r="C14328">
        <v>257028</v>
      </c>
      <c r="D14328">
        <v>-122225.658</v>
      </c>
      <c r="E14328" t="s">
        <v>50</v>
      </c>
      <c r="F14328" t="s">
        <v>114</v>
      </c>
      <c r="G14328" t="s">
        <v>54</v>
      </c>
      <c r="H14328" t="s">
        <v>87</v>
      </c>
    </row>
    <row r="14329" spans="1:8">
      <c r="A14329" t="s">
        <v>75</v>
      </c>
      <c r="B14329" s="1">
        <v>46290</v>
      </c>
      <c r="C14329">
        <v>260004</v>
      </c>
      <c r="D14329">
        <v>-7399.5969999999998</v>
      </c>
      <c r="E14329" t="s">
        <v>50</v>
      </c>
      <c r="F14329" t="s">
        <v>114</v>
      </c>
      <c r="G14329" t="s">
        <v>54</v>
      </c>
      <c r="H14329" t="s">
        <v>87</v>
      </c>
    </row>
    <row r="14330" spans="1:8">
      <c r="A14330" t="s">
        <v>75</v>
      </c>
      <c r="B14330" s="1">
        <v>46290</v>
      </c>
      <c r="C14330">
        <v>270024</v>
      </c>
      <c r="D14330">
        <v>-29271.044999999998</v>
      </c>
      <c r="E14330" t="s">
        <v>50</v>
      </c>
      <c r="F14330" t="s">
        <v>125</v>
      </c>
      <c r="G14330" t="s">
        <v>54</v>
      </c>
      <c r="H14330" t="s">
        <v>100</v>
      </c>
    </row>
    <row r="14331" spans="1:8">
      <c r="A14331" t="s">
        <v>75</v>
      </c>
      <c r="B14331" s="1">
        <v>46290</v>
      </c>
      <c r="C14331">
        <v>270025</v>
      </c>
      <c r="D14331">
        <v>-217922.58199999999</v>
      </c>
      <c r="E14331" t="s">
        <v>50</v>
      </c>
      <c r="F14331" t="s">
        <v>125</v>
      </c>
      <c r="G14331" t="s">
        <v>54</v>
      </c>
      <c r="H14331" t="s">
        <v>100</v>
      </c>
    </row>
    <row r="14332" spans="1:8">
      <c r="A14332" t="s">
        <v>75</v>
      </c>
      <c r="B14332" s="1">
        <v>46290</v>
      </c>
      <c r="C14332">
        <v>270026</v>
      </c>
      <c r="D14332">
        <v>-86860.748999999996</v>
      </c>
      <c r="E14332" t="s">
        <v>50</v>
      </c>
      <c r="F14332" t="s">
        <v>125</v>
      </c>
      <c r="G14332" t="s">
        <v>54</v>
      </c>
      <c r="H14332" t="s">
        <v>100</v>
      </c>
    </row>
    <row r="14333" spans="1:8">
      <c r="A14333" t="s">
        <v>75</v>
      </c>
      <c r="B14333" s="1">
        <v>46290</v>
      </c>
      <c r="C14333">
        <v>270027</v>
      </c>
      <c r="D14333">
        <v>-125702.425</v>
      </c>
      <c r="E14333" t="s">
        <v>50</v>
      </c>
      <c r="F14333" t="s">
        <v>125</v>
      </c>
      <c r="G14333" t="s">
        <v>54</v>
      </c>
      <c r="H14333" t="s">
        <v>100</v>
      </c>
    </row>
    <row r="14334" spans="1:8">
      <c r="A14334" t="s">
        <v>75</v>
      </c>
      <c r="B14334" s="1">
        <v>46290</v>
      </c>
      <c r="C14334">
        <v>300004</v>
      </c>
      <c r="D14334">
        <v>13971.32</v>
      </c>
      <c r="E14334" t="s">
        <v>50</v>
      </c>
      <c r="F14334" t="s">
        <v>131</v>
      </c>
      <c r="G14334" t="s">
        <v>54</v>
      </c>
      <c r="H14334" t="s">
        <v>107</v>
      </c>
    </row>
    <row r="14335" spans="1:8">
      <c r="A14335" t="s">
        <v>75</v>
      </c>
      <c r="B14335" s="1">
        <v>46290</v>
      </c>
      <c r="C14335">
        <v>300005</v>
      </c>
      <c r="D14335">
        <v>60916.252</v>
      </c>
      <c r="E14335" t="s">
        <v>50</v>
      </c>
      <c r="F14335" t="s">
        <v>131</v>
      </c>
      <c r="G14335" t="s">
        <v>54</v>
      </c>
      <c r="H14335" t="s">
        <v>107</v>
      </c>
    </row>
    <row r="14336" spans="1:8">
      <c r="A14336" t="s">
        <v>75</v>
      </c>
      <c r="B14336" s="1">
        <v>46290</v>
      </c>
      <c r="C14336">
        <v>300008</v>
      </c>
      <c r="D14336">
        <v>233935.639</v>
      </c>
      <c r="E14336" t="s">
        <v>50</v>
      </c>
      <c r="F14336" t="s">
        <v>131</v>
      </c>
      <c r="G14336" t="s">
        <v>54</v>
      </c>
      <c r="H14336" t="s">
        <v>107</v>
      </c>
    </row>
    <row r="14337" spans="1:8">
      <c r="A14337" t="s">
        <v>75</v>
      </c>
      <c r="B14337" s="1">
        <v>46290</v>
      </c>
      <c r="C14337">
        <v>300009</v>
      </c>
      <c r="D14337">
        <v>5099.6729999999998</v>
      </c>
      <c r="E14337" t="s">
        <v>50</v>
      </c>
      <c r="F14337" t="s">
        <v>131</v>
      </c>
      <c r="G14337" t="s">
        <v>54</v>
      </c>
      <c r="H14337" t="s">
        <v>107</v>
      </c>
    </row>
    <row r="14338" spans="1:8">
      <c r="A14338" t="s">
        <v>75</v>
      </c>
      <c r="B14338" s="1">
        <v>46290</v>
      </c>
      <c r="C14338">
        <v>300011</v>
      </c>
      <c r="D14338">
        <v>1085.96</v>
      </c>
      <c r="E14338" t="s">
        <v>50</v>
      </c>
      <c r="F14338" t="s">
        <v>131</v>
      </c>
      <c r="G14338" t="s">
        <v>54</v>
      </c>
      <c r="H14338" t="s">
        <v>107</v>
      </c>
    </row>
    <row r="14339" spans="1:8">
      <c r="A14339" t="s">
        <v>75</v>
      </c>
      <c r="B14339" s="1">
        <v>46290</v>
      </c>
      <c r="C14339">
        <v>300012</v>
      </c>
      <c r="D14339">
        <v>62424.093999999997</v>
      </c>
      <c r="E14339" t="s">
        <v>50</v>
      </c>
      <c r="F14339" t="s">
        <v>131</v>
      </c>
      <c r="G14339" t="s">
        <v>54</v>
      </c>
      <c r="H14339" t="s">
        <v>107</v>
      </c>
    </row>
    <row r="14340" spans="1:8">
      <c r="A14340" t="s">
        <v>75</v>
      </c>
      <c r="B14340" s="1">
        <v>46290</v>
      </c>
      <c r="C14340">
        <v>300014</v>
      </c>
      <c r="D14340">
        <v>23073.096000000001</v>
      </c>
      <c r="E14340" t="s">
        <v>50</v>
      </c>
      <c r="F14340" t="s">
        <v>131</v>
      </c>
      <c r="G14340" t="s">
        <v>54</v>
      </c>
      <c r="H14340" t="s">
        <v>107</v>
      </c>
    </row>
    <row r="14341" spans="1:8">
      <c r="A14341" t="s">
        <v>75</v>
      </c>
      <c r="B14341" s="1">
        <v>46290</v>
      </c>
      <c r="C14341">
        <v>300504</v>
      </c>
      <c r="D14341">
        <v>-13056.950999999999</v>
      </c>
      <c r="E14341" t="s">
        <v>50</v>
      </c>
      <c r="F14341" t="s">
        <v>131</v>
      </c>
      <c r="G14341" t="s">
        <v>54</v>
      </c>
      <c r="H14341" t="s">
        <v>107</v>
      </c>
    </row>
    <row r="14342" spans="1:8">
      <c r="A14342" t="s">
        <v>75</v>
      </c>
      <c r="B14342" s="1">
        <v>46290</v>
      </c>
      <c r="C14342">
        <v>300505</v>
      </c>
      <c r="D14342">
        <v>-52408.635000000002</v>
      </c>
      <c r="E14342" t="s">
        <v>50</v>
      </c>
      <c r="F14342" t="s">
        <v>131</v>
      </c>
      <c r="G14342" t="s">
        <v>54</v>
      </c>
      <c r="H14342" t="s">
        <v>107</v>
      </c>
    </row>
    <row r="14343" spans="1:8">
      <c r="A14343" t="s">
        <v>75</v>
      </c>
      <c r="B14343" s="1">
        <v>46290</v>
      </c>
      <c r="C14343">
        <v>300508</v>
      </c>
      <c r="D14343">
        <v>-171042.54</v>
      </c>
      <c r="E14343" t="s">
        <v>50</v>
      </c>
      <c r="F14343" t="s">
        <v>131</v>
      </c>
      <c r="G14343" t="s">
        <v>54</v>
      </c>
      <c r="H14343" t="s">
        <v>107</v>
      </c>
    </row>
    <row r="14344" spans="1:8">
      <c r="A14344" t="s">
        <v>75</v>
      </c>
      <c r="B14344" s="1">
        <v>46290</v>
      </c>
      <c r="C14344">
        <v>300509</v>
      </c>
      <c r="D14344">
        <v>-5090.8900000000003</v>
      </c>
      <c r="E14344" t="s">
        <v>50</v>
      </c>
      <c r="F14344" t="s">
        <v>131</v>
      </c>
      <c r="G14344" t="s">
        <v>54</v>
      </c>
      <c r="H14344" t="s">
        <v>107</v>
      </c>
    </row>
    <row r="14345" spans="1:8">
      <c r="A14345" t="s">
        <v>75</v>
      </c>
      <c r="B14345" s="1">
        <v>46290</v>
      </c>
      <c r="C14345">
        <v>300511</v>
      </c>
      <c r="D14345">
        <v>-1077.3710000000001</v>
      </c>
      <c r="E14345" t="s">
        <v>50</v>
      </c>
      <c r="F14345" t="s">
        <v>131</v>
      </c>
      <c r="G14345" t="s">
        <v>54</v>
      </c>
      <c r="H14345" t="s">
        <v>107</v>
      </c>
    </row>
    <row r="14346" spans="1:8">
      <c r="A14346" t="s">
        <v>75</v>
      </c>
      <c r="B14346" s="1">
        <v>46290</v>
      </c>
      <c r="C14346">
        <v>300512</v>
      </c>
      <c r="D14346">
        <v>-56131.097000000002</v>
      </c>
      <c r="E14346" t="s">
        <v>50</v>
      </c>
      <c r="F14346" t="s">
        <v>131</v>
      </c>
      <c r="G14346" t="s">
        <v>54</v>
      </c>
      <c r="H14346" t="s">
        <v>107</v>
      </c>
    </row>
    <row r="14347" spans="1:8">
      <c r="A14347" t="s">
        <v>75</v>
      </c>
      <c r="B14347" s="1">
        <v>46290</v>
      </c>
      <c r="C14347">
        <v>300514</v>
      </c>
      <c r="D14347">
        <v>-22727.807000000001</v>
      </c>
      <c r="E14347" t="s">
        <v>50</v>
      </c>
      <c r="F14347" t="s">
        <v>131</v>
      </c>
      <c r="G14347" t="s">
        <v>54</v>
      </c>
      <c r="H14347" t="s">
        <v>107</v>
      </c>
    </row>
    <row r="14348" spans="1:8">
      <c r="A14348" t="s">
        <v>75</v>
      </c>
      <c r="B14348" s="1">
        <v>46290</v>
      </c>
      <c r="C14348">
        <v>301002</v>
      </c>
      <c r="D14348">
        <v>38833.694000000003</v>
      </c>
      <c r="E14348" t="s">
        <v>50</v>
      </c>
      <c r="F14348" t="s">
        <v>133</v>
      </c>
      <c r="G14348" t="s">
        <v>54</v>
      </c>
      <c r="H14348" t="s">
        <v>110</v>
      </c>
    </row>
    <row r="14349" spans="1:8">
      <c r="A14349" t="s">
        <v>75</v>
      </c>
      <c r="B14349" s="1">
        <v>46290</v>
      </c>
      <c r="C14349">
        <v>301004</v>
      </c>
      <c r="D14349">
        <v>81440.025999999998</v>
      </c>
      <c r="E14349" t="s">
        <v>50</v>
      </c>
      <c r="F14349" t="s">
        <v>131</v>
      </c>
      <c r="G14349" t="s">
        <v>54</v>
      </c>
      <c r="H14349" t="s">
        <v>107</v>
      </c>
    </row>
    <row r="14350" spans="1:8">
      <c r="A14350" t="s">
        <v>75</v>
      </c>
      <c r="B14350" s="1">
        <v>46290</v>
      </c>
      <c r="C14350">
        <v>301502</v>
      </c>
      <c r="D14350">
        <v>-38833.694000000003</v>
      </c>
      <c r="E14350" t="s">
        <v>50</v>
      </c>
      <c r="F14350" t="s">
        <v>133</v>
      </c>
      <c r="G14350" t="s">
        <v>54</v>
      </c>
      <c r="H14350" t="s">
        <v>110</v>
      </c>
    </row>
    <row r="14351" spans="1:8">
      <c r="A14351" t="s">
        <v>75</v>
      </c>
      <c r="B14351" s="1">
        <v>46290</v>
      </c>
      <c r="C14351">
        <v>301504</v>
      </c>
      <c r="D14351">
        <v>-81440.025999999998</v>
      </c>
      <c r="E14351" t="s">
        <v>50</v>
      </c>
      <c r="F14351" t="s">
        <v>131</v>
      </c>
      <c r="G14351" t="s">
        <v>54</v>
      </c>
      <c r="H14351" t="s">
        <v>107</v>
      </c>
    </row>
    <row r="14352" spans="1:8">
      <c r="A14352" t="s">
        <v>75</v>
      </c>
      <c r="B14352" s="1">
        <v>46290</v>
      </c>
      <c r="C14352">
        <v>304002</v>
      </c>
      <c r="D14352">
        <v>307235.217</v>
      </c>
      <c r="E14352" t="s">
        <v>50</v>
      </c>
      <c r="F14352" t="s">
        <v>131</v>
      </c>
      <c r="G14352" t="s">
        <v>54</v>
      </c>
      <c r="H14352" t="s">
        <v>107</v>
      </c>
    </row>
    <row r="14353" spans="1:8">
      <c r="A14353" t="s">
        <v>75</v>
      </c>
      <c r="B14353" s="1">
        <v>46290</v>
      </c>
      <c r="C14353">
        <v>304502</v>
      </c>
      <c r="D14353">
        <v>-124613.84</v>
      </c>
      <c r="E14353" t="s">
        <v>50</v>
      </c>
      <c r="F14353" t="s">
        <v>131</v>
      </c>
      <c r="G14353" t="s">
        <v>54</v>
      </c>
      <c r="H14353" t="s">
        <v>107</v>
      </c>
    </row>
    <row r="14354" spans="1:8">
      <c r="A14354" t="s">
        <v>75</v>
      </c>
      <c r="B14354" s="1">
        <v>46290</v>
      </c>
      <c r="C14354">
        <v>310010</v>
      </c>
      <c r="D14354">
        <v>4803386.3990000002</v>
      </c>
      <c r="E14354" t="s">
        <v>50</v>
      </c>
      <c r="F14354" t="s">
        <v>14</v>
      </c>
      <c r="G14354" t="s">
        <v>54</v>
      </c>
      <c r="H14354" t="s">
        <v>84</v>
      </c>
    </row>
    <row r="14355" spans="1:8">
      <c r="A14355" t="s">
        <v>75</v>
      </c>
      <c r="B14355" s="1">
        <v>46290</v>
      </c>
      <c r="C14355">
        <v>310021</v>
      </c>
      <c r="D14355">
        <v>185333.19</v>
      </c>
      <c r="E14355" t="s">
        <v>50</v>
      </c>
      <c r="F14355" t="s">
        <v>14</v>
      </c>
      <c r="G14355" t="s">
        <v>54</v>
      </c>
      <c r="H14355" t="s">
        <v>84</v>
      </c>
    </row>
    <row r="14356" spans="1:8">
      <c r="A14356" t="s">
        <v>75</v>
      </c>
      <c r="B14356" s="1">
        <v>46290</v>
      </c>
      <c r="C14356">
        <v>310032</v>
      </c>
      <c r="D14356">
        <v>312.16300000000001</v>
      </c>
      <c r="E14356" t="s">
        <v>50</v>
      </c>
      <c r="F14356" t="s">
        <v>14</v>
      </c>
      <c r="G14356" t="s">
        <v>54</v>
      </c>
      <c r="H14356" t="s">
        <v>84</v>
      </c>
    </row>
    <row r="14357" spans="1:8">
      <c r="A14357" t="s">
        <v>75</v>
      </c>
      <c r="B14357" s="1">
        <v>46290</v>
      </c>
      <c r="C14357">
        <v>320002</v>
      </c>
      <c r="D14357">
        <v>164176.16200000001</v>
      </c>
      <c r="E14357" t="s">
        <v>50</v>
      </c>
      <c r="F14357" t="s">
        <v>115</v>
      </c>
      <c r="G14357" t="s">
        <v>54</v>
      </c>
      <c r="H14357" t="s">
        <v>88</v>
      </c>
    </row>
    <row r="14358" spans="1:8">
      <c r="A14358" t="s">
        <v>75</v>
      </c>
      <c r="B14358" s="1">
        <v>46290</v>
      </c>
      <c r="C14358">
        <v>320003</v>
      </c>
      <c r="D14358">
        <v>4705893.7920000004</v>
      </c>
      <c r="E14358" t="s">
        <v>50</v>
      </c>
      <c r="F14358" t="s">
        <v>115</v>
      </c>
      <c r="G14358" t="s">
        <v>54</v>
      </c>
      <c r="H14358" t="s">
        <v>88</v>
      </c>
    </row>
    <row r="14359" spans="1:8">
      <c r="A14359" t="s">
        <v>75</v>
      </c>
      <c r="B14359" s="1">
        <v>46290</v>
      </c>
      <c r="C14359">
        <v>320013</v>
      </c>
      <c r="D14359">
        <v>36625.735000000001</v>
      </c>
      <c r="E14359" t="s">
        <v>50</v>
      </c>
      <c r="F14359" t="s">
        <v>115</v>
      </c>
      <c r="G14359" t="s">
        <v>54</v>
      </c>
      <c r="H14359" t="s">
        <v>88</v>
      </c>
    </row>
    <row r="14360" spans="1:8">
      <c r="A14360" t="s">
        <v>75</v>
      </c>
      <c r="B14360" s="1">
        <v>46290</v>
      </c>
      <c r="C14360">
        <v>320023</v>
      </c>
      <c r="D14360">
        <v>-77760.581000000006</v>
      </c>
      <c r="E14360" t="s">
        <v>50</v>
      </c>
      <c r="F14360" t="s">
        <v>115</v>
      </c>
      <c r="G14360" t="s">
        <v>54</v>
      </c>
      <c r="H14360" t="s">
        <v>88</v>
      </c>
    </row>
    <row r="14361" spans="1:8">
      <c r="A14361" t="s">
        <v>75</v>
      </c>
      <c r="B14361" s="1">
        <v>46290</v>
      </c>
      <c r="C14361">
        <v>321004</v>
      </c>
      <c r="D14361">
        <v>1150.17</v>
      </c>
      <c r="E14361" t="s">
        <v>50</v>
      </c>
      <c r="F14361" t="s">
        <v>115</v>
      </c>
      <c r="G14361" t="s">
        <v>54</v>
      </c>
      <c r="H14361" t="s">
        <v>88</v>
      </c>
    </row>
    <row r="14362" spans="1:8">
      <c r="A14362" t="s">
        <v>75</v>
      </c>
      <c r="B14362" s="1">
        <v>46290</v>
      </c>
      <c r="C14362">
        <v>321010</v>
      </c>
      <c r="D14362">
        <v>3721.4650000000001</v>
      </c>
      <c r="E14362" t="s">
        <v>50</v>
      </c>
      <c r="F14362" t="s">
        <v>115</v>
      </c>
      <c r="G14362" t="s">
        <v>54</v>
      </c>
      <c r="H14362" t="s">
        <v>88</v>
      </c>
    </row>
    <row r="14363" spans="1:8">
      <c r="A14363" t="s">
        <v>75</v>
      </c>
      <c r="B14363" s="1">
        <v>46290</v>
      </c>
      <c r="C14363">
        <v>321012</v>
      </c>
      <c r="D14363">
        <v>565224.68599999999</v>
      </c>
      <c r="E14363" t="s">
        <v>50</v>
      </c>
      <c r="F14363" t="s">
        <v>115</v>
      </c>
      <c r="G14363" t="s">
        <v>54</v>
      </c>
      <c r="H14363" t="s">
        <v>88</v>
      </c>
    </row>
    <row r="14364" spans="1:8">
      <c r="A14364" t="s">
        <v>75</v>
      </c>
      <c r="B14364" s="1">
        <v>46290</v>
      </c>
      <c r="C14364">
        <v>321013</v>
      </c>
      <c r="D14364">
        <v>106072.359</v>
      </c>
      <c r="E14364" t="s">
        <v>50</v>
      </c>
      <c r="F14364" t="s">
        <v>115</v>
      </c>
      <c r="G14364" t="s">
        <v>54</v>
      </c>
      <c r="H14364" t="s">
        <v>88</v>
      </c>
    </row>
    <row r="14365" spans="1:8">
      <c r="A14365" t="s">
        <v>75</v>
      </c>
      <c r="B14365" s="1">
        <v>46290</v>
      </c>
      <c r="C14365">
        <v>321014</v>
      </c>
      <c r="D14365">
        <v>54820.648999999998</v>
      </c>
      <c r="E14365" t="s">
        <v>50</v>
      </c>
      <c r="F14365" t="s">
        <v>115</v>
      </c>
      <c r="G14365" t="s">
        <v>54</v>
      </c>
      <c r="H14365" t="s">
        <v>88</v>
      </c>
    </row>
    <row r="14366" spans="1:8">
      <c r="A14366" t="s">
        <v>75</v>
      </c>
      <c r="B14366" s="1">
        <v>46290</v>
      </c>
      <c r="C14366">
        <v>321021</v>
      </c>
      <c r="D14366">
        <v>7385.2839999999997</v>
      </c>
      <c r="E14366" t="s">
        <v>50</v>
      </c>
      <c r="F14366" t="s">
        <v>115</v>
      </c>
      <c r="G14366" t="s">
        <v>54</v>
      </c>
      <c r="H14366" t="s">
        <v>88</v>
      </c>
    </row>
    <row r="14367" spans="1:8">
      <c r="A14367" t="s">
        <v>75</v>
      </c>
      <c r="B14367" s="1">
        <v>46290</v>
      </c>
      <c r="C14367">
        <v>321025</v>
      </c>
      <c r="D14367">
        <v>196029.492</v>
      </c>
      <c r="E14367" t="s">
        <v>50</v>
      </c>
      <c r="F14367" t="s">
        <v>115</v>
      </c>
      <c r="G14367" t="s">
        <v>54</v>
      </c>
      <c r="H14367" t="s">
        <v>88</v>
      </c>
    </row>
    <row r="14368" spans="1:8">
      <c r="A14368" t="s">
        <v>75</v>
      </c>
      <c r="B14368" s="1">
        <v>46290</v>
      </c>
      <c r="C14368">
        <v>321029</v>
      </c>
      <c r="D14368">
        <v>459469.77399999998</v>
      </c>
      <c r="E14368" t="s">
        <v>50</v>
      </c>
      <c r="F14368" t="s">
        <v>115</v>
      </c>
      <c r="G14368" t="s">
        <v>54</v>
      </c>
      <c r="H14368" t="s">
        <v>88</v>
      </c>
    </row>
    <row r="14369" spans="1:8">
      <c r="A14369" t="s">
        <v>75</v>
      </c>
      <c r="B14369" s="1">
        <v>46290</v>
      </c>
      <c r="C14369">
        <v>321030</v>
      </c>
      <c r="D14369">
        <v>-0.61699999999999999</v>
      </c>
      <c r="E14369" t="s">
        <v>50</v>
      </c>
      <c r="F14369" t="s">
        <v>115</v>
      </c>
      <c r="G14369" t="s">
        <v>54</v>
      </c>
      <c r="H14369" t="s">
        <v>88</v>
      </c>
    </row>
    <row r="14370" spans="1:8">
      <c r="A14370" t="s">
        <v>75</v>
      </c>
      <c r="B14370" s="1">
        <v>46290</v>
      </c>
      <c r="C14370">
        <v>321031</v>
      </c>
      <c r="D14370">
        <v>57063.678</v>
      </c>
      <c r="E14370" t="s">
        <v>50</v>
      </c>
      <c r="F14370" t="s">
        <v>115</v>
      </c>
      <c r="G14370" t="s">
        <v>54</v>
      </c>
      <c r="H14370" t="s">
        <v>88</v>
      </c>
    </row>
    <row r="14371" spans="1:8">
      <c r="A14371" t="s">
        <v>75</v>
      </c>
      <c r="B14371" s="1">
        <v>46290</v>
      </c>
      <c r="C14371">
        <v>321041</v>
      </c>
      <c r="D14371">
        <v>18516.667000000001</v>
      </c>
      <c r="E14371" t="s">
        <v>50</v>
      </c>
      <c r="F14371" t="s">
        <v>115</v>
      </c>
      <c r="G14371" t="s">
        <v>54</v>
      </c>
      <c r="H14371" t="s">
        <v>88</v>
      </c>
    </row>
    <row r="14372" spans="1:8">
      <c r="A14372" t="s">
        <v>75</v>
      </c>
      <c r="B14372" s="1">
        <v>46290</v>
      </c>
      <c r="C14372">
        <v>321042</v>
      </c>
      <c r="D14372">
        <v>-114.807</v>
      </c>
      <c r="E14372" t="s">
        <v>50</v>
      </c>
      <c r="F14372" t="s">
        <v>115</v>
      </c>
      <c r="G14372" t="s">
        <v>54</v>
      </c>
      <c r="H14372" t="s">
        <v>88</v>
      </c>
    </row>
    <row r="14373" spans="1:8">
      <c r="A14373" t="s">
        <v>75</v>
      </c>
      <c r="B14373" s="1">
        <v>46290</v>
      </c>
      <c r="C14373">
        <v>330002</v>
      </c>
      <c r="D14373">
        <v>-29029.981</v>
      </c>
      <c r="E14373" t="s">
        <v>50</v>
      </c>
      <c r="F14373" t="s">
        <v>113</v>
      </c>
      <c r="G14373" t="s">
        <v>54</v>
      </c>
      <c r="H14373" t="s">
        <v>85</v>
      </c>
    </row>
    <row r="14374" spans="1:8">
      <c r="A14374" t="s">
        <v>75</v>
      </c>
      <c r="B14374" s="1">
        <v>46290</v>
      </c>
      <c r="C14374">
        <v>330034</v>
      </c>
      <c r="D14374">
        <v>-2673.8710000000001</v>
      </c>
      <c r="E14374" t="s">
        <v>50</v>
      </c>
      <c r="F14374" t="s">
        <v>113</v>
      </c>
      <c r="G14374" t="s">
        <v>54</v>
      </c>
      <c r="H14374" t="s">
        <v>85</v>
      </c>
    </row>
    <row r="14375" spans="1:8">
      <c r="A14375" t="s">
        <v>75</v>
      </c>
      <c r="B14375" s="1">
        <v>46290</v>
      </c>
      <c r="C14375">
        <v>330040</v>
      </c>
      <c r="D14375">
        <v>-12462.838</v>
      </c>
      <c r="E14375" t="s">
        <v>50</v>
      </c>
      <c r="F14375" t="s">
        <v>113</v>
      </c>
      <c r="G14375" t="s">
        <v>54</v>
      </c>
      <c r="H14375" t="s">
        <v>85</v>
      </c>
    </row>
    <row r="14376" spans="1:8">
      <c r="A14376" t="s">
        <v>75</v>
      </c>
      <c r="B14376" s="1">
        <v>46290</v>
      </c>
      <c r="C14376">
        <v>330061</v>
      </c>
      <c r="D14376">
        <v>-498.25599999999997</v>
      </c>
      <c r="E14376" t="s">
        <v>50</v>
      </c>
      <c r="F14376" t="s">
        <v>113</v>
      </c>
      <c r="G14376" t="s">
        <v>54</v>
      </c>
      <c r="H14376" t="s">
        <v>85</v>
      </c>
    </row>
    <row r="14377" spans="1:8">
      <c r="A14377" t="s">
        <v>75</v>
      </c>
      <c r="B14377" s="1">
        <v>46290</v>
      </c>
      <c r="C14377">
        <v>330100</v>
      </c>
      <c r="D14377">
        <v>340.40800000000002</v>
      </c>
      <c r="E14377" t="s">
        <v>50</v>
      </c>
      <c r="F14377" t="s">
        <v>113</v>
      </c>
      <c r="G14377" t="s">
        <v>54</v>
      </c>
      <c r="H14377" t="s">
        <v>85</v>
      </c>
    </row>
    <row r="14378" spans="1:8">
      <c r="A14378" t="s">
        <v>75</v>
      </c>
      <c r="B14378" s="1">
        <v>46290</v>
      </c>
      <c r="C14378">
        <v>330115</v>
      </c>
      <c r="D14378">
        <v>-46034.199000000001</v>
      </c>
      <c r="E14378" t="s">
        <v>50</v>
      </c>
      <c r="F14378" t="s">
        <v>113</v>
      </c>
      <c r="G14378" t="s">
        <v>54</v>
      </c>
      <c r="H14378" t="s">
        <v>85</v>
      </c>
    </row>
    <row r="14379" spans="1:8">
      <c r="A14379" t="s">
        <v>75</v>
      </c>
      <c r="B14379" s="1">
        <v>46290</v>
      </c>
      <c r="C14379">
        <v>340053</v>
      </c>
      <c r="D14379">
        <v>2923917.844</v>
      </c>
      <c r="E14379" t="s">
        <v>50</v>
      </c>
      <c r="F14379" t="s">
        <v>116</v>
      </c>
      <c r="G14379" t="s">
        <v>54</v>
      </c>
      <c r="H14379" t="s">
        <v>89</v>
      </c>
    </row>
    <row r="14380" spans="1:8">
      <c r="A14380" t="s">
        <v>75</v>
      </c>
      <c r="B14380" s="1">
        <v>46290</v>
      </c>
      <c r="C14380">
        <v>340054</v>
      </c>
      <c r="D14380">
        <v>-2911310.1439999999</v>
      </c>
      <c r="E14380" t="s">
        <v>50</v>
      </c>
      <c r="F14380" t="s">
        <v>116</v>
      </c>
      <c r="G14380" t="s">
        <v>54</v>
      </c>
      <c r="H14380" t="s">
        <v>89</v>
      </c>
    </row>
    <row r="14381" spans="1:8">
      <c r="A14381" t="s">
        <v>75</v>
      </c>
      <c r="B14381" s="1">
        <v>46290</v>
      </c>
      <c r="C14381">
        <v>340102</v>
      </c>
      <c r="D14381">
        <v>510912.35200000001</v>
      </c>
      <c r="E14381" t="s">
        <v>50</v>
      </c>
      <c r="F14381" t="s">
        <v>116</v>
      </c>
      <c r="G14381" t="s">
        <v>54</v>
      </c>
      <c r="H14381" t="s">
        <v>89</v>
      </c>
    </row>
    <row r="14382" spans="1:8">
      <c r="A14382" t="s">
        <v>75</v>
      </c>
      <c r="B14382" s="1">
        <v>46290</v>
      </c>
      <c r="C14382">
        <v>340103</v>
      </c>
      <c r="D14382">
        <v>100845090.7</v>
      </c>
      <c r="E14382" t="s">
        <v>50</v>
      </c>
      <c r="F14382" t="s">
        <v>116</v>
      </c>
      <c r="G14382" t="s">
        <v>54</v>
      </c>
      <c r="H14382" t="s">
        <v>89</v>
      </c>
    </row>
    <row r="14383" spans="1:8">
      <c r="A14383" t="s">
        <v>75</v>
      </c>
      <c r="B14383" s="1">
        <v>46290</v>
      </c>
      <c r="C14383">
        <v>340104</v>
      </c>
      <c r="D14383">
        <v>-100503875.59999999</v>
      </c>
      <c r="E14383" t="s">
        <v>50</v>
      </c>
      <c r="F14383" t="s">
        <v>116</v>
      </c>
      <c r="G14383" t="s">
        <v>54</v>
      </c>
      <c r="H14383" t="s">
        <v>89</v>
      </c>
    </row>
    <row r="14384" spans="1:8">
      <c r="A14384" t="s">
        <v>75</v>
      </c>
      <c r="B14384" s="1">
        <v>46290</v>
      </c>
      <c r="C14384">
        <v>345019</v>
      </c>
      <c r="D14384">
        <v>51696.478000000003</v>
      </c>
      <c r="E14384" t="s">
        <v>50</v>
      </c>
      <c r="F14384" t="s">
        <v>116</v>
      </c>
      <c r="G14384" t="s">
        <v>54</v>
      </c>
      <c r="H14384" t="s">
        <v>89</v>
      </c>
    </row>
    <row r="14385" spans="1:8">
      <c r="A14385" t="s">
        <v>75</v>
      </c>
      <c r="B14385" s="1">
        <v>46290</v>
      </c>
      <c r="C14385">
        <v>345020</v>
      </c>
      <c r="D14385">
        <v>5982869.3969999999</v>
      </c>
      <c r="E14385" t="s">
        <v>50</v>
      </c>
      <c r="F14385" t="s">
        <v>116</v>
      </c>
      <c r="G14385" t="s">
        <v>54</v>
      </c>
      <c r="H14385" t="s">
        <v>89</v>
      </c>
    </row>
    <row r="14386" spans="1:8">
      <c r="A14386" t="s">
        <v>75</v>
      </c>
      <c r="B14386" s="1">
        <v>46290</v>
      </c>
      <c r="C14386">
        <v>345021</v>
      </c>
      <c r="D14386">
        <v>-5808929.71</v>
      </c>
      <c r="E14386" t="s">
        <v>50</v>
      </c>
      <c r="F14386" t="s">
        <v>116</v>
      </c>
      <c r="G14386" t="s">
        <v>54</v>
      </c>
      <c r="H14386" t="s">
        <v>89</v>
      </c>
    </row>
    <row r="14387" spans="1:8">
      <c r="A14387" t="s">
        <v>75</v>
      </c>
      <c r="B14387" s="1">
        <v>46290</v>
      </c>
      <c r="C14387">
        <v>345022</v>
      </c>
      <c r="D14387">
        <v>12433.449000000001</v>
      </c>
      <c r="E14387" t="s">
        <v>50</v>
      </c>
      <c r="F14387" t="s">
        <v>116</v>
      </c>
      <c r="G14387" t="s">
        <v>54</v>
      </c>
      <c r="H14387" t="s">
        <v>89</v>
      </c>
    </row>
    <row r="14388" spans="1:8">
      <c r="A14388" t="s">
        <v>75</v>
      </c>
      <c r="B14388" s="1">
        <v>46290</v>
      </c>
      <c r="C14388">
        <v>350002</v>
      </c>
      <c r="D14388">
        <v>10907.047</v>
      </c>
      <c r="E14388" t="s">
        <v>50</v>
      </c>
      <c r="F14388" t="s">
        <v>118</v>
      </c>
      <c r="G14388" t="s">
        <v>54</v>
      </c>
      <c r="H14388" t="s">
        <v>91</v>
      </c>
    </row>
    <row r="14389" spans="1:8">
      <c r="A14389" t="s">
        <v>75</v>
      </c>
      <c r="B14389" s="1">
        <v>46290</v>
      </c>
      <c r="C14389">
        <v>350003</v>
      </c>
      <c r="D14389">
        <v>1277.21</v>
      </c>
      <c r="E14389" t="s">
        <v>50</v>
      </c>
      <c r="F14389" t="s">
        <v>118</v>
      </c>
      <c r="G14389" t="s">
        <v>54</v>
      </c>
      <c r="H14389" t="s">
        <v>91</v>
      </c>
    </row>
    <row r="14390" spans="1:8">
      <c r="A14390" t="s">
        <v>75</v>
      </c>
      <c r="B14390" s="1">
        <v>46290</v>
      </c>
      <c r="C14390">
        <v>350007</v>
      </c>
      <c r="D14390">
        <v>-9.2360000000000007</v>
      </c>
      <c r="E14390" t="s">
        <v>50</v>
      </c>
      <c r="F14390" t="s">
        <v>118</v>
      </c>
      <c r="G14390" t="s">
        <v>54</v>
      </c>
      <c r="H14390" t="s">
        <v>91</v>
      </c>
    </row>
    <row r="14391" spans="1:8">
      <c r="A14391" t="s">
        <v>75</v>
      </c>
      <c r="B14391" s="1">
        <v>46290</v>
      </c>
      <c r="C14391">
        <v>350031</v>
      </c>
      <c r="D14391">
        <v>16500.942999999999</v>
      </c>
      <c r="E14391" t="s">
        <v>50</v>
      </c>
      <c r="F14391" t="s">
        <v>113</v>
      </c>
      <c r="G14391" t="s">
        <v>54</v>
      </c>
      <c r="H14391" t="s">
        <v>85</v>
      </c>
    </row>
    <row r="14392" spans="1:8">
      <c r="A14392" t="s">
        <v>75</v>
      </c>
      <c r="B14392" s="1">
        <v>46290</v>
      </c>
      <c r="C14392">
        <v>350034</v>
      </c>
      <c r="D14392">
        <v>6492.5609999999997</v>
      </c>
      <c r="E14392" t="s">
        <v>50</v>
      </c>
      <c r="F14392" t="s">
        <v>118</v>
      </c>
      <c r="G14392" t="s">
        <v>54</v>
      </c>
      <c r="H14392" t="s">
        <v>91</v>
      </c>
    </row>
    <row r="14393" spans="1:8">
      <c r="A14393" t="s">
        <v>75</v>
      </c>
      <c r="B14393" s="1">
        <v>46290</v>
      </c>
      <c r="C14393">
        <v>351004</v>
      </c>
      <c r="D14393">
        <v>8613.5689999999995</v>
      </c>
      <c r="E14393" t="s">
        <v>50</v>
      </c>
      <c r="F14393" t="s">
        <v>114</v>
      </c>
      <c r="G14393" t="s">
        <v>54</v>
      </c>
      <c r="H14393" t="s">
        <v>87</v>
      </c>
    </row>
    <row r="14394" spans="1:8">
      <c r="A14394" t="s">
        <v>75</v>
      </c>
      <c r="B14394" s="1">
        <v>46290</v>
      </c>
      <c r="C14394">
        <v>352002</v>
      </c>
      <c r="D14394">
        <v>1661.317</v>
      </c>
      <c r="E14394" t="s">
        <v>50</v>
      </c>
      <c r="F14394" t="s">
        <v>117</v>
      </c>
      <c r="G14394" t="s">
        <v>54</v>
      </c>
      <c r="H14394" t="s">
        <v>90</v>
      </c>
    </row>
    <row r="14395" spans="1:8">
      <c r="A14395" t="s">
        <v>75</v>
      </c>
      <c r="B14395" s="1">
        <v>46290</v>
      </c>
      <c r="C14395">
        <v>354012</v>
      </c>
      <c r="D14395">
        <v>2400306.6060000001</v>
      </c>
      <c r="E14395" t="s">
        <v>50</v>
      </c>
      <c r="F14395" t="s">
        <v>115</v>
      </c>
      <c r="G14395" t="s">
        <v>54</v>
      </c>
      <c r="H14395" t="s">
        <v>88</v>
      </c>
    </row>
    <row r="14396" spans="1:8">
      <c r="A14396" t="s">
        <v>75</v>
      </c>
      <c r="B14396" s="1">
        <v>46290</v>
      </c>
      <c r="C14396">
        <v>354013</v>
      </c>
      <c r="D14396">
        <v>113396.963</v>
      </c>
      <c r="E14396" t="s">
        <v>50</v>
      </c>
      <c r="F14396" t="s">
        <v>115</v>
      </c>
      <c r="G14396" t="s">
        <v>54</v>
      </c>
      <c r="H14396" t="s">
        <v>88</v>
      </c>
    </row>
    <row r="14397" spans="1:8">
      <c r="A14397" t="s">
        <v>75</v>
      </c>
      <c r="B14397" s="1">
        <v>46290</v>
      </c>
      <c r="C14397">
        <v>354014</v>
      </c>
      <c r="D14397">
        <v>349700.01299999998</v>
      </c>
      <c r="E14397" t="s">
        <v>50</v>
      </c>
      <c r="F14397" t="s">
        <v>115</v>
      </c>
      <c r="G14397" t="s">
        <v>54</v>
      </c>
      <c r="H14397" t="s">
        <v>88</v>
      </c>
    </row>
    <row r="14398" spans="1:8">
      <c r="A14398" t="s">
        <v>75</v>
      </c>
      <c r="B14398" s="1">
        <v>46290</v>
      </c>
      <c r="C14398">
        <v>354015</v>
      </c>
      <c r="D14398">
        <v>90774.179000000004</v>
      </c>
      <c r="E14398" t="s">
        <v>50</v>
      </c>
      <c r="F14398" t="s">
        <v>115</v>
      </c>
      <c r="G14398" t="s">
        <v>54</v>
      </c>
      <c r="H14398" t="s">
        <v>88</v>
      </c>
    </row>
    <row r="14399" spans="1:8">
      <c r="A14399" t="s">
        <v>75</v>
      </c>
      <c r="B14399" s="1">
        <v>46290</v>
      </c>
      <c r="C14399">
        <v>355016</v>
      </c>
      <c r="D14399">
        <v>9142.19</v>
      </c>
      <c r="E14399" t="s">
        <v>50</v>
      </c>
      <c r="F14399" t="s">
        <v>118</v>
      </c>
      <c r="G14399" t="s">
        <v>54</v>
      </c>
      <c r="H14399" t="s">
        <v>91</v>
      </c>
    </row>
    <row r="14400" spans="1:8">
      <c r="A14400" t="s">
        <v>75</v>
      </c>
      <c r="B14400" s="1">
        <v>46290</v>
      </c>
      <c r="C14400">
        <v>355017</v>
      </c>
      <c r="D14400">
        <v>167248.47200000001</v>
      </c>
      <c r="E14400" t="s">
        <v>50</v>
      </c>
      <c r="F14400" t="s">
        <v>118</v>
      </c>
      <c r="G14400" t="s">
        <v>54</v>
      </c>
      <c r="H14400" t="s">
        <v>91</v>
      </c>
    </row>
    <row r="14401" spans="1:8">
      <c r="A14401" t="s">
        <v>75</v>
      </c>
      <c r="B14401" s="1">
        <v>46290</v>
      </c>
      <c r="C14401">
        <v>355018</v>
      </c>
      <c r="D14401">
        <v>105147.398</v>
      </c>
      <c r="E14401" t="s">
        <v>50</v>
      </c>
      <c r="F14401" t="s">
        <v>118</v>
      </c>
      <c r="G14401" t="s">
        <v>54</v>
      </c>
      <c r="H14401" t="s">
        <v>91</v>
      </c>
    </row>
    <row r="14402" spans="1:8">
      <c r="A14402" t="s">
        <v>75</v>
      </c>
      <c r="B14402" s="1">
        <v>46290</v>
      </c>
      <c r="C14402">
        <v>356002</v>
      </c>
      <c r="D14402">
        <v>-417.23500000000001</v>
      </c>
      <c r="E14402" t="s">
        <v>50</v>
      </c>
      <c r="F14402" t="s">
        <v>117</v>
      </c>
      <c r="G14402" t="s">
        <v>54</v>
      </c>
      <c r="H14402" t="s">
        <v>90</v>
      </c>
    </row>
    <row r="14403" spans="1:8">
      <c r="A14403" t="s">
        <v>75</v>
      </c>
      <c r="B14403" s="1">
        <v>46290</v>
      </c>
      <c r="C14403">
        <v>360021</v>
      </c>
      <c r="D14403">
        <v>-55.6</v>
      </c>
      <c r="E14403" t="s">
        <v>50</v>
      </c>
      <c r="F14403" t="s">
        <v>114</v>
      </c>
      <c r="G14403" t="s">
        <v>54</v>
      </c>
      <c r="H14403" t="s">
        <v>87</v>
      </c>
    </row>
    <row r="14404" spans="1:8">
      <c r="A14404" t="s">
        <v>75</v>
      </c>
      <c r="B14404" s="1">
        <v>46290</v>
      </c>
      <c r="C14404">
        <v>360026</v>
      </c>
      <c r="D14404">
        <v>323533.49699999997</v>
      </c>
      <c r="E14404" t="s">
        <v>50</v>
      </c>
      <c r="F14404" t="s">
        <v>125</v>
      </c>
      <c r="G14404" t="s">
        <v>54</v>
      </c>
      <c r="H14404" t="s">
        <v>100</v>
      </c>
    </row>
    <row r="14405" spans="1:8">
      <c r="A14405" t="s">
        <v>75</v>
      </c>
      <c r="B14405" s="1">
        <v>46290</v>
      </c>
      <c r="C14405">
        <v>360028</v>
      </c>
      <c r="D14405">
        <v>118852.137</v>
      </c>
      <c r="E14405" t="s">
        <v>50</v>
      </c>
      <c r="F14405" t="s">
        <v>125</v>
      </c>
      <c r="G14405" t="s">
        <v>54</v>
      </c>
      <c r="H14405" t="s">
        <v>100</v>
      </c>
    </row>
    <row r="14406" spans="1:8">
      <c r="A14406" t="s">
        <v>75</v>
      </c>
      <c r="B14406" s="1">
        <v>46290</v>
      </c>
      <c r="C14406">
        <v>360030</v>
      </c>
      <c r="D14406">
        <v>74776.269</v>
      </c>
      <c r="E14406" t="s">
        <v>50</v>
      </c>
      <c r="F14406" t="s">
        <v>125</v>
      </c>
      <c r="G14406" t="s">
        <v>54</v>
      </c>
      <c r="H14406" t="s">
        <v>100</v>
      </c>
    </row>
    <row r="14407" spans="1:8">
      <c r="A14407" t="s">
        <v>75</v>
      </c>
      <c r="B14407" s="1">
        <v>46290</v>
      </c>
      <c r="C14407">
        <v>360032</v>
      </c>
      <c r="D14407">
        <v>49365.67</v>
      </c>
      <c r="E14407" t="s">
        <v>50</v>
      </c>
      <c r="F14407" t="s">
        <v>125</v>
      </c>
      <c r="G14407" t="s">
        <v>54</v>
      </c>
      <c r="H14407" t="s">
        <v>100</v>
      </c>
    </row>
    <row r="14408" spans="1:8">
      <c r="A14408" t="s">
        <v>75</v>
      </c>
      <c r="B14408" s="1">
        <v>46290</v>
      </c>
      <c r="C14408">
        <v>364502</v>
      </c>
      <c r="D14408">
        <v>145937.21799999999</v>
      </c>
      <c r="E14408" t="s">
        <v>50</v>
      </c>
      <c r="F14408" t="s">
        <v>125</v>
      </c>
      <c r="G14408" t="s">
        <v>54</v>
      </c>
      <c r="H14408" t="s">
        <v>100</v>
      </c>
    </row>
    <row r="14409" spans="1:8">
      <c r="A14409" t="s">
        <v>75</v>
      </c>
      <c r="B14409" s="1">
        <v>46290</v>
      </c>
      <c r="C14409">
        <v>400002</v>
      </c>
      <c r="D14409">
        <v>-137358.15</v>
      </c>
      <c r="E14409" t="s">
        <v>52</v>
      </c>
      <c r="F14409" t="s">
        <v>23</v>
      </c>
      <c r="G14409" t="s">
        <v>54</v>
      </c>
      <c r="H14409" t="s">
        <v>92</v>
      </c>
    </row>
    <row r="14410" spans="1:8">
      <c r="A14410" t="s">
        <v>75</v>
      </c>
      <c r="B14410" s="1">
        <v>46290</v>
      </c>
      <c r="C14410">
        <v>400004</v>
      </c>
      <c r="D14410">
        <v>-138740.10999999999</v>
      </c>
      <c r="E14410" t="s">
        <v>52</v>
      </c>
      <c r="F14410" t="s">
        <v>23</v>
      </c>
      <c r="G14410" t="s">
        <v>54</v>
      </c>
      <c r="H14410" t="s">
        <v>92</v>
      </c>
    </row>
    <row r="14411" spans="1:8">
      <c r="A14411" t="s">
        <v>75</v>
      </c>
      <c r="B14411" s="1">
        <v>46290</v>
      </c>
      <c r="C14411">
        <v>410005</v>
      </c>
      <c r="D14411">
        <v>-1115.326</v>
      </c>
      <c r="E14411" t="s">
        <v>52</v>
      </c>
      <c r="F14411" t="s">
        <v>119</v>
      </c>
      <c r="G14411" t="s">
        <v>54</v>
      </c>
      <c r="H14411" t="s">
        <v>93</v>
      </c>
    </row>
    <row r="14412" spans="1:8">
      <c r="A14412" t="s">
        <v>75</v>
      </c>
      <c r="B14412" s="1">
        <v>46290</v>
      </c>
      <c r="C14412">
        <v>410006</v>
      </c>
      <c r="D14412">
        <v>-190364.13500000001</v>
      </c>
      <c r="E14412" t="s">
        <v>52</v>
      </c>
      <c r="F14412" t="s">
        <v>119</v>
      </c>
      <c r="G14412" t="s">
        <v>54</v>
      </c>
      <c r="H14412" t="s">
        <v>93</v>
      </c>
    </row>
    <row r="14413" spans="1:8">
      <c r="A14413" t="s">
        <v>75</v>
      </c>
      <c r="B14413" s="1">
        <v>46290</v>
      </c>
      <c r="C14413">
        <v>410009</v>
      </c>
      <c r="D14413">
        <v>-28238.920999999998</v>
      </c>
      <c r="E14413" t="s">
        <v>52</v>
      </c>
      <c r="F14413" t="s">
        <v>119</v>
      </c>
      <c r="G14413" t="s">
        <v>54</v>
      </c>
      <c r="H14413" t="s">
        <v>93</v>
      </c>
    </row>
    <row r="14414" spans="1:8">
      <c r="A14414" t="s">
        <v>75</v>
      </c>
      <c r="B14414" s="1">
        <v>46290</v>
      </c>
      <c r="C14414">
        <v>410015</v>
      </c>
      <c r="D14414">
        <v>-153618.177</v>
      </c>
      <c r="E14414" t="s">
        <v>52</v>
      </c>
      <c r="F14414" t="s">
        <v>119</v>
      </c>
      <c r="G14414" t="s">
        <v>54</v>
      </c>
      <c r="H14414" t="s">
        <v>93</v>
      </c>
    </row>
    <row r="14415" spans="1:8">
      <c r="A14415" t="s">
        <v>75</v>
      </c>
      <c r="B14415" s="1">
        <v>46290</v>
      </c>
      <c r="C14415">
        <v>410018</v>
      </c>
      <c r="D14415">
        <v>-7384.8919999999998</v>
      </c>
      <c r="E14415" t="s">
        <v>52</v>
      </c>
      <c r="F14415" t="s">
        <v>119</v>
      </c>
      <c r="G14415" t="s">
        <v>54</v>
      </c>
      <c r="H14415" t="s">
        <v>93</v>
      </c>
    </row>
    <row r="14416" spans="1:8">
      <c r="A14416" t="s">
        <v>75</v>
      </c>
      <c r="B14416" s="1">
        <v>46290</v>
      </c>
      <c r="C14416">
        <v>410019</v>
      </c>
      <c r="D14416">
        <v>-3158.0630000000001</v>
      </c>
      <c r="E14416" t="s">
        <v>52</v>
      </c>
      <c r="F14416" t="s">
        <v>119</v>
      </c>
      <c r="G14416" t="s">
        <v>54</v>
      </c>
      <c r="H14416" t="s">
        <v>93</v>
      </c>
    </row>
    <row r="14417" spans="1:8">
      <c r="A14417" t="s">
        <v>75</v>
      </c>
      <c r="B14417" s="1">
        <v>46290</v>
      </c>
      <c r="C14417">
        <v>410032</v>
      </c>
      <c r="D14417">
        <v>-99276.126999999993</v>
      </c>
      <c r="E14417" t="s">
        <v>52</v>
      </c>
      <c r="F14417" t="s">
        <v>119</v>
      </c>
      <c r="G14417" t="s">
        <v>54</v>
      </c>
      <c r="H14417" t="s">
        <v>93</v>
      </c>
    </row>
    <row r="14418" spans="1:8">
      <c r="A14418" t="s">
        <v>75</v>
      </c>
      <c r="B14418" s="1">
        <v>46290</v>
      </c>
      <c r="C14418">
        <v>410037</v>
      </c>
      <c r="D14418">
        <v>-852670.71100000001</v>
      </c>
      <c r="E14418" t="s">
        <v>52</v>
      </c>
      <c r="F14418" t="s">
        <v>119</v>
      </c>
      <c r="G14418" t="s">
        <v>54</v>
      </c>
      <c r="H14418" t="s">
        <v>93</v>
      </c>
    </row>
    <row r="14419" spans="1:8">
      <c r="A14419" t="s">
        <v>75</v>
      </c>
      <c r="B14419" s="1">
        <v>46290</v>
      </c>
      <c r="C14419">
        <v>410039</v>
      </c>
      <c r="D14419">
        <v>-30079.865000000002</v>
      </c>
      <c r="E14419" t="s">
        <v>52</v>
      </c>
      <c r="F14419" t="s">
        <v>119</v>
      </c>
      <c r="G14419" t="s">
        <v>54</v>
      </c>
      <c r="H14419" t="s">
        <v>93</v>
      </c>
    </row>
    <row r="14420" spans="1:8">
      <c r="A14420" t="s">
        <v>75</v>
      </c>
      <c r="B14420" s="1">
        <v>46290</v>
      </c>
      <c r="C14420">
        <v>410040</v>
      </c>
      <c r="D14420">
        <v>-95.68</v>
      </c>
      <c r="E14420" t="s">
        <v>52</v>
      </c>
      <c r="F14420" t="s">
        <v>119</v>
      </c>
      <c r="G14420" t="s">
        <v>54</v>
      </c>
      <c r="H14420" t="s">
        <v>93</v>
      </c>
    </row>
    <row r="14421" spans="1:8">
      <c r="A14421" t="s">
        <v>75</v>
      </c>
      <c r="B14421" s="1">
        <v>46290</v>
      </c>
      <c r="C14421">
        <v>410046</v>
      </c>
      <c r="D14421">
        <v>-667.28099999999995</v>
      </c>
      <c r="E14421" t="s">
        <v>52</v>
      </c>
      <c r="F14421" t="s">
        <v>119</v>
      </c>
      <c r="G14421" t="s">
        <v>54</v>
      </c>
      <c r="H14421" t="s">
        <v>93</v>
      </c>
    </row>
    <row r="14422" spans="1:8">
      <c r="A14422" t="s">
        <v>75</v>
      </c>
      <c r="B14422" s="1">
        <v>46290</v>
      </c>
      <c r="C14422">
        <v>415002</v>
      </c>
      <c r="D14422">
        <v>-5738417.0659999996</v>
      </c>
      <c r="E14422" t="s">
        <v>52</v>
      </c>
      <c r="F14422" t="s">
        <v>23</v>
      </c>
      <c r="G14422" t="s">
        <v>54</v>
      </c>
      <c r="H14422" t="s">
        <v>92</v>
      </c>
    </row>
    <row r="14423" spans="1:8">
      <c r="A14423" t="s">
        <v>75</v>
      </c>
      <c r="B14423" s="1">
        <v>46290</v>
      </c>
      <c r="C14423">
        <v>415003</v>
      </c>
      <c r="D14423">
        <v>-17185.987000000001</v>
      </c>
      <c r="E14423" t="s">
        <v>52</v>
      </c>
      <c r="F14423" t="s">
        <v>23</v>
      </c>
      <c r="G14423" t="s">
        <v>54</v>
      </c>
      <c r="H14423" t="s">
        <v>92</v>
      </c>
    </row>
    <row r="14424" spans="1:8">
      <c r="A14424" t="s">
        <v>75</v>
      </c>
      <c r="B14424" s="1">
        <v>46290</v>
      </c>
      <c r="C14424">
        <v>415004</v>
      </c>
      <c r="D14424">
        <v>-5685648.7220000001</v>
      </c>
      <c r="E14424" t="s">
        <v>52</v>
      </c>
      <c r="F14424" t="s">
        <v>23</v>
      </c>
      <c r="G14424" t="s">
        <v>54</v>
      </c>
      <c r="H14424" t="s">
        <v>92</v>
      </c>
    </row>
    <row r="14425" spans="1:8">
      <c r="A14425" t="s">
        <v>75</v>
      </c>
      <c r="B14425" s="1">
        <v>46290</v>
      </c>
      <c r="C14425">
        <v>415008</v>
      </c>
      <c r="D14425">
        <v>-2609.5859999999998</v>
      </c>
      <c r="E14425" t="s">
        <v>52</v>
      </c>
      <c r="F14425" t="s">
        <v>23</v>
      </c>
      <c r="G14425" t="s">
        <v>54</v>
      </c>
      <c r="H14425" t="s">
        <v>92</v>
      </c>
    </row>
    <row r="14426" spans="1:8">
      <c r="A14426" t="s">
        <v>75</v>
      </c>
      <c r="B14426" s="1">
        <v>46290</v>
      </c>
      <c r="C14426">
        <v>420003</v>
      </c>
      <c r="D14426">
        <v>-412.05200000000002</v>
      </c>
      <c r="E14426" t="s">
        <v>52</v>
      </c>
      <c r="F14426" t="s">
        <v>24</v>
      </c>
      <c r="G14426" t="s">
        <v>54</v>
      </c>
      <c r="H14426" t="s">
        <v>94</v>
      </c>
    </row>
    <row r="14427" spans="1:8">
      <c r="A14427" t="s">
        <v>75</v>
      </c>
      <c r="B14427" s="1">
        <v>46290</v>
      </c>
      <c r="C14427">
        <v>420004</v>
      </c>
      <c r="D14427">
        <v>-372.279</v>
      </c>
      <c r="E14427" t="s">
        <v>52</v>
      </c>
      <c r="F14427" t="s">
        <v>24</v>
      </c>
      <c r="G14427" t="s">
        <v>54</v>
      </c>
      <c r="H14427" t="s">
        <v>94</v>
      </c>
    </row>
    <row r="14428" spans="1:8">
      <c r="A14428" t="s">
        <v>75</v>
      </c>
      <c r="B14428" s="1">
        <v>46290</v>
      </c>
      <c r="C14428">
        <v>421003</v>
      </c>
      <c r="D14428">
        <v>-74834.381999999998</v>
      </c>
      <c r="E14428" t="s">
        <v>52</v>
      </c>
      <c r="F14428" t="s">
        <v>24</v>
      </c>
      <c r="G14428" t="s">
        <v>54</v>
      </c>
      <c r="H14428" t="s">
        <v>94</v>
      </c>
    </row>
    <row r="14429" spans="1:8">
      <c r="A14429" t="s">
        <v>75</v>
      </c>
      <c r="B14429" s="1">
        <v>46290</v>
      </c>
      <c r="C14429">
        <v>421007</v>
      </c>
      <c r="D14429">
        <v>111.81399999999999</v>
      </c>
      <c r="E14429" t="s">
        <v>52</v>
      </c>
      <c r="F14429" t="s">
        <v>24</v>
      </c>
      <c r="G14429" t="s">
        <v>54</v>
      </c>
      <c r="H14429" t="s">
        <v>94</v>
      </c>
    </row>
    <row r="14430" spans="1:8">
      <c r="A14430" t="s">
        <v>75</v>
      </c>
      <c r="B14430" s="1">
        <v>46290</v>
      </c>
      <c r="C14430">
        <v>423002</v>
      </c>
      <c r="D14430">
        <v>-574.92899999999997</v>
      </c>
      <c r="E14430" t="s">
        <v>52</v>
      </c>
      <c r="F14430" t="s">
        <v>24</v>
      </c>
      <c r="G14430" t="s">
        <v>54</v>
      </c>
      <c r="H14430" t="s">
        <v>94</v>
      </c>
    </row>
    <row r="14431" spans="1:8">
      <c r="A14431" t="s">
        <v>75</v>
      </c>
      <c r="B14431" s="1">
        <v>46290</v>
      </c>
      <c r="C14431">
        <v>510002</v>
      </c>
      <c r="D14431">
        <v>2035065.81</v>
      </c>
      <c r="E14431" t="s">
        <v>52</v>
      </c>
      <c r="F14431" t="s">
        <v>120</v>
      </c>
      <c r="G14431" t="s">
        <v>54</v>
      </c>
      <c r="H14431" t="s">
        <v>95</v>
      </c>
    </row>
    <row r="14432" spans="1:8">
      <c r="A14432" t="s">
        <v>75</v>
      </c>
      <c r="B14432" s="1">
        <v>46290</v>
      </c>
      <c r="C14432">
        <v>510005</v>
      </c>
      <c r="D14432">
        <v>90726.061000000002</v>
      </c>
      <c r="E14432" t="s">
        <v>52</v>
      </c>
      <c r="F14432" t="s">
        <v>120</v>
      </c>
      <c r="G14432" t="s">
        <v>54</v>
      </c>
      <c r="H14432" t="s">
        <v>95</v>
      </c>
    </row>
    <row r="14433" spans="1:8">
      <c r="A14433" t="s">
        <v>75</v>
      </c>
      <c r="B14433" s="1">
        <v>46290</v>
      </c>
      <c r="C14433">
        <v>510007</v>
      </c>
      <c r="D14433">
        <v>175.05699999999999</v>
      </c>
      <c r="E14433" t="s">
        <v>52</v>
      </c>
      <c r="F14433" t="s">
        <v>120</v>
      </c>
      <c r="G14433" t="s">
        <v>54</v>
      </c>
      <c r="H14433" t="s">
        <v>95</v>
      </c>
    </row>
    <row r="14434" spans="1:8">
      <c r="A14434" t="s">
        <v>75</v>
      </c>
      <c r="B14434" s="1">
        <v>46290</v>
      </c>
      <c r="C14434">
        <v>510008</v>
      </c>
      <c r="D14434">
        <v>3604.366</v>
      </c>
      <c r="E14434" t="s">
        <v>52</v>
      </c>
      <c r="F14434" t="s">
        <v>120</v>
      </c>
      <c r="G14434" t="s">
        <v>54</v>
      </c>
      <c r="H14434" t="s">
        <v>95</v>
      </c>
    </row>
    <row r="14435" spans="1:8">
      <c r="A14435" t="s">
        <v>75</v>
      </c>
      <c r="B14435" s="1">
        <v>46290</v>
      </c>
      <c r="C14435">
        <v>510010</v>
      </c>
      <c r="D14435">
        <v>16541.902999999998</v>
      </c>
      <c r="E14435" t="s">
        <v>52</v>
      </c>
      <c r="F14435" t="s">
        <v>120</v>
      </c>
      <c r="G14435" t="s">
        <v>54</v>
      </c>
      <c r="H14435" t="s">
        <v>95</v>
      </c>
    </row>
    <row r="14436" spans="1:8">
      <c r="A14436" t="s">
        <v>75</v>
      </c>
      <c r="B14436" s="1">
        <v>46290</v>
      </c>
      <c r="C14436">
        <v>510012</v>
      </c>
      <c r="D14436">
        <v>24125.775000000001</v>
      </c>
      <c r="E14436" t="s">
        <v>52</v>
      </c>
      <c r="F14436" t="s">
        <v>120</v>
      </c>
      <c r="G14436" t="s">
        <v>54</v>
      </c>
      <c r="H14436" t="s">
        <v>95</v>
      </c>
    </row>
    <row r="14437" spans="1:8">
      <c r="A14437" t="s">
        <v>75</v>
      </c>
      <c r="B14437" s="1">
        <v>46290</v>
      </c>
      <c r="C14437">
        <v>510015</v>
      </c>
      <c r="D14437">
        <v>171762.82399999999</v>
      </c>
      <c r="E14437" t="s">
        <v>52</v>
      </c>
      <c r="F14437" t="s">
        <v>120</v>
      </c>
      <c r="G14437" t="s">
        <v>54</v>
      </c>
      <c r="H14437" t="s">
        <v>95</v>
      </c>
    </row>
    <row r="14438" spans="1:8">
      <c r="A14438" t="s">
        <v>75</v>
      </c>
      <c r="B14438" s="1">
        <v>46290</v>
      </c>
      <c r="C14438">
        <v>510018</v>
      </c>
      <c r="D14438">
        <v>172866.99400000001</v>
      </c>
      <c r="E14438" t="s">
        <v>52</v>
      </c>
      <c r="F14438" t="s">
        <v>120</v>
      </c>
      <c r="G14438" t="s">
        <v>54</v>
      </c>
      <c r="H14438" t="s">
        <v>95</v>
      </c>
    </row>
    <row r="14439" spans="1:8">
      <c r="A14439" t="s">
        <v>75</v>
      </c>
      <c r="B14439" s="1">
        <v>46290</v>
      </c>
      <c r="C14439">
        <v>510048</v>
      </c>
      <c r="D14439">
        <v>88.245000000000005</v>
      </c>
      <c r="E14439" t="s">
        <v>52</v>
      </c>
      <c r="F14439" t="s">
        <v>127</v>
      </c>
      <c r="G14439" t="s">
        <v>54</v>
      </c>
      <c r="H14439" t="s">
        <v>103</v>
      </c>
    </row>
    <row r="14440" spans="1:8">
      <c r="A14440" t="s">
        <v>75</v>
      </c>
      <c r="B14440" s="1">
        <v>46290</v>
      </c>
      <c r="C14440">
        <v>510059</v>
      </c>
      <c r="D14440">
        <v>10517.183000000001</v>
      </c>
      <c r="E14440" t="s">
        <v>52</v>
      </c>
      <c r="F14440" t="s">
        <v>120</v>
      </c>
      <c r="G14440" t="s">
        <v>54</v>
      </c>
      <c r="H14440" t="s">
        <v>95</v>
      </c>
    </row>
    <row r="14441" spans="1:8">
      <c r="A14441" t="s">
        <v>75</v>
      </c>
      <c r="B14441" s="1">
        <v>46290</v>
      </c>
      <c r="C14441">
        <v>510062</v>
      </c>
      <c r="D14441">
        <v>27091.91</v>
      </c>
      <c r="E14441" t="s">
        <v>52</v>
      </c>
      <c r="F14441" t="s">
        <v>120</v>
      </c>
      <c r="G14441" t="s">
        <v>54</v>
      </c>
      <c r="H14441" t="s">
        <v>95</v>
      </c>
    </row>
    <row r="14442" spans="1:8">
      <c r="A14442" t="s">
        <v>75</v>
      </c>
      <c r="B14442" s="1">
        <v>46290</v>
      </c>
      <c r="C14442">
        <v>510064</v>
      </c>
      <c r="D14442">
        <v>2260.9699999999998</v>
      </c>
      <c r="E14442" t="s">
        <v>52</v>
      </c>
      <c r="F14442" t="s">
        <v>120</v>
      </c>
      <c r="G14442" t="s">
        <v>54</v>
      </c>
      <c r="H14442" t="s">
        <v>95</v>
      </c>
    </row>
    <row r="14443" spans="1:8">
      <c r="A14443" t="s">
        <v>75</v>
      </c>
      <c r="B14443" s="1">
        <v>46290</v>
      </c>
      <c r="C14443">
        <v>510065</v>
      </c>
      <c r="D14443">
        <v>36789.866999999998</v>
      </c>
      <c r="E14443" t="s">
        <v>52</v>
      </c>
      <c r="F14443" t="s">
        <v>120</v>
      </c>
      <c r="G14443" t="s">
        <v>54</v>
      </c>
      <c r="H14443" t="s">
        <v>95</v>
      </c>
    </row>
    <row r="14444" spans="1:8">
      <c r="A14444" t="s">
        <v>75</v>
      </c>
      <c r="B14444" s="1">
        <v>46290</v>
      </c>
      <c r="C14444">
        <v>520020</v>
      </c>
      <c r="D14444">
        <v>3139.9450000000002</v>
      </c>
      <c r="E14444" t="s">
        <v>52</v>
      </c>
      <c r="F14444" t="s">
        <v>120</v>
      </c>
      <c r="G14444" t="s">
        <v>54</v>
      </c>
      <c r="H14444" t="s">
        <v>95</v>
      </c>
    </row>
    <row r="14445" spans="1:8">
      <c r="A14445" t="s">
        <v>75</v>
      </c>
      <c r="B14445" s="1">
        <v>46290</v>
      </c>
      <c r="C14445">
        <v>520021</v>
      </c>
      <c r="D14445">
        <v>2563.3629999999998</v>
      </c>
      <c r="E14445" t="s">
        <v>52</v>
      </c>
      <c r="F14445" t="s">
        <v>126</v>
      </c>
      <c r="G14445" t="s">
        <v>54</v>
      </c>
      <c r="H14445" t="s">
        <v>102</v>
      </c>
    </row>
    <row r="14446" spans="1:8">
      <c r="A14446" t="s">
        <v>75</v>
      </c>
      <c r="B14446" s="1">
        <v>46290</v>
      </c>
      <c r="C14446">
        <v>530012</v>
      </c>
      <c r="D14446">
        <v>14122.837</v>
      </c>
      <c r="E14446" t="s">
        <v>52</v>
      </c>
      <c r="F14446" t="s">
        <v>120</v>
      </c>
      <c r="G14446" t="s">
        <v>54</v>
      </c>
      <c r="H14446" t="s">
        <v>95</v>
      </c>
    </row>
    <row r="14447" spans="1:8">
      <c r="A14447" t="s">
        <v>75</v>
      </c>
      <c r="B14447" s="1">
        <v>46290</v>
      </c>
      <c r="C14447">
        <v>540004</v>
      </c>
      <c r="D14447">
        <v>68.430000000000007</v>
      </c>
      <c r="E14447" t="s">
        <v>52</v>
      </c>
      <c r="F14447" t="s">
        <v>29</v>
      </c>
      <c r="G14447" t="s">
        <v>54</v>
      </c>
      <c r="H14447" t="s">
        <v>109</v>
      </c>
    </row>
    <row r="14448" spans="1:8">
      <c r="A14448" t="s">
        <v>75</v>
      </c>
      <c r="B14448" s="1">
        <v>46290</v>
      </c>
      <c r="C14448">
        <v>540008</v>
      </c>
      <c r="D14448">
        <v>3616.3150000000001</v>
      </c>
      <c r="E14448" t="s">
        <v>52</v>
      </c>
      <c r="F14448" t="s">
        <v>29</v>
      </c>
      <c r="G14448" t="s">
        <v>54</v>
      </c>
      <c r="H14448" t="s">
        <v>109</v>
      </c>
    </row>
    <row r="14449" spans="1:8">
      <c r="A14449" t="s">
        <v>75</v>
      </c>
      <c r="B14449" s="1">
        <v>46290</v>
      </c>
      <c r="C14449">
        <v>541002</v>
      </c>
      <c r="D14449">
        <v>4873.1400000000003</v>
      </c>
      <c r="E14449" t="s">
        <v>52</v>
      </c>
      <c r="F14449" t="s">
        <v>127</v>
      </c>
      <c r="G14449" t="s">
        <v>54</v>
      </c>
      <c r="H14449" t="s">
        <v>103</v>
      </c>
    </row>
    <row r="14450" spans="1:8">
      <c r="A14450" t="s">
        <v>75</v>
      </c>
      <c r="B14450" s="1">
        <v>46290</v>
      </c>
      <c r="C14450">
        <v>541004</v>
      </c>
      <c r="D14450">
        <v>64846.476999999999</v>
      </c>
      <c r="E14450" t="s">
        <v>52</v>
      </c>
      <c r="F14450" t="s">
        <v>127</v>
      </c>
      <c r="G14450" t="s">
        <v>54</v>
      </c>
      <c r="H14450" t="s">
        <v>103</v>
      </c>
    </row>
    <row r="14451" spans="1:8">
      <c r="A14451" t="s">
        <v>75</v>
      </c>
      <c r="B14451" s="1">
        <v>46290</v>
      </c>
      <c r="C14451">
        <v>541008</v>
      </c>
      <c r="D14451">
        <v>8658.7579999999998</v>
      </c>
      <c r="E14451" t="s">
        <v>52</v>
      </c>
      <c r="F14451" t="s">
        <v>127</v>
      </c>
      <c r="G14451" t="s">
        <v>54</v>
      </c>
      <c r="H14451" t="s">
        <v>103</v>
      </c>
    </row>
    <row r="14452" spans="1:8">
      <c r="A14452" t="s">
        <v>75</v>
      </c>
      <c r="B14452" s="1">
        <v>46290</v>
      </c>
      <c r="C14452">
        <v>541009</v>
      </c>
      <c r="D14452">
        <v>26645.685000000001</v>
      </c>
      <c r="E14452" t="s">
        <v>52</v>
      </c>
      <c r="F14452" t="s">
        <v>127</v>
      </c>
      <c r="G14452" t="s">
        <v>54</v>
      </c>
      <c r="H14452" t="s">
        <v>103</v>
      </c>
    </row>
    <row r="14453" spans="1:8">
      <c r="A14453" t="s">
        <v>75</v>
      </c>
      <c r="B14453" s="1">
        <v>46290</v>
      </c>
      <c r="C14453">
        <v>541010</v>
      </c>
      <c r="D14453">
        <v>17187.453000000001</v>
      </c>
      <c r="E14453" t="s">
        <v>52</v>
      </c>
      <c r="F14453" t="s">
        <v>127</v>
      </c>
      <c r="G14453" t="s">
        <v>54</v>
      </c>
      <c r="H14453" t="s">
        <v>103</v>
      </c>
    </row>
    <row r="14454" spans="1:8">
      <c r="A14454" t="s">
        <v>75</v>
      </c>
      <c r="B14454" s="1">
        <v>46290</v>
      </c>
      <c r="C14454">
        <v>541013</v>
      </c>
      <c r="D14454">
        <v>7022.4639999999999</v>
      </c>
      <c r="E14454" t="s">
        <v>52</v>
      </c>
      <c r="F14454" t="s">
        <v>127</v>
      </c>
      <c r="G14454" t="s">
        <v>54</v>
      </c>
      <c r="H14454" t="s">
        <v>103</v>
      </c>
    </row>
    <row r="14455" spans="1:8">
      <c r="A14455" t="s">
        <v>75</v>
      </c>
      <c r="B14455" s="1">
        <v>46290</v>
      </c>
      <c r="C14455">
        <v>541023</v>
      </c>
      <c r="D14455">
        <v>7608.0839999999998</v>
      </c>
      <c r="E14455" t="s">
        <v>52</v>
      </c>
      <c r="F14455" t="s">
        <v>127</v>
      </c>
      <c r="G14455" t="s">
        <v>54</v>
      </c>
      <c r="H14455" t="s">
        <v>103</v>
      </c>
    </row>
    <row r="14456" spans="1:8">
      <c r="A14456" t="s">
        <v>75</v>
      </c>
      <c r="B14456" s="1">
        <v>46290</v>
      </c>
      <c r="C14456">
        <v>544003</v>
      </c>
      <c r="D14456">
        <v>185.3</v>
      </c>
      <c r="E14456" t="s">
        <v>52</v>
      </c>
      <c r="F14456" t="s">
        <v>127</v>
      </c>
      <c r="G14456" t="s">
        <v>54</v>
      </c>
      <c r="H14456" t="s">
        <v>103</v>
      </c>
    </row>
    <row r="14457" spans="1:8">
      <c r="A14457" t="s">
        <v>75</v>
      </c>
      <c r="B14457" s="1">
        <v>46290</v>
      </c>
      <c r="C14457">
        <v>544006</v>
      </c>
      <c r="D14457">
        <v>38355.163999999997</v>
      </c>
      <c r="E14457" t="s">
        <v>52</v>
      </c>
      <c r="F14457" t="s">
        <v>127</v>
      </c>
      <c r="G14457" t="s">
        <v>54</v>
      </c>
      <c r="H14457" t="s">
        <v>103</v>
      </c>
    </row>
    <row r="14458" spans="1:8">
      <c r="A14458" t="s">
        <v>75</v>
      </c>
      <c r="B14458" s="1">
        <v>46290</v>
      </c>
      <c r="C14458">
        <v>546002</v>
      </c>
      <c r="D14458">
        <v>5533169.5180000002</v>
      </c>
      <c r="E14458" t="s">
        <v>52</v>
      </c>
      <c r="F14458" t="s">
        <v>119</v>
      </c>
      <c r="G14458" t="s">
        <v>54</v>
      </c>
      <c r="H14458" t="s">
        <v>93</v>
      </c>
    </row>
    <row r="14459" spans="1:8">
      <c r="A14459" t="s">
        <v>75</v>
      </c>
      <c r="B14459" s="1">
        <v>46290</v>
      </c>
      <c r="C14459">
        <v>546005</v>
      </c>
      <c r="D14459">
        <v>34883.796000000002</v>
      </c>
      <c r="E14459" t="s">
        <v>52</v>
      </c>
      <c r="F14459" t="s">
        <v>119</v>
      </c>
      <c r="G14459" t="s">
        <v>54</v>
      </c>
      <c r="H14459" t="s">
        <v>93</v>
      </c>
    </row>
    <row r="14460" spans="1:8">
      <c r="A14460" t="s">
        <v>75</v>
      </c>
      <c r="B14460" s="1">
        <v>46290</v>
      </c>
      <c r="C14460">
        <v>546008</v>
      </c>
      <c r="D14460">
        <v>142218.26699999999</v>
      </c>
      <c r="E14460" t="s">
        <v>52</v>
      </c>
      <c r="F14460" t="s">
        <v>119</v>
      </c>
      <c r="G14460" t="s">
        <v>54</v>
      </c>
      <c r="H14460" t="s">
        <v>93</v>
      </c>
    </row>
    <row r="14461" spans="1:8">
      <c r="A14461" t="s">
        <v>75</v>
      </c>
      <c r="B14461" s="1">
        <v>46290</v>
      </c>
      <c r="C14461">
        <v>546012</v>
      </c>
      <c r="D14461">
        <v>150688.54</v>
      </c>
      <c r="E14461" t="s">
        <v>52</v>
      </c>
      <c r="F14461" t="s">
        <v>119</v>
      </c>
      <c r="G14461" t="s">
        <v>54</v>
      </c>
      <c r="H14461" t="s">
        <v>93</v>
      </c>
    </row>
    <row r="14462" spans="1:8">
      <c r="A14462" t="s">
        <v>75</v>
      </c>
      <c r="B14462" s="1">
        <v>46290</v>
      </c>
      <c r="C14462">
        <v>546015</v>
      </c>
      <c r="D14462">
        <v>486549.34899999999</v>
      </c>
      <c r="E14462" t="s">
        <v>52</v>
      </c>
      <c r="F14462" t="s">
        <v>119</v>
      </c>
      <c r="G14462" t="s">
        <v>54</v>
      </c>
      <c r="H14462" t="s">
        <v>93</v>
      </c>
    </row>
    <row r="14463" spans="1:8">
      <c r="A14463" t="s">
        <v>75</v>
      </c>
      <c r="B14463" s="1">
        <v>46290</v>
      </c>
      <c r="C14463">
        <v>546016</v>
      </c>
      <c r="D14463">
        <v>244923.747</v>
      </c>
      <c r="E14463" t="s">
        <v>52</v>
      </c>
      <c r="F14463" t="s">
        <v>119</v>
      </c>
      <c r="G14463" t="s">
        <v>54</v>
      </c>
      <c r="H14463" t="s">
        <v>93</v>
      </c>
    </row>
    <row r="14464" spans="1:8">
      <c r="A14464" t="s">
        <v>75</v>
      </c>
      <c r="B14464" s="1">
        <v>46290</v>
      </c>
      <c r="C14464">
        <v>546018</v>
      </c>
      <c r="D14464">
        <v>9046.7849999999999</v>
      </c>
      <c r="E14464" t="s">
        <v>52</v>
      </c>
      <c r="F14464" t="s">
        <v>119</v>
      </c>
      <c r="G14464" t="s">
        <v>54</v>
      </c>
      <c r="H14464" t="s">
        <v>93</v>
      </c>
    </row>
    <row r="14465" spans="1:8">
      <c r="A14465" t="s">
        <v>75</v>
      </c>
      <c r="B14465" s="1">
        <v>46290</v>
      </c>
      <c r="C14465">
        <v>546022</v>
      </c>
      <c r="D14465">
        <v>73605.896999999997</v>
      </c>
      <c r="E14465" t="s">
        <v>52</v>
      </c>
      <c r="F14465" t="s">
        <v>119</v>
      </c>
      <c r="G14465" t="s">
        <v>54</v>
      </c>
      <c r="H14465" t="s">
        <v>93</v>
      </c>
    </row>
    <row r="14466" spans="1:8">
      <c r="A14466" t="s">
        <v>75</v>
      </c>
      <c r="B14466" s="1">
        <v>46290</v>
      </c>
      <c r="C14466">
        <v>546024</v>
      </c>
      <c r="D14466">
        <v>5010.7209999999995</v>
      </c>
      <c r="E14466" t="s">
        <v>52</v>
      </c>
      <c r="F14466" t="s">
        <v>119</v>
      </c>
      <c r="G14466" t="s">
        <v>54</v>
      </c>
      <c r="H14466" t="s">
        <v>93</v>
      </c>
    </row>
    <row r="14467" spans="1:8">
      <c r="A14467" t="s">
        <v>75</v>
      </c>
      <c r="B14467" s="1">
        <v>46290</v>
      </c>
      <c r="C14467">
        <v>546035</v>
      </c>
      <c r="D14467">
        <v>28969.482</v>
      </c>
      <c r="E14467" t="s">
        <v>52</v>
      </c>
      <c r="F14467" t="s">
        <v>119</v>
      </c>
      <c r="G14467" t="s">
        <v>54</v>
      </c>
      <c r="H14467" t="s">
        <v>93</v>
      </c>
    </row>
    <row r="14468" spans="1:8">
      <c r="A14468" t="s">
        <v>75</v>
      </c>
      <c r="B14468" s="1">
        <v>46290</v>
      </c>
      <c r="C14468">
        <v>546038</v>
      </c>
      <c r="D14468">
        <v>5592.8609999999999</v>
      </c>
      <c r="E14468" t="s">
        <v>52</v>
      </c>
      <c r="F14468" t="s">
        <v>119</v>
      </c>
      <c r="G14468" t="s">
        <v>54</v>
      </c>
      <c r="H14468" t="s">
        <v>93</v>
      </c>
    </row>
    <row r="14469" spans="1:8">
      <c r="A14469" t="s">
        <v>75</v>
      </c>
      <c r="B14469" s="1">
        <v>46290</v>
      </c>
      <c r="C14469">
        <v>546040</v>
      </c>
      <c r="D14469">
        <v>345291.196</v>
      </c>
      <c r="E14469" t="s">
        <v>52</v>
      </c>
      <c r="F14469" t="s">
        <v>119</v>
      </c>
      <c r="G14469" t="s">
        <v>54</v>
      </c>
      <c r="H14469" t="s">
        <v>93</v>
      </c>
    </row>
    <row r="14470" spans="1:8">
      <c r="A14470" t="s">
        <v>75</v>
      </c>
      <c r="B14470" s="1">
        <v>46290</v>
      </c>
      <c r="C14470">
        <v>546042</v>
      </c>
      <c r="D14470">
        <v>2328.549</v>
      </c>
      <c r="E14470" t="s">
        <v>52</v>
      </c>
      <c r="F14470" t="s">
        <v>119</v>
      </c>
      <c r="G14470" t="s">
        <v>54</v>
      </c>
      <c r="H14470" t="s">
        <v>93</v>
      </c>
    </row>
    <row r="14471" spans="1:8">
      <c r="A14471" t="s">
        <v>75</v>
      </c>
      <c r="B14471" s="1">
        <v>46290</v>
      </c>
      <c r="C14471">
        <v>546045</v>
      </c>
      <c r="D14471">
        <v>19632.758000000002</v>
      </c>
      <c r="E14471" t="s">
        <v>52</v>
      </c>
      <c r="F14471" t="s">
        <v>119</v>
      </c>
      <c r="G14471" t="s">
        <v>54</v>
      </c>
      <c r="H14471" t="s">
        <v>93</v>
      </c>
    </row>
    <row r="14472" spans="1:8">
      <c r="A14472" t="s">
        <v>75</v>
      </c>
      <c r="B14472" s="1">
        <v>46290</v>
      </c>
      <c r="C14472">
        <v>546046</v>
      </c>
      <c r="D14472">
        <v>23757.699000000001</v>
      </c>
      <c r="E14472" t="s">
        <v>52</v>
      </c>
      <c r="F14472" t="s">
        <v>119</v>
      </c>
      <c r="G14472" t="s">
        <v>54</v>
      </c>
      <c r="H14472" t="s">
        <v>93</v>
      </c>
    </row>
    <row r="14473" spans="1:8">
      <c r="A14473" t="s">
        <v>75</v>
      </c>
      <c r="B14473" s="1">
        <v>46290</v>
      </c>
      <c r="C14473">
        <v>546047</v>
      </c>
      <c r="D14473">
        <v>13554.727000000001</v>
      </c>
      <c r="E14473" t="s">
        <v>52</v>
      </c>
      <c r="F14473" t="s">
        <v>119</v>
      </c>
      <c r="G14473" t="s">
        <v>54</v>
      </c>
      <c r="H14473" t="s">
        <v>93</v>
      </c>
    </row>
    <row r="14474" spans="1:8">
      <c r="A14474" t="s">
        <v>75</v>
      </c>
      <c r="B14474" s="1">
        <v>46290</v>
      </c>
      <c r="C14474">
        <v>546050</v>
      </c>
      <c r="D14474">
        <v>42252.131000000001</v>
      </c>
      <c r="E14474" t="s">
        <v>52</v>
      </c>
      <c r="F14474" t="s">
        <v>119</v>
      </c>
      <c r="G14474" t="s">
        <v>54</v>
      </c>
      <c r="H14474" t="s">
        <v>93</v>
      </c>
    </row>
    <row r="14475" spans="1:8">
      <c r="A14475" t="s">
        <v>75</v>
      </c>
      <c r="B14475" s="1">
        <v>46290</v>
      </c>
      <c r="C14475">
        <v>547002</v>
      </c>
      <c r="D14475">
        <v>550578.77099999995</v>
      </c>
      <c r="E14475" t="s">
        <v>52</v>
      </c>
      <c r="F14475" t="s">
        <v>121</v>
      </c>
      <c r="G14475" t="s">
        <v>54</v>
      </c>
      <c r="H14475" t="s">
        <v>96</v>
      </c>
    </row>
    <row r="14476" spans="1:8">
      <c r="A14476" t="s">
        <v>75</v>
      </c>
      <c r="B14476" s="1">
        <v>46290</v>
      </c>
      <c r="C14476">
        <v>547006</v>
      </c>
      <c r="D14476">
        <v>22765.538</v>
      </c>
      <c r="E14476" t="s">
        <v>52</v>
      </c>
      <c r="F14476" t="s">
        <v>121</v>
      </c>
      <c r="G14476" t="s">
        <v>54</v>
      </c>
      <c r="H14476" t="s">
        <v>96</v>
      </c>
    </row>
    <row r="14477" spans="1:8">
      <c r="A14477" t="s">
        <v>75</v>
      </c>
      <c r="B14477" s="1">
        <v>46290</v>
      </c>
      <c r="C14477">
        <v>547011</v>
      </c>
      <c r="D14477">
        <v>1329.3420000000001</v>
      </c>
      <c r="E14477" t="s">
        <v>52</v>
      </c>
      <c r="F14477" t="s">
        <v>121</v>
      </c>
      <c r="G14477" t="s">
        <v>54</v>
      </c>
      <c r="H14477" t="s">
        <v>96</v>
      </c>
    </row>
    <row r="14478" spans="1:8">
      <c r="A14478" t="s">
        <v>75</v>
      </c>
      <c r="B14478" s="1">
        <v>46290</v>
      </c>
      <c r="C14478">
        <v>550002</v>
      </c>
      <c r="D14478">
        <v>-4360.0079999999998</v>
      </c>
      <c r="E14478" t="s">
        <v>52</v>
      </c>
      <c r="F14478" t="s">
        <v>128</v>
      </c>
      <c r="G14478" t="s">
        <v>54</v>
      </c>
      <c r="H14478" t="s">
        <v>104</v>
      </c>
    </row>
    <row r="14479" spans="1:8">
      <c r="A14479" t="s">
        <v>75</v>
      </c>
      <c r="B14479" s="1">
        <v>46290</v>
      </c>
      <c r="C14479">
        <v>550003</v>
      </c>
      <c r="D14479">
        <v>1425222.4480000001</v>
      </c>
      <c r="E14479" t="s">
        <v>52</v>
      </c>
      <c r="F14479" t="s">
        <v>128</v>
      </c>
      <c r="G14479" t="s">
        <v>54</v>
      </c>
      <c r="H14479" t="s">
        <v>104</v>
      </c>
    </row>
    <row r="14480" spans="1:8">
      <c r="A14480" t="s">
        <v>75</v>
      </c>
      <c r="B14480" s="1">
        <v>46290</v>
      </c>
      <c r="C14480">
        <v>551002</v>
      </c>
      <c r="D14480">
        <v>12017.437</v>
      </c>
      <c r="E14480" t="s">
        <v>52</v>
      </c>
      <c r="F14480" t="s">
        <v>129</v>
      </c>
      <c r="G14480" t="s">
        <v>54</v>
      </c>
      <c r="H14480" t="s">
        <v>105</v>
      </c>
    </row>
    <row r="14481" spans="1:8">
      <c r="A14481" t="s">
        <v>75</v>
      </c>
      <c r="B14481" s="1">
        <v>46290</v>
      </c>
      <c r="C14481">
        <v>551003</v>
      </c>
      <c r="D14481">
        <v>31664.436000000002</v>
      </c>
      <c r="E14481" t="s">
        <v>52</v>
      </c>
      <c r="F14481" t="s">
        <v>129</v>
      </c>
      <c r="G14481" t="s">
        <v>54</v>
      </c>
      <c r="H14481" t="s">
        <v>105</v>
      </c>
    </row>
    <row r="14482" spans="1:8">
      <c r="A14482" t="s">
        <v>75</v>
      </c>
      <c r="B14482" s="1">
        <v>46290</v>
      </c>
      <c r="C14482">
        <v>551008</v>
      </c>
      <c r="D14482">
        <v>530.72</v>
      </c>
      <c r="E14482" t="s">
        <v>52</v>
      </c>
      <c r="F14482" t="s">
        <v>129</v>
      </c>
      <c r="G14482" t="s">
        <v>54</v>
      </c>
      <c r="H14482" t="s">
        <v>105</v>
      </c>
    </row>
    <row r="14483" spans="1:8">
      <c r="A14483" t="s">
        <v>75</v>
      </c>
      <c r="B14483" s="1">
        <v>46290</v>
      </c>
      <c r="C14483">
        <v>551011</v>
      </c>
      <c r="D14483">
        <v>710.09799999999996</v>
      </c>
      <c r="E14483" t="s">
        <v>52</v>
      </c>
      <c r="F14483" t="s">
        <v>127</v>
      </c>
      <c r="G14483" t="s">
        <v>54</v>
      </c>
      <c r="H14483" t="s">
        <v>103</v>
      </c>
    </row>
    <row r="14484" spans="1:8">
      <c r="A14484" t="s">
        <v>75</v>
      </c>
      <c r="B14484" s="1">
        <v>46290</v>
      </c>
      <c r="C14484">
        <v>552002</v>
      </c>
      <c r="D14484">
        <v>1888.635</v>
      </c>
      <c r="E14484" t="s">
        <v>52</v>
      </c>
      <c r="F14484" t="s">
        <v>122</v>
      </c>
      <c r="G14484" t="s">
        <v>54</v>
      </c>
      <c r="H14484" t="s">
        <v>97</v>
      </c>
    </row>
    <row r="14485" spans="1:8">
      <c r="A14485" t="s">
        <v>75</v>
      </c>
      <c r="B14485" s="1">
        <v>46290</v>
      </c>
      <c r="C14485">
        <v>552502</v>
      </c>
      <c r="D14485">
        <v>1.901</v>
      </c>
      <c r="E14485" t="s">
        <v>52</v>
      </c>
      <c r="F14485" t="s">
        <v>122</v>
      </c>
      <c r="G14485" t="s">
        <v>54</v>
      </c>
      <c r="H14485" t="s">
        <v>97</v>
      </c>
    </row>
    <row r="14486" spans="1:8">
      <c r="A14486" t="s">
        <v>75</v>
      </c>
      <c r="B14486" s="1">
        <v>46290</v>
      </c>
      <c r="C14486">
        <v>552504</v>
      </c>
      <c r="D14486">
        <v>3154.2930000000001</v>
      </c>
      <c r="E14486" t="s">
        <v>52</v>
      </c>
      <c r="F14486" t="s">
        <v>122</v>
      </c>
      <c r="G14486" t="s">
        <v>54</v>
      </c>
      <c r="H14486" t="s">
        <v>97</v>
      </c>
    </row>
    <row r="14487" spans="1:8">
      <c r="A14487" t="s">
        <v>75</v>
      </c>
      <c r="B14487" s="1">
        <v>46290</v>
      </c>
      <c r="C14487">
        <v>554005</v>
      </c>
      <c r="D14487">
        <v>2066.9270000000001</v>
      </c>
      <c r="E14487" t="s">
        <v>52</v>
      </c>
      <c r="F14487" t="s">
        <v>122</v>
      </c>
      <c r="G14487" t="s">
        <v>54</v>
      </c>
      <c r="H14487" t="s">
        <v>97</v>
      </c>
    </row>
    <row r="14488" spans="1:8">
      <c r="A14488" t="s">
        <v>75</v>
      </c>
      <c r="B14488" s="1">
        <v>46290</v>
      </c>
      <c r="C14488">
        <v>554007</v>
      </c>
      <c r="D14488">
        <v>1124.809</v>
      </c>
      <c r="E14488" t="s">
        <v>52</v>
      </c>
      <c r="F14488" t="s">
        <v>122</v>
      </c>
      <c r="G14488" t="s">
        <v>54</v>
      </c>
      <c r="H14488" t="s">
        <v>97</v>
      </c>
    </row>
    <row r="14489" spans="1:8">
      <c r="A14489" t="s">
        <v>75</v>
      </c>
      <c r="B14489" s="1">
        <v>46290</v>
      </c>
      <c r="C14489">
        <v>555007</v>
      </c>
      <c r="D14489">
        <v>11464.911</v>
      </c>
      <c r="E14489" t="s">
        <v>52</v>
      </c>
      <c r="F14489" t="s">
        <v>122</v>
      </c>
      <c r="G14489" t="s">
        <v>54</v>
      </c>
      <c r="H14489" t="s">
        <v>97</v>
      </c>
    </row>
    <row r="14490" spans="1:8">
      <c r="A14490" t="s">
        <v>75</v>
      </c>
      <c r="B14490" s="1">
        <v>46290</v>
      </c>
      <c r="C14490">
        <v>555502</v>
      </c>
      <c r="D14490">
        <v>12918.871999999999</v>
      </c>
      <c r="E14490" t="s">
        <v>52</v>
      </c>
      <c r="F14490" t="s">
        <v>122</v>
      </c>
      <c r="G14490" t="s">
        <v>54</v>
      </c>
      <c r="H14490" t="s">
        <v>97</v>
      </c>
    </row>
    <row r="14491" spans="1:8">
      <c r="A14491" t="s">
        <v>75</v>
      </c>
      <c r="B14491" s="1">
        <v>46290</v>
      </c>
      <c r="C14491">
        <v>555508</v>
      </c>
      <c r="D14491">
        <v>1999.2909999999999</v>
      </c>
      <c r="E14491" t="s">
        <v>52</v>
      </c>
      <c r="F14491" t="s">
        <v>122</v>
      </c>
      <c r="G14491" t="s">
        <v>54</v>
      </c>
      <c r="H14491" t="s">
        <v>97</v>
      </c>
    </row>
    <row r="14492" spans="1:8">
      <c r="A14492" t="s">
        <v>75</v>
      </c>
      <c r="B14492" s="1">
        <v>46290</v>
      </c>
      <c r="C14492">
        <v>556002</v>
      </c>
      <c r="D14492">
        <v>807.27800000000002</v>
      </c>
      <c r="E14492" t="s">
        <v>52</v>
      </c>
      <c r="F14492" t="s">
        <v>126</v>
      </c>
      <c r="G14492" t="s">
        <v>54</v>
      </c>
      <c r="H14492" t="s">
        <v>102</v>
      </c>
    </row>
    <row r="14493" spans="1:8">
      <c r="A14493" t="s">
        <v>75</v>
      </c>
      <c r="B14493" s="1">
        <v>46290</v>
      </c>
      <c r="C14493">
        <v>556004</v>
      </c>
      <c r="D14493">
        <v>6684.9309999999996</v>
      </c>
      <c r="E14493" t="s">
        <v>52</v>
      </c>
      <c r="F14493" t="s">
        <v>122</v>
      </c>
      <c r="G14493" t="s">
        <v>54</v>
      </c>
      <c r="H14493" t="s">
        <v>97</v>
      </c>
    </row>
    <row r="14494" spans="1:8">
      <c r="A14494" t="s">
        <v>75</v>
      </c>
      <c r="B14494" s="1">
        <v>46290</v>
      </c>
      <c r="C14494">
        <v>557002</v>
      </c>
      <c r="D14494">
        <v>82557.904999999999</v>
      </c>
      <c r="E14494" t="s">
        <v>52</v>
      </c>
      <c r="F14494" t="s">
        <v>123</v>
      </c>
      <c r="G14494" t="s">
        <v>54</v>
      </c>
      <c r="H14494" t="s">
        <v>98</v>
      </c>
    </row>
    <row r="14495" spans="1:8">
      <c r="A14495" t="s">
        <v>75</v>
      </c>
      <c r="B14495" s="1">
        <v>46290</v>
      </c>
      <c r="C14495">
        <v>557003</v>
      </c>
      <c r="D14495">
        <v>12658.519</v>
      </c>
      <c r="E14495" t="s">
        <v>52</v>
      </c>
      <c r="F14495" t="s">
        <v>123</v>
      </c>
      <c r="G14495" t="s">
        <v>54</v>
      </c>
      <c r="H14495" t="s">
        <v>98</v>
      </c>
    </row>
    <row r="14496" spans="1:8">
      <c r="A14496" t="s">
        <v>75</v>
      </c>
      <c r="B14496" s="1">
        <v>46290</v>
      </c>
      <c r="C14496">
        <v>558003</v>
      </c>
      <c r="D14496">
        <v>10514.144</v>
      </c>
      <c r="E14496" t="s">
        <v>52</v>
      </c>
      <c r="F14496" t="s">
        <v>124</v>
      </c>
      <c r="G14496" t="s">
        <v>54</v>
      </c>
      <c r="H14496" t="s">
        <v>99</v>
      </c>
    </row>
    <row r="14497" spans="1:8">
      <c r="A14497" t="s">
        <v>75</v>
      </c>
      <c r="B14497" s="1">
        <v>46290</v>
      </c>
      <c r="C14497">
        <v>558006</v>
      </c>
      <c r="D14497">
        <v>11717.498</v>
      </c>
      <c r="E14497" t="s">
        <v>52</v>
      </c>
      <c r="F14497" t="s">
        <v>124</v>
      </c>
      <c r="G14497" t="s">
        <v>54</v>
      </c>
      <c r="H14497" t="s">
        <v>99</v>
      </c>
    </row>
    <row r="14498" spans="1:8">
      <c r="A14498" t="s">
        <v>75</v>
      </c>
      <c r="B14498" s="1">
        <v>46290</v>
      </c>
      <c r="C14498">
        <v>558007</v>
      </c>
      <c r="D14498">
        <v>439.93700000000001</v>
      </c>
      <c r="E14498" t="s">
        <v>52</v>
      </c>
      <c r="F14498" t="s">
        <v>126</v>
      </c>
      <c r="G14498" t="s">
        <v>54</v>
      </c>
      <c r="H14498" t="s">
        <v>102</v>
      </c>
    </row>
    <row r="14499" spans="1:8">
      <c r="A14499" t="s">
        <v>75</v>
      </c>
      <c r="B14499" s="1">
        <v>46290</v>
      </c>
      <c r="C14499">
        <v>558012</v>
      </c>
      <c r="D14499">
        <v>3548.723</v>
      </c>
      <c r="E14499" t="s">
        <v>52</v>
      </c>
      <c r="F14499" t="s">
        <v>126</v>
      </c>
      <c r="G14499" t="s">
        <v>54</v>
      </c>
      <c r="H14499" t="s">
        <v>102</v>
      </c>
    </row>
    <row r="14500" spans="1:8">
      <c r="A14500" t="s">
        <v>75</v>
      </c>
      <c r="B14500" s="1">
        <v>46290</v>
      </c>
      <c r="C14500">
        <v>559002</v>
      </c>
      <c r="D14500">
        <v>260.49599999999998</v>
      </c>
      <c r="E14500" t="s">
        <v>52</v>
      </c>
      <c r="F14500" t="s">
        <v>126</v>
      </c>
      <c r="G14500" t="s">
        <v>54</v>
      </c>
      <c r="H14500" t="s">
        <v>102</v>
      </c>
    </row>
    <row r="14501" spans="1:8">
      <c r="A14501" t="s">
        <v>75</v>
      </c>
      <c r="B14501" s="1">
        <v>46290</v>
      </c>
      <c r="C14501">
        <v>562002</v>
      </c>
      <c r="D14501">
        <v>5486.9160000000002</v>
      </c>
      <c r="E14501" t="s">
        <v>52</v>
      </c>
      <c r="F14501" t="s">
        <v>124</v>
      </c>
      <c r="G14501" t="s">
        <v>54</v>
      </c>
      <c r="H14501" t="s">
        <v>99</v>
      </c>
    </row>
    <row r="14502" spans="1:8">
      <c r="A14502" t="s">
        <v>75</v>
      </c>
      <c r="B14502" s="1">
        <v>46290</v>
      </c>
      <c r="C14502">
        <v>563002</v>
      </c>
      <c r="D14502">
        <v>-4902.6220000000003</v>
      </c>
      <c r="E14502" t="s">
        <v>52</v>
      </c>
      <c r="F14502" t="s">
        <v>124</v>
      </c>
      <c r="G14502" t="s">
        <v>54</v>
      </c>
      <c r="H14502" t="s">
        <v>99</v>
      </c>
    </row>
    <row r="14503" spans="1:8">
      <c r="A14503" t="s">
        <v>75</v>
      </c>
      <c r="B14503" s="1">
        <v>46290</v>
      </c>
      <c r="C14503">
        <v>564004</v>
      </c>
      <c r="D14503">
        <v>197036.89499999999</v>
      </c>
      <c r="E14503" t="s">
        <v>52</v>
      </c>
      <c r="F14503" t="s">
        <v>119</v>
      </c>
      <c r="G14503" t="s">
        <v>54</v>
      </c>
      <c r="H14503" t="s">
        <v>93</v>
      </c>
    </row>
    <row r="14504" spans="1:8">
      <c r="A14504" t="s">
        <v>75</v>
      </c>
      <c r="B14504" s="1">
        <v>46290</v>
      </c>
      <c r="C14504">
        <v>564006</v>
      </c>
      <c r="D14504">
        <v>-3.0819999999999999</v>
      </c>
      <c r="E14504" t="s">
        <v>52</v>
      </c>
      <c r="F14504" t="s">
        <v>124</v>
      </c>
      <c r="G14504" t="s">
        <v>54</v>
      </c>
      <c r="H14504" t="s">
        <v>99</v>
      </c>
    </row>
    <row r="14505" spans="1:8">
      <c r="A14505" t="s">
        <v>75</v>
      </c>
      <c r="B14505" s="1">
        <v>46290</v>
      </c>
      <c r="C14505">
        <v>564007</v>
      </c>
      <c r="D14505">
        <v>1E-3</v>
      </c>
      <c r="E14505" t="s">
        <v>52</v>
      </c>
      <c r="F14505" t="s">
        <v>124</v>
      </c>
      <c r="G14505" t="s">
        <v>54</v>
      </c>
      <c r="H14505" t="s">
        <v>99</v>
      </c>
    </row>
    <row r="14506" spans="1:8">
      <c r="A14506" t="s">
        <v>75</v>
      </c>
      <c r="B14506" s="1">
        <v>46290</v>
      </c>
      <c r="C14506">
        <v>564008</v>
      </c>
      <c r="D14506">
        <v>378.11700000000002</v>
      </c>
      <c r="E14506" t="s">
        <v>52</v>
      </c>
      <c r="F14506" t="s">
        <v>122</v>
      </c>
      <c r="G14506" t="s">
        <v>54</v>
      </c>
      <c r="H14506" t="s">
        <v>97</v>
      </c>
    </row>
    <row r="14507" spans="1:8">
      <c r="A14507" t="s">
        <v>75</v>
      </c>
      <c r="B14507" s="1">
        <v>46290</v>
      </c>
      <c r="C14507">
        <v>564013</v>
      </c>
      <c r="D14507">
        <v>3056.4369999999999</v>
      </c>
      <c r="E14507" t="s">
        <v>52</v>
      </c>
      <c r="F14507" t="s">
        <v>134</v>
      </c>
      <c r="G14507" t="s">
        <v>54</v>
      </c>
      <c r="H14507" t="s">
        <v>111</v>
      </c>
    </row>
    <row r="14508" spans="1:8">
      <c r="A14508" t="s">
        <v>75</v>
      </c>
      <c r="B14508" s="1">
        <v>46290</v>
      </c>
      <c r="C14508">
        <v>564020</v>
      </c>
      <c r="D14508">
        <v>754.68799999999999</v>
      </c>
      <c r="E14508" t="s">
        <v>52</v>
      </c>
      <c r="F14508" t="s">
        <v>124</v>
      </c>
      <c r="G14508" t="s">
        <v>54</v>
      </c>
      <c r="H14508" t="s">
        <v>99</v>
      </c>
    </row>
    <row r="14509" spans="1:8">
      <c r="A14509" t="s">
        <v>75</v>
      </c>
      <c r="B14509" s="1">
        <v>46290</v>
      </c>
      <c r="C14509">
        <v>564021</v>
      </c>
      <c r="D14509">
        <v>193.55699999999999</v>
      </c>
      <c r="E14509" t="s">
        <v>52</v>
      </c>
      <c r="F14509" t="s">
        <v>124</v>
      </c>
      <c r="G14509" t="s">
        <v>54</v>
      </c>
      <c r="H14509" t="s">
        <v>99</v>
      </c>
    </row>
    <row r="14510" spans="1:8">
      <c r="A14510" t="s">
        <v>75</v>
      </c>
      <c r="B14510" s="1">
        <v>46290</v>
      </c>
      <c r="C14510">
        <v>564022</v>
      </c>
      <c r="D14510">
        <v>11761.316999999999</v>
      </c>
      <c r="E14510" t="s">
        <v>52</v>
      </c>
      <c r="F14510" t="s">
        <v>29</v>
      </c>
      <c r="G14510" t="s">
        <v>54</v>
      </c>
      <c r="H14510" t="s">
        <v>109</v>
      </c>
    </row>
    <row r="14511" spans="1:8">
      <c r="A14511" t="s">
        <v>75</v>
      </c>
      <c r="B14511" s="1">
        <v>46290</v>
      </c>
      <c r="C14511">
        <v>570002</v>
      </c>
      <c r="D14511">
        <v>15531.718999999999</v>
      </c>
      <c r="E14511" t="s">
        <v>52</v>
      </c>
      <c r="F14511" t="s">
        <v>132</v>
      </c>
      <c r="G14511" t="s">
        <v>54</v>
      </c>
      <c r="H14511" t="s">
        <v>108</v>
      </c>
    </row>
    <row r="14512" spans="1:8">
      <c r="A14512" t="s">
        <v>75</v>
      </c>
      <c r="B14512" s="1">
        <v>46290</v>
      </c>
      <c r="C14512">
        <v>570004</v>
      </c>
      <c r="D14512">
        <v>24647.866999999998</v>
      </c>
      <c r="E14512" t="s">
        <v>52</v>
      </c>
      <c r="F14512" t="s">
        <v>132</v>
      </c>
      <c r="G14512" t="s">
        <v>54</v>
      </c>
      <c r="H14512" t="s">
        <v>108</v>
      </c>
    </row>
    <row r="14513" spans="1:8">
      <c r="A14513" t="s">
        <v>75</v>
      </c>
      <c r="B14513" s="1">
        <v>46290</v>
      </c>
      <c r="C14513">
        <v>580002</v>
      </c>
      <c r="D14513">
        <v>121894.26300000001</v>
      </c>
      <c r="E14513" t="s">
        <v>52</v>
      </c>
      <c r="F14513" t="s">
        <v>130</v>
      </c>
      <c r="G14513" t="s">
        <v>54</v>
      </c>
      <c r="H14513" t="s">
        <v>106</v>
      </c>
    </row>
    <row r="14514" spans="1:8">
      <c r="A14514" t="s">
        <v>75</v>
      </c>
      <c r="B14514" s="1">
        <v>46290</v>
      </c>
      <c r="C14514">
        <v>580003</v>
      </c>
      <c r="D14514">
        <v>40244.353999999999</v>
      </c>
      <c r="E14514" t="s">
        <v>52</v>
      </c>
      <c r="F14514" t="s">
        <v>130</v>
      </c>
      <c r="G14514" t="s">
        <v>54</v>
      </c>
      <c r="H14514" t="s">
        <v>106</v>
      </c>
    </row>
    <row r="14515" spans="1:8">
      <c r="A14515" t="s">
        <v>75</v>
      </c>
      <c r="B14515" s="1">
        <v>46290</v>
      </c>
      <c r="C14515">
        <v>580005</v>
      </c>
      <c r="D14515">
        <v>-101076.747</v>
      </c>
      <c r="E14515" t="s">
        <v>52</v>
      </c>
      <c r="F14515" t="s">
        <v>130</v>
      </c>
      <c r="G14515" t="s">
        <v>54</v>
      </c>
      <c r="H14515" t="s">
        <v>106</v>
      </c>
    </row>
    <row r="14516" spans="1:8">
      <c r="A14516" t="s">
        <v>76</v>
      </c>
      <c r="B14516" s="1">
        <v>46290</v>
      </c>
      <c r="C14516">
        <v>210002</v>
      </c>
      <c r="D14516">
        <v>-643648.30000000005</v>
      </c>
      <c r="E14516" t="s">
        <v>50</v>
      </c>
      <c r="F14516" t="s">
        <v>14</v>
      </c>
      <c r="G14516" t="s">
        <v>54</v>
      </c>
      <c r="H14516" t="s">
        <v>84</v>
      </c>
    </row>
    <row r="14517" spans="1:8">
      <c r="A14517" t="s">
        <v>76</v>
      </c>
      <c r="B14517" s="1">
        <v>46290</v>
      </c>
      <c r="C14517">
        <v>220006</v>
      </c>
      <c r="D14517">
        <v>-326813.26400000002</v>
      </c>
      <c r="E14517" t="s">
        <v>50</v>
      </c>
      <c r="F14517" t="s">
        <v>14</v>
      </c>
      <c r="G14517" t="s">
        <v>54</v>
      </c>
      <c r="H14517" t="s">
        <v>84</v>
      </c>
    </row>
    <row r="14518" spans="1:8">
      <c r="A14518" t="s">
        <v>76</v>
      </c>
      <c r="B14518" s="1">
        <v>46290</v>
      </c>
      <c r="C14518">
        <v>220011</v>
      </c>
      <c r="D14518">
        <v>671649.48400000005</v>
      </c>
      <c r="E14518" t="s">
        <v>50</v>
      </c>
      <c r="F14518" t="s">
        <v>14</v>
      </c>
      <c r="G14518" t="s">
        <v>54</v>
      </c>
      <c r="H14518" t="s">
        <v>84</v>
      </c>
    </row>
    <row r="14519" spans="1:8">
      <c r="A14519" t="s">
        <v>76</v>
      </c>
      <c r="B14519" s="1">
        <v>46290</v>
      </c>
      <c r="C14519">
        <v>240002</v>
      </c>
      <c r="D14519">
        <v>-676.17100000000005</v>
      </c>
      <c r="E14519" t="s">
        <v>50</v>
      </c>
      <c r="F14519" t="s">
        <v>113</v>
      </c>
      <c r="G14519" t="s">
        <v>54</v>
      </c>
      <c r="H14519" t="s">
        <v>85</v>
      </c>
    </row>
    <row r="14520" spans="1:8">
      <c r="A14520" t="s">
        <v>76</v>
      </c>
      <c r="B14520" s="1">
        <v>46290</v>
      </c>
      <c r="C14520">
        <v>240009</v>
      </c>
      <c r="D14520">
        <v>-143.196</v>
      </c>
      <c r="E14520" t="s">
        <v>50</v>
      </c>
      <c r="F14520" t="s">
        <v>113</v>
      </c>
      <c r="G14520" t="s">
        <v>54</v>
      </c>
      <c r="H14520" t="s">
        <v>85</v>
      </c>
    </row>
    <row r="14521" spans="1:8">
      <c r="A14521" t="s">
        <v>76</v>
      </c>
      <c r="B14521" s="1">
        <v>46290</v>
      </c>
      <c r="C14521">
        <v>242003</v>
      </c>
      <c r="D14521">
        <v>-748525.33700000006</v>
      </c>
      <c r="E14521" t="s">
        <v>50</v>
      </c>
      <c r="F14521" t="s">
        <v>113</v>
      </c>
      <c r="G14521" t="s">
        <v>54</v>
      </c>
      <c r="H14521" t="s">
        <v>85</v>
      </c>
    </row>
    <row r="14522" spans="1:8">
      <c r="A14522" t="s">
        <v>76</v>
      </c>
      <c r="B14522" s="1">
        <v>46290</v>
      </c>
      <c r="C14522">
        <v>242011</v>
      </c>
      <c r="D14522">
        <v>-106072.359</v>
      </c>
      <c r="E14522" t="s">
        <v>50</v>
      </c>
      <c r="F14522" t="s">
        <v>113</v>
      </c>
      <c r="G14522" t="s">
        <v>54</v>
      </c>
      <c r="H14522" t="s">
        <v>85</v>
      </c>
    </row>
    <row r="14523" spans="1:8">
      <c r="A14523" t="s">
        <v>76</v>
      </c>
      <c r="B14523" s="1">
        <v>46290</v>
      </c>
      <c r="C14523">
        <v>242012</v>
      </c>
      <c r="D14523">
        <v>-948.40300000000002</v>
      </c>
      <c r="E14523" t="s">
        <v>50</v>
      </c>
      <c r="F14523" t="s">
        <v>113</v>
      </c>
      <c r="G14523" t="s">
        <v>54</v>
      </c>
      <c r="H14523" t="s">
        <v>85</v>
      </c>
    </row>
    <row r="14524" spans="1:8">
      <c r="A14524" t="s">
        <v>76</v>
      </c>
      <c r="B14524" s="1">
        <v>46290</v>
      </c>
      <c r="C14524">
        <v>242014</v>
      </c>
      <c r="D14524">
        <v>-30490.603999999999</v>
      </c>
      <c r="E14524" t="s">
        <v>50</v>
      </c>
      <c r="F14524" t="s">
        <v>113</v>
      </c>
      <c r="G14524" t="s">
        <v>54</v>
      </c>
      <c r="H14524" t="s">
        <v>85</v>
      </c>
    </row>
    <row r="14525" spans="1:8">
      <c r="A14525" t="s">
        <v>76</v>
      </c>
      <c r="B14525" s="1">
        <v>46290</v>
      </c>
      <c r="C14525">
        <v>242027</v>
      </c>
      <c r="D14525">
        <v>-6729.8360000000002</v>
      </c>
      <c r="E14525" t="s">
        <v>50</v>
      </c>
      <c r="F14525" t="s">
        <v>113</v>
      </c>
      <c r="G14525" t="s">
        <v>54</v>
      </c>
      <c r="H14525" t="s">
        <v>85</v>
      </c>
    </row>
    <row r="14526" spans="1:8">
      <c r="A14526" t="s">
        <v>76</v>
      </c>
      <c r="B14526" s="1">
        <v>46290</v>
      </c>
      <c r="C14526">
        <v>242030</v>
      </c>
      <c r="D14526">
        <v>-71480.277000000002</v>
      </c>
      <c r="E14526" t="s">
        <v>50</v>
      </c>
      <c r="F14526" t="s">
        <v>113</v>
      </c>
      <c r="G14526" t="s">
        <v>54</v>
      </c>
      <c r="H14526" t="s">
        <v>85</v>
      </c>
    </row>
    <row r="14527" spans="1:8">
      <c r="A14527" t="s">
        <v>76</v>
      </c>
      <c r="B14527" s="1">
        <v>46290</v>
      </c>
      <c r="C14527">
        <v>242041</v>
      </c>
      <c r="D14527">
        <v>3189.2080000000001</v>
      </c>
      <c r="E14527" t="s">
        <v>50</v>
      </c>
      <c r="F14527" t="s">
        <v>113</v>
      </c>
      <c r="G14527" t="s">
        <v>54</v>
      </c>
      <c r="H14527" t="s">
        <v>85</v>
      </c>
    </row>
    <row r="14528" spans="1:8">
      <c r="A14528" t="s">
        <v>76</v>
      </c>
      <c r="B14528" s="1">
        <v>46290</v>
      </c>
      <c r="C14528">
        <v>243002</v>
      </c>
      <c r="D14528">
        <v>-1229.251</v>
      </c>
      <c r="E14528" t="s">
        <v>50</v>
      </c>
      <c r="F14528" t="s">
        <v>113</v>
      </c>
      <c r="G14528" t="s">
        <v>54</v>
      </c>
      <c r="H14528" t="s">
        <v>85</v>
      </c>
    </row>
    <row r="14529" spans="1:8">
      <c r="A14529" t="s">
        <v>76</v>
      </c>
      <c r="B14529" s="1">
        <v>46290</v>
      </c>
      <c r="C14529">
        <v>243003</v>
      </c>
      <c r="D14529">
        <v>-11339.365</v>
      </c>
      <c r="E14529" t="s">
        <v>50</v>
      </c>
      <c r="F14529" t="s">
        <v>113</v>
      </c>
      <c r="G14529" t="s">
        <v>54</v>
      </c>
      <c r="H14529" t="s">
        <v>85</v>
      </c>
    </row>
    <row r="14530" spans="1:8">
      <c r="A14530" t="s">
        <v>76</v>
      </c>
      <c r="B14530" s="1">
        <v>46290</v>
      </c>
      <c r="C14530">
        <v>243009</v>
      </c>
      <c r="D14530">
        <v>-142.089</v>
      </c>
      <c r="E14530" t="s">
        <v>50</v>
      </c>
      <c r="F14530" t="s">
        <v>113</v>
      </c>
      <c r="G14530" t="s">
        <v>54</v>
      </c>
      <c r="H14530" t="s">
        <v>85</v>
      </c>
    </row>
    <row r="14531" spans="1:8">
      <c r="A14531" t="s">
        <v>76</v>
      </c>
      <c r="B14531" s="1">
        <v>46290</v>
      </c>
      <c r="C14531">
        <v>245010</v>
      </c>
      <c r="D14531">
        <v>-39509.589</v>
      </c>
      <c r="E14531" t="s">
        <v>50</v>
      </c>
      <c r="F14531" t="s">
        <v>20</v>
      </c>
      <c r="G14531" t="s">
        <v>54</v>
      </c>
      <c r="H14531" t="s">
        <v>86</v>
      </c>
    </row>
    <row r="14532" spans="1:8">
      <c r="A14532" t="s">
        <v>76</v>
      </c>
      <c r="B14532" s="1">
        <v>46290</v>
      </c>
      <c r="C14532">
        <v>245018</v>
      </c>
      <c r="D14532">
        <v>-9131.8580000000002</v>
      </c>
      <c r="E14532" t="s">
        <v>50</v>
      </c>
      <c r="F14532" t="s">
        <v>113</v>
      </c>
      <c r="G14532" t="s">
        <v>54</v>
      </c>
      <c r="H14532" t="s">
        <v>85</v>
      </c>
    </row>
    <row r="14533" spans="1:8">
      <c r="A14533" t="s">
        <v>76</v>
      </c>
      <c r="B14533" s="1">
        <v>46290</v>
      </c>
      <c r="C14533">
        <v>245056</v>
      </c>
      <c r="D14533">
        <v>-36.527000000000001</v>
      </c>
      <c r="E14533" t="s">
        <v>50</v>
      </c>
      <c r="F14533" t="s">
        <v>118</v>
      </c>
      <c r="G14533" t="s">
        <v>54</v>
      </c>
      <c r="H14533" t="s">
        <v>91</v>
      </c>
    </row>
    <row r="14534" spans="1:8">
      <c r="A14534" t="s">
        <v>76</v>
      </c>
      <c r="B14534" s="1">
        <v>46290</v>
      </c>
      <c r="C14534">
        <v>245062</v>
      </c>
      <c r="D14534">
        <v>-43561.620999999999</v>
      </c>
      <c r="E14534" t="s">
        <v>50</v>
      </c>
      <c r="F14534" t="s">
        <v>113</v>
      </c>
      <c r="G14534" t="s">
        <v>54</v>
      </c>
      <c r="H14534" t="s">
        <v>85</v>
      </c>
    </row>
    <row r="14535" spans="1:8">
      <c r="A14535" t="s">
        <v>76</v>
      </c>
      <c r="B14535" s="1">
        <v>46290</v>
      </c>
      <c r="C14535">
        <v>250003</v>
      </c>
      <c r="D14535">
        <v>-10881.953</v>
      </c>
      <c r="E14535" t="s">
        <v>50</v>
      </c>
      <c r="F14535" t="s">
        <v>114</v>
      </c>
      <c r="G14535" t="s">
        <v>54</v>
      </c>
      <c r="H14535" t="s">
        <v>87</v>
      </c>
    </row>
    <row r="14536" spans="1:8">
      <c r="A14536" t="s">
        <v>76</v>
      </c>
      <c r="B14536" s="1">
        <v>46290</v>
      </c>
      <c r="C14536">
        <v>250007</v>
      </c>
      <c r="D14536">
        <v>-48358.447</v>
      </c>
      <c r="E14536" t="s">
        <v>50</v>
      </c>
      <c r="F14536" t="s">
        <v>113</v>
      </c>
      <c r="G14536" t="s">
        <v>54</v>
      </c>
      <c r="H14536" t="s">
        <v>85</v>
      </c>
    </row>
    <row r="14537" spans="1:8">
      <c r="A14537" t="s">
        <v>76</v>
      </c>
      <c r="B14537" s="1">
        <v>46290</v>
      </c>
      <c r="C14537">
        <v>251005</v>
      </c>
      <c r="D14537">
        <v>2472.1179999999999</v>
      </c>
      <c r="E14537" t="s">
        <v>50</v>
      </c>
      <c r="F14537" t="s">
        <v>115</v>
      </c>
      <c r="G14537" t="s">
        <v>54</v>
      </c>
      <c r="H14537" t="s">
        <v>88</v>
      </c>
    </row>
    <row r="14538" spans="1:8">
      <c r="A14538" t="s">
        <v>76</v>
      </c>
      <c r="B14538" s="1">
        <v>46290</v>
      </c>
      <c r="C14538">
        <v>257008</v>
      </c>
      <c r="D14538">
        <v>-8741.9689999999991</v>
      </c>
      <c r="E14538" t="s">
        <v>50</v>
      </c>
      <c r="F14538" t="s">
        <v>114</v>
      </c>
      <c r="G14538" t="s">
        <v>54</v>
      </c>
      <c r="H14538" t="s">
        <v>87</v>
      </c>
    </row>
    <row r="14539" spans="1:8">
      <c r="A14539" t="s">
        <v>76</v>
      </c>
      <c r="B14539" s="1">
        <v>46290</v>
      </c>
      <c r="C14539">
        <v>257009</v>
      </c>
      <c r="D14539">
        <v>-7799.3159999999998</v>
      </c>
      <c r="E14539" t="s">
        <v>50</v>
      </c>
      <c r="F14539" t="s">
        <v>114</v>
      </c>
      <c r="G14539" t="s">
        <v>54</v>
      </c>
      <c r="H14539" t="s">
        <v>87</v>
      </c>
    </row>
    <row r="14540" spans="1:8">
      <c r="A14540" t="s">
        <v>76</v>
      </c>
      <c r="B14540" s="1">
        <v>46290</v>
      </c>
      <c r="C14540">
        <v>257011</v>
      </c>
      <c r="D14540">
        <v>-5333.38</v>
      </c>
      <c r="E14540" t="s">
        <v>50</v>
      </c>
      <c r="F14540" t="s">
        <v>114</v>
      </c>
      <c r="G14540" t="s">
        <v>54</v>
      </c>
      <c r="H14540" t="s">
        <v>87</v>
      </c>
    </row>
    <row r="14541" spans="1:8">
      <c r="A14541" t="s">
        <v>76</v>
      </c>
      <c r="B14541" s="1">
        <v>46290</v>
      </c>
      <c r="C14541">
        <v>257028</v>
      </c>
      <c r="D14541">
        <v>-32392.343000000001</v>
      </c>
      <c r="E14541" t="s">
        <v>50</v>
      </c>
      <c r="F14541" t="s">
        <v>114</v>
      </c>
      <c r="G14541" t="s">
        <v>54</v>
      </c>
      <c r="H14541" t="s">
        <v>87</v>
      </c>
    </row>
    <row r="14542" spans="1:8">
      <c r="A14542" t="s">
        <v>76</v>
      </c>
      <c r="B14542" s="1">
        <v>46290</v>
      </c>
      <c r="C14542">
        <v>260004</v>
      </c>
      <c r="D14542">
        <v>9374.1</v>
      </c>
      <c r="E14542" t="s">
        <v>50</v>
      </c>
      <c r="F14542" t="s">
        <v>114</v>
      </c>
      <c r="G14542" t="s">
        <v>54</v>
      </c>
      <c r="H14542" t="s">
        <v>87</v>
      </c>
    </row>
    <row r="14543" spans="1:8">
      <c r="A14543" t="s">
        <v>76</v>
      </c>
      <c r="B14543" s="1">
        <v>46290</v>
      </c>
      <c r="C14543">
        <v>270024</v>
      </c>
      <c r="D14543">
        <v>-109.93899999999999</v>
      </c>
      <c r="E14543" t="s">
        <v>50</v>
      </c>
      <c r="F14543" t="s">
        <v>125</v>
      </c>
      <c r="G14543" t="s">
        <v>54</v>
      </c>
      <c r="H14543" t="s">
        <v>100</v>
      </c>
    </row>
    <row r="14544" spans="1:8">
      <c r="A14544" t="s">
        <v>76</v>
      </c>
      <c r="B14544" s="1">
        <v>46290</v>
      </c>
      <c r="C14544">
        <v>270025</v>
      </c>
      <c r="D14544">
        <v>-70.680000000000007</v>
      </c>
      <c r="E14544" t="s">
        <v>50</v>
      </c>
      <c r="F14544" t="s">
        <v>125</v>
      </c>
      <c r="G14544" t="s">
        <v>54</v>
      </c>
      <c r="H14544" t="s">
        <v>100</v>
      </c>
    </row>
    <row r="14545" spans="1:8">
      <c r="A14545" t="s">
        <v>76</v>
      </c>
      <c r="B14545" s="1">
        <v>46290</v>
      </c>
      <c r="C14545">
        <v>270026</v>
      </c>
      <c r="D14545">
        <v>-78.168000000000006</v>
      </c>
      <c r="E14545" t="s">
        <v>50</v>
      </c>
      <c r="F14545" t="s">
        <v>125</v>
      </c>
      <c r="G14545" t="s">
        <v>54</v>
      </c>
      <c r="H14545" t="s">
        <v>100</v>
      </c>
    </row>
    <row r="14546" spans="1:8">
      <c r="A14546" t="s">
        <v>76</v>
      </c>
      <c r="B14546" s="1">
        <v>46290</v>
      </c>
      <c r="C14546">
        <v>270027</v>
      </c>
      <c r="D14546">
        <v>-34.796999999999997</v>
      </c>
      <c r="E14546" t="s">
        <v>50</v>
      </c>
      <c r="F14546" t="s">
        <v>125</v>
      </c>
      <c r="G14546" t="s">
        <v>54</v>
      </c>
      <c r="H14546" t="s">
        <v>100</v>
      </c>
    </row>
    <row r="14547" spans="1:8">
      <c r="A14547" t="s">
        <v>76</v>
      </c>
      <c r="B14547" s="1">
        <v>46290</v>
      </c>
      <c r="C14547">
        <v>300004</v>
      </c>
      <c r="D14547">
        <v>94848.826000000001</v>
      </c>
      <c r="E14547" t="s">
        <v>50</v>
      </c>
      <c r="F14547" t="s">
        <v>131</v>
      </c>
      <c r="G14547" t="s">
        <v>54</v>
      </c>
      <c r="H14547" t="s">
        <v>107</v>
      </c>
    </row>
    <row r="14548" spans="1:8">
      <c r="A14548" t="s">
        <v>76</v>
      </c>
      <c r="B14548" s="1">
        <v>46290</v>
      </c>
      <c r="C14548">
        <v>300005</v>
      </c>
      <c r="D14548">
        <v>15809.064</v>
      </c>
      <c r="E14548" t="s">
        <v>50</v>
      </c>
      <c r="F14548" t="s">
        <v>131</v>
      </c>
      <c r="G14548" t="s">
        <v>54</v>
      </c>
      <c r="H14548" t="s">
        <v>107</v>
      </c>
    </row>
    <row r="14549" spans="1:8">
      <c r="A14549" t="s">
        <v>76</v>
      </c>
      <c r="B14549" s="1">
        <v>46290</v>
      </c>
      <c r="C14549">
        <v>300008</v>
      </c>
      <c r="D14549">
        <v>20132.905999999999</v>
      </c>
      <c r="E14549" t="s">
        <v>50</v>
      </c>
      <c r="F14549" t="s">
        <v>131</v>
      </c>
      <c r="G14549" t="s">
        <v>54</v>
      </c>
      <c r="H14549" t="s">
        <v>107</v>
      </c>
    </row>
    <row r="14550" spans="1:8">
      <c r="A14550" t="s">
        <v>76</v>
      </c>
      <c r="B14550" s="1">
        <v>46290</v>
      </c>
      <c r="C14550">
        <v>300009</v>
      </c>
      <c r="D14550">
        <v>1388.934</v>
      </c>
      <c r="E14550" t="s">
        <v>50</v>
      </c>
      <c r="F14550" t="s">
        <v>131</v>
      </c>
      <c r="G14550" t="s">
        <v>54</v>
      </c>
      <c r="H14550" t="s">
        <v>107</v>
      </c>
    </row>
    <row r="14551" spans="1:8">
      <c r="A14551" t="s">
        <v>76</v>
      </c>
      <c r="B14551" s="1">
        <v>46290</v>
      </c>
      <c r="C14551">
        <v>300011</v>
      </c>
      <c r="D14551">
        <v>2435.7080000000001</v>
      </c>
      <c r="E14551" t="s">
        <v>50</v>
      </c>
      <c r="F14551" t="s">
        <v>131</v>
      </c>
      <c r="G14551" t="s">
        <v>54</v>
      </c>
      <c r="H14551" t="s">
        <v>107</v>
      </c>
    </row>
    <row r="14552" spans="1:8">
      <c r="A14552" t="s">
        <v>76</v>
      </c>
      <c r="B14552" s="1">
        <v>46290</v>
      </c>
      <c r="C14552">
        <v>300012</v>
      </c>
      <c r="D14552">
        <v>23648.300999999999</v>
      </c>
      <c r="E14552" t="s">
        <v>50</v>
      </c>
      <c r="F14552" t="s">
        <v>131</v>
      </c>
      <c r="G14552" t="s">
        <v>54</v>
      </c>
      <c r="H14552" t="s">
        <v>107</v>
      </c>
    </row>
    <row r="14553" spans="1:8">
      <c r="A14553" t="s">
        <v>76</v>
      </c>
      <c r="B14553" s="1">
        <v>46290</v>
      </c>
      <c r="C14553">
        <v>300014</v>
      </c>
      <c r="D14553">
        <v>4115.5910000000003</v>
      </c>
      <c r="E14553" t="s">
        <v>50</v>
      </c>
      <c r="F14553" t="s">
        <v>131</v>
      </c>
      <c r="G14553" t="s">
        <v>54</v>
      </c>
      <c r="H14553" t="s">
        <v>107</v>
      </c>
    </row>
    <row r="14554" spans="1:8">
      <c r="A14554" t="s">
        <v>76</v>
      </c>
      <c r="B14554" s="1">
        <v>46290</v>
      </c>
      <c r="C14554">
        <v>300504</v>
      </c>
      <c r="D14554">
        <v>-93053.846999999994</v>
      </c>
      <c r="E14554" t="s">
        <v>50</v>
      </c>
      <c r="F14554" t="s">
        <v>131</v>
      </c>
      <c r="G14554" t="s">
        <v>54</v>
      </c>
      <c r="H14554" t="s">
        <v>107</v>
      </c>
    </row>
    <row r="14555" spans="1:8">
      <c r="A14555" t="s">
        <v>76</v>
      </c>
      <c r="B14555" s="1">
        <v>46290</v>
      </c>
      <c r="C14555">
        <v>300505</v>
      </c>
      <c r="D14555">
        <v>-15689.116</v>
      </c>
      <c r="E14555" t="s">
        <v>50</v>
      </c>
      <c r="F14555" t="s">
        <v>131</v>
      </c>
      <c r="G14555" t="s">
        <v>54</v>
      </c>
      <c r="H14555" t="s">
        <v>107</v>
      </c>
    </row>
    <row r="14556" spans="1:8">
      <c r="A14556" t="s">
        <v>76</v>
      </c>
      <c r="B14556" s="1">
        <v>46290</v>
      </c>
      <c r="C14556">
        <v>300508</v>
      </c>
      <c r="D14556">
        <v>-20132.905999999999</v>
      </c>
      <c r="E14556" t="s">
        <v>50</v>
      </c>
      <c r="F14556" t="s">
        <v>131</v>
      </c>
      <c r="G14556" t="s">
        <v>54</v>
      </c>
      <c r="H14556" t="s">
        <v>107</v>
      </c>
    </row>
    <row r="14557" spans="1:8">
      <c r="A14557" t="s">
        <v>76</v>
      </c>
      <c r="B14557" s="1">
        <v>46290</v>
      </c>
      <c r="C14557">
        <v>300509</v>
      </c>
      <c r="D14557">
        <v>-1388.934</v>
      </c>
      <c r="E14557" t="s">
        <v>50</v>
      </c>
      <c r="F14557" t="s">
        <v>131</v>
      </c>
      <c r="G14557" t="s">
        <v>54</v>
      </c>
      <c r="H14557" t="s">
        <v>107</v>
      </c>
    </row>
    <row r="14558" spans="1:8">
      <c r="A14558" t="s">
        <v>76</v>
      </c>
      <c r="B14558" s="1">
        <v>46290</v>
      </c>
      <c r="C14558">
        <v>300511</v>
      </c>
      <c r="D14558">
        <v>-2435.7080000000001</v>
      </c>
      <c r="E14558" t="s">
        <v>50</v>
      </c>
      <c r="F14558" t="s">
        <v>131</v>
      </c>
      <c r="G14558" t="s">
        <v>54</v>
      </c>
      <c r="H14558" t="s">
        <v>107</v>
      </c>
    </row>
    <row r="14559" spans="1:8">
      <c r="A14559" t="s">
        <v>76</v>
      </c>
      <c r="B14559" s="1">
        <v>46290</v>
      </c>
      <c r="C14559">
        <v>300512</v>
      </c>
      <c r="D14559">
        <v>-23620.152999999998</v>
      </c>
      <c r="E14559" t="s">
        <v>50</v>
      </c>
      <c r="F14559" t="s">
        <v>131</v>
      </c>
      <c r="G14559" t="s">
        <v>54</v>
      </c>
      <c r="H14559" t="s">
        <v>107</v>
      </c>
    </row>
    <row r="14560" spans="1:8">
      <c r="A14560" t="s">
        <v>76</v>
      </c>
      <c r="B14560" s="1">
        <v>46290</v>
      </c>
      <c r="C14560">
        <v>300514</v>
      </c>
      <c r="D14560">
        <v>-4115.5910000000003</v>
      </c>
      <c r="E14560" t="s">
        <v>50</v>
      </c>
      <c r="F14560" t="s">
        <v>131</v>
      </c>
      <c r="G14560" t="s">
        <v>54</v>
      </c>
      <c r="H14560" t="s">
        <v>107</v>
      </c>
    </row>
    <row r="14561" spans="1:8">
      <c r="A14561" t="s">
        <v>76</v>
      </c>
      <c r="B14561" s="1">
        <v>46290</v>
      </c>
      <c r="C14561">
        <v>301002</v>
      </c>
      <c r="D14561">
        <v>389540.402</v>
      </c>
      <c r="E14561" t="s">
        <v>50</v>
      </c>
      <c r="F14561" t="s">
        <v>133</v>
      </c>
      <c r="G14561" t="s">
        <v>54</v>
      </c>
      <c r="H14561" t="s">
        <v>110</v>
      </c>
    </row>
    <row r="14562" spans="1:8">
      <c r="A14562" t="s">
        <v>76</v>
      </c>
      <c r="B14562" s="1">
        <v>46290</v>
      </c>
      <c r="C14562">
        <v>301004</v>
      </c>
      <c r="D14562">
        <v>27155.072</v>
      </c>
      <c r="E14562" t="s">
        <v>50</v>
      </c>
      <c r="F14562" t="s">
        <v>131</v>
      </c>
      <c r="G14562" t="s">
        <v>54</v>
      </c>
      <c r="H14562" t="s">
        <v>107</v>
      </c>
    </row>
    <row r="14563" spans="1:8">
      <c r="A14563" t="s">
        <v>76</v>
      </c>
      <c r="B14563" s="1">
        <v>46290</v>
      </c>
      <c r="C14563">
        <v>301502</v>
      </c>
      <c r="D14563">
        <v>-389540.402</v>
      </c>
      <c r="E14563" t="s">
        <v>50</v>
      </c>
      <c r="F14563" t="s">
        <v>133</v>
      </c>
      <c r="G14563" t="s">
        <v>54</v>
      </c>
      <c r="H14563" t="s">
        <v>110</v>
      </c>
    </row>
    <row r="14564" spans="1:8">
      <c r="A14564" t="s">
        <v>76</v>
      </c>
      <c r="B14564" s="1">
        <v>46290</v>
      </c>
      <c r="C14564">
        <v>301504</v>
      </c>
      <c r="D14564">
        <v>-27155.072</v>
      </c>
      <c r="E14564" t="s">
        <v>50</v>
      </c>
      <c r="F14564" t="s">
        <v>131</v>
      </c>
      <c r="G14564" t="s">
        <v>54</v>
      </c>
      <c r="H14564" t="s">
        <v>107</v>
      </c>
    </row>
    <row r="14565" spans="1:8">
      <c r="A14565" t="s">
        <v>76</v>
      </c>
      <c r="B14565" s="1">
        <v>46290</v>
      </c>
      <c r="C14565">
        <v>310032</v>
      </c>
      <c r="D14565">
        <v>6.3710000000000004</v>
      </c>
      <c r="E14565" t="s">
        <v>50</v>
      </c>
      <c r="F14565" t="s">
        <v>14</v>
      </c>
      <c r="G14565" t="s">
        <v>54</v>
      </c>
      <c r="H14565" t="s">
        <v>84</v>
      </c>
    </row>
    <row r="14566" spans="1:8">
      <c r="A14566" t="s">
        <v>76</v>
      </c>
      <c r="B14566" s="1">
        <v>46290</v>
      </c>
      <c r="C14566">
        <v>320003</v>
      </c>
      <c r="D14566">
        <v>683982.04700000002</v>
      </c>
      <c r="E14566" t="s">
        <v>50</v>
      </c>
      <c r="F14566" t="s">
        <v>115</v>
      </c>
      <c r="G14566" t="s">
        <v>54</v>
      </c>
      <c r="H14566" t="s">
        <v>88</v>
      </c>
    </row>
    <row r="14567" spans="1:8">
      <c r="A14567" t="s">
        <v>76</v>
      </c>
      <c r="B14567" s="1">
        <v>46290</v>
      </c>
      <c r="C14567">
        <v>320010</v>
      </c>
      <c r="D14567">
        <v>85318.854000000007</v>
      </c>
      <c r="E14567" t="s">
        <v>50</v>
      </c>
      <c r="F14567" t="s">
        <v>115</v>
      </c>
      <c r="G14567" t="s">
        <v>54</v>
      </c>
      <c r="H14567" t="s">
        <v>88</v>
      </c>
    </row>
    <row r="14568" spans="1:8">
      <c r="A14568" t="s">
        <v>76</v>
      </c>
      <c r="B14568" s="1">
        <v>46290</v>
      </c>
      <c r="C14568">
        <v>320023</v>
      </c>
      <c r="D14568">
        <v>-310255.57900000003</v>
      </c>
      <c r="E14568" t="s">
        <v>50</v>
      </c>
      <c r="F14568" t="s">
        <v>115</v>
      </c>
      <c r="G14568" t="s">
        <v>54</v>
      </c>
      <c r="H14568" t="s">
        <v>88</v>
      </c>
    </row>
    <row r="14569" spans="1:8">
      <c r="A14569" t="s">
        <v>76</v>
      </c>
      <c r="B14569" s="1">
        <v>46290</v>
      </c>
      <c r="C14569">
        <v>321002</v>
      </c>
      <c r="D14569">
        <v>311072.56199999998</v>
      </c>
      <c r="E14569" t="s">
        <v>50</v>
      </c>
      <c r="F14569" t="s">
        <v>115</v>
      </c>
      <c r="G14569" t="s">
        <v>54</v>
      </c>
      <c r="H14569" t="s">
        <v>88</v>
      </c>
    </row>
    <row r="14570" spans="1:8">
      <c r="A14570" t="s">
        <v>76</v>
      </c>
      <c r="B14570" s="1">
        <v>46290</v>
      </c>
      <c r="C14570">
        <v>321012</v>
      </c>
      <c r="D14570">
        <v>78742.129000000001</v>
      </c>
      <c r="E14570" t="s">
        <v>50</v>
      </c>
      <c r="F14570" t="s">
        <v>115</v>
      </c>
      <c r="G14570" t="s">
        <v>54</v>
      </c>
      <c r="H14570" t="s">
        <v>88</v>
      </c>
    </row>
    <row r="14571" spans="1:8">
      <c r="A14571" t="s">
        <v>76</v>
      </c>
      <c r="B14571" s="1">
        <v>46290</v>
      </c>
      <c r="C14571">
        <v>321014</v>
      </c>
      <c r="D14571">
        <v>13817.201999999999</v>
      </c>
      <c r="E14571" t="s">
        <v>50</v>
      </c>
      <c r="F14571" t="s">
        <v>115</v>
      </c>
      <c r="G14571" t="s">
        <v>54</v>
      </c>
      <c r="H14571" t="s">
        <v>88</v>
      </c>
    </row>
    <row r="14572" spans="1:8">
      <c r="A14572" t="s">
        <v>76</v>
      </c>
      <c r="B14572" s="1">
        <v>46290</v>
      </c>
      <c r="C14572">
        <v>321021</v>
      </c>
      <c r="D14572">
        <v>11718.194</v>
      </c>
      <c r="E14572" t="s">
        <v>50</v>
      </c>
      <c r="F14572" t="s">
        <v>115</v>
      </c>
      <c r="G14572" t="s">
        <v>54</v>
      </c>
      <c r="H14572" t="s">
        <v>88</v>
      </c>
    </row>
    <row r="14573" spans="1:8">
      <c r="A14573" t="s">
        <v>76</v>
      </c>
      <c r="B14573" s="1">
        <v>46290</v>
      </c>
      <c r="C14573">
        <v>321028</v>
      </c>
      <c r="D14573">
        <v>-2289.85</v>
      </c>
      <c r="E14573" t="s">
        <v>50</v>
      </c>
      <c r="F14573" t="s">
        <v>115</v>
      </c>
      <c r="G14573" t="s">
        <v>54</v>
      </c>
      <c r="H14573" t="s">
        <v>88</v>
      </c>
    </row>
    <row r="14574" spans="1:8">
      <c r="A14574" t="s">
        <v>76</v>
      </c>
      <c r="B14574" s="1">
        <v>46290</v>
      </c>
      <c r="C14574">
        <v>321029</v>
      </c>
      <c r="D14574">
        <v>27397.773000000001</v>
      </c>
      <c r="E14574" t="s">
        <v>50</v>
      </c>
      <c r="F14574" t="s">
        <v>115</v>
      </c>
      <c r="G14574" t="s">
        <v>54</v>
      </c>
      <c r="H14574" t="s">
        <v>88</v>
      </c>
    </row>
    <row r="14575" spans="1:8">
      <c r="A14575" t="s">
        <v>76</v>
      </c>
      <c r="B14575" s="1">
        <v>46290</v>
      </c>
      <c r="C14575">
        <v>321041</v>
      </c>
      <c r="D14575">
        <v>351.70299999999997</v>
      </c>
      <c r="E14575" t="s">
        <v>50</v>
      </c>
      <c r="F14575" t="s">
        <v>115</v>
      </c>
      <c r="G14575" t="s">
        <v>54</v>
      </c>
      <c r="H14575" t="s">
        <v>88</v>
      </c>
    </row>
    <row r="14576" spans="1:8">
      <c r="A14576" t="s">
        <v>76</v>
      </c>
      <c r="B14576" s="1">
        <v>46290</v>
      </c>
      <c r="C14576">
        <v>321042</v>
      </c>
      <c r="D14576">
        <v>137.51599999999999</v>
      </c>
      <c r="E14576" t="s">
        <v>50</v>
      </c>
      <c r="F14576" t="s">
        <v>115</v>
      </c>
      <c r="G14576" t="s">
        <v>54</v>
      </c>
      <c r="H14576" t="s">
        <v>88</v>
      </c>
    </row>
    <row r="14577" spans="1:8">
      <c r="A14577" t="s">
        <v>76</v>
      </c>
      <c r="B14577" s="1">
        <v>46290</v>
      </c>
      <c r="C14577">
        <v>330034</v>
      </c>
      <c r="D14577">
        <v>2673.8710000000001</v>
      </c>
      <c r="E14577" t="s">
        <v>50</v>
      </c>
      <c r="F14577" t="s">
        <v>113</v>
      </c>
      <c r="G14577" t="s">
        <v>54</v>
      </c>
      <c r="H14577" t="s">
        <v>85</v>
      </c>
    </row>
    <row r="14578" spans="1:8">
      <c r="A14578" t="s">
        <v>76</v>
      </c>
      <c r="B14578" s="1">
        <v>46290</v>
      </c>
      <c r="C14578">
        <v>330052</v>
      </c>
      <c r="D14578">
        <v>-1194.1659999999999</v>
      </c>
      <c r="E14578" t="s">
        <v>50</v>
      </c>
      <c r="F14578" t="s">
        <v>113</v>
      </c>
      <c r="G14578" t="s">
        <v>54</v>
      </c>
      <c r="H14578" t="s">
        <v>85</v>
      </c>
    </row>
    <row r="14579" spans="1:8">
      <c r="A14579" t="s">
        <v>76</v>
      </c>
      <c r="B14579" s="1">
        <v>46290</v>
      </c>
      <c r="C14579">
        <v>330065</v>
      </c>
      <c r="D14579">
        <v>-291.77</v>
      </c>
      <c r="E14579" t="s">
        <v>50</v>
      </c>
      <c r="F14579" t="s">
        <v>113</v>
      </c>
      <c r="G14579" t="s">
        <v>54</v>
      </c>
      <c r="H14579" t="s">
        <v>85</v>
      </c>
    </row>
    <row r="14580" spans="1:8">
      <c r="A14580" t="s">
        <v>76</v>
      </c>
      <c r="B14580" s="1">
        <v>46290</v>
      </c>
      <c r="C14580">
        <v>330136</v>
      </c>
      <c r="D14580">
        <v>-10366.050999999999</v>
      </c>
      <c r="E14580" t="s">
        <v>50</v>
      </c>
      <c r="F14580" t="s">
        <v>113</v>
      </c>
      <c r="G14580" t="s">
        <v>54</v>
      </c>
      <c r="H14580" t="s">
        <v>85</v>
      </c>
    </row>
    <row r="14581" spans="1:8">
      <c r="A14581" t="s">
        <v>76</v>
      </c>
      <c r="B14581" s="1">
        <v>46290</v>
      </c>
      <c r="C14581">
        <v>340156</v>
      </c>
      <c r="D14581">
        <v>81732.763999999996</v>
      </c>
      <c r="E14581" t="s">
        <v>50</v>
      </c>
      <c r="F14581" t="s">
        <v>116</v>
      </c>
      <c r="G14581" t="s">
        <v>54</v>
      </c>
      <c r="H14581" t="s">
        <v>89</v>
      </c>
    </row>
    <row r="14582" spans="1:8">
      <c r="A14582" t="s">
        <v>76</v>
      </c>
      <c r="B14582" s="1">
        <v>46290</v>
      </c>
      <c r="C14582">
        <v>340157</v>
      </c>
      <c r="D14582">
        <v>19211948.07</v>
      </c>
      <c r="E14582" t="s">
        <v>50</v>
      </c>
      <c r="F14582" t="s">
        <v>116</v>
      </c>
      <c r="G14582" t="s">
        <v>54</v>
      </c>
      <c r="H14582" t="s">
        <v>89</v>
      </c>
    </row>
    <row r="14583" spans="1:8">
      <c r="A14583" t="s">
        <v>76</v>
      </c>
      <c r="B14583" s="1">
        <v>46290</v>
      </c>
      <c r="C14583">
        <v>340158</v>
      </c>
      <c r="D14583">
        <v>-18909505.890000001</v>
      </c>
      <c r="E14583" t="s">
        <v>50</v>
      </c>
      <c r="F14583" t="s">
        <v>116</v>
      </c>
      <c r="G14583" t="s">
        <v>54</v>
      </c>
      <c r="H14583" t="s">
        <v>89</v>
      </c>
    </row>
    <row r="14584" spans="1:8">
      <c r="A14584" t="s">
        <v>76</v>
      </c>
      <c r="B14584" s="1">
        <v>46290</v>
      </c>
      <c r="C14584">
        <v>350002</v>
      </c>
      <c r="D14584">
        <v>779.15599999999995</v>
      </c>
      <c r="E14584" t="s">
        <v>50</v>
      </c>
      <c r="F14584" t="s">
        <v>118</v>
      </c>
      <c r="G14584" t="s">
        <v>54</v>
      </c>
      <c r="H14584" t="s">
        <v>91</v>
      </c>
    </row>
    <row r="14585" spans="1:8">
      <c r="A14585" t="s">
        <v>76</v>
      </c>
      <c r="B14585" s="1">
        <v>46290</v>
      </c>
      <c r="C14585">
        <v>350005</v>
      </c>
      <c r="D14585">
        <v>-155.13</v>
      </c>
      <c r="E14585" t="s">
        <v>50</v>
      </c>
      <c r="F14585" t="s">
        <v>118</v>
      </c>
      <c r="G14585" t="s">
        <v>54</v>
      </c>
      <c r="H14585" t="s">
        <v>91</v>
      </c>
    </row>
    <row r="14586" spans="1:8">
      <c r="A14586" t="s">
        <v>76</v>
      </c>
      <c r="B14586" s="1">
        <v>46290</v>
      </c>
      <c r="C14586">
        <v>350031</v>
      </c>
      <c r="D14586">
        <v>143.196</v>
      </c>
      <c r="E14586" t="s">
        <v>50</v>
      </c>
      <c r="F14586" t="s">
        <v>113</v>
      </c>
      <c r="G14586" t="s">
        <v>54</v>
      </c>
      <c r="H14586" t="s">
        <v>85</v>
      </c>
    </row>
    <row r="14587" spans="1:8">
      <c r="A14587" t="s">
        <v>76</v>
      </c>
      <c r="B14587" s="1">
        <v>46290</v>
      </c>
      <c r="C14587">
        <v>350034</v>
      </c>
      <c r="D14587">
        <v>36.527000000000001</v>
      </c>
      <c r="E14587" t="s">
        <v>50</v>
      </c>
      <c r="F14587" t="s">
        <v>118</v>
      </c>
      <c r="G14587" t="s">
        <v>54</v>
      </c>
      <c r="H14587" t="s">
        <v>91</v>
      </c>
    </row>
    <row r="14588" spans="1:8">
      <c r="A14588" t="s">
        <v>76</v>
      </c>
      <c r="B14588" s="1">
        <v>46290</v>
      </c>
      <c r="C14588">
        <v>351004</v>
      </c>
      <c r="D14588">
        <v>9383.7829999999994</v>
      </c>
      <c r="E14588" t="s">
        <v>50</v>
      </c>
      <c r="F14588" t="s">
        <v>114</v>
      </c>
      <c r="G14588" t="s">
        <v>54</v>
      </c>
      <c r="H14588" t="s">
        <v>87</v>
      </c>
    </row>
    <row r="14589" spans="1:8">
      <c r="A14589" t="s">
        <v>76</v>
      </c>
      <c r="B14589" s="1">
        <v>46290</v>
      </c>
      <c r="C14589">
        <v>352002</v>
      </c>
      <c r="D14589">
        <v>1299.7919999999999</v>
      </c>
      <c r="E14589" t="s">
        <v>50</v>
      </c>
      <c r="F14589" t="s">
        <v>117</v>
      </c>
      <c r="G14589" t="s">
        <v>54</v>
      </c>
      <c r="H14589" t="s">
        <v>90</v>
      </c>
    </row>
    <row r="14590" spans="1:8">
      <c r="A14590" t="s">
        <v>76</v>
      </c>
      <c r="B14590" s="1">
        <v>46290</v>
      </c>
      <c r="C14590">
        <v>354014</v>
      </c>
      <c r="D14590">
        <v>40934.364999999998</v>
      </c>
      <c r="E14590" t="s">
        <v>50</v>
      </c>
      <c r="F14590" t="s">
        <v>115</v>
      </c>
      <c r="G14590" t="s">
        <v>54</v>
      </c>
      <c r="H14590" t="s">
        <v>88</v>
      </c>
    </row>
    <row r="14591" spans="1:8">
      <c r="A14591" t="s">
        <v>76</v>
      </c>
      <c r="B14591" s="1">
        <v>46290</v>
      </c>
      <c r="C14591">
        <v>355018</v>
      </c>
      <c r="D14591">
        <v>71.620999999999995</v>
      </c>
      <c r="E14591" t="s">
        <v>50</v>
      </c>
      <c r="F14591" t="s">
        <v>118</v>
      </c>
      <c r="G14591" t="s">
        <v>54</v>
      </c>
      <c r="H14591" t="s">
        <v>91</v>
      </c>
    </row>
    <row r="14592" spans="1:8">
      <c r="A14592" t="s">
        <v>76</v>
      </c>
      <c r="B14592" s="1">
        <v>46290</v>
      </c>
      <c r="C14592">
        <v>360026</v>
      </c>
      <c r="D14592">
        <v>-98548.298999999999</v>
      </c>
      <c r="E14592" t="s">
        <v>50</v>
      </c>
      <c r="F14592" t="s">
        <v>125</v>
      </c>
      <c r="G14592" t="s">
        <v>54</v>
      </c>
      <c r="H14592" t="s">
        <v>100</v>
      </c>
    </row>
    <row r="14593" spans="1:8">
      <c r="A14593" t="s">
        <v>76</v>
      </c>
      <c r="B14593" s="1">
        <v>46290</v>
      </c>
      <c r="C14593">
        <v>360028</v>
      </c>
      <c r="D14593">
        <v>-5290.366</v>
      </c>
      <c r="E14593" t="s">
        <v>50</v>
      </c>
      <c r="F14593" t="s">
        <v>125</v>
      </c>
      <c r="G14593" t="s">
        <v>54</v>
      </c>
      <c r="H14593" t="s">
        <v>100</v>
      </c>
    </row>
    <row r="14594" spans="1:8">
      <c r="A14594" t="s">
        <v>76</v>
      </c>
      <c r="B14594" s="1">
        <v>46290</v>
      </c>
      <c r="C14594">
        <v>360030</v>
      </c>
      <c r="D14594">
        <v>37.823</v>
      </c>
      <c r="E14594" t="s">
        <v>50</v>
      </c>
      <c r="F14594" t="s">
        <v>125</v>
      </c>
      <c r="G14594" t="s">
        <v>54</v>
      </c>
      <c r="H14594" t="s">
        <v>100</v>
      </c>
    </row>
    <row r="14595" spans="1:8">
      <c r="A14595" t="s">
        <v>76</v>
      </c>
      <c r="B14595" s="1">
        <v>46290</v>
      </c>
      <c r="C14595">
        <v>360032</v>
      </c>
      <c r="D14595">
        <v>25.215</v>
      </c>
      <c r="E14595" t="s">
        <v>50</v>
      </c>
      <c r="F14595" t="s">
        <v>125</v>
      </c>
      <c r="G14595" t="s">
        <v>54</v>
      </c>
      <c r="H14595" t="s">
        <v>100</v>
      </c>
    </row>
    <row r="14596" spans="1:8">
      <c r="A14596" t="s">
        <v>76</v>
      </c>
      <c r="B14596" s="1">
        <v>46290</v>
      </c>
      <c r="C14596">
        <v>364502</v>
      </c>
      <c r="D14596">
        <v>97144.758000000002</v>
      </c>
      <c r="E14596" t="s">
        <v>50</v>
      </c>
      <c r="F14596" t="s">
        <v>125</v>
      </c>
      <c r="G14596" t="s">
        <v>54</v>
      </c>
      <c r="H14596" t="s">
        <v>100</v>
      </c>
    </row>
    <row r="14597" spans="1:8">
      <c r="A14597" t="s">
        <v>76</v>
      </c>
      <c r="B14597" s="1">
        <v>46290</v>
      </c>
      <c r="C14597">
        <v>410002</v>
      </c>
      <c r="D14597">
        <v>-244923.747</v>
      </c>
      <c r="E14597" t="s">
        <v>52</v>
      </c>
      <c r="F14597" t="s">
        <v>119</v>
      </c>
      <c r="G14597" t="s">
        <v>54</v>
      </c>
      <c r="H14597" t="s">
        <v>93</v>
      </c>
    </row>
    <row r="14598" spans="1:8">
      <c r="A14598" t="s">
        <v>76</v>
      </c>
      <c r="B14598" s="1">
        <v>46290</v>
      </c>
      <c r="C14598">
        <v>410006</v>
      </c>
      <c r="D14598">
        <v>-27631.837</v>
      </c>
      <c r="E14598" t="s">
        <v>52</v>
      </c>
      <c r="F14598" t="s">
        <v>119</v>
      </c>
      <c r="G14598" t="s">
        <v>54</v>
      </c>
      <c r="H14598" t="s">
        <v>93</v>
      </c>
    </row>
    <row r="14599" spans="1:8">
      <c r="A14599" t="s">
        <v>76</v>
      </c>
      <c r="B14599" s="1">
        <v>46290</v>
      </c>
      <c r="C14599">
        <v>410009</v>
      </c>
      <c r="D14599">
        <v>-2677.116</v>
      </c>
      <c r="E14599" t="s">
        <v>52</v>
      </c>
      <c r="F14599" t="s">
        <v>119</v>
      </c>
      <c r="G14599" t="s">
        <v>54</v>
      </c>
      <c r="H14599" t="s">
        <v>93</v>
      </c>
    </row>
    <row r="14600" spans="1:8">
      <c r="A14600" t="s">
        <v>76</v>
      </c>
      <c r="B14600" s="1">
        <v>46290</v>
      </c>
      <c r="C14600">
        <v>410036</v>
      </c>
      <c r="D14600">
        <v>-89.858999999999995</v>
      </c>
      <c r="E14600" t="s">
        <v>52</v>
      </c>
      <c r="F14600" t="s">
        <v>119</v>
      </c>
      <c r="G14600" t="s">
        <v>54</v>
      </c>
      <c r="H14600" t="s">
        <v>93</v>
      </c>
    </row>
    <row r="14601" spans="1:8">
      <c r="A14601" t="s">
        <v>76</v>
      </c>
      <c r="B14601" s="1">
        <v>46290</v>
      </c>
      <c r="C14601">
        <v>410037</v>
      </c>
      <c r="D14601">
        <v>-74008.156000000003</v>
      </c>
      <c r="E14601" t="s">
        <v>52</v>
      </c>
      <c r="F14601" t="s">
        <v>119</v>
      </c>
      <c r="G14601" t="s">
        <v>54</v>
      </c>
      <c r="H14601" t="s">
        <v>93</v>
      </c>
    </row>
    <row r="14602" spans="1:8">
      <c r="A14602" t="s">
        <v>76</v>
      </c>
      <c r="B14602" s="1">
        <v>46290</v>
      </c>
      <c r="C14602">
        <v>410046</v>
      </c>
      <c r="D14602">
        <v>-341.048</v>
      </c>
      <c r="E14602" t="s">
        <v>52</v>
      </c>
      <c r="F14602" t="s">
        <v>119</v>
      </c>
      <c r="G14602" t="s">
        <v>54</v>
      </c>
      <c r="H14602" t="s">
        <v>93</v>
      </c>
    </row>
    <row r="14603" spans="1:8">
      <c r="A14603" t="s">
        <v>76</v>
      </c>
      <c r="B14603" s="1">
        <v>46290</v>
      </c>
      <c r="C14603">
        <v>415002</v>
      </c>
      <c r="D14603">
        <v>-440474.70199999999</v>
      </c>
      <c r="E14603" t="s">
        <v>52</v>
      </c>
      <c r="F14603" t="s">
        <v>23</v>
      </c>
      <c r="G14603" t="s">
        <v>54</v>
      </c>
      <c r="H14603" t="s">
        <v>92</v>
      </c>
    </row>
    <row r="14604" spans="1:8">
      <c r="A14604" t="s">
        <v>76</v>
      </c>
      <c r="B14604" s="1">
        <v>46290</v>
      </c>
      <c r="C14604">
        <v>415004</v>
      </c>
      <c r="D14604">
        <v>-433414.674</v>
      </c>
      <c r="E14604" t="s">
        <v>52</v>
      </c>
      <c r="F14604" t="s">
        <v>23</v>
      </c>
      <c r="G14604" t="s">
        <v>54</v>
      </c>
      <c r="H14604" t="s">
        <v>92</v>
      </c>
    </row>
    <row r="14605" spans="1:8">
      <c r="A14605" t="s">
        <v>76</v>
      </c>
      <c r="B14605" s="1">
        <v>46290</v>
      </c>
      <c r="C14605">
        <v>421003</v>
      </c>
      <c r="D14605">
        <v>-3154.884</v>
      </c>
      <c r="E14605" t="s">
        <v>52</v>
      </c>
      <c r="F14605" t="s">
        <v>24</v>
      </c>
      <c r="G14605" t="s">
        <v>54</v>
      </c>
      <c r="H14605" t="s">
        <v>94</v>
      </c>
    </row>
    <row r="14606" spans="1:8">
      <c r="A14606" t="s">
        <v>76</v>
      </c>
      <c r="B14606" s="1">
        <v>46290</v>
      </c>
      <c r="C14606">
        <v>421007</v>
      </c>
      <c r="D14606">
        <v>-132.84100000000001</v>
      </c>
      <c r="E14606" t="s">
        <v>52</v>
      </c>
      <c r="F14606" t="s">
        <v>24</v>
      </c>
      <c r="G14606" t="s">
        <v>54</v>
      </c>
      <c r="H14606" t="s">
        <v>94</v>
      </c>
    </row>
    <row r="14607" spans="1:8">
      <c r="A14607" t="s">
        <v>76</v>
      </c>
      <c r="B14607" s="1">
        <v>46290</v>
      </c>
      <c r="C14607">
        <v>510002</v>
      </c>
      <c r="D14607">
        <v>393178.31900000002</v>
      </c>
      <c r="E14607" t="s">
        <v>52</v>
      </c>
      <c r="F14607" t="s">
        <v>120</v>
      </c>
      <c r="G14607" t="s">
        <v>54</v>
      </c>
      <c r="H14607" t="s">
        <v>95</v>
      </c>
    </row>
    <row r="14608" spans="1:8">
      <c r="A14608" t="s">
        <v>76</v>
      </c>
      <c r="B14608" s="1">
        <v>46290</v>
      </c>
      <c r="C14608">
        <v>510005</v>
      </c>
      <c r="D14608">
        <v>6962.0749999999998</v>
      </c>
      <c r="E14608" t="s">
        <v>52</v>
      </c>
      <c r="F14608" t="s">
        <v>120</v>
      </c>
      <c r="G14608" t="s">
        <v>54</v>
      </c>
      <c r="H14608" t="s">
        <v>95</v>
      </c>
    </row>
    <row r="14609" spans="1:8">
      <c r="A14609" t="s">
        <v>76</v>
      </c>
      <c r="B14609" s="1">
        <v>46290</v>
      </c>
      <c r="C14609">
        <v>510007</v>
      </c>
      <c r="D14609">
        <v>37381.42</v>
      </c>
      <c r="E14609" t="s">
        <v>52</v>
      </c>
      <c r="F14609" t="s">
        <v>120</v>
      </c>
      <c r="G14609" t="s">
        <v>54</v>
      </c>
      <c r="H14609" t="s">
        <v>95</v>
      </c>
    </row>
    <row r="14610" spans="1:8">
      <c r="A14610" t="s">
        <v>76</v>
      </c>
      <c r="B14610" s="1">
        <v>46290</v>
      </c>
      <c r="C14610">
        <v>510010</v>
      </c>
      <c r="D14610">
        <v>3537.6320000000001</v>
      </c>
      <c r="E14610" t="s">
        <v>52</v>
      </c>
      <c r="F14610" t="s">
        <v>120</v>
      </c>
      <c r="G14610" t="s">
        <v>54</v>
      </c>
      <c r="H14610" t="s">
        <v>95</v>
      </c>
    </row>
    <row r="14611" spans="1:8">
      <c r="A14611" t="s">
        <v>76</v>
      </c>
      <c r="B14611" s="1">
        <v>46290</v>
      </c>
      <c r="C14611">
        <v>510012</v>
      </c>
      <c r="D14611">
        <v>532.18200000000002</v>
      </c>
      <c r="E14611" t="s">
        <v>52</v>
      </c>
      <c r="F14611" t="s">
        <v>120</v>
      </c>
      <c r="G14611" t="s">
        <v>54</v>
      </c>
      <c r="H14611" t="s">
        <v>95</v>
      </c>
    </row>
    <row r="14612" spans="1:8">
      <c r="A14612" t="s">
        <v>76</v>
      </c>
      <c r="B14612" s="1">
        <v>46290</v>
      </c>
      <c r="C14612">
        <v>510015</v>
      </c>
      <c r="D14612">
        <v>31423.454000000002</v>
      </c>
      <c r="E14612" t="s">
        <v>52</v>
      </c>
      <c r="F14612" t="s">
        <v>120</v>
      </c>
      <c r="G14612" t="s">
        <v>54</v>
      </c>
      <c r="H14612" t="s">
        <v>95</v>
      </c>
    </row>
    <row r="14613" spans="1:8">
      <c r="A14613" t="s">
        <v>76</v>
      </c>
      <c r="B14613" s="1">
        <v>46290</v>
      </c>
      <c r="C14613">
        <v>510018</v>
      </c>
      <c r="D14613">
        <v>136900.53700000001</v>
      </c>
      <c r="E14613" t="s">
        <v>52</v>
      </c>
      <c r="F14613" t="s">
        <v>120</v>
      </c>
      <c r="G14613" t="s">
        <v>54</v>
      </c>
      <c r="H14613" t="s">
        <v>95</v>
      </c>
    </row>
    <row r="14614" spans="1:8">
      <c r="A14614" t="s">
        <v>76</v>
      </c>
      <c r="B14614" s="1">
        <v>46290</v>
      </c>
      <c r="C14614">
        <v>510059</v>
      </c>
      <c r="D14614">
        <v>903.21400000000006</v>
      </c>
      <c r="E14614" t="s">
        <v>52</v>
      </c>
      <c r="F14614" t="s">
        <v>120</v>
      </c>
      <c r="G14614" t="s">
        <v>54</v>
      </c>
      <c r="H14614" t="s">
        <v>95</v>
      </c>
    </row>
    <row r="14615" spans="1:8">
      <c r="A14615" t="s">
        <v>76</v>
      </c>
      <c r="B14615" s="1">
        <v>46290</v>
      </c>
      <c r="C14615">
        <v>510062</v>
      </c>
      <c r="D14615">
        <v>3237.2260000000001</v>
      </c>
      <c r="E14615" t="s">
        <v>52</v>
      </c>
      <c r="F14615" t="s">
        <v>120</v>
      </c>
      <c r="G14615" t="s">
        <v>54</v>
      </c>
      <c r="H14615" t="s">
        <v>95</v>
      </c>
    </row>
    <row r="14616" spans="1:8">
      <c r="A14616" t="s">
        <v>76</v>
      </c>
      <c r="B14616" s="1">
        <v>46290</v>
      </c>
      <c r="C14616">
        <v>510065</v>
      </c>
      <c r="D14616">
        <v>4045.8110000000001</v>
      </c>
      <c r="E14616" t="s">
        <v>52</v>
      </c>
      <c r="F14616" t="s">
        <v>120</v>
      </c>
      <c r="G14616" t="s">
        <v>54</v>
      </c>
      <c r="H14616" t="s">
        <v>95</v>
      </c>
    </row>
    <row r="14617" spans="1:8">
      <c r="A14617" t="s">
        <v>76</v>
      </c>
      <c r="B14617" s="1">
        <v>46290</v>
      </c>
      <c r="C14617">
        <v>520021</v>
      </c>
      <c r="D14617">
        <v>833.64800000000002</v>
      </c>
      <c r="E14617" t="s">
        <v>52</v>
      </c>
      <c r="F14617" t="s">
        <v>126</v>
      </c>
      <c r="G14617" t="s">
        <v>54</v>
      </c>
      <c r="H14617" t="s">
        <v>102</v>
      </c>
    </row>
    <row r="14618" spans="1:8">
      <c r="A14618" t="s">
        <v>76</v>
      </c>
      <c r="B14618" s="1">
        <v>46290</v>
      </c>
      <c r="C14618">
        <v>530012</v>
      </c>
      <c r="D14618">
        <v>2450.6999999999998</v>
      </c>
      <c r="E14618" t="s">
        <v>52</v>
      </c>
      <c r="F14618" t="s">
        <v>120</v>
      </c>
      <c r="G14618" t="s">
        <v>54</v>
      </c>
      <c r="H14618" t="s">
        <v>95</v>
      </c>
    </row>
    <row r="14619" spans="1:8">
      <c r="A14619" t="s">
        <v>76</v>
      </c>
      <c r="B14619" s="1">
        <v>46290</v>
      </c>
      <c r="C14619">
        <v>541004</v>
      </c>
      <c r="D14619">
        <v>834.73699999999997</v>
      </c>
      <c r="E14619" t="s">
        <v>52</v>
      </c>
      <c r="F14619" t="s">
        <v>127</v>
      </c>
      <c r="G14619" t="s">
        <v>54</v>
      </c>
      <c r="H14619" t="s">
        <v>103</v>
      </c>
    </row>
    <row r="14620" spans="1:8">
      <c r="A14620" t="s">
        <v>76</v>
      </c>
      <c r="B14620" s="1">
        <v>46290</v>
      </c>
      <c r="C14620">
        <v>541009</v>
      </c>
      <c r="D14620">
        <v>3979.8029999999999</v>
      </c>
      <c r="E14620" t="s">
        <v>52</v>
      </c>
      <c r="F14620" t="s">
        <v>127</v>
      </c>
      <c r="G14620" t="s">
        <v>54</v>
      </c>
      <c r="H14620" t="s">
        <v>103</v>
      </c>
    </row>
    <row r="14621" spans="1:8">
      <c r="A14621" t="s">
        <v>76</v>
      </c>
      <c r="B14621" s="1">
        <v>46290</v>
      </c>
      <c r="C14621">
        <v>541010</v>
      </c>
      <c r="D14621">
        <v>4060.0859999999998</v>
      </c>
      <c r="E14621" t="s">
        <v>52</v>
      </c>
      <c r="F14621" t="s">
        <v>127</v>
      </c>
      <c r="G14621" t="s">
        <v>54</v>
      </c>
      <c r="H14621" t="s">
        <v>103</v>
      </c>
    </row>
    <row r="14622" spans="1:8">
      <c r="A14622" t="s">
        <v>76</v>
      </c>
      <c r="B14622" s="1">
        <v>46290</v>
      </c>
      <c r="C14622">
        <v>541013</v>
      </c>
      <c r="D14622">
        <v>77.933999999999997</v>
      </c>
      <c r="E14622" t="s">
        <v>52</v>
      </c>
      <c r="F14622" t="s">
        <v>127</v>
      </c>
      <c r="G14622" t="s">
        <v>54</v>
      </c>
      <c r="H14622" t="s">
        <v>103</v>
      </c>
    </row>
    <row r="14623" spans="1:8">
      <c r="A14623" t="s">
        <v>76</v>
      </c>
      <c r="B14623" s="1">
        <v>46290</v>
      </c>
      <c r="C14623">
        <v>541023</v>
      </c>
      <c r="D14623">
        <v>341.09800000000001</v>
      </c>
      <c r="E14623" t="s">
        <v>52</v>
      </c>
      <c r="F14623" t="s">
        <v>127</v>
      </c>
      <c r="G14623" t="s">
        <v>54</v>
      </c>
      <c r="H14623" t="s">
        <v>103</v>
      </c>
    </row>
    <row r="14624" spans="1:8">
      <c r="A14624" t="s">
        <v>76</v>
      </c>
      <c r="B14624" s="1">
        <v>46290</v>
      </c>
      <c r="C14624">
        <v>546002</v>
      </c>
      <c r="D14624">
        <v>411743.951</v>
      </c>
      <c r="E14624" t="s">
        <v>52</v>
      </c>
      <c r="F14624" t="s">
        <v>119</v>
      </c>
      <c r="G14624" t="s">
        <v>54</v>
      </c>
      <c r="H14624" t="s">
        <v>93</v>
      </c>
    </row>
    <row r="14625" spans="1:8">
      <c r="A14625" t="s">
        <v>76</v>
      </c>
      <c r="B14625" s="1">
        <v>46290</v>
      </c>
      <c r="C14625">
        <v>546008</v>
      </c>
      <c r="D14625">
        <v>13436.200999999999</v>
      </c>
      <c r="E14625" t="s">
        <v>52</v>
      </c>
      <c r="F14625" t="s">
        <v>119</v>
      </c>
      <c r="G14625" t="s">
        <v>54</v>
      </c>
      <c r="H14625" t="s">
        <v>93</v>
      </c>
    </row>
    <row r="14626" spans="1:8">
      <c r="A14626" t="s">
        <v>76</v>
      </c>
      <c r="B14626" s="1">
        <v>46290</v>
      </c>
      <c r="C14626">
        <v>546013</v>
      </c>
      <c r="D14626">
        <v>153618.177</v>
      </c>
      <c r="E14626" t="s">
        <v>52</v>
      </c>
      <c r="F14626" t="s">
        <v>119</v>
      </c>
      <c r="G14626" t="s">
        <v>54</v>
      </c>
      <c r="H14626" t="s">
        <v>93</v>
      </c>
    </row>
    <row r="14627" spans="1:8">
      <c r="A14627" t="s">
        <v>76</v>
      </c>
      <c r="B14627" s="1">
        <v>46290</v>
      </c>
      <c r="C14627">
        <v>546015</v>
      </c>
      <c r="D14627">
        <v>539.68100000000004</v>
      </c>
      <c r="E14627" t="s">
        <v>52</v>
      </c>
      <c r="F14627" t="s">
        <v>119</v>
      </c>
      <c r="G14627" t="s">
        <v>54</v>
      </c>
      <c r="H14627" t="s">
        <v>93</v>
      </c>
    </row>
    <row r="14628" spans="1:8">
      <c r="A14628" t="s">
        <v>76</v>
      </c>
      <c r="B14628" s="1">
        <v>46290</v>
      </c>
      <c r="C14628">
        <v>546035</v>
      </c>
      <c r="D14628">
        <v>5194.8850000000002</v>
      </c>
      <c r="E14628" t="s">
        <v>52</v>
      </c>
      <c r="F14628" t="s">
        <v>119</v>
      </c>
      <c r="G14628" t="s">
        <v>54</v>
      </c>
      <c r="H14628" t="s">
        <v>93</v>
      </c>
    </row>
    <row r="14629" spans="1:8">
      <c r="A14629" t="s">
        <v>76</v>
      </c>
      <c r="B14629" s="1">
        <v>46290</v>
      </c>
      <c r="C14629">
        <v>546040</v>
      </c>
      <c r="D14629">
        <v>26433.61</v>
      </c>
      <c r="E14629" t="s">
        <v>52</v>
      </c>
      <c r="F14629" t="s">
        <v>119</v>
      </c>
      <c r="G14629" t="s">
        <v>54</v>
      </c>
      <c r="H14629" t="s">
        <v>93</v>
      </c>
    </row>
    <row r="14630" spans="1:8">
      <c r="A14630" t="s">
        <v>76</v>
      </c>
      <c r="B14630" s="1">
        <v>46290</v>
      </c>
      <c r="C14630">
        <v>547002</v>
      </c>
      <c r="D14630">
        <v>55.933999999999997</v>
      </c>
      <c r="E14630" t="s">
        <v>52</v>
      </c>
      <c r="F14630" t="s">
        <v>121</v>
      </c>
      <c r="G14630" t="s">
        <v>54</v>
      </c>
      <c r="H14630" t="s">
        <v>96</v>
      </c>
    </row>
    <row r="14631" spans="1:8">
      <c r="A14631" t="s">
        <v>76</v>
      </c>
      <c r="B14631" s="1">
        <v>46290</v>
      </c>
      <c r="C14631">
        <v>550003</v>
      </c>
      <c r="D14631">
        <v>95735.561000000002</v>
      </c>
      <c r="E14631" t="s">
        <v>52</v>
      </c>
      <c r="F14631" t="s">
        <v>128</v>
      </c>
      <c r="G14631" t="s">
        <v>54</v>
      </c>
      <c r="H14631" t="s">
        <v>104</v>
      </c>
    </row>
    <row r="14632" spans="1:8">
      <c r="A14632" t="s">
        <v>76</v>
      </c>
      <c r="B14632" s="1">
        <v>46290</v>
      </c>
      <c r="C14632">
        <v>551008</v>
      </c>
      <c r="D14632">
        <v>12.343</v>
      </c>
      <c r="E14632" t="s">
        <v>52</v>
      </c>
      <c r="F14632" t="s">
        <v>129</v>
      </c>
      <c r="G14632" t="s">
        <v>54</v>
      </c>
      <c r="H14632" t="s">
        <v>105</v>
      </c>
    </row>
    <row r="14633" spans="1:8">
      <c r="A14633" t="s">
        <v>76</v>
      </c>
      <c r="B14633" s="1">
        <v>46290</v>
      </c>
      <c r="C14633">
        <v>552504</v>
      </c>
      <c r="D14633">
        <v>-537.93299999999999</v>
      </c>
      <c r="E14633" t="s">
        <v>52</v>
      </c>
      <c r="F14633" t="s">
        <v>122</v>
      </c>
      <c r="G14633" t="s">
        <v>54</v>
      </c>
      <c r="H14633" t="s">
        <v>97</v>
      </c>
    </row>
    <row r="14634" spans="1:8">
      <c r="A14634" t="s">
        <v>76</v>
      </c>
      <c r="B14634" s="1">
        <v>46290</v>
      </c>
      <c r="C14634">
        <v>554005</v>
      </c>
      <c r="D14634">
        <v>99.165000000000006</v>
      </c>
      <c r="E14634" t="s">
        <v>52</v>
      </c>
      <c r="F14634" t="s">
        <v>122</v>
      </c>
      <c r="G14634" t="s">
        <v>54</v>
      </c>
      <c r="H14634" t="s">
        <v>97</v>
      </c>
    </row>
    <row r="14635" spans="1:8">
      <c r="A14635" t="s">
        <v>76</v>
      </c>
      <c r="B14635" s="1">
        <v>46290</v>
      </c>
      <c r="C14635">
        <v>555007</v>
      </c>
      <c r="D14635">
        <v>2.4449999999999998</v>
      </c>
      <c r="E14635" t="s">
        <v>52</v>
      </c>
      <c r="F14635" t="s">
        <v>122</v>
      </c>
      <c r="G14635" t="s">
        <v>54</v>
      </c>
      <c r="H14635" t="s">
        <v>97</v>
      </c>
    </row>
    <row r="14636" spans="1:8">
      <c r="A14636" t="s">
        <v>76</v>
      </c>
      <c r="B14636" s="1">
        <v>46290</v>
      </c>
      <c r="C14636">
        <v>555502</v>
      </c>
      <c r="D14636">
        <v>171.024</v>
      </c>
      <c r="E14636" t="s">
        <v>52</v>
      </c>
      <c r="F14636" t="s">
        <v>122</v>
      </c>
      <c r="G14636" t="s">
        <v>54</v>
      </c>
      <c r="H14636" t="s">
        <v>97</v>
      </c>
    </row>
    <row r="14637" spans="1:8">
      <c r="A14637" t="s">
        <v>76</v>
      </c>
      <c r="B14637" s="1">
        <v>46290</v>
      </c>
      <c r="C14637">
        <v>555508</v>
      </c>
      <c r="D14637">
        <v>1052.558</v>
      </c>
      <c r="E14637" t="s">
        <v>52</v>
      </c>
      <c r="F14637" t="s">
        <v>122</v>
      </c>
      <c r="G14637" t="s">
        <v>54</v>
      </c>
      <c r="H14637" t="s">
        <v>97</v>
      </c>
    </row>
    <row r="14638" spans="1:8">
      <c r="A14638" t="s">
        <v>76</v>
      </c>
      <c r="B14638" s="1">
        <v>46290</v>
      </c>
      <c r="C14638">
        <v>556002</v>
      </c>
      <c r="D14638">
        <v>1.8340000000000001</v>
      </c>
      <c r="E14638" t="s">
        <v>52</v>
      </c>
      <c r="F14638" t="s">
        <v>126</v>
      </c>
      <c r="G14638" t="s">
        <v>54</v>
      </c>
      <c r="H14638" t="s">
        <v>102</v>
      </c>
    </row>
    <row r="14639" spans="1:8">
      <c r="A14639" t="s">
        <v>76</v>
      </c>
      <c r="B14639" s="1">
        <v>46290</v>
      </c>
      <c r="C14639">
        <v>556003</v>
      </c>
      <c r="D14639">
        <v>-1012.59</v>
      </c>
      <c r="E14639" t="s">
        <v>52</v>
      </c>
      <c r="F14639" t="s">
        <v>122</v>
      </c>
      <c r="G14639" t="s">
        <v>54</v>
      </c>
      <c r="H14639" t="s">
        <v>97</v>
      </c>
    </row>
    <row r="14640" spans="1:8">
      <c r="A14640" t="s">
        <v>76</v>
      </c>
      <c r="B14640" s="1">
        <v>46290</v>
      </c>
      <c r="C14640">
        <v>557002</v>
      </c>
      <c r="D14640">
        <v>6776.5990000000002</v>
      </c>
      <c r="E14640" t="s">
        <v>52</v>
      </c>
      <c r="F14640" t="s">
        <v>123</v>
      </c>
      <c r="G14640" t="s">
        <v>54</v>
      </c>
      <c r="H14640" t="s">
        <v>98</v>
      </c>
    </row>
    <row r="14641" spans="1:8">
      <c r="A14641" t="s">
        <v>76</v>
      </c>
      <c r="B14641" s="1">
        <v>46290</v>
      </c>
      <c r="C14641">
        <v>557003</v>
      </c>
      <c r="D14641">
        <v>2506.279</v>
      </c>
      <c r="E14641" t="s">
        <v>52</v>
      </c>
      <c r="F14641" t="s">
        <v>123</v>
      </c>
      <c r="G14641" t="s">
        <v>54</v>
      </c>
      <c r="H14641" t="s">
        <v>98</v>
      </c>
    </row>
    <row r="14642" spans="1:8">
      <c r="A14642" t="s">
        <v>76</v>
      </c>
      <c r="B14642" s="1">
        <v>46290</v>
      </c>
      <c r="C14642">
        <v>558012</v>
      </c>
      <c r="D14642">
        <v>75.537000000000006</v>
      </c>
      <c r="E14642" t="s">
        <v>52</v>
      </c>
      <c r="F14642" t="s">
        <v>126</v>
      </c>
      <c r="G14642" t="s">
        <v>54</v>
      </c>
      <c r="H14642" t="s">
        <v>102</v>
      </c>
    </row>
    <row r="14643" spans="1:8">
      <c r="A14643" t="s">
        <v>76</v>
      </c>
      <c r="B14643" s="1">
        <v>46290</v>
      </c>
      <c r="C14643">
        <v>559002</v>
      </c>
      <c r="D14643">
        <v>84.671999999999997</v>
      </c>
      <c r="E14643" t="s">
        <v>52</v>
      </c>
      <c r="F14643" t="s">
        <v>126</v>
      </c>
      <c r="G14643" t="s">
        <v>54</v>
      </c>
      <c r="H14643" t="s">
        <v>102</v>
      </c>
    </row>
    <row r="14644" spans="1:8">
      <c r="A14644" t="s">
        <v>76</v>
      </c>
      <c r="B14644" s="1">
        <v>46290</v>
      </c>
      <c r="C14644">
        <v>563002</v>
      </c>
      <c r="D14644">
        <v>655.08500000000004</v>
      </c>
      <c r="E14644" t="s">
        <v>52</v>
      </c>
      <c r="F14644" t="s">
        <v>124</v>
      </c>
      <c r="G14644" t="s">
        <v>54</v>
      </c>
      <c r="H14644" t="s">
        <v>99</v>
      </c>
    </row>
    <row r="14645" spans="1:8">
      <c r="A14645" t="s">
        <v>76</v>
      </c>
      <c r="B14645" s="1">
        <v>46290</v>
      </c>
      <c r="C14645">
        <v>564004</v>
      </c>
      <c r="D14645">
        <v>17153.093000000001</v>
      </c>
      <c r="E14645" t="s">
        <v>52</v>
      </c>
      <c r="F14645" t="s">
        <v>119</v>
      </c>
      <c r="G14645" t="s">
        <v>54</v>
      </c>
      <c r="H14645" t="s">
        <v>93</v>
      </c>
    </row>
    <row r="14646" spans="1:8">
      <c r="A14646" t="s">
        <v>76</v>
      </c>
      <c r="B14646" s="1">
        <v>46290</v>
      </c>
      <c r="C14646">
        <v>564006</v>
      </c>
      <c r="D14646">
        <v>2.1000000000000001E-2</v>
      </c>
      <c r="E14646" t="s">
        <v>52</v>
      </c>
      <c r="F14646" t="s">
        <v>124</v>
      </c>
      <c r="G14646" t="s">
        <v>54</v>
      </c>
      <c r="H14646" t="s">
        <v>99</v>
      </c>
    </row>
    <row r="14647" spans="1:8">
      <c r="A14647" t="s">
        <v>76</v>
      </c>
      <c r="B14647" s="1">
        <v>46290</v>
      </c>
      <c r="C14647">
        <v>564020</v>
      </c>
      <c r="D14647">
        <v>144.215</v>
      </c>
      <c r="E14647" t="s">
        <v>52</v>
      </c>
      <c r="F14647" t="s">
        <v>124</v>
      </c>
      <c r="G14647" t="s">
        <v>54</v>
      </c>
      <c r="H14647" t="s">
        <v>99</v>
      </c>
    </row>
    <row r="14648" spans="1:8">
      <c r="A14648" t="s">
        <v>76</v>
      </c>
      <c r="B14648" s="1">
        <v>46290</v>
      </c>
      <c r="C14648">
        <v>570002</v>
      </c>
      <c r="D14648">
        <v>803.46500000000003</v>
      </c>
      <c r="E14648" t="s">
        <v>52</v>
      </c>
      <c r="F14648" t="s">
        <v>132</v>
      </c>
      <c r="G14648" t="s">
        <v>54</v>
      </c>
      <c r="H14648" t="s">
        <v>108</v>
      </c>
    </row>
    <row r="14649" spans="1:8">
      <c r="A14649" t="s">
        <v>76</v>
      </c>
      <c r="B14649" s="1">
        <v>46290</v>
      </c>
      <c r="C14649">
        <v>580002</v>
      </c>
      <c r="D14649">
        <v>33.743000000000002</v>
      </c>
      <c r="E14649" t="s">
        <v>52</v>
      </c>
      <c r="F14649" t="s">
        <v>130</v>
      </c>
      <c r="G14649" t="s">
        <v>54</v>
      </c>
      <c r="H14649" t="s">
        <v>106</v>
      </c>
    </row>
    <row r="14650" spans="1:8">
      <c r="A14650" t="s">
        <v>76</v>
      </c>
      <c r="B14650" s="1">
        <v>46290</v>
      </c>
      <c r="C14650">
        <v>580003</v>
      </c>
      <c r="D14650">
        <v>1794.4949999999999</v>
      </c>
      <c r="E14650" t="s">
        <v>52</v>
      </c>
      <c r="F14650" t="s">
        <v>130</v>
      </c>
      <c r="G14650" t="s">
        <v>54</v>
      </c>
      <c r="H14650" t="s">
        <v>106</v>
      </c>
    </row>
    <row r="14651" spans="1:8">
      <c r="A14651" t="s">
        <v>76</v>
      </c>
      <c r="B14651" s="1">
        <v>46290</v>
      </c>
      <c r="C14651">
        <v>580005</v>
      </c>
      <c r="D14651">
        <v>1.2969999999999999</v>
      </c>
      <c r="E14651" t="s">
        <v>52</v>
      </c>
      <c r="F14651" t="s">
        <v>130</v>
      </c>
      <c r="G14651" t="s">
        <v>54</v>
      </c>
      <c r="H14651" t="s">
        <v>106</v>
      </c>
    </row>
    <row r="14652" spans="1:8">
      <c r="A14652" t="s">
        <v>77</v>
      </c>
      <c r="B14652" s="1">
        <v>46290</v>
      </c>
      <c r="C14652">
        <v>210002</v>
      </c>
      <c r="D14652">
        <v>-13868.47</v>
      </c>
      <c r="E14652" t="s">
        <v>50</v>
      </c>
      <c r="F14652" t="s">
        <v>14</v>
      </c>
      <c r="G14652" t="s">
        <v>54</v>
      </c>
      <c r="H14652" t="s">
        <v>84</v>
      </c>
    </row>
    <row r="14653" spans="1:8">
      <c r="A14653" t="s">
        <v>77</v>
      </c>
      <c r="B14653" s="1">
        <v>46290</v>
      </c>
      <c r="C14653">
        <v>220006</v>
      </c>
      <c r="D14653">
        <v>-1731521.2279999999</v>
      </c>
      <c r="E14653" t="s">
        <v>50</v>
      </c>
      <c r="F14653" t="s">
        <v>14</v>
      </c>
      <c r="G14653" t="s">
        <v>54</v>
      </c>
      <c r="H14653" t="s">
        <v>84</v>
      </c>
    </row>
    <row r="14654" spans="1:8">
      <c r="A14654" t="s">
        <v>77</v>
      </c>
      <c r="B14654" s="1">
        <v>46290</v>
      </c>
      <c r="C14654">
        <v>240002</v>
      </c>
      <c r="D14654">
        <v>-1283.69</v>
      </c>
      <c r="E14654" t="s">
        <v>50</v>
      </c>
      <c r="F14654" t="s">
        <v>113</v>
      </c>
      <c r="G14654" t="s">
        <v>54</v>
      </c>
      <c r="H14654" t="s">
        <v>85</v>
      </c>
    </row>
    <row r="14655" spans="1:8">
      <c r="A14655" t="s">
        <v>77</v>
      </c>
      <c r="B14655" s="1">
        <v>46290</v>
      </c>
      <c r="C14655">
        <v>240003</v>
      </c>
      <c r="D14655">
        <v>-4.681</v>
      </c>
      <c r="E14655" t="s">
        <v>50</v>
      </c>
      <c r="F14655" t="s">
        <v>113</v>
      </c>
      <c r="G14655" t="s">
        <v>54</v>
      </c>
      <c r="H14655" t="s">
        <v>85</v>
      </c>
    </row>
    <row r="14656" spans="1:8">
      <c r="A14656" t="s">
        <v>77</v>
      </c>
      <c r="B14656" s="1">
        <v>46290</v>
      </c>
      <c r="C14656">
        <v>240009</v>
      </c>
      <c r="D14656">
        <v>-177.22300000000001</v>
      </c>
      <c r="E14656" t="s">
        <v>50</v>
      </c>
      <c r="F14656" t="s">
        <v>113</v>
      </c>
      <c r="G14656" t="s">
        <v>54</v>
      </c>
      <c r="H14656" t="s">
        <v>85</v>
      </c>
    </row>
    <row r="14657" spans="1:8">
      <c r="A14657" t="s">
        <v>77</v>
      </c>
      <c r="B14657" s="1">
        <v>46290</v>
      </c>
      <c r="C14657">
        <v>242003</v>
      </c>
      <c r="D14657">
        <v>-229120.87400000001</v>
      </c>
      <c r="E14657" t="s">
        <v>50</v>
      </c>
      <c r="F14657" t="s">
        <v>113</v>
      </c>
      <c r="G14657" t="s">
        <v>54</v>
      </c>
      <c r="H14657" t="s">
        <v>85</v>
      </c>
    </row>
    <row r="14658" spans="1:8">
      <c r="A14658" t="s">
        <v>77</v>
      </c>
      <c r="B14658" s="1">
        <v>46290</v>
      </c>
      <c r="C14658">
        <v>242011</v>
      </c>
      <c r="D14658">
        <v>-565224.68599999999</v>
      </c>
      <c r="E14658" t="s">
        <v>50</v>
      </c>
      <c r="F14658" t="s">
        <v>113</v>
      </c>
      <c r="G14658" t="s">
        <v>54</v>
      </c>
      <c r="H14658" t="s">
        <v>85</v>
      </c>
    </row>
    <row r="14659" spans="1:8">
      <c r="A14659" t="s">
        <v>77</v>
      </c>
      <c r="B14659" s="1">
        <v>46290</v>
      </c>
      <c r="C14659">
        <v>242013</v>
      </c>
      <c r="D14659">
        <v>-78742.129000000001</v>
      </c>
      <c r="E14659" t="s">
        <v>50</v>
      </c>
      <c r="F14659" t="s">
        <v>113</v>
      </c>
      <c r="G14659" t="s">
        <v>54</v>
      </c>
      <c r="H14659" t="s">
        <v>85</v>
      </c>
    </row>
    <row r="14660" spans="1:8">
      <c r="A14660" t="s">
        <v>77</v>
      </c>
      <c r="B14660" s="1">
        <v>46290</v>
      </c>
      <c r="C14660">
        <v>242014</v>
      </c>
      <c r="D14660">
        <v>-23132.085999999999</v>
      </c>
      <c r="E14660" t="s">
        <v>50</v>
      </c>
      <c r="F14660" t="s">
        <v>113</v>
      </c>
      <c r="G14660" t="s">
        <v>54</v>
      </c>
      <c r="H14660" t="s">
        <v>85</v>
      </c>
    </row>
    <row r="14661" spans="1:8">
      <c r="A14661" t="s">
        <v>77</v>
      </c>
      <c r="B14661" s="1">
        <v>46290</v>
      </c>
      <c r="C14661">
        <v>242027</v>
      </c>
      <c r="D14661">
        <v>-162893.68700000001</v>
      </c>
      <c r="E14661" t="s">
        <v>50</v>
      </c>
      <c r="F14661" t="s">
        <v>113</v>
      </c>
      <c r="G14661" t="s">
        <v>54</v>
      </c>
      <c r="H14661" t="s">
        <v>85</v>
      </c>
    </row>
    <row r="14662" spans="1:8">
      <c r="A14662" t="s">
        <v>77</v>
      </c>
      <c r="B14662" s="1">
        <v>46290</v>
      </c>
      <c r="C14662">
        <v>242030</v>
      </c>
      <c r="D14662">
        <v>-90973.17</v>
      </c>
      <c r="E14662" t="s">
        <v>50</v>
      </c>
      <c r="F14662" t="s">
        <v>113</v>
      </c>
      <c r="G14662" t="s">
        <v>54</v>
      </c>
      <c r="H14662" t="s">
        <v>85</v>
      </c>
    </row>
    <row r="14663" spans="1:8">
      <c r="A14663" t="s">
        <v>77</v>
      </c>
      <c r="B14663" s="1">
        <v>46290</v>
      </c>
      <c r="C14663">
        <v>242038</v>
      </c>
      <c r="D14663">
        <v>-4162.0919999999996</v>
      </c>
      <c r="E14663" t="s">
        <v>50</v>
      </c>
      <c r="F14663" t="s">
        <v>113</v>
      </c>
      <c r="G14663" t="s">
        <v>54</v>
      </c>
      <c r="H14663" t="s">
        <v>85</v>
      </c>
    </row>
    <row r="14664" spans="1:8">
      <c r="A14664" t="s">
        <v>77</v>
      </c>
      <c r="B14664" s="1">
        <v>46290</v>
      </c>
      <c r="C14664">
        <v>242041</v>
      </c>
      <c r="D14664">
        <v>21420.93</v>
      </c>
      <c r="E14664" t="s">
        <v>50</v>
      </c>
      <c r="F14664" t="s">
        <v>113</v>
      </c>
      <c r="G14664" t="s">
        <v>54</v>
      </c>
      <c r="H14664" t="s">
        <v>85</v>
      </c>
    </row>
    <row r="14665" spans="1:8">
      <c r="A14665" t="s">
        <v>77</v>
      </c>
      <c r="B14665" s="1">
        <v>46290</v>
      </c>
      <c r="C14665">
        <v>243002</v>
      </c>
      <c r="D14665">
        <v>-27861.241000000002</v>
      </c>
      <c r="E14665" t="s">
        <v>50</v>
      </c>
      <c r="F14665" t="s">
        <v>113</v>
      </c>
      <c r="G14665" t="s">
        <v>54</v>
      </c>
      <c r="H14665" t="s">
        <v>85</v>
      </c>
    </row>
    <row r="14666" spans="1:8">
      <c r="A14666" t="s">
        <v>77</v>
      </c>
      <c r="B14666" s="1">
        <v>46290</v>
      </c>
      <c r="C14666">
        <v>243003</v>
      </c>
      <c r="D14666">
        <v>-16555.927</v>
      </c>
      <c r="E14666" t="s">
        <v>50</v>
      </c>
      <c r="F14666" t="s">
        <v>113</v>
      </c>
      <c r="G14666" t="s">
        <v>54</v>
      </c>
      <c r="H14666" t="s">
        <v>85</v>
      </c>
    </row>
    <row r="14667" spans="1:8">
      <c r="A14667" t="s">
        <v>77</v>
      </c>
      <c r="B14667" s="1">
        <v>46290</v>
      </c>
      <c r="C14667">
        <v>243010</v>
      </c>
      <c r="D14667">
        <v>-4069.46</v>
      </c>
      <c r="E14667" t="s">
        <v>50</v>
      </c>
      <c r="F14667" t="s">
        <v>113</v>
      </c>
      <c r="G14667" t="s">
        <v>54</v>
      </c>
      <c r="H14667" t="s">
        <v>85</v>
      </c>
    </row>
    <row r="14668" spans="1:8">
      <c r="A14668" t="s">
        <v>77</v>
      </c>
      <c r="B14668" s="1">
        <v>46290</v>
      </c>
      <c r="C14668">
        <v>245010</v>
      </c>
      <c r="D14668">
        <v>-80652.633000000002</v>
      </c>
      <c r="E14668" t="s">
        <v>50</v>
      </c>
      <c r="F14668" t="s">
        <v>20</v>
      </c>
      <c r="G14668" t="s">
        <v>54</v>
      </c>
      <c r="H14668" t="s">
        <v>86</v>
      </c>
    </row>
    <row r="14669" spans="1:8">
      <c r="A14669" t="s">
        <v>77</v>
      </c>
      <c r="B14669" s="1">
        <v>46290</v>
      </c>
      <c r="C14669">
        <v>245018</v>
      </c>
      <c r="D14669">
        <v>-40019.966999999997</v>
      </c>
      <c r="E14669" t="s">
        <v>50</v>
      </c>
      <c r="F14669" t="s">
        <v>113</v>
      </c>
      <c r="G14669" t="s">
        <v>54</v>
      </c>
      <c r="H14669" t="s">
        <v>85</v>
      </c>
    </row>
    <row r="14670" spans="1:8">
      <c r="A14670" t="s">
        <v>77</v>
      </c>
      <c r="B14670" s="1">
        <v>46290</v>
      </c>
      <c r="C14670">
        <v>245056</v>
      </c>
      <c r="D14670">
        <v>-187.85499999999999</v>
      </c>
      <c r="E14670" t="s">
        <v>50</v>
      </c>
      <c r="F14670" t="s">
        <v>118</v>
      </c>
      <c r="G14670" t="s">
        <v>54</v>
      </c>
      <c r="H14670" t="s">
        <v>91</v>
      </c>
    </row>
    <row r="14671" spans="1:8">
      <c r="A14671" t="s">
        <v>77</v>
      </c>
      <c r="B14671" s="1">
        <v>46290</v>
      </c>
      <c r="C14671">
        <v>245062</v>
      </c>
      <c r="D14671">
        <v>-65732.873000000007</v>
      </c>
      <c r="E14671" t="s">
        <v>50</v>
      </c>
      <c r="F14671" t="s">
        <v>113</v>
      </c>
      <c r="G14671" t="s">
        <v>54</v>
      </c>
      <c r="H14671" t="s">
        <v>85</v>
      </c>
    </row>
    <row r="14672" spans="1:8">
      <c r="A14672" t="s">
        <v>77</v>
      </c>
      <c r="B14672" s="1">
        <v>46290</v>
      </c>
      <c r="C14672">
        <v>250003</v>
      </c>
      <c r="D14672">
        <v>-515.64499999999998</v>
      </c>
      <c r="E14672" t="s">
        <v>50</v>
      </c>
      <c r="F14672" t="s">
        <v>114</v>
      </c>
      <c r="G14672" t="s">
        <v>54</v>
      </c>
      <c r="H14672" t="s">
        <v>87</v>
      </c>
    </row>
    <row r="14673" spans="1:8">
      <c r="A14673" t="s">
        <v>77</v>
      </c>
      <c r="B14673" s="1">
        <v>46290</v>
      </c>
      <c r="C14673">
        <v>250007</v>
      </c>
      <c r="D14673">
        <v>-60672.786</v>
      </c>
      <c r="E14673" t="s">
        <v>50</v>
      </c>
      <c r="F14673" t="s">
        <v>113</v>
      </c>
      <c r="G14673" t="s">
        <v>54</v>
      </c>
      <c r="H14673" t="s">
        <v>85</v>
      </c>
    </row>
    <row r="14674" spans="1:8">
      <c r="A14674" t="s">
        <v>77</v>
      </c>
      <c r="B14674" s="1">
        <v>46290</v>
      </c>
      <c r="C14674">
        <v>251002</v>
      </c>
      <c r="D14674">
        <v>-0.01</v>
      </c>
      <c r="E14674" t="s">
        <v>50</v>
      </c>
      <c r="F14674" t="s">
        <v>114</v>
      </c>
      <c r="G14674" t="s">
        <v>54</v>
      </c>
      <c r="H14674" t="s">
        <v>87</v>
      </c>
    </row>
    <row r="14675" spans="1:8">
      <c r="A14675" t="s">
        <v>77</v>
      </c>
      <c r="B14675" s="1">
        <v>46290</v>
      </c>
      <c r="C14675">
        <v>251003</v>
      </c>
      <c r="D14675">
        <v>-5525.9160000000002</v>
      </c>
      <c r="E14675" t="s">
        <v>50</v>
      </c>
      <c r="F14675" t="s">
        <v>114</v>
      </c>
      <c r="G14675" t="s">
        <v>54</v>
      </c>
      <c r="H14675" t="s">
        <v>87</v>
      </c>
    </row>
    <row r="14676" spans="1:8">
      <c r="A14676" t="s">
        <v>77</v>
      </c>
      <c r="B14676" s="1">
        <v>46290</v>
      </c>
      <c r="C14676">
        <v>257008</v>
      </c>
      <c r="D14676">
        <v>-986.00900000000001</v>
      </c>
      <c r="E14676" t="s">
        <v>50</v>
      </c>
      <c r="F14676" t="s">
        <v>114</v>
      </c>
      <c r="G14676" t="s">
        <v>54</v>
      </c>
      <c r="H14676" t="s">
        <v>87</v>
      </c>
    </row>
    <row r="14677" spans="1:8">
      <c r="A14677" t="s">
        <v>77</v>
      </c>
      <c r="B14677" s="1">
        <v>46290</v>
      </c>
      <c r="C14677">
        <v>257009</v>
      </c>
      <c r="D14677">
        <v>-10824.733</v>
      </c>
      <c r="E14677" t="s">
        <v>50</v>
      </c>
      <c r="F14677" t="s">
        <v>114</v>
      </c>
      <c r="G14677" t="s">
        <v>54</v>
      </c>
      <c r="H14677" t="s">
        <v>87</v>
      </c>
    </row>
    <row r="14678" spans="1:8">
      <c r="A14678" t="s">
        <v>77</v>
      </c>
      <c r="B14678" s="1">
        <v>46290</v>
      </c>
      <c r="C14678">
        <v>257011</v>
      </c>
      <c r="D14678">
        <v>-3476.0309999999999</v>
      </c>
      <c r="E14678" t="s">
        <v>50</v>
      </c>
      <c r="F14678" t="s">
        <v>114</v>
      </c>
      <c r="G14678" t="s">
        <v>54</v>
      </c>
      <c r="H14678" t="s">
        <v>87</v>
      </c>
    </row>
    <row r="14679" spans="1:8">
      <c r="A14679" t="s">
        <v>77</v>
      </c>
      <c r="B14679" s="1">
        <v>46290</v>
      </c>
      <c r="C14679">
        <v>257028</v>
      </c>
      <c r="D14679">
        <v>-36677.385000000002</v>
      </c>
      <c r="E14679" t="s">
        <v>50</v>
      </c>
      <c r="F14679" t="s">
        <v>114</v>
      </c>
      <c r="G14679" t="s">
        <v>54</v>
      </c>
      <c r="H14679" t="s">
        <v>87</v>
      </c>
    </row>
    <row r="14680" spans="1:8">
      <c r="A14680" t="s">
        <v>77</v>
      </c>
      <c r="B14680" s="1">
        <v>46290</v>
      </c>
      <c r="C14680">
        <v>260004</v>
      </c>
      <c r="D14680">
        <v>1937.2560000000001</v>
      </c>
      <c r="E14680" t="s">
        <v>50</v>
      </c>
      <c r="F14680" t="s">
        <v>114</v>
      </c>
      <c r="G14680" t="s">
        <v>54</v>
      </c>
      <c r="H14680" t="s">
        <v>87</v>
      </c>
    </row>
    <row r="14681" spans="1:8">
      <c r="A14681" t="s">
        <v>77</v>
      </c>
      <c r="B14681" s="1">
        <v>46290</v>
      </c>
      <c r="C14681">
        <v>270024</v>
      </c>
      <c r="D14681">
        <v>-14470.614</v>
      </c>
      <c r="E14681" t="s">
        <v>50</v>
      </c>
      <c r="F14681" t="s">
        <v>125</v>
      </c>
      <c r="G14681" t="s">
        <v>54</v>
      </c>
      <c r="H14681" t="s">
        <v>100</v>
      </c>
    </row>
    <row r="14682" spans="1:8">
      <c r="A14682" t="s">
        <v>77</v>
      </c>
      <c r="B14682" s="1">
        <v>46290</v>
      </c>
      <c r="C14682">
        <v>270025</v>
      </c>
      <c r="D14682">
        <v>-130.994</v>
      </c>
      <c r="E14682" t="s">
        <v>50</v>
      </c>
      <c r="F14682" t="s">
        <v>125</v>
      </c>
      <c r="G14682" t="s">
        <v>54</v>
      </c>
      <c r="H14682" t="s">
        <v>100</v>
      </c>
    </row>
    <row r="14683" spans="1:8">
      <c r="A14683" t="s">
        <v>77</v>
      </c>
      <c r="B14683" s="1">
        <v>46290</v>
      </c>
      <c r="C14683">
        <v>270026</v>
      </c>
      <c r="D14683">
        <v>-17284.526000000002</v>
      </c>
      <c r="E14683" t="s">
        <v>50</v>
      </c>
      <c r="F14683" t="s">
        <v>125</v>
      </c>
      <c r="G14683" t="s">
        <v>54</v>
      </c>
      <c r="H14683" t="s">
        <v>100</v>
      </c>
    </row>
    <row r="14684" spans="1:8">
      <c r="A14684" t="s">
        <v>77</v>
      </c>
      <c r="B14684" s="1">
        <v>46290</v>
      </c>
      <c r="C14684">
        <v>270027</v>
      </c>
      <c r="D14684">
        <v>-65.56</v>
      </c>
      <c r="E14684" t="s">
        <v>50</v>
      </c>
      <c r="F14684" t="s">
        <v>125</v>
      </c>
      <c r="G14684" t="s">
        <v>54</v>
      </c>
      <c r="H14684" t="s">
        <v>100</v>
      </c>
    </row>
    <row r="14685" spans="1:8">
      <c r="A14685" t="s">
        <v>77</v>
      </c>
      <c r="B14685" s="1">
        <v>46290</v>
      </c>
      <c r="C14685">
        <v>300004</v>
      </c>
      <c r="D14685">
        <v>1742.973</v>
      </c>
      <c r="E14685" t="s">
        <v>50</v>
      </c>
      <c r="F14685" t="s">
        <v>131</v>
      </c>
      <c r="G14685" t="s">
        <v>54</v>
      </c>
      <c r="H14685" t="s">
        <v>107</v>
      </c>
    </row>
    <row r="14686" spans="1:8">
      <c r="A14686" t="s">
        <v>77</v>
      </c>
      <c r="B14686" s="1">
        <v>46290</v>
      </c>
      <c r="C14686">
        <v>300005</v>
      </c>
      <c r="D14686">
        <v>5673.4650000000001</v>
      </c>
      <c r="E14686" t="s">
        <v>50</v>
      </c>
      <c r="F14686" t="s">
        <v>131</v>
      </c>
      <c r="G14686" t="s">
        <v>54</v>
      </c>
      <c r="H14686" t="s">
        <v>107</v>
      </c>
    </row>
    <row r="14687" spans="1:8">
      <c r="A14687" t="s">
        <v>77</v>
      </c>
      <c r="B14687" s="1">
        <v>46290</v>
      </c>
      <c r="C14687">
        <v>300008</v>
      </c>
      <c r="D14687">
        <v>16354.741</v>
      </c>
      <c r="E14687" t="s">
        <v>50</v>
      </c>
      <c r="F14687" t="s">
        <v>131</v>
      </c>
      <c r="G14687" t="s">
        <v>54</v>
      </c>
      <c r="H14687" t="s">
        <v>107</v>
      </c>
    </row>
    <row r="14688" spans="1:8">
      <c r="A14688" t="s">
        <v>77</v>
      </c>
      <c r="B14688" s="1">
        <v>46290</v>
      </c>
      <c r="C14688">
        <v>300009</v>
      </c>
      <c r="D14688">
        <v>283.90499999999997</v>
      </c>
      <c r="E14688" t="s">
        <v>50</v>
      </c>
      <c r="F14688" t="s">
        <v>131</v>
      </c>
      <c r="G14688" t="s">
        <v>54</v>
      </c>
      <c r="H14688" t="s">
        <v>107</v>
      </c>
    </row>
    <row r="14689" spans="1:8">
      <c r="A14689" t="s">
        <v>77</v>
      </c>
      <c r="B14689" s="1">
        <v>46290</v>
      </c>
      <c r="C14689">
        <v>300011</v>
      </c>
      <c r="D14689">
        <v>143.4</v>
      </c>
      <c r="E14689" t="s">
        <v>50</v>
      </c>
      <c r="F14689" t="s">
        <v>131</v>
      </c>
      <c r="G14689" t="s">
        <v>54</v>
      </c>
      <c r="H14689" t="s">
        <v>107</v>
      </c>
    </row>
    <row r="14690" spans="1:8">
      <c r="A14690" t="s">
        <v>77</v>
      </c>
      <c r="B14690" s="1">
        <v>46290</v>
      </c>
      <c r="C14690">
        <v>300012</v>
      </c>
      <c r="D14690">
        <v>5068.6890000000003</v>
      </c>
      <c r="E14690" t="s">
        <v>50</v>
      </c>
      <c r="F14690" t="s">
        <v>131</v>
      </c>
      <c r="G14690" t="s">
        <v>54</v>
      </c>
      <c r="H14690" t="s">
        <v>107</v>
      </c>
    </row>
    <row r="14691" spans="1:8">
      <c r="A14691" t="s">
        <v>77</v>
      </c>
      <c r="B14691" s="1">
        <v>46290</v>
      </c>
      <c r="C14691">
        <v>300504</v>
      </c>
      <c r="D14691">
        <v>-1742.973</v>
      </c>
      <c r="E14691" t="s">
        <v>50</v>
      </c>
      <c r="F14691" t="s">
        <v>131</v>
      </c>
      <c r="G14691" t="s">
        <v>54</v>
      </c>
      <c r="H14691" t="s">
        <v>107</v>
      </c>
    </row>
    <row r="14692" spans="1:8">
      <c r="A14692" t="s">
        <v>77</v>
      </c>
      <c r="B14692" s="1">
        <v>46290</v>
      </c>
      <c r="C14692">
        <v>300505</v>
      </c>
      <c r="D14692">
        <v>-5673.4650000000001</v>
      </c>
      <c r="E14692" t="s">
        <v>50</v>
      </c>
      <c r="F14692" t="s">
        <v>131</v>
      </c>
      <c r="G14692" t="s">
        <v>54</v>
      </c>
      <c r="H14692" t="s">
        <v>107</v>
      </c>
    </row>
    <row r="14693" spans="1:8">
      <c r="A14693" t="s">
        <v>77</v>
      </c>
      <c r="B14693" s="1">
        <v>46290</v>
      </c>
      <c r="C14693">
        <v>300508</v>
      </c>
      <c r="D14693">
        <v>-16354.741</v>
      </c>
      <c r="E14693" t="s">
        <v>50</v>
      </c>
      <c r="F14693" t="s">
        <v>131</v>
      </c>
      <c r="G14693" t="s">
        <v>54</v>
      </c>
      <c r="H14693" t="s">
        <v>107</v>
      </c>
    </row>
    <row r="14694" spans="1:8">
      <c r="A14694" t="s">
        <v>77</v>
      </c>
      <c r="B14694" s="1">
        <v>46290</v>
      </c>
      <c r="C14694">
        <v>300509</v>
      </c>
      <c r="D14694">
        <v>-283.90499999999997</v>
      </c>
      <c r="E14694" t="s">
        <v>50</v>
      </c>
      <c r="F14694" t="s">
        <v>131</v>
      </c>
      <c r="G14694" t="s">
        <v>54</v>
      </c>
      <c r="H14694" t="s">
        <v>107</v>
      </c>
    </row>
    <row r="14695" spans="1:8">
      <c r="A14695" t="s">
        <v>77</v>
      </c>
      <c r="B14695" s="1">
        <v>46290</v>
      </c>
      <c r="C14695">
        <v>300511</v>
      </c>
      <c r="D14695">
        <v>-115.4</v>
      </c>
      <c r="E14695" t="s">
        <v>50</v>
      </c>
      <c r="F14695" t="s">
        <v>131</v>
      </c>
      <c r="G14695" t="s">
        <v>54</v>
      </c>
      <c r="H14695" t="s">
        <v>107</v>
      </c>
    </row>
    <row r="14696" spans="1:8">
      <c r="A14696" t="s">
        <v>77</v>
      </c>
      <c r="B14696" s="1">
        <v>46290</v>
      </c>
      <c r="C14696">
        <v>300512</v>
      </c>
      <c r="D14696">
        <v>-5068.6890000000003</v>
      </c>
      <c r="E14696" t="s">
        <v>50</v>
      </c>
      <c r="F14696" t="s">
        <v>131</v>
      </c>
      <c r="G14696" t="s">
        <v>54</v>
      </c>
      <c r="H14696" t="s">
        <v>107</v>
      </c>
    </row>
    <row r="14697" spans="1:8">
      <c r="A14697" t="s">
        <v>77</v>
      </c>
      <c r="B14697" s="1">
        <v>46290</v>
      </c>
      <c r="C14697">
        <v>310019</v>
      </c>
      <c r="D14697">
        <v>0.124</v>
      </c>
      <c r="E14697" t="s">
        <v>50</v>
      </c>
      <c r="F14697" t="s">
        <v>14</v>
      </c>
      <c r="G14697" t="s">
        <v>54</v>
      </c>
      <c r="H14697" t="s">
        <v>84</v>
      </c>
    </row>
    <row r="14698" spans="1:8">
      <c r="A14698" t="s">
        <v>77</v>
      </c>
      <c r="B14698" s="1">
        <v>46290</v>
      </c>
      <c r="C14698">
        <v>320002</v>
      </c>
      <c r="D14698">
        <v>1671.403</v>
      </c>
      <c r="E14698" t="s">
        <v>50</v>
      </c>
      <c r="F14698" t="s">
        <v>115</v>
      </c>
      <c r="G14698" t="s">
        <v>54</v>
      </c>
      <c r="H14698" t="s">
        <v>88</v>
      </c>
    </row>
    <row r="14699" spans="1:8">
      <c r="A14699" t="s">
        <v>77</v>
      </c>
      <c r="B14699" s="1">
        <v>46290</v>
      </c>
      <c r="C14699">
        <v>320003</v>
      </c>
      <c r="D14699">
        <v>860631.55200000003</v>
      </c>
      <c r="E14699" t="s">
        <v>50</v>
      </c>
      <c r="F14699" t="s">
        <v>115</v>
      </c>
      <c r="G14699" t="s">
        <v>54</v>
      </c>
      <c r="H14699" t="s">
        <v>88</v>
      </c>
    </row>
    <row r="14700" spans="1:8">
      <c r="A14700" t="s">
        <v>77</v>
      </c>
      <c r="B14700" s="1">
        <v>46290</v>
      </c>
      <c r="C14700">
        <v>320016</v>
      </c>
      <c r="D14700">
        <v>29296.07</v>
      </c>
      <c r="E14700" t="s">
        <v>50</v>
      </c>
      <c r="F14700" t="s">
        <v>115</v>
      </c>
      <c r="G14700" t="s">
        <v>54</v>
      </c>
      <c r="H14700" t="s">
        <v>88</v>
      </c>
    </row>
    <row r="14701" spans="1:8">
      <c r="A14701" t="s">
        <v>77</v>
      </c>
      <c r="B14701" s="1">
        <v>46290</v>
      </c>
      <c r="C14701">
        <v>320023</v>
      </c>
      <c r="D14701">
        <v>-39536.726999999999</v>
      </c>
      <c r="E14701" t="s">
        <v>50</v>
      </c>
      <c r="F14701" t="s">
        <v>115</v>
      </c>
      <c r="G14701" t="s">
        <v>54</v>
      </c>
      <c r="H14701" t="s">
        <v>88</v>
      </c>
    </row>
    <row r="14702" spans="1:8">
      <c r="A14702" t="s">
        <v>77</v>
      </c>
      <c r="B14702" s="1">
        <v>46290</v>
      </c>
      <c r="C14702">
        <v>321002</v>
      </c>
      <c r="D14702">
        <v>1383821.8570000001</v>
      </c>
      <c r="E14702" t="s">
        <v>50</v>
      </c>
      <c r="F14702" t="s">
        <v>115</v>
      </c>
      <c r="G14702" t="s">
        <v>54</v>
      </c>
      <c r="H14702" t="s">
        <v>88</v>
      </c>
    </row>
    <row r="14703" spans="1:8">
      <c r="A14703" t="s">
        <v>77</v>
      </c>
      <c r="B14703" s="1">
        <v>46290</v>
      </c>
      <c r="C14703">
        <v>321010</v>
      </c>
      <c r="D14703">
        <v>0.94599999999999995</v>
      </c>
      <c r="E14703" t="s">
        <v>50</v>
      </c>
      <c r="F14703" t="s">
        <v>115</v>
      </c>
      <c r="G14703" t="s">
        <v>54</v>
      </c>
      <c r="H14703" t="s">
        <v>88</v>
      </c>
    </row>
    <row r="14704" spans="1:8">
      <c r="A14704" t="s">
        <v>77</v>
      </c>
      <c r="B14704" s="1">
        <v>46290</v>
      </c>
      <c r="C14704">
        <v>321013</v>
      </c>
      <c r="D14704">
        <v>948.40300000000002</v>
      </c>
      <c r="E14704" t="s">
        <v>50</v>
      </c>
      <c r="F14704" t="s">
        <v>115</v>
      </c>
      <c r="G14704" t="s">
        <v>54</v>
      </c>
      <c r="H14704" t="s">
        <v>88</v>
      </c>
    </row>
    <row r="14705" spans="1:8">
      <c r="A14705" t="s">
        <v>77</v>
      </c>
      <c r="B14705" s="1">
        <v>46290</v>
      </c>
      <c r="C14705">
        <v>321014</v>
      </c>
      <c r="D14705">
        <v>11978.596</v>
      </c>
      <c r="E14705" t="s">
        <v>50</v>
      </c>
      <c r="F14705" t="s">
        <v>115</v>
      </c>
      <c r="G14705" t="s">
        <v>54</v>
      </c>
      <c r="H14705" t="s">
        <v>88</v>
      </c>
    </row>
    <row r="14706" spans="1:8">
      <c r="A14706" t="s">
        <v>77</v>
      </c>
      <c r="B14706" s="1">
        <v>46290</v>
      </c>
      <c r="C14706">
        <v>321025</v>
      </c>
      <c r="D14706">
        <v>87905.233999999997</v>
      </c>
      <c r="E14706" t="s">
        <v>50</v>
      </c>
      <c r="F14706" t="s">
        <v>115</v>
      </c>
      <c r="G14706" t="s">
        <v>54</v>
      </c>
      <c r="H14706" t="s">
        <v>88</v>
      </c>
    </row>
    <row r="14707" spans="1:8">
      <c r="A14707" t="s">
        <v>77</v>
      </c>
      <c r="B14707" s="1">
        <v>46290</v>
      </c>
      <c r="C14707">
        <v>321029</v>
      </c>
      <c r="D14707">
        <v>21895.276000000002</v>
      </c>
      <c r="E14707" t="s">
        <v>50</v>
      </c>
      <c r="F14707" t="s">
        <v>115</v>
      </c>
      <c r="G14707" t="s">
        <v>54</v>
      </c>
      <c r="H14707" t="s">
        <v>88</v>
      </c>
    </row>
    <row r="14708" spans="1:8">
      <c r="A14708" t="s">
        <v>77</v>
      </c>
      <c r="B14708" s="1">
        <v>46290</v>
      </c>
      <c r="C14708">
        <v>321041</v>
      </c>
      <c r="D14708">
        <v>14806.352000000001</v>
      </c>
      <c r="E14708" t="s">
        <v>50</v>
      </c>
      <c r="F14708" t="s">
        <v>115</v>
      </c>
      <c r="G14708" t="s">
        <v>54</v>
      </c>
      <c r="H14708" t="s">
        <v>88</v>
      </c>
    </row>
    <row r="14709" spans="1:8">
      <c r="A14709" t="s">
        <v>77</v>
      </c>
      <c r="B14709" s="1">
        <v>46290</v>
      </c>
      <c r="C14709">
        <v>321042</v>
      </c>
      <c r="D14709">
        <v>-170.08</v>
      </c>
      <c r="E14709" t="s">
        <v>50</v>
      </c>
      <c r="F14709" t="s">
        <v>115</v>
      </c>
      <c r="G14709" t="s">
        <v>54</v>
      </c>
      <c r="H14709" t="s">
        <v>88</v>
      </c>
    </row>
    <row r="14710" spans="1:8">
      <c r="A14710" t="s">
        <v>77</v>
      </c>
      <c r="B14710" s="1">
        <v>46290</v>
      </c>
      <c r="C14710">
        <v>330040</v>
      </c>
      <c r="D14710">
        <v>12462.838</v>
      </c>
      <c r="E14710" t="s">
        <v>50</v>
      </c>
      <c r="F14710" t="s">
        <v>113</v>
      </c>
      <c r="G14710" t="s">
        <v>54</v>
      </c>
      <c r="H14710" t="s">
        <v>85</v>
      </c>
    </row>
    <row r="14711" spans="1:8">
      <c r="A14711" t="s">
        <v>77</v>
      </c>
      <c r="B14711" s="1">
        <v>46290</v>
      </c>
      <c r="C14711">
        <v>330051</v>
      </c>
      <c r="D14711">
        <v>-9771.0460000000003</v>
      </c>
      <c r="E14711" t="s">
        <v>50</v>
      </c>
      <c r="F14711" t="s">
        <v>113</v>
      </c>
      <c r="G14711" t="s">
        <v>54</v>
      </c>
      <c r="H14711" t="s">
        <v>85</v>
      </c>
    </row>
    <row r="14712" spans="1:8">
      <c r="A14712" t="s">
        <v>77</v>
      </c>
      <c r="B14712" s="1">
        <v>46290</v>
      </c>
      <c r="C14712">
        <v>330065</v>
      </c>
      <c r="D14712">
        <v>291.77</v>
      </c>
      <c r="E14712" t="s">
        <v>50</v>
      </c>
      <c r="F14712" t="s">
        <v>113</v>
      </c>
      <c r="G14712" t="s">
        <v>54</v>
      </c>
      <c r="H14712" t="s">
        <v>85</v>
      </c>
    </row>
    <row r="14713" spans="1:8">
      <c r="A14713" t="s">
        <v>77</v>
      </c>
      <c r="B14713" s="1">
        <v>46290</v>
      </c>
      <c r="C14713">
        <v>330138</v>
      </c>
      <c r="D14713">
        <v>-2775.4969999999998</v>
      </c>
      <c r="E14713" t="s">
        <v>50</v>
      </c>
      <c r="F14713" t="s">
        <v>113</v>
      </c>
      <c r="G14713" t="s">
        <v>54</v>
      </c>
      <c r="H14713" t="s">
        <v>85</v>
      </c>
    </row>
    <row r="14714" spans="1:8">
      <c r="A14714" t="s">
        <v>77</v>
      </c>
      <c r="B14714" s="1">
        <v>46290</v>
      </c>
      <c r="C14714">
        <v>330149</v>
      </c>
      <c r="D14714">
        <v>-1338.9380000000001</v>
      </c>
      <c r="E14714" t="s">
        <v>50</v>
      </c>
      <c r="F14714" t="s">
        <v>113</v>
      </c>
      <c r="G14714" t="s">
        <v>54</v>
      </c>
      <c r="H14714" t="s">
        <v>85</v>
      </c>
    </row>
    <row r="14715" spans="1:8">
      <c r="A14715" t="s">
        <v>77</v>
      </c>
      <c r="B14715" s="1">
        <v>46290</v>
      </c>
      <c r="C14715">
        <v>340062</v>
      </c>
      <c r="D14715">
        <v>352530.03600000002</v>
      </c>
      <c r="E14715" t="s">
        <v>50</v>
      </c>
      <c r="F14715" t="s">
        <v>116</v>
      </c>
      <c r="G14715" t="s">
        <v>54</v>
      </c>
      <c r="H14715" t="s">
        <v>89</v>
      </c>
    </row>
    <row r="14716" spans="1:8">
      <c r="A14716" t="s">
        <v>77</v>
      </c>
      <c r="B14716" s="1">
        <v>46290</v>
      </c>
      <c r="C14716">
        <v>340063</v>
      </c>
      <c r="D14716">
        <v>14637378.34</v>
      </c>
      <c r="E14716" t="s">
        <v>50</v>
      </c>
      <c r="F14716" t="s">
        <v>116</v>
      </c>
      <c r="G14716" t="s">
        <v>54</v>
      </c>
      <c r="H14716" t="s">
        <v>89</v>
      </c>
    </row>
    <row r="14717" spans="1:8">
      <c r="A14717" t="s">
        <v>77</v>
      </c>
      <c r="B14717" s="1">
        <v>46290</v>
      </c>
      <c r="C14717">
        <v>340064</v>
      </c>
      <c r="D14717">
        <v>-14772161.85</v>
      </c>
      <c r="E14717" t="s">
        <v>50</v>
      </c>
      <c r="F14717" t="s">
        <v>116</v>
      </c>
      <c r="G14717" t="s">
        <v>54</v>
      </c>
      <c r="H14717" t="s">
        <v>89</v>
      </c>
    </row>
    <row r="14718" spans="1:8">
      <c r="A14718" t="s">
        <v>77</v>
      </c>
      <c r="B14718" s="1">
        <v>46290</v>
      </c>
      <c r="C14718">
        <v>340098</v>
      </c>
      <c r="D14718">
        <v>728.46</v>
      </c>
      <c r="E14718" t="s">
        <v>50</v>
      </c>
      <c r="F14718" t="s">
        <v>116</v>
      </c>
      <c r="G14718" t="s">
        <v>54</v>
      </c>
      <c r="H14718" t="s">
        <v>89</v>
      </c>
    </row>
    <row r="14719" spans="1:8">
      <c r="A14719" t="s">
        <v>77</v>
      </c>
      <c r="B14719" s="1">
        <v>46290</v>
      </c>
      <c r="C14719">
        <v>340162</v>
      </c>
      <c r="D14719">
        <v>75123.554000000004</v>
      </c>
      <c r="E14719" t="s">
        <v>50</v>
      </c>
      <c r="F14719" t="s">
        <v>116</v>
      </c>
      <c r="G14719" t="s">
        <v>54</v>
      </c>
      <c r="H14719" t="s">
        <v>89</v>
      </c>
    </row>
    <row r="14720" spans="1:8">
      <c r="A14720" t="s">
        <v>77</v>
      </c>
      <c r="B14720" s="1">
        <v>46290</v>
      </c>
      <c r="C14720">
        <v>340163</v>
      </c>
      <c r="D14720">
        <v>7164859.5080000004</v>
      </c>
      <c r="E14720" t="s">
        <v>50</v>
      </c>
      <c r="F14720" t="s">
        <v>116</v>
      </c>
      <c r="G14720" t="s">
        <v>54</v>
      </c>
      <c r="H14720" t="s">
        <v>89</v>
      </c>
    </row>
    <row r="14721" spans="1:8">
      <c r="A14721" t="s">
        <v>77</v>
      </c>
      <c r="B14721" s="1">
        <v>46290</v>
      </c>
      <c r="C14721">
        <v>340164</v>
      </c>
      <c r="D14721">
        <v>-7144205.1600000001</v>
      </c>
      <c r="E14721" t="s">
        <v>50</v>
      </c>
      <c r="F14721" t="s">
        <v>116</v>
      </c>
      <c r="G14721" t="s">
        <v>54</v>
      </c>
      <c r="H14721" t="s">
        <v>89</v>
      </c>
    </row>
    <row r="14722" spans="1:8">
      <c r="A14722" t="s">
        <v>77</v>
      </c>
      <c r="B14722" s="1">
        <v>46290</v>
      </c>
      <c r="C14722">
        <v>350002</v>
      </c>
      <c r="D14722">
        <v>1390.788</v>
      </c>
      <c r="E14722" t="s">
        <v>50</v>
      </c>
      <c r="F14722" t="s">
        <v>118</v>
      </c>
      <c r="G14722" t="s">
        <v>54</v>
      </c>
      <c r="H14722" t="s">
        <v>91</v>
      </c>
    </row>
    <row r="14723" spans="1:8">
      <c r="A14723" t="s">
        <v>77</v>
      </c>
      <c r="B14723" s="1">
        <v>46290</v>
      </c>
      <c r="C14723">
        <v>350003</v>
      </c>
      <c r="D14723">
        <v>-541.00800000000004</v>
      </c>
      <c r="E14723" t="s">
        <v>50</v>
      </c>
      <c r="F14723" t="s">
        <v>118</v>
      </c>
      <c r="G14723" t="s">
        <v>54</v>
      </c>
      <c r="H14723" t="s">
        <v>91</v>
      </c>
    </row>
    <row r="14724" spans="1:8">
      <c r="A14724" t="s">
        <v>77</v>
      </c>
      <c r="B14724" s="1">
        <v>46290</v>
      </c>
      <c r="C14724">
        <v>350007</v>
      </c>
      <c r="D14724">
        <v>-1.929</v>
      </c>
      <c r="E14724" t="s">
        <v>50</v>
      </c>
      <c r="F14724" t="s">
        <v>118</v>
      </c>
      <c r="G14724" t="s">
        <v>54</v>
      </c>
      <c r="H14724" t="s">
        <v>91</v>
      </c>
    </row>
    <row r="14725" spans="1:8">
      <c r="A14725" t="s">
        <v>77</v>
      </c>
      <c r="B14725" s="1">
        <v>46290</v>
      </c>
      <c r="C14725">
        <v>350031</v>
      </c>
      <c r="D14725">
        <v>177.22300000000001</v>
      </c>
      <c r="E14725" t="s">
        <v>50</v>
      </c>
      <c r="F14725" t="s">
        <v>113</v>
      </c>
      <c r="G14725" t="s">
        <v>54</v>
      </c>
      <c r="H14725" t="s">
        <v>85</v>
      </c>
    </row>
    <row r="14726" spans="1:8">
      <c r="A14726" t="s">
        <v>77</v>
      </c>
      <c r="B14726" s="1">
        <v>46290</v>
      </c>
      <c r="C14726">
        <v>350034</v>
      </c>
      <c r="D14726">
        <v>187.85499999999999</v>
      </c>
      <c r="E14726" t="s">
        <v>50</v>
      </c>
      <c r="F14726" t="s">
        <v>118</v>
      </c>
      <c r="G14726" t="s">
        <v>54</v>
      </c>
      <c r="H14726" t="s">
        <v>91</v>
      </c>
    </row>
    <row r="14727" spans="1:8">
      <c r="A14727" t="s">
        <v>77</v>
      </c>
      <c r="B14727" s="1">
        <v>46290</v>
      </c>
      <c r="C14727">
        <v>351004</v>
      </c>
      <c r="D14727">
        <v>3454.3229999999999</v>
      </c>
      <c r="E14727" t="s">
        <v>50</v>
      </c>
      <c r="F14727" t="s">
        <v>114</v>
      </c>
      <c r="G14727" t="s">
        <v>54</v>
      </c>
      <c r="H14727" t="s">
        <v>87</v>
      </c>
    </row>
    <row r="14728" spans="1:8">
      <c r="A14728" t="s">
        <v>77</v>
      </c>
      <c r="B14728" s="1">
        <v>46290</v>
      </c>
      <c r="C14728">
        <v>354012</v>
      </c>
      <c r="D14728">
        <v>308389.20199999999</v>
      </c>
      <c r="E14728" t="s">
        <v>50</v>
      </c>
      <c r="F14728" t="s">
        <v>115</v>
      </c>
      <c r="G14728" t="s">
        <v>54</v>
      </c>
      <c r="H14728" t="s">
        <v>88</v>
      </c>
    </row>
    <row r="14729" spans="1:8">
      <c r="A14729" t="s">
        <v>77</v>
      </c>
      <c r="B14729" s="1">
        <v>46290</v>
      </c>
      <c r="C14729">
        <v>354014</v>
      </c>
      <c r="D14729">
        <v>101253.40700000001</v>
      </c>
      <c r="E14729" t="s">
        <v>50</v>
      </c>
      <c r="F14729" t="s">
        <v>115</v>
      </c>
      <c r="G14729" t="s">
        <v>54</v>
      </c>
      <c r="H14729" t="s">
        <v>88</v>
      </c>
    </row>
    <row r="14730" spans="1:8">
      <c r="A14730" t="s">
        <v>77</v>
      </c>
      <c r="B14730" s="1">
        <v>46290</v>
      </c>
      <c r="C14730">
        <v>360026</v>
      </c>
      <c r="D14730">
        <v>47729.47</v>
      </c>
      <c r="E14730" t="s">
        <v>50</v>
      </c>
      <c r="F14730" t="s">
        <v>125</v>
      </c>
      <c r="G14730" t="s">
        <v>54</v>
      </c>
      <c r="H14730" t="s">
        <v>100</v>
      </c>
    </row>
    <row r="14731" spans="1:8">
      <c r="A14731" t="s">
        <v>77</v>
      </c>
      <c r="B14731" s="1">
        <v>46290</v>
      </c>
      <c r="C14731">
        <v>360027</v>
      </c>
      <c r="D14731">
        <v>14207.869000000001</v>
      </c>
      <c r="E14731" t="s">
        <v>50</v>
      </c>
      <c r="F14731" t="s">
        <v>125</v>
      </c>
      <c r="G14731" t="s">
        <v>54</v>
      </c>
      <c r="H14731" t="s">
        <v>100</v>
      </c>
    </row>
    <row r="14732" spans="1:8">
      <c r="A14732" t="s">
        <v>77</v>
      </c>
      <c r="B14732" s="1">
        <v>46290</v>
      </c>
      <c r="C14732">
        <v>360028</v>
      </c>
      <c r="D14732">
        <v>1448.2750000000001</v>
      </c>
      <c r="E14732" t="s">
        <v>50</v>
      </c>
      <c r="F14732" t="s">
        <v>125</v>
      </c>
      <c r="G14732" t="s">
        <v>54</v>
      </c>
      <c r="H14732" t="s">
        <v>100</v>
      </c>
    </row>
    <row r="14733" spans="1:8">
      <c r="A14733" t="s">
        <v>77</v>
      </c>
      <c r="B14733" s="1">
        <v>46290</v>
      </c>
      <c r="C14733">
        <v>360030</v>
      </c>
      <c r="D14733">
        <v>29085.964</v>
      </c>
      <c r="E14733" t="s">
        <v>50</v>
      </c>
      <c r="F14733" t="s">
        <v>125</v>
      </c>
      <c r="G14733" t="s">
        <v>54</v>
      </c>
      <c r="H14733" t="s">
        <v>100</v>
      </c>
    </row>
    <row r="14734" spans="1:8">
      <c r="A14734" t="s">
        <v>77</v>
      </c>
      <c r="B14734" s="1">
        <v>46290</v>
      </c>
      <c r="C14734">
        <v>360032</v>
      </c>
      <c r="D14734">
        <v>100.86199999999999</v>
      </c>
      <c r="E14734" t="s">
        <v>50</v>
      </c>
      <c r="F14734" t="s">
        <v>125</v>
      </c>
      <c r="G14734" t="s">
        <v>54</v>
      </c>
      <c r="H14734" t="s">
        <v>100</v>
      </c>
    </row>
    <row r="14735" spans="1:8">
      <c r="A14735" t="s">
        <v>77</v>
      </c>
      <c r="B14735" s="1">
        <v>46290</v>
      </c>
      <c r="C14735">
        <v>364502</v>
      </c>
      <c r="D14735">
        <v>39770.063999999998</v>
      </c>
      <c r="E14735" t="s">
        <v>50</v>
      </c>
      <c r="F14735" t="s">
        <v>125</v>
      </c>
      <c r="G14735" t="s">
        <v>54</v>
      </c>
      <c r="H14735" t="s">
        <v>100</v>
      </c>
    </row>
    <row r="14736" spans="1:8">
      <c r="A14736" t="s">
        <v>77</v>
      </c>
      <c r="B14736" s="1">
        <v>46290</v>
      </c>
      <c r="C14736">
        <v>400002</v>
      </c>
      <c r="D14736">
        <v>-1677.29</v>
      </c>
      <c r="E14736" t="s">
        <v>52</v>
      </c>
      <c r="F14736" t="s">
        <v>23</v>
      </c>
      <c r="G14736" t="s">
        <v>54</v>
      </c>
      <c r="H14736" t="s">
        <v>92</v>
      </c>
    </row>
    <row r="14737" spans="1:8">
      <c r="A14737" t="s">
        <v>77</v>
      </c>
      <c r="B14737" s="1">
        <v>46290</v>
      </c>
      <c r="C14737">
        <v>400004</v>
      </c>
      <c r="D14737">
        <v>8995.2170000000006</v>
      </c>
      <c r="E14737" t="s">
        <v>52</v>
      </c>
      <c r="F14737" t="s">
        <v>23</v>
      </c>
      <c r="G14737" t="s">
        <v>54</v>
      </c>
      <c r="H14737" t="s">
        <v>92</v>
      </c>
    </row>
    <row r="14738" spans="1:8">
      <c r="A14738" t="s">
        <v>77</v>
      </c>
      <c r="B14738" s="1">
        <v>46290</v>
      </c>
      <c r="C14738">
        <v>410002</v>
      </c>
      <c r="D14738">
        <v>-486549.34899999999</v>
      </c>
      <c r="E14738" t="s">
        <v>52</v>
      </c>
      <c r="F14738" t="s">
        <v>119</v>
      </c>
      <c r="G14738" t="s">
        <v>54</v>
      </c>
      <c r="H14738" t="s">
        <v>93</v>
      </c>
    </row>
    <row r="14739" spans="1:8">
      <c r="A14739" t="s">
        <v>77</v>
      </c>
      <c r="B14739" s="1">
        <v>46290</v>
      </c>
      <c r="C14739">
        <v>410006</v>
      </c>
      <c r="D14739">
        <v>-612.505</v>
      </c>
      <c r="E14739" t="s">
        <v>52</v>
      </c>
      <c r="F14739" t="s">
        <v>119</v>
      </c>
      <c r="G14739" t="s">
        <v>54</v>
      </c>
      <c r="H14739" t="s">
        <v>93</v>
      </c>
    </row>
    <row r="14740" spans="1:8">
      <c r="A14740" t="s">
        <v>77</v>
      </c>
      <c r="B14740" s="1">
        <v>46290</v>
      </c>
      <c r="C14740">
        <v>410009</v>
      </c>
      <c r="D14740">
        <v>-36461.504000000001</v>
      </c>
      <c r="E14740" t="s">
        <v>52</v>
      </c>
      <c r="F14740" t="s">
        <v>119</v>
      </c>
      <c r="G14740" t="s">
        <v>54</v>
      </c>
      <c r="H14740" t="s">
        <v>93</v>
      </c>
    </row>
    <row r="14741" spans="1:8">
      <c r="A14741" t="s">
        <v>77</v>
      </c>
      <c r="B14741" s="1">
        <v>46290</v>
      </c>
      <c r="C14741">
        <v>410015</v>
      </c>
      <c r="D14741">
        <v>-539.68100000000004</v>
      </c>
      <c r="E14741" t="s">
        <v>52</v>
      </c>
      <c r="F14741" t="s">
        <v>119</v>
      </c>
      <c r="G14741" t="s">
        <v>54</v>
      </c>
      <c r="H14741" t="s">
        <v>93</v>
      </c>
    </row>
    <row r="14742" spans="1:8">
      <c r="A14742" t="s">
        <v>77</v>
      </c>
      <c r="B14742" s="1">
        <v>46290</v>
      </c>
      <c r="C14742">
        <v>410019</v>
      </c>
      <c r="D14742">
        <v>74.983999999999995</v>
      </c>
      <c r="E14742" t="s">
        <v>52</v>
      </c>
      <c r="F14742" t="s">
        <v>119</v>
      </c>
      <c r="G14742" t="s">
        <v>54</v>
      </c>
      <c r="H14742" t="s">
        <v>93</v>
      </c>
    </row>
    <row r="14743" spans="1:8">
      <c r="A14743" t="s">
        <v>77</v>
      </c>
      <c r="B14743" s="1">
        <v>46290</v>
      </c>
      <c r="C14743">
        <v>410032</v>
      </c>
      <c r="D14743">
        <v>-43767.014000000003</v>
      </c>
      <c r="E14743" t="s">
        <v>52</v>
      </c>
      <c r="F14743" t="s">
        <v>119</v>
      </c>
      <c r="G14743" t="s">
        <v>54</v>
      </c>
      <c r="H14743" t="s">
        <v>93</v>
      </c>
    </row>
    <row r="14744" spans="1:8">
      <c r="A14744" t="s">
        <v>77</v>
      </c>
      <c r="B14744" s="1">
        <v>46290</v>
      </c>
      <c r="C14744">
        <v>410036</v>
      </c>
      <c r="D14744">
        <v>-283.64600000000002</v>
      </c>
      <c r="E14744" t="s">
        <v>52</v>
      </c>
      <c r="F14744" t="s">
        <v>119</v>
      </c>
      <c r="G14744" t="s">
        <v>54</v>
      </c>
      <c r="H14744" t="s">
        <v>93</v>
      </c>
    </row>
    <row r="14745" spans="1:8">
      <c r="A14745" t="s">
        <v>77</v>
      </c>
      <c r="B14745" s="1">
        <v>46290</v>
      </c>
      <c r="C14745">
        <v>410037</v>
      </c>
      <c r="D14745">
        <v>-45371.438000000002</v>
      </c>
      <c r="E14745" t="s">
        <v>52</v>
      </c>
      <c r="F14745" t="s">
        <v>119</v>
      </c>
      <c r="G14745" t="s">
        <v>54</v>
      </c>
      <c r="H14745" t="s">
        <v>93</v>
      </c>
    </row>
    <row r="14746" spans="1:8">
      <c r="A14746" t="s">
        <v>77</v>
      </c>
      <c r="B14746" s="1">
        <v>46290</v>
      </c>
      <c r="C14746">
        <v>414013</v>
      </c>
      <c r="D14746">
        <v>612.505</v>
      </c>
      <c r="E14746" t="s">
        <v>52</v>
      </c>
      <c r="F14746" t="s">
        <v>119</v>
      </c>
      <c r="G14746" t="s">
        <v>54</v>
      </c>
      <c r="H14746" t="s">
        <v>93</v>
      </c>
    </row>
    <row r="14747" spans="1:8">
      <c r="A14747" t="s">
        <v>77</v>
      </c>
      <c r="B14747" s="1">
        <v>46290</v>
      </c>
      <c r="C14747">
        <v>415002</v>
      </c>
      <c r="D14747">
        <v>-707358.61800000002</v>
      </c>
      <c r="E14747" t="s">
        <v>52</v>
      </c>
      <c r="F14747" t="s">
        <v>23</v>
      </c>
      <c r="G14747" t="s">
        <v>54</v>
      </c>
      <c r="H14747" t="s">
        <v>92</v>
      </c>
    </row>
    <row r="14748" spans="1:8">
      <c r="A14748" t="s">
        <v>77</v>
      </c>
      <c r="B14748" s="1">
        <v>46290</v>
      </c>
      <c r="C14748">
        <v>415004</v>
      </c>
      <c r="D14748">
        <v>-995200.63300000003</v>
      </c>
      <c r="E14748" t="s">
        <v>52</v>
      </c>
      <c r="F14748" t="s">
        <v>23</v>
      </c>
      <c r="G14748" t="s">
        <v>54</v>
      </c>
      <c r="H14748" t="s">
        <v>92</v>
      </c>
    </row>
    <row r="14749" spans="1:8">
      <c r="A14749" t="s">
        <v>77</v>
      </c>
      <c r="B14749" s="1">
        <v>46290</v>
      </c>
      <c r="C14749">
        <v>420002</v>
      </c>
      <c r="D14749">
        <v>-4.3999999999999997E-2</v>
      </c>
      <c r="E14749" t="s">
        <v>52</v>
      </c>
      <c r="F14749" t="s">
        <v>24</v>
      </c>
      <c r="G14749" t="s">
        <v>54</v>
      </c>
      <c r="H14749" t="s">
        <v>94</v>
      </c>
    </row>
    <row r="14750" spans="1:8">
      <c r="A14750" t="s">
        <v>77</v>
      </c>
      <c r="B14750" s="1">
        <v>46290</v>
      </c>
      <c r="C14750">
        <v>420004</v>
      </c>
      <c r="D14750">
        <v>-0.17399999999999999</v>
      </c>
      <c r="E14750" t="s">
        <v>52</v>
      </c>
      <c r="F14750" t="s">
        <v>24</v>
      </c>
      <c r="G14750" t="s">
        <v>54</v>
      </c>
      <c r="H14750" t="s">
        <v>94</v>
      </c>
    </row>
    <row r="14751" spans="1:8">
      <c r="A14751" t="s">
        <v>77</v>
      </c>
      <c r="B14751" s="1">
        <v>46290</v>
      </c>
      <c r="C14751">
        <v>421002</v>
      </c>
      <c r="D14751">
        <v>1435.1610000000001</v>
      </c>
      <c r="E14751" t="s">
        <v>52</v>
      </c>
      <c r="F14751" t="s">
        <v>24</v>
      </c>
      <c r="G14751" t="s">
        <v>54</v>
      </c>
      <c r="H14751" t="s">
        <v>94</v>
      </c>
    </row>
    <row r="14752" spans="1:8">
      <c r="A14752" t="s">
        <v>77</v>
      </c>
      <c r="B14752" s="1">
        <v>46290</v>
      </c>
      <c r="C14752">
        <v>421003</v>
      </c>
      <c r="D14752">
        <v>-17475.596000000001</v>
      </c>
      <c r="E14752" t="s">
        <v>52</v>
      </c>
      <c r="F14752" t="s">
        <v>24</v>
      </c>
      <c r="G14752" t="s">
        <v>54</v>
      </c>
      <c r="H14752" t="s">
        <v>94</v>
      </c>
    </row>
    <row r="14753" spans="1:8">
      <c r="A14753" t="s">
        <v>77</v>
      </c>
      <c r="B14753" s="1">
        <v>46290</v>
      </c>
      <c r="C14753">
        <v>421007</v>
      </c>
      <c r="D14753">
        <v>149.23500000000001</v>
      </c>
      <c r="E14753" t="s">
        <v>52</v>
      </c>
      <c r="F14753" t="s">
        <v>24</v>
      </c>
      <c r="G14753" t="s">
        <v>54</v>
      </c>
      <c r="H14753" t="s">
        <v>94</v>
      </c>
    </row>
    <row r="14754" spans="1:8">
      <c r="A14754" t="s">
        <v>77</v>
      </c>
      <c r="B14754" s="1">
        <v>46290</v>
      </c>
      <c r="C14754">
        <v>510002</v>
      </c>
      <c r="D14754">
        <v>618201.93599999999</v>
      </c>
      <c r="E14754" t="s">
        <v>52</v>
      </c>
      <c r="F14754" t="s">
        <v>120</v>
      </c>
      <c r="G14754" t="s">
        <v>54</v>
      </c>
      <c r="H14754" t="s">
        <v>95</v>
      </c>
    </row>
    <row r="14755" spans="1:8">
      <c r="A14755" t="s">
        <v>77</v>
      </c>
      <c r="B14755" s="1">
        <v>46290</v>
      </c>
      <c r="C14755">
        <v>510005</v>
      </c>
      <c r="D14755">
        <v>28520.050999999999</v>
      </c>
      <c r="E14755" t="s">
        <v>52</v>
      </c>
      <c r="F14755" t="s">
        <v>120</v>
      </c>
      <c r="G14755" t="s">
        <v>54</v>
      </c>
      <c r="H14755" t="s">
        <v>95</v>
      </c>
    </row>
    <row r="14756" spans="1:8">
      <c r="A14756" t="s">
        <v>77</v>
      </c>
      <c r="B14756" s="1">
        <v>46290</v>
      </c>
      <c r="C14756">
        <v>510007</v>
      </c>
      <c r="D14756">
        <v>72954.347999999998</v>
      </c>
      <c r="E14756" t="s">
        <v>52</v>
      </c>
      <c r="F14756" t="s">
        <v>120</v>
      </c>
      <c r="G14756" t="s">
        <v>54</v>
      </c>
      <c r="H14756" t="s">
        <v>95</v>
      </c>
    </row>
    <row r="14757" spans="1:8">
      <c r="A14757" t="s">
        <v>77</v>
      </c>
      <c r="B14757" s="1">
        <v>46290</v>
      </c>
      <c r="C14757">
        <v>510010</v>
      </c>
      <c r="D14757">
        <v>11756.960999999999</v>
      </c>
      <c r="E14757" t="s">
        <v>52</v>
      </c>
      <c r="F14757" t="s">
        <v>120</v>
      </c>
      <c r="G14757" t="s">
        <v>54</v>
      </c>
      <c r="H14757" t="s">
        <v>95</v>
      </c>
    </row>
    <row r="14758" spans="1:8">
      <c r="A14758" t="s">
        <v>77</v>
      </c>
      <c r="B14758" s="1">
        <v>46290</v>
      </c>
      <c r="C14758">
        <v>510012</v>
      </c>
      <c r="D14758">
        <v>11540.376</v>
      </c>
      <c r="E14758" t="s">
        <v>52</v>
      </c>
      <c r="F14758" t="s">
        <v>120</v>
      </c>
      <c r="G14758" t="s">
        <v>54</v>
      </c>
      <c r="H14758" t="s">
        <v>95</v>
      </c>
    </row>
    <row r="14759" spans="1:8">
      <c r="A14759" t="s">
        <v>77</v>
      </c>
      <c r="B14759" s="1">
        <v>46290</v>
      </c>
      <c r="C14759">
        <v>510015</v>
      </c>
      <c r="D14759">
        <v>49289.915000000001</v>
      </c>
      <c r="E14759" t="s">
        <v>52</v>
      </c>
      <c r="F14759" t="s">
        <v>120</v>
      </c>
      <c r="G14759" t="s">
        <v>54</v>
      </c>
      <c r="H14759" t="s">
        <v>95</v>
      </c>
    </row>
    <row r="14760" spans="1:8">
      <c r="A14760" t="s">
        <v>77</v>
      </c>
      <c r="B14760" s="1">
        <v>46290</v>
      </c>
      <c r="C14760">
        <v>510018</v>
      </c>
      <c r="D14760">
        <v>97037.323999999993</v>
      </c>
      <c r="E14760" t="s">
        <v>52</v>
      </c>
      <c r="F14760" t="s">
        <v>120</v>
      </c>
      <c r="G14760" t="s">
        <v>54</v>
      </c>
      <c r="H14760" t="s">
        <v>95</v>
      </c>
    </row>
    <row r="14761" spans="1:8">
      <c r="A14761" t="s">
        <v>77</v>
      </c>
      <c r="B14761" s="1">
        <v>46290</v>
      </c>
      <c r="C14761">
        <v>510059</v>
      </c>
      <c r="D14761">
        <v>-347.113</v>
      </c>
      <c r="E14761" t="s">
        <v>52</v>
      </c>
      <c r="F14761" t="s">
        <v>120</v>
      </c>
      <c r="G14761" t="s">
        <v>54</v>
      </c>
      <c r="H14761" t="s">
        <v>95</v>
      </c>
    </row>
    <row r="14762" spans="1:8">
      <c r="A14762" t="s">
        <v>77</v>
      </c>
      <c r="B14762" s="1">
        <v>46290</v>
      </c>
      <c r="C14762">
        <v>510062</v>
      </c>
      <c r="D14762">
        <v>14270.505999999999</v>
      </c>
      <c r="E14762" t="s">
        <v>52</v>
      </c>
      <c r="F14762" t="s">
        <v>120</v>
      </c>
      <c r="G14762" t="s">
        <v>54</v>
      </c>
      <c r="H14762" t="s">
        <v>95</v>
      </c>
    </row>
    <row r="14763" spans="1:8">
      <c r="A14763" t="s">
        <v>77</v>
      </c>
      <c r="B14763" s="1">
        <v>46290</v>
      </c>
      <c r="C14763">
        <v>510064</v>
      </c>
      <c r="D14763">
        <v>492.13799999999998</v>
      </c>
      <c r="E14763" t="s">
        <v>52</v>
      </c>
      <c r="F14763" t="s">
        <v>120</v>
      </c>
      <c r="G14763" t="s">
        <v>54</v>
      </c>
      <c r="H14763" t="s">
        <v>95</v>
      </c>
    </row>
    <row r="14764" spans="1:8">
      <c r="A14764" t="s">
        <v>77</v>
      </c>
      <c r="B14764" s="1">
        <v>46290</v>
      </c>
      <c r="C14764">
        <v>510065</v>
      </c>
      <c r="D14764">
        <v>3575.9079999999999</v>
      </c>
      <c r="E14764" t="s">
        <v>52</v>
      </c>
      <c r="F14764" t="s">
        <v>120</v>
      </c>
      <c r="G14764" t="s">
        <v>54</v>
      </c>
      <c r="H14764" t="s">
        <v>95</v>
      </c>
    </row>
    <row r="14765" spans="1:8">
      <c r="A14765" t="s">
        <v>77</v>
      </c>
      <c r="B14765" s="1">
        <v>46290</v>
      </c>
      <c r="C14765">
        <v>520021</v>
      </c>
      <c r="D14765">
        <v>1353.6130000000001</v>
      </c>
      <c r="E14765" t="s">
        <v>52</v>
      </c>
      <c r="F14765" t="s">
        <v>126</v>
      </c>
      <c r="G14765" t="s">
        <v>54</v>
      </c>
      <c r="H14765" t="s">
        <v>102</v>
      </c>
    </row>
    <row r="14766" spans="1:8">
      <c r="A14766" t="s">
        <v>77</v>
      </c>
      <c r="B14766" s="1">
        <v>46290</v>
      </c>
      <c r="C14766">
        <v>530012</v>
      </c>
      <c r="D14766">
        <v>32689.517</v>
      </c>
      <c r="E14766" t="s">
        <v>52</v>
      </c>
      <c r="F14766" t="s">
        <v>120</v>
      </c>
      <c r="G14766" t="s">
        <v>54</v>
      </c>
      <c r="H14766" t="s">
        <v>95</v>
      </c>
    </row>
    <row r="14767" spans="1:8">
      <c r="A14767" t="s">
        <v>77</v>
      </c>
      <c r="B14767" s="1">
        <v>46290</v>
      </c>
      <c r="C14767">
        <v>541002</v>
      </c>
      <c r="D14767">
        <v>4895.5460000000003</v>
      </c>
      <c r="E14767" t="s">
        <v>52</v>
      </c>
      <c r="F14767" t="s">
        <v>127</v>
      </c>
      <c r="G14767" t="s">
        <v>54</v>
      </c>
      <c r="H14767" t="s">
        <v>103</v>
      </c>
    </row>
    <row r="14768" spans="1:8">
      <c r="A14768" t="s">
        <v>77</v>
      </c>
      <c r="B14768" s="1">
        <v>46290</v>
      </c>
      <c r="C14768">
        <v>541004</v>
      </c>
      <c r="D14768">
        <v>1965.5450000000001</v>
      </c>
      <c r="E14768" t="s">
        <v>52</v>
      </c>
      <c r="F14768" t="s">
        <v>127</v>
      </c>
      <c r="G14768" t="s">
        <v>54</v>
      </c>
      <c r="H14768" t="s">
        <v>103</v>
      </c>
    </row>
    <row r="14769" spans="1:8">
      <c r="A14769" t="s">
        <v>77</v>
      </c>
      <c r="B14769" s="1">
        <v>46290</v>
      </c>
      <c r="C14769">
        <v>541008</v>
      </c>
      <c r="D14769">
        <v>2225.6869999999999</v>
      </c>
      <c r="E14769" t="s">
        <v>52</v>
      </c>
      <c r="F14769" t="s">
        <v>127</v>
      </c>
      <c r="G14769" t="s">
        <v>54</v>
      </c>
      <c r="H14769" t="s">
        <v>103</v>
      </c>
    </row>
    <row r="14770" spans="1:8">
      <c r="A14770" t="s">
        <v>77</v>
      </c>
      <c r="B14770" s="1">
        <v>46290</v>
      </c>
      <c r="C14770">
        <v>541009</v>
      </c>
      <c r="D14770">
        <v>13698.915000000001</v>
      </c>
      <c r="E14770" t="s">
        <v>52</v>
      </c>
      <c r="F14770" t="s">
        <v>127</v>
      </c>
      <c r="G14770" t="s">
        <v>54</v>
      </c>
      <c r="H14770" t="s">
        <v>103</v>
      </c>
    </row>
    <row r="14771" spans="1:8">
      <c r="A14771" t="s">
        <v>77</v>
      </c>
      <c r="B14771" s="1">
        <v>46290</v>
      </c>
      <c r="C14771">
        <v>541010</v>
      </c>
      <c r="D14771">
        <v>7404.799</v>
      </c>
      <c r="E14771" t="s">
        <v>52</v>
      </c>
      <c r="F14771" t="s">
        <v>127</v>
      </c>
      <c r="G14771" t="s">
        <v>54</v>
      </c>
      <c r="H14771" t="s">
        <v>103</v>
      </c>
    </row>
    <row r="14772" spans="1:8">
      <c r="A14772" t="s">
        <v>77</v>
      </c>
      <c r="B14772" s="1">
        <v>46290</v>
      </c>
      <c r="C14772">
        <v>541012</v>
      </c>
      <c r="D14772">
        <v>33.621000000000002</v>
      </c>
      <c r="E14772" t="s">
        <v>52</v>
      </c>
      <c r="F14772" t="s">
        <v>127</v>
      </c>
      <c r="G14772" t="s">
        <v>54</v>
      </c>
      <c r="H14772" t="s">
        <v>103</v>
      </c>
    </row>
    <row r="14773" spans="1:8">
      <c r="A14773" t="s">
        <v>77</v>
      </c>
      <c r="B14773" s="1">
        <v>46290</v>
      </c>
      <c r="C14773">
        <v>541013</v>
      </c>
      <c r="D14773">
        <v>2469.7359999999999</v>
      </c>
      <c r="E14773" t="s">
        <v>52</v>
      </c>
      <c r="F14773" t="s">
        <v>127</v>
      </c>
      <c r="G14773" t="s">
        <v>54</v>
      </c>
      <c r="H14773" t="s">
        <v>103</v>
      </c>
    </row>
    <row r="14774" spans="1:8">
      <c r="A14774" t="s">
        <v>77</v>
      </c>
      <c r="B14774" s="1">
        <v>46290</v>
      </c>
      <c r="C14774">
        <v>541023</v>
      </c>
      <c r="D14774">
        <v>1063.6400000000001</v>
      </c>
      <c r="E14774" t="s">
        <v>52</v>
      </c>
      <c r="F14774" t="s">
        <v>127</v>
      </c>
      <c r="G14774" t="s">
        <v>54</v>
      </c>
      <c r="H14774" t="s">
        <v>103</v>
      </c>
    </row>
    <row r="14775" spans="1:8">
      <c r="A14775" t="s">
        <v>77</v>
      </c>
      <c r="B14775" s="1">
        <v>46290</v>
      </c>
      <c r="C14775">
        <v>544003</v>
      </c>
      <c r="D14775">
        <v>55.872</v>
      </c>
      <c r="E14775" t="s">
        <v>52</v>
      </c>
      <c r="F14775" t="s">
        <v>127</v>
      </c>
      <c r="G14775" t="s">
        <v>54</v>
      </c>
      <c r="H14775" t="s">
        <v>103</v>
      </c>
    </row>
    <row r="14776" spans="1:8">
      <c r="A14776" t="s">
        <v>77</v>
      </c>
      <c r="B14776" s="1">
        <v>46290</v>
      </c>
      <c r="C14776">
        <v>544006</v>
      </c>
      <c r="D14776">
        <v>-1204.251</v>
      </c>
      <c r="E14776" t="s">
        <v>52</v>
      </c>
      <c r="F14776" t="s">
        <v>127</v>
      </c>
      <c r="G14776" t="s">
        <v>54</v>
      </c>
      <c r="H14776" t="s">
        <v>103</v>
      </c>
    </row>
    <row r="14777" spans="1:8">
      <c r="A14777" t="s">
        <v>77</v>
      </c>
      <c r="B14777" s="1">
        <v>46290</v>
      </c>
      <c r="C14777">
        <v>546002</v>
      </c>
      <c r="D14777">
        <v>936895.19099999999</v>
      </c>
      <c r="E14777" t="s">
        <v>52</v>
      </c>
      <c r="F14777" t="s">
        <v>119</v>
      </c>
      <c r="G14777" t="s">
        <v>54</v>
      </c>
      <c r="H14777" t="s">
        <v>93</v>
      </c>
    </row>
    <row r="14778" spans="1:8">
      <c r="A14778" t="s">
        <v>77</v>
      </c>
      <c r="B14778" s="1">
        <v>46290</v>
      </c>
      <c r="C14778">
        <v>546008</v>
      </c>
      <c r="D14778">
        <v>3690.674</v>
      </c>
      <c r="E14778" t="s">
        <v>52</v>
      </c>
      <c r="F14778" t="s">
        <v>119</v>
      </c>
      <c r="G14778" t="s">
        <v>54</v>
      </c>
      <c r="H14778" t="s">
        <v>93</v>
      </c>
    </row>
    <row r="14779" spans="1:8">
      <c r="A14779" t="s">
        <v>77</v>
      </c>
      <c r="B14779" s="1">
        <v>46290</v>
      </c>
      <c r="C14779">
        <v>546013</v>
      </c>
      <c r="D14779">
        <v>190364.13500000001</v>
      </c>
      <c r="E14779" t="s">
        <v>52</v>
      </c>
      <c r="F14779" t="s">
        <v>119</v>
      </c>
      <c r="G14779" t="s">
        <v>54</v>
      </c>
      <c r="H14779" t="s">
        <v>93</v>
      </c>
    </row>
    <row r="14780" spans="1:8">
      <c r="A14780" t="s">
        <v>77</v>
      </c>
      <c r="B14780" s="1">
        <v>46290</v>
      </c>
      <c r="C14780">
        <v>546016</v>
      </c>
      <c r="D14780">
        <v>27631.837</v>
      </c>
      <c r="E14780" t="s">
        <v>52</v>
      </c>
      <c r="F14780" t="s">
        <v>119</v>
      </c>
      <c r="G14780" t="s">
        <v>54</v>
      </c>
      <c r="H14780" t="s">
        <v>93</v>
      </c>
    </row>
    <row r="14781" spans="1:8">
      <c r="A14781" t="s">
        <v>77</v>
      </c>
      <c r="B14781" s="1">
        <v>46290</v>
      </c>
      <c r="C14781">
        <v>546035</v>
      </c>
      <c r="D14781">
        <v>59972.845999999998</v>
      </c>
      <c r="E14781" t="s">
        <v>52</v>
      </c>
      <c r="F14781" t="s">
        <v>119</v>
      </c>
      <c r="G14781" t="s">
        <v>54</v>
      </c>
      <c r="H14781" t="s">
        <v>93</v>
      </c>
    </row>
    <row r="14782" spans="1:8">
      <c r="A14782" t="s">
        <v>77</v>
      </c>
      <c r="B14782" s="1">
        <v>46290</v>
      </c>
      <c r="C14782">
        <v>546040</v>
      </c>
      <c r="D14782">
        <v>22980.263999999999</v>
      </c>
      <c r="E14782" t="s">
        <v>52</v>
      </c>
      <c r="F14782" t="s">
        <v>119</v>
      </c>
      <c r="G14782" t="s">
        <v>54</v>
      </c>
      <c r="H14782" t="s">
        <v>93</v>
      </c>
    </row>
    <row r="14783" spans="1:8">
      <c r="A14783" t="s">
        <v>77</v>
      </c>
      <c r="B14783" s="1">
        <v>46290</v>
      </c>
      <c r="C14783">
        <v>546045</v>
      </c>
      <c r="D14783">
        <v>1455.4079999999999</v>
      </c>
      <c r="E14783" t="s">
        <v>52</v>
      </c>
      <c r="F14783" t="s">
        <v>119</v>
      </c>
      <c r="G14783" t="s">
        <v>54</v>
      </c>
      <c r="H14783" t="s">
        <v>93</v>
      </c>
    </row>
    <row r="14784" spans="1:8">
      <c r="A14784" t="s">
        <v>77</v>
      </c>
      <c r="B14784" s="1">
        <v>46290</v>
      </c>
      <c r="C14784">
        <v>546047</v>
      </c>
      <c r="D14784">
        <v>44.353999999999999</v>
      </c>
      <c r="E14784" t="s">
        <v>52</v>
      </c>
      <c r="F14784" t="s">
        <v>119</v>
      </c>
      <c r="G14784" t="s">
        <v>54</v>
      </c>
      <c r="H14784" t="s">
        <v>93</v>
      </c>
    </row>
    <row r="14785" spans="1:8">
      <c r="A14785" t="s">
        <v>77</v>
      </c>
      <c r="B14785" s="1">
        <v>46290</v>
      </c>
      <c r="C14785">
        <v>547002</v>
      </c>
      <c r="D14785">
        <v>22880.77</v>
      </c>
      <c r="E14785" t="s">
        <v>52</v>
      </c>
      <c r="F14785" t="s">
        <v>121</v>
      </c>
      <c r="G14785" t="s">
        <v>54</v>
      </c>
      <c r="H14785" t="s">
        <v>96</v>
      </c>
    </row>
    <row r="14786" spans="1:8">
      <c r="A14786" t="s">
        <v>77</v>
      </c>
      <c r="B14786" s="1">
        <v>46290</v>
      </c>
      <c r="C14786">
        <v>547006</v>
      </c>
      <c r="D14786">
        <v>11810.074000000001</v>
      </c>
      <c r="E14786" t="s">
        <v>52</v>
      </c>
      <c r="F14786" t="s">
        <v>121</v>
      </c>
      <c r="G14786" t="s">
        <v>54</v>
      </c>
      <c r="H14786" t="s">
        <v>96</v>
      </c>
    </row>
    <row r="14787" spans="1:8">
      <c r="A14787" t="s">
        <v>77</v>
      </c>
      <c r="B14787" s="1">
        <v>46290</v>
      </c>
      <c r="C14787">
        <v>550003</v>
      </c>
      <c r="D14787">
        <v>68160.017999999996</v>
      </c>
      <c r="E14787" t="s">
        <v>52</v>
      </c>
      <c r="F14787" t="s">
        <v>128</v>
      </c>
      <c r="G14787" t="s">
        <v>54</v>
      </c>
      <c r="H14787" t="s">
        <v>104</v>
      </c>
    </row>
    <row r="14788" spans="1:8">
      <c r="A14788" t="s">
        <v>77</v>
      </c>
      <c r="B14788" s="1">
        <v>46290</v>
      </c>
      <c r="C14788">
        <v>551008</v>
      </c>
      <c r="D14788">
        <v>155.417</v>
      </c>
      <c r="E14788" t="s">
        <v>52</v>
      </c>
      <c r="F14788" t="s">
        <v>129</v>
      </c>
      <c r="G14788" t="s">
        <v>54</v>
      </c>
      <c r="H14788" t="s">
        <v>105</v>
      </c>
    </row>
    <row r="14789" spans="1:8">
      <c r="A14789" t="s">
        <v>77</v>
      </c>
      <c r="B14789" s="1">
        <v>46290</v>
      </c>
      <c r="C14789">
        <v>552504</v>
      </c>
      <c r="D14789">
        <v>40.811999999999998</v>
      </c>
      <c r="E14789" t="s">
        <v>52</v>
      </c>
      <c r="F14789" t="s">
        <v>122</v>
      </c>
      <c r="G14789" t="s">
        <v>54</v>
      </c>
      <c r="H14789" t="s">
        <v>97</v>
      </c>
    </row>
    <row r="14790" spans="1:8">
      <c r="A14790" t="s">
        <v>77</v>
      </c>
      <c r="B14790" s="1">
        <v>46290</v>
      </c>
      <c r="C14790">
        <v>555007</v>
      </c>
      <c r="D14790">
        <v>38.884999999999998</v>
      </c>
      <c r="E14790" t="s">
        <v>52</v>
      </c>
      <c r="F14790" t="s">
        <v>122</v>
      </c>
      <c r="G14790" t="s">
        <v>54</v>
      </c>
      <c r="H14790" t="s">
        <v>97</v>
      </c>
    </row>
    <row r="14791" spans="1:8">
      <c r="A14791" t="s">
        <v>77</v>
      </c>
      <c r="B14791" s="1">
        <v>46290</v>
      </c>
      <c r="C14791">
        <v>555508</v>
      </c>
      <c r="D14791">
        <v>26.925999999999998</v>
      </c>
      <c r="E14791" t="s">
        <v>52</v>
      </c>
      <c r="F14791" t="s">
        <v>122</v>
      </c>
      <c r="G14791" t="s">
        <v>54</v>
      </c>
      <c r="H14791" t="s">
        <v>97</v>
      </c>
    </row>
    <row r="14792" spans="1:8">
      <c r="A14792" t="s">
        <v>77</v>
      </c>
      <c r="B14792" s="1">
        <v>46290</v>
      </c>
      <c r="C14792">
        <v>556002</v>
      </c>
      <c r="D14792">
        <v>108.79300000000001</v>
      </c>
      <c r="E14792" t="s">
        <v>52</v>
      </c>
      <c r="F14792" t="s">
        <v>126</v>
      </c>
      <c r="G14792" t="s">
        <v>54</v>
      </c>
      <c r="H14792" t="s">
        <v>102</v>
      </c>
    </row>
    <row r="14793" spans="1:8">
      <c r="A14793" t="s">
        <v>77</v>
      </c>
      <c r="B14793" s="1">
        <v>46290</v>
      </c>
      <c r="C14793">
        <v>557002</v>
      </c>
      <c r="D14793">
        <v>6208.91</v>
      </c>
      <c r="E14793" t="s">
        <v>52</v>
      </c>
      <c r="F14793" t="s">
        <v>123</v>
      </c>
      <c r="G14793" t="s">
        <v>54</v>
      </c>
      <c r="H14793" t="s">
        <v>98</v>
      </c>
    </row>
    <row r="14794" spans="1:8">
      <c r="A14794" t="s">
        <v>77</v>
      </c>
      <c r="B14794" s="1">
        <v>46290</v>
      </c>
      <c r="C14794">
        <v>557003</v>
      </c>
      <c r="D14794">
        <v>256.31299999999999</v>
      </c>
      <c r="E14794" t="s">
        <v>52</v>
      </c>
      <c r="F14794" t="s">
        <v>123</v>
      </c>
      <c r="G14794" t="s">
        <v>54</v>
      </c>
      <c r="H14794" t="s">
        <v>98</v>
      </c>
    </row>
    <row r="14795" spans="1:8">
      <c r="A14795" t="s">
        <v>77</v>
      </c>
      <c r="B14795" s="1">
        <v>46290</v>
      </c>
      <c r="C14795">
        <v>558012</v>
      </c>
      <c r="D14795">
        <v>4295.4440000000004</v>
      </c>
      <c r="E14795" t="s">
        <v>52</v>
      </c>
      <c r="F14795" t="s">
        <v>126</v>
      </c>
      <c r="G14795" t="s">
        <v>54</v>
      </c>
      <c r="H14795" t="s">
        <v>102</v>
      </c>
    </row>
    <row r="14796" spans="1:8">
      <c r="A14796" t="s">
        <v>77</v>
      </c>
      <c r="B14796" s="1">
        <v>46290</v>
      </c>
      <c r="C14796">
        <v>559002</v>
      </c>
      <c r="D14796">
        <v>59.475000000000001</v>
      </c>
      <c r="E14796" t="s">
        <v>52</v>
      </c>
      <c r="F14796" t="s">
        <v>126</v>
      </c>
      <c r="G14796" t="s">
        <v>54</v>
      </c>
      <c r="H14796" t="s">
        <v>102</v>
      </c>
    </row>
    <row r="14797" spans="1:8">
      <c r="A14797" t="s">
        <v>77</v>
      </c>
      <c r="B14797" s="1">
        <v>46290</v>
      </c>
      <c r="C14797">
        <v>563002</v>
      </c>
      <c r="D14797">
        <v>5601.7780000000002</v>
      </c>
      <c r="E14797" t="s">
        <v>52</v>
      </c>
      <c r="F14797" t="s">
        <v>124</v>
      </c>
      <c r="G14797" t="s">
        <v>54</v>
      </c>
      <c r="H14797" t="s">
        <v>99</v>
      </c>
    </row>
    <row r="14798" spans="1:8">
      <c r="A14798" t="s">
        <v>77</v>
      </c>
      <c r="B14798" s="1">
        <v>46290</v>
      </c>
      <c r="C14798">
        <v>564004</v>
      </c>
      <c r="D14798">
        <v>20909.454000000002</v>
      </c>
      <c r="E14798" t="s">
        <v>52</v>
      </c>
      <c r="F14798" t="s">
        <v>119</v>
      </c>
      <c r="G14798" t="s">
        <v>54</v>
      </c>
      <c r="H14798" t="s">
        <v>93</v>
      </c>
    </row>
    <row r="14799" spans="1:8">
      <c r="A14799" t="s">
        <v>77</v>
      </c>
      <c r="B14799" s="1">
        <v>46290</v>
      </c>
      <c r="C14799">
        <v>564006</v>
      </c>
      <c r="D14799">
        <v>-0.121</v>
      </c>
      <c r="E14799" t="s">
        <v>52</v>
      </c>
      <c r="F14799" t="s">
        <v>124</v>
      </c>
      <c r="G14799" t="s">
        <v>54</v>
      </c>
      <c r="H14799" t="s">
        <v>99</v>
      </c>
    </row>
    <row r="14800" spans="1:8">
      <c r="A14800" t="s">
        <v>77</v>
      </c>
      <c r="B14800" s="1">
        <v>46290</v>
      </c>
      <c r="C14800">
        <v>564020</v>
      </c>
      <c r="D14800">
        <v>90.488</v>
      </c>
      <c r="E14800" t="s">
        <v>52</v>
      </c>
      <c r="F14800" t="s">
        <v>124</v>
      </c>
      <c r="G14800" t="s">
        <v>54</v>
      </c>
      <c r="H14800" t="s">
        <v>99</v>
      </c>
    </row>
    <row r="14801" spans="1:8">
      <c r="A14801" t="s">
        <v>77</v>
      </c>
      <c r="B14801" s="1">
        <v>46290</v>
      </c>
      <c r="C14801">
        <v>564021</v>
      </c>
      <c r="D14801">
        <v>2.9340000000000002</v>
      </c>
      <c r="E14801" t="s">
        <v>52</v>
      </c>
      <c r="F14801" t="s">
        <v>124</v>
      </c>
      <c r="G14801" t="s">
        <v>54</v>
      </c>
      <c r="H14801" t="s">
        <v>99</v>
      </c>
    </row>
    <row r="14802" spans="1:8">
      <c r="A14802" t="s">
        <v>77</v>
      </c>
      <c r="B14802" s="1">
        <v>46290</v>
      </c>
      <c r="C14802">
        <v>570002</v>
      </c>
      <c r="D14802">
        <v>12.215999999999999</v>
      </c>
      <c r="E14802" t="s">
        <v>52</v>
      </c>
      <c r="F14802" t="s">
        <v>132</v>
      </c>
      <c r="G14802" t="s">
        <v>54</v>
      </c>
      <c r="H14802" t="s">
        <v>108</v>
      </c>
    </row>
    <row r="14803" spans="1:8">
      <c r="A14803" t="s">
        <v>77</v>
      </c>
      <c r="B14803" s="1">
        <v>46290</v>
      </c>
      <c r="C14803">
        <v>580002</v>
      </c>
      <c r="D14803">
        <v>63.573999999999998</v>
      </c>
      <c r="E14803" t="s">
        <v>52</v>
      </c>
      <c r="F14803" t="s">
        <v>130</v>
      </c>
      <c r="G14803" t="s">
        <v>54</v>
      </c>
      <c r="H14803" t="s">
        <v>106</v>
      </c>
    </row>
    <row r="14804" spans="1:8">
      <c r="A14804" t="s">
        <v>77</v>
      </c>
      <c r="B14804" s="1">
        <v>46290</v>
      </c>
      <c r="C14804">
        <v>580003</v>
      </c>
      <c r="D14804">
        <v>-4187.5640000000003</v>
      </c>
      <c r="E14804" t="s">
        <v>52</v>
      </c>
      <c r="F14804" t="s">
        <v>130</v>
      </c>
      <c r="G14804" t="s">
        <v>54</v>
      </c>
      <c r="H14804" t="s">
        <v>106</v>
      </c>
    </row>
    <row r="14805" spans="1:8">
      <c r="A14805" t="s">
        <v>78</v>
      </c>
      <c r="B14805" s="1">
        <v>46290</v>
      </c>
      <c r="C14805">
        <v>210002</v>
      </c>
      <c r="D14805">
        <v>-63038.5</v>
      </c>
      <c r="E14805" t="s">
        <v>50</v>
      </c>
      <c r="F14805" t="s">
        <v>14</v>
      </c>
      <c r="G14805" t="s">
        <v>54</v>
      </c>
      <c r="H14805" t="s">
        <v>84</v>
      </c>
    </row>
    <row r="14806" spans="1:8">
      <c r="A14806" t="s">
        <v>78</v>
      </c>
      <c r="B14806" s="1">
        <v>46290</v>
      </c>
      <c r="C14806">
        <v>220006</v>
      </c>
      <c r="D14806">
        <v>-7381220.2319999998</v>
      </c>
      <c r="E14806" t="s">
        <v>50</v>
      </c>
      <c r="F14806" t="s">
        <v>14</v>
      </c>
      <c r="G14806" t="s">
        <v>54</v>
      </c>
      <c r="H14806" t="s">
        <v>84</v>
      </c>
    </row>
    <row r="14807" spans="1:8">
      <c r="A14807" t="s">
        <v>78</v>
      </c>
      <c r="B14807" s="1">
        <v>46290</v>
      </c>
      <c r="C14807">
        <v>240002</v>
      </c>
      <c r="D14807">
        <v>-49004.875</v>
      </c>
      <c r="E14807" t="s">
        <v>50</v>
      </c>
      <c r="F14807" t="s">
        <v>113</v>
      </c>
      <c r="G14807" t="s">
        <v>54</v>
      </c>
      <c r="H14807" t="s">
        <v>85</v>
      </c>
    </row>
    <row r="14808" spans="1:8">
      <c r="A14808" t="s">
        <v>78</v>
      </c>
      <c r="B14808" s="1">
        <v>46290</v>
      </c>
      <c r="C14808">
        <v>240003</v>
      </c>
      <c r="D14808">
        <v>1848.087</v>
      </c>
      <c r="E14808" t="s">
        <v>50</v>
      </c>
      <c r="F14808" t="s">
        <v>113</v>
      </c>
      <c r="G14808" t="s">
        <v>54</v>
      </c>
      <c r="H14808" t="s">
        <v>85</v>
      </c>
    </row>
    <row r="14809" spans="1:8">
      <c r="A14809" t="s">
        <v>78</v>
      </c>
      <c r="B14809" s="1">
        <v>46290</v>
      </c>
      <c r="C14809">
        <v>240009</v>
      </c>
      <c r="D14809">
        <v>-23360.675999999999</v>
      </c>
      <c r="E14809" t="s">
        <v>50</v>
      </c>
      <c r="F14809" t="s">
        <v>113</v>
      </c>
      <c r="G14809" t="s">
        <v>54</v>
      </c>
      <c r="H14809" t="s">
        <v>85</v>
      </c>
    </row>
    <row r="14810" spans="1:8">
      <c r="A14810" t="s">
        <v>78</v>
      </c>
      <c r="B14810" s="1">
        <v>46290</v>
      </c>
      <c r="C14810">
        <v>242003</v>
      </c>
      <c r="D14810">
        <v>778592.48899999994</v>
      </c>
      <c r="E14810" t="s">
        <v>50</v>
      </c>
      <c r="F14810" t="s">
        <v>113</v>
      </c>
      <c r="G14810" t="s">
        <v>54</v>
      </c>
      <c r="H14810" t="s">
        <v>85</v>
      </c>
    </row>
    <row r="14811" spans="1:8">
      <c r="A14811" t="s">
        <v>78</v>
      </c>
      <c r="B14811" s="1">
        <v>46290</v>
      </c>
      <c r="C14811">
        <v>242007</v>
      </c>
      <c r="D14811">
        <v>-4098.9690000000001</v>
      </c>
      <c r="E14811" t="s">
        <v>50</v>
      </c>
      <c r="F14811" t="s">
        <v>113</v>
      </c>
      <c r="G14811" t="s">
        <v>54</v>
      </c>
      <c r="H14811" t="s">
        <v>85</v>
      </c>
    </row>
    <row r="14812" spans="1:8">
      <c r="A14812" t="s">
        <v>78</v>
      </c>
      <c r="B14812" s="1">
        <v>46290</v>
      </c>
      <c r="C14812">
        <v>242011</v>
      </c>
      <c r="D14812">
        <v>-833832.84900000005</v>
      </c>
      <c r="E14812" t="s">
        <v>50</v>
      </c>
      <c r="F14812" t="s">
        <v>113</v>
      </c>
      <c r="G14812" t="s">
        <v>54</v>
      </c>
      <c r="H14812" t="s">
        <v>85</v>
      </c>
    </row>
    <row r="14813" spans="1:8">
      <c r="A14813" t="s">
        <v>78</v>
      </c>
      <c r="B14813" s="1">
        <v>46290</v>
      </c>
      <c r="C14813">
        <v>242012</v>
      </c>
      <c r="D14813">
        <v>-21895.276000000002</v>
      </c>
      <c r="E14813" t="s">
        <v>50</v>
      </c>
      <c r="F14813" t="s">
        <v>113</v>
      </c>
      <c r="G14813" t="s">
        <v>54</v>
      </c>
      <c r="H14813" t="s">
        <v>85</v>
      </c>
    </row>
    <row r="14814" spans="1:8">
      <c r="A14814" t="s">
        <v>78</v>
      </c>
      <c r="B14814" s="1">
        <v>46290</v>
      </c>
      <c r="C14814">
        <v>242013</v>
      </c>
      <c r="D14814">
        <v>-27397.773000000001</v>
      </c>
      <c r="E14814" t="s">
        <v>50</v>
      </c>
      <c r="F14814" t="s">
        <v>113</v>
      </c>
      <c r="G14814" t="s">
        <v>54</v>
      </c>
      <c r="H14814" t="s">
        <v>85</v>
      </c>
    </row>
    <row r="14815" spans="1:8">
      <c r="A14815" t="s">
        <v>78</v>
      </c>
      <c r="B14815" s="1">
        <v>46290</v>
      </c>
      <c r="C14815">
        <v>242014</v>
      </c>
      <c r="D14815">
        <v>-17306.257000000001</v>
      </c>
      <c r="E14815" t="s">
        <v>50</v>
      </c>
      <c r="F14815" t="s">
        <v>113</v>
      </c>
      <c r="G14815" t="s">
        <v>54</v>
      </c>
      <c r="H14815" t="s">
        <v>85</v>
      </c>
    </row>
    <row r="14816" spans="1:8">
      <c r="A14816" t="s">
        <v>78</v>
      </c>
      <c r="B14816" s="1">
        <v>46290</v>
      </c>
      <c r="C14816">
        <v>242017</v>
      </c>
      <c r="D14816">
        <v>-1012.835</v>
      </c>
      <c r="E14816" t="s">
        <v>50</v>
      </c>
      <c r="F14816" t="s">
        <v>113</v>
      </c>
      <c r="G14816" t="s">
        <v>54</v>
      </c>
      <c r="H14816" t="s">
        <v>85</v>
      </c>
    </row>
    <row r="14817" spans="1:8">
      <c r="A14817" t="s">
        <v>78</v>
      </c>
      <c r="B14817" s="1">
        <v>46290</v>
      </c>
      <c r="C14817">
        <v>242019</v>
      </c>
      <c r="D14817">
        <v>127.247</v>
      </c>
      <c r="E14817" t="s">
        <v>50</v>
      </c>
      <c r="F14817" t="s">
        <v>113</v>
      </c>
      <c r="G14817" t="s">
        <v>54</v>
      </c>
      <c r="H14817" t="s">
        <v>85</v>
      </c>
    </row>
    <row r="14818" spans="1:8">
      <c r="A14818" t="s">
        <v>78</v>
      </c>
      <c r="B14818" s="1">
        <v>46290</v>
      </c>
      <c r="C14818">
        <v>242023</v>
      </c>
      <c r="D14818">
        <v>-822.86199999999997</v>
      </c>
      <c r="E14818" t="s">
        <v>50</v>
      </c>
      <c r="F14818" t="s">
        <v>113</v>
      </c>
      <c r="G14818" t="s">
        <v>54</v>
      </c>
      <c r="H14818" t="s">
        <v>85</v>
      </c>
    </row>
    <row r="14819" spans="1:8">
      <c r="A14819" t="s">
        <v>78</v>
      </c>
      <c r="B14819" s="1">
        <v>46290</v>
      </c>
      <c r="C14819">
        <v>242027</v>
      </c>
      <c r="D14819">
        <v>-69067.053</v>
      </c>
      <c r="E14819" t="s">
        <v>50</v>
      </c>
      <c r="F14819" t="s">
        <v>113</v>
      </c>
      <c r="G14819" t="s">
        <v>54</v>
      </c>
      <c r="H14819" t="s">
        <v>85</v>
      </c>
    </row>
    <row r="14820" spans="1:8">
      <c r="A14820" t="s">
        <v>78</v>
      </c>
      <c r="B14820" s="1">
        <v>46290</v>
      </c>
      <c r="C14820">
        <v>242038</v>
      </c>
      <c r="D14820">
        <v>-5188.7299999999996</v>
      </c>
      <c r="E14820" t="s">
        <v>50</v>
      </c>
      <c r="F14820" t="s">
        <v>113</v>
      </c>
      <c r="G14820" t="s">
        <v>54</v>
      </c>
      <c r="H14820" t="s">
        <v>85</v>
      </c>
    </row>
    <row r="14821" spans="1:8">
      <c r="A14821" t="s">
        <v>78</v>
      </c>
      <c r="B14821" s="1">
        <v>46290</v>
      </c>
      <c r="C14821">
        <v>242039</v>
      </c>
      <c r="D14821">
        <v>-17696.999</v>
      </c>
      <c r="E14821" t="s">
        <v>50</v>
      </c>
      <c r="F14821" t="s">
        <v>113</v>
      </c>
      <c r="G14821" t="s">
        <v>54</v>
      </c>
      <c r="H14821" t="s">
        <v>85</v>
      </c>
    </row>
    <row r="14822" spans="1:8">
      <c r="A14822" t="s">
        <v>78</v>
      </c>
      <c r="B14822" s="1">
        <v>46290</v>
      </c>
      <c r="C14822">
        <v>242041</v>
      </c>
      <c r="D14822">
        <v>4894.2830000000004</v>
      </c>
      <c r="E14822" t="s">
        <v>50</v>
      </c>
      <c r="F14822" t="s">
        <v>113</v>
      </c>
      <c r="G14822" t="s">
        <v>54</v>
      </c>
      <c r="H14822" t="s">
        <v>85</v>
      </c>
    </row>
    <row r="14823" spans="1:8">
      <c r="A14823" t="s">
        <v>78</v>
      </c>
      <c r="B14823" s="1">
        <v>46290</v>
      </c>
      <c r="C14823">
        <v>243002</v>
      </c>
      <c r="D14823">
        <v>-50619.284</v>
      </c>
      <c r="E14823" t="s">
        <v>50</v>
      </c>
      <c r="F14823" t="s">
        <v>113</v>
      </c>
      <c r="G14823" t="s">
        <v>54</v>
      </c>
      <c r="H14823" t="s">
        <v>85</v>
      </c>
    </row>
    <row r="14824" spans="1:8">
      <c r="A14824" t="s">
        <v>78</v>
      </c>
      <c r="B14824" s="1">
        <v>46290</v>
      </c>
      <c r="C14824">
        <v>243003</v>
      </c>
      <c r="D14824">
        <v>-926349.95799999998</v>
      </c>
      <c r="E14824" t="s">
        <v>50</v>
      </c>
      <c r="F14824" t="s">
        <v>113</v>
      </c>
      <c r="G14824" t="s">
        <v>54</v>
      </c>
      <c r="H14824" t="s">
        <v>85</v>
      </c>
    </row>
    <row r="14825" spans="1:8">
      <c r="A14825" t="s">
        <v>78</v>
      </c>
      <c r="B14825" s="1">
        <v>46290</v>
      </c>
      <c r="C14825">
        <v>243009</v>
      </c>
      <c r="D14825">
        <v>-11708.323</v>
      </c>
      <c r="E14825" t="s">
        <v>50</v>
      </c>
      <c r="F14825" t="s">
        <v>113</v>
      </c>
      <c r="G14825" t="s">
        <v>54</v>
      </c>
      <c r="H14825" t="s">
        <v>85</v>
      </c>
    </row>
    <row r="14826" spans="1:8">
      <c r="A14826" t="s">
        <v>78</v>
      </c>
      <c r="B14826" s="1">
        <v>46290</v>
      </c>
      <c r="C14826">
        <v>243010</v>
      </c>
      <c r="D14826">
        <v>-7094.7650000000003</v>
      </c>
      <c r="E14826" t="s">
        <v>50</v>
      </c>
      <c r="F14826" t="s">
        <v>113</v>
      </c>
      <c r="G14826" t="s">
        <v>54</v>
      </c>
      <c r="H14826" t="s">
        <v>85</v>
      </c>
    </row>
    <row r="14827" spans="1:8">
      <c r="A14827" t="s">
        <v>78</v>
      </c>
      <c r="B14827" s="1">
        <v>46290</v>
      </c>
      <c r="C14827">
        <v>245004</v>
      </c>
      <c r="D14827">
        <v>-86.965000000000003</v>
      </c>
      <c r="E14827" t="s">
        <v>50</v>
      </c>
      <c r="F14827" t="s">
        <v>113</v>
      </c>
      <c r="G14827" t="s">
        <v>54</v>
      </c>
      <c r="H14827" t="s">
        <v>85</v>
      </c>
    </row>
    <row r="14828" spans="1:8">
      <c r="A14828" t="s">
        <v>78</v>
      </c>
      <c r="B14828" s="1">
        <v>46290</v>
      </c>
      <c r="C14828">
        <v>245006</v>
      </c>
      <c r="D14828">
        <v>-1086.9939999999999</v>
      </c>
      <c r="E14828" t="s">
        <v>50</v>
      </c>
      <c r="F14828" t="s">
        <v>113</v>
      </c>
      <c r="G14828" t="s">
        <v>54</v>
      </c>
      <c r="H14828" t="s">
        <v>85</v>
      </c>
    </row>
    <row r="14829" spans="1:8">
      <c r="A14829" t="s">
        <v>78</v>
      </c>
      <c r="B14829" s="1">
        <v>46290</v>
      </c>
      <c r="C14829">
        <v>245010</v>
      </c>
      <c r="D14829">
        <v>-239728.22500000001</v>
      </c>
      <c r="E14829" t="s">
        <v>50</v>
      </c>
      <c r="F14829" t="s">
        <v>20</v>
      </c>
      <c r="G14829" t="s">
        <v>54</v>
      </c>
      <c r="H14829" t="s">
        <v>86</v>
      </c>
    </row>
    <row r="14830" spans="1:8">
      <c r="A14830" t="s">
        <v>78</v>
      </c>
      <c r="B14830" s="1">
        <v>46290</v>
      </c>
      <c r="C14830">
        <v>245018</v>
      </c>
      <c r="D14830">
        <v>-80998.707999999999</v>
      </c>
      <c r="E14830" t="s">
        <v>50</v>
      </c>
      <c r="F14830" t="s">
        <v>113</v>
      </c>
      <c r="G14830" t="s">
        <v>54</v>
      </c>
      <c r="H14830" t="s">
        <v>85</v>
      </c>
    </row>
    <row r="14831" spans="1:8">
      <c r="A14831" t="s">
        <v>78</v>
      </c>
      <c r="B14831" s="1">
        <v>46290</v>
      </c>
      <c r="C14831">
        <v>245055</v>
      </c>
      <c r="D14831">
        <v>-1190.7950000000001</v>
      </c>
      <c r="E14831" t="s">
        <v>50</v>
      </c>
      <c r="F14831" t="s">
        <v>113</v>
      </c>
      <c r="G14831" t="s">
        <v>54</v>
      </c>
      <c r="H14831" t="s">
        <v>85</v>
      </c>
    </row>
    <row r="14832" spans="1:8">
      <c r="A14832" t="s">
        <v>78</v>
      </c>
      <c r="B14832" s="1">
        <v>46290</v>
      </c>
      <c r="C14832">
        <v>245056</v>
      </c>
      <c r="D14832">
        <v>-26.189</v>
      </c>
      <c r="E14832" t="s">
        <v>50</v>
      </c>
      <c r="F14832" t="s">
        <v>118</v>
      </c>
      <c r="G14832" t="s">
        <v>54</v>
      </c>
      <c r="H14832" t="s">
        <v>91</v>
      </c>
    </row>
    <row r="14833" spans="1:8">
      <c r="A14833" t="s">
        <v>78</v>
      </c>
      <c r="B14833" s="1">
        <v>46290</v>
      </c>
      <c r="C14833">
        <v>245062</v>
      </c>
      <c r="D14833">
        <v>-167989.03400000001</v>
      </c>
      <c r="E14833" t="s">
        <v>50</v>
      </c>
      <c r="F14833" t="s">
        <v>113</v>
      </c>
      <c r="G14833" t="s">
        <v>54</v>
      </c>
      <c r="H14833" t="s">
        <v>85</v>
      </c>
    </row>
    <row r="14834" spans="1:8">
      <c r="A14834" t="s">
        <v>78</v>
      </c>
      <c r="B14834" s="1">
        <v>46290</v>
      </c>
      <c r="C14834">
        <v>250003</v>
      </c>
      <c r="D14834">
        <v>-32732.47</v>
      </c>
      <c r="E14834" t="s">
        <v>50</v>
      </c>
      <c r="F14834" t="s">
        <v>114</v>
      </c>
      <c r="G14834" t="s">
        <v>54</v>
      </c>
      <c r="H14834" t="s">
        <v>87</v>
      </c>
    </row>
    <row r="14835" spans="1:8">
      <c r="A14835" t="s">
        <v>78</v>
      </c>
      <c r="B14835" s="1">
        <v>46290</v>
      </c>
      <c r="C14835">
        <v>250007</v>
      </c>
      <c r="D14835">
        <v>-94596.78</v>
      </c>
      <c r="E14835" t="s">
        <v>50</v>
      </c>
      <c r="F14835" t="s">
        <v>113</v>
      </c>
      <c r="G14835" t="s">
        <v>54</v>
      </c>
      <c r="H14835" t="s">
        <v>85</v>
      </c>
    </row>
    <row r="14836" spans="1:8">
      <c r="A14836" t="s">
        <v>78</v>
      </c>
      <c r="B14836" s="1">
        <v>46290</v>
      </c>
      <c r="C14836">
        <v>250020</v>
      </c>
      <c r="D14836">
        <v>-85721.906000000003</v>
      </c>
      <c r="E14836" t="s">
        <v>50</v>
      </c>
      <c r="F14836" t="s">
        <v>114</v>
      </c>
      <c r="G14836" t="s">
        <v>54</v>
      </c>
      <c r="H14836" t="s">
        <v>87</v>
      </c>
    </row>
    <row r="14837" spans="1:8">
      <c r="A14837" t="s">
        <v>78</v>
      </c>
      <c r="B14837" s="1">
        <v>46290</v>
      </c>
      <c r="C14837">
        <v>251002</v>
      </c>
      <c r="D14837">
        <v>-232082.11799999999</v>
      </c>
      <c r="E14837" t="s">
        <v>50</v>
      </c>
      <c r="F14837" t="s">
        <v>114</v>
      </c>
      <c r="G14837" t="s">
        <v>54</v>
      </c>
      <c r="H14837" t="s">
        <v>87</v>
      </c>
    </row>
    <row r="14838" spans="1:8">
      <c r="A14838" t="s">
        <v>78</v>
      </c>
      <c r="B14838" s="1">
        <v>46290</v>
      </c>
      <c r="C14838">
        <v>251003</v>
      </c>
      <c r="D14838">
        <v>-22748.414000000001</v>
      </c>
      <c r="E14838" t="s">
        <v>50</v>
      </c>
      <c r="F14838" t="s">
        <v>114</v>
      </c>
      <c r="G14838" t="s">
        <v>54</v>
      </c>
      <c r="H14838" t="s">
        <v>87</v>
      </c>
    </row>
    <row r="14839" spans="1:8">
      <c r="A14839" t="s">
        <v>78</v>
      </c>
      <c r="B14839" s="1">
        <v>46290</v>
      </c>
      <c r="C14839">
        <v>251005</v>
      </c>
      <c r="D14839">
        <v>6970.6610000000001</v>
      </c>
      <c r="E14839" t="s">
        <v>50</v>
      </c>
      <c r="F14839" t="s">
        <v>115</v>
      </c>
      <c r="G14839" t="s">
        <v>54</v>
      </c>
      <c r="H14839" t="s">
        <v>88</v>
      </c>
    </row>
    <row r="14840" spans="1:8">
      <c r="A14840" t="s">
        <v>78</v>
      </c>
      <c r="B14840" s="1">
        <v>46290</v>
      </c>
      <c r="C14840">
        <v>257008</v>
      </c>
      <c r="D14840">
        <v>-12381.08</v>
      </c>
      <c r="E14840" t="s">
        <v>50</v>
      </c>
      <c r="F14840" t="s">
        <v>114</v>
      </c>
      <c r="G14840" t="s">
        <v>54</v>
      </c>
      <c r="H14840" t="s">
        <v>87</v>
      </c>
    </row>
    <row r="14841" spans="1:8">
      <c r="A14841" t="s">
        <v>78</v>
      </c>
      <c r="B14841" s="1">
        <v>46290</v>
      </c>
      <c r="C14841">
        <v>257009</v>
      </c>
      <c r="D14841">
        <v>-14678.56</v>
      </c>
      <c r="E14841" t="s">
        <v>50</v>
      </c>
      <c r="F14841" t="s">
        <v>114</v>
      </c>
      <c r="G14841" t="s">
        <v>54</v>
      </c>
      <c r="H14841" t="s">
        <v>87</v>
      </c>
    </row>
    <row r="14842" spans="1:8">
      <c r="A14842" t="s">
        <v>78</v>
      </c>
      <c r="B14842" s="1">
        <v>46290</v>
      </c>
      <c r="C14842">
        <v>257022</v>
      </c>
      <c r="D14842">
        <v>1657.3920000000001</v>
      </c>
      <c r="E14842" t="s">
        <v>50</v>
      </c>
      <c r="F14842" t="s">
        <v>114</v>
      </c>
      <c r="G14842" t="s">
        <v>54</v>
      </c>
      <c r="H14842" t="s">
        <v>87</v>
      </c>
    </row>
    <row r="14843" spans="1:8">
      <c r="A14843" t="s">
        <v>78</v>
      </c>
      <c r="B14843" s="1">
        <v>46290</v>
      </c>
      <c r="C14843">
        <v>257028</v>
      </c>
      <c r="D14843">
        <v>-106266.60799999999</v>
      </c>
      <c r="E14843" t="s">
        <v>50</v>
      </c>
      <c r="F14843" t="s">
        <v>114</v>
      </c>
      <c r="G14843" t="s">
        <v>54</v>
      </c>
      <c r="H14843" t="s">
        <v>87</v>
      </c>
    </row>
    <row r="14844" spans="1:8">
      <c r="A14844" t="s">
        <v>78</v>
      </c>
      <c r="B14844" s="1">
        <v>46290</v>
      </c>
      <c r="C14844">
        <v>260004</v>
      </c>
      <c r="D14844">
        <v>-15827.573</v>
      </c>
      <c r="E14844" t="s">
        <v>50</v>
      </c>
      <c r="F14844" t="s">
        <v>114</v>
      </c>
      <c r="G14844" t="s">
        <v>54</v>
      </c>
      <c r="H14844" t="s">
        <v>87</v>
      </c>
    </row>
    <row r="14845" spans="1:8">
      <c r="A14845" t="s">
        <v>78</v>
      </c>
      <c r="B14845" s="1">
        <v>46290</v>
      </c>
      <c r="C14845">
        <v>270024</v>
      </c>
      <c r="D14845">
        <v>-1.6E-2</v>
      </c>
      <c r="E14845" t="s">
        <v>50</v>
      </c>
      <c r="F14845" t="s">
        <v>125</v>
      </c>
      <c r="G14845" t="s">
        <v>54</v>
      </c>
      <c r="H14845" t="s">
        <v>100</v>
      </c>
    </row>
    <row r="14846" spans="1:8">
      <c r="A14846" t="s">
        <v>78</v>
      </c>
      <c r="B14846" s="1">
        <v>46290</v>
      </c>
      <c r="C14846">
        <v>270025</v>
      </c>
      <c r="D14846">
        <v>-4.9000000000000002E-2</v>
      </c>
      <c r="E14846" t="s">
        <v>50</v>
      </c>
      <c r="F14846" t="s">
        <v>125</v>
      </c>
      <c r="G14846" t="s">
        <v>54</v>
      </c>
      <c r="H14846" t="s">
        <v>100</v>
      </c>
    </row>
    <row r="14847" spans="1:8">
      <c r="A14847" t="s">
        <v>78</v>
      </c>
      <c r="B14847" s="1">
        <v>46290</v>
      </c>
      <c r="C14847">
        <v>270027</v>
      </c>
      <c r="D14847">
        <v>-338122.12400000001</v>
      </c>
      <c r="E14847" t="s">
        <v>50</v>
      </c>
      <c r="F14847" t="s">
        <v>125</v>
      </c>
      <c r="G14847" t="s">
        <v>54</v>
      </c>
      <c r="H14847" t="s">
        <v>100</v>
      </c>
    </row>
    <row r="14848" spans="1:8">
      <c r="A14848" t="s">
        <v>78</v>
      </c>
      <c r="B14848" s="1">
        <v>46290</v>
      </c>
      <c r="C14848">
        <v>300004</v>
      </c>
      <c r="D14848">
        <v>5467.2849999999999</v>
      </c>
      <c r="E14848" t="s">
        <v>50</v>
      </c>
      <c r="F14848" t="s">
        <v>131</v>
      </c>
      <c r="G14848" t="s">
        <v>54</v>
      </c>
      <c r="H14848" t="s">
        <v>107</v>
      </c>
    </row>
    <row r="14849" spans="1:8">
      <c r="A14849" t="s">
        <v>78</v>
      </c>
      <c r="B14849" s="1">
        <v>46290</v>
      </c>
      <c r="C14849">
        <v>300005</v>
      </c>
      <c r="D14849">
        <v>32712.966</v>
      </c>
      <c r="E14849" t="s">
        <v>50</v>
      </c>
      <c r="F14849" t="s">
        <v>131</v>
      </c>
      <c r="G14849" t="s">
        <v>54</v>
      </c>
      <c r="H14849" t="s">
        <v>107</v>
      </c>
    </row>
    <row r="14850" spans="1:8">
      <c r="A14850" t="s">
        <v>78</v>
      </c>
      <c r="B14850" s="1">
        <v>46290</v>
      </c>
      <c r="C14850">
        <v>300008</v>
      </c>
      <c r="D14850">
        <v>49145.021000000001</v>
      </c>
      <c r="E14850" t="s">
        <v>50</v>
      </c>
      <c r="F14850" t="s">
        <v>131</v>
      </c>
      <c r="G14850" t="s">
        <v>54</v>
      </c>
      <c r="H14850" t="s">
        <v>107</v>
      </c>
    </row>
    <row r="14851" spans="1:8">
      <c r="A14851" t="s">
        <v>78</v>
      </c>
      <c r="B14851" s="1">
        <v>46290</v>
      </c>
      <c r="C14851">
        <v>300009</v>
      </c>
      <c r="D14851">
        <v>39.390999999999998</v>
      </c>
      <c r="E14851" t="s">
        <v>50</v>
      </c>
      <c r="F14851" t="s">
        <v>131</v>
      </c>
      <c r="G14851" t="s">
        <v>54</v>
      </c>
      <c r="H14851" t="s">
        <v>107</v>
      </c>
    </row>
    <row r="14852" spans="1:8">
      <c r="A14852" t="s">
        <v>78</v>
      </c>
      <c r="B14852" s="1">
        <v>46290</v>
      </c>
      <c r="C14852">
        <v>300012</v>
      </c>
      <c r="D14852">
        <v>87.644000000000005</v>
      </c>
      <c r="E14852" t="s">
        <v>50</v>
      </c>
      <c r="F14852" t="s">
        <v>131</v>
      </c>
      <c r="G14852" t="s">
        <v>54</v>
      </c>
      <c r="H14852" t="s">
        <v>107</v>
      </c>
    </row>
    <row r="14853" spans="1:8">
      <c r="A14853" t="s">
        <v>78</v>
      </c>
      <c r="B14853" s="1">
        <v>46290</v>
      </c>
      <c r="C14853">
        <v>300504</v>
      </c>
      <c r="D14853">
        <v>-4962.4979999999996</v>
      </c>
      <c r="E14853" t="s">
        <v>50</v>
      </c>
      <c r="F14853" t="s">
        <v>131</v>
      </c>
      <c r="G14853" t="s">
        <v>54</v>
      </c>
      <c r="H14853" t="s">
        <v>107</v>
      </c>
    </row>
    <row r="14854" spans="1:8">
      <c r="A14854" t="s">
        <v>78</v>
      </c>
      <c r="B14854" s="1">
        <v>46290</v>
      </c>
      <c r="C14854">
        <v>300505</v>
      </c>
      <c r="D14854">
        <v>-31027.773000000001</v>
      </c>
      <c r="E14854" t="s">
        <v>50</v>
      </c>
      <c r="F14854" t="s">
        <v>131</v>
      </c>
      <c r="G14854" t="s">
        <v>54</v>
      </c>
      <c r="H14854" t="s">
        <v>107</v>
      </c>
    </row>
    <row r="14855" spans="1:8">
      <c r="A14855" t="s">
        <v>78</v>
      </c>
      <c r="B14855" s="1">
        <v>46290</v>
      </c>
      <c r="C14855">
        <v>300508</v>
      </c>
      <c r="D14855">
        <v>-46605.983</v>
      </c>
      <c r="E14855" t="s">
        <v>50</v>
      </c>
      <c r="F14855" t="s">
        <v>131</v>
      </c>
      <c r="G14855" t="s">
        <v>54</v>
      </c>
      <c r="H14855" t="s">
        <v>107</v>
      </c>
    </row>
    <row r="14856" spans="1:8">
      <c r="A14856" t="s">
        <v>78</v>
      </c>
      <c r="B14856" s="1">
        <v>46290</v>
      </c>
      <c r="C14856">
        <v>300509</v>
      </c>
      <c r="D14856">
        <v>-11.952</v>
      </c>
      <c r="E14856" t="s">
        <v>50</v>
      </c>
      <c r="F14856" t="s">
        <v>131</v>
      </c>
      <c r="G14856" t="s">
        <v>54</v>
      </c>
      <c r="H14856" t="s">
        <v>107</v>
      </c>
    </row>
    <row r="14857" spans="1:8">
      <c r="A14857" t="s">
        <v>78</v>
      </c>
      <c r="B14857" s="1">
        <v>46290</v>
      </c>
      <c r="C14857">
        <v>300512</v>
      </c>
      <c r="D14857">
        <v>-30.943000000000001</v>
      </c>
      <c r="E14857" t="s">
        <v>50</v>
      </c>
      <c r="F14857" t="s">
        <v>131</v>
      </c>
      <c r="G14857" t="s">
        <v>54</v>
      </c>
      <c r="H14857" t="s">
        <v>107</v>
      </c>
    </row>
    <row r="14858" spans="1:8">
      <c r="A14858" t="s">
        <v>78</v>
      </c>
      <c r="B14858" s="1">
        <v>46290</v>
      </c>
      <c r="C14858">
        <v>301004</v>
      </c>
      <c r="D14858">
        <v>79411.626000000004</v>
      </c>
      <c r="E14858" t="s">
        <v>50</v>
      </c>
      <c r="F14858" t="s">
        <v>131</v>
      </c>
      <c r="G14858" t="s">
        <v>54</v>
      </c>
      <c r="H14858" t="s">
        <v>107</v>
      </c>
    </row>
    <row r="14859" spans="1:8">
      <c r="A14859" t="s">
        <v>78</v>
      </c>
      <c r="B14859" s="1">
        <v>46290</v>
      </c>
      <c r="C14859">
        <v>301504</v>
      </c>
      <c r="D14859">
        <v>-79411.626000000004</v>
      </c>
      <c r="E14859" t="s">
        <v>50</v>
      </c>
      <c r="F14859" t="s">
        <v>131</v>
      </c>
      <c r="G14859" t="s">
        <v>54</v>
      </c>
      <c r="H14859" t="s">
        <v>107</v>
      </c>
    </row>
    <row r="14860" spans="1:8">
      <c r="A14860" t="s">
        <v>78</v>
      </c>
      <c r="B14860" s="1">
        <v>46290</v>
      </c>
      <c r="C14860">
        <v>310033</v>
      </c>
      <c r="D14860">
        <v>35147.745999999999</v>
      </c>
      <c r="E14860" t="s">
        <v>50</v>
      </c>
      <c r="F14860" t="s">
        <v>14</v>
      </c>
      <c r="G14860" t="s">
        <v>54</v>
      </c>
      <c r="H14860" t="s">
        <v>84</v>
      </c>
    </row>
    <row r="14861" spans="1:8">
      <c r="A14861" t="s">
        <v>78</v>
      </c>
      <c r="B14861" s="1">
        <v>46290</v>
      </c>
      <c r="C14861">
        <v>310035</v>
      </c>
      <c r="D14861">
        <v>1016493.795</v>
      </c>
      <c r="E14861" t="s">
        <v>50</v>
      </c>
      <c r="F14861" t="s">
        <v>14</v>
      </c>
      <c r="G14861" t="s">
        <v>54</v>
      </c>
      <c r="H14861" t="s">
        <v>84</v>
      </c>
    </row>
    <row r="14862" spans="1:8">
      <c r="A14862" t="s">
        <v>78</v>
      </c>
      <c r="B14862" s="1">
        <v>46290</v>
      </c>
      <c r="C14862">
        <v>315016</v>
      </c>
      <c r="D14862">
        <v>630781.755</v>
      </c>
      <c r="E14862" t="s">
        <v>50</v>
      </c>
      <c r="F14862" t="s">
        <v>116</v>
      </c>
      <c r="G14862" t="s">
        <v>54</v>
      </c>
      <c r="H14862" t="s">
        <v>89</v>
      </c>
    </row>
    <row r="14863" spans="1:8">
      <c r="A14863" t="s">
        <v>78</v>
      </c>
      <c r="B14863" s="1">
        <v>46290</v>
      </c>
      <c r="C14863">
        <v>320002</v>
      </c>
      <c r="D14863">
        <v>24033.302</v>
      </c>
      <c r="E14863" t="s">
        <v>50</v>
      </c>
      <c r="F14863" t="s">
        <v>115</v>
      </c>
      <c r="G14863" t="s">
        <v>54</v>
      </c>
      <c r="H14863" t="s">
        <v>88</v>
      </c>
    </row>
    <row r="14864" spans="1:8">
      <c r="A14864" t="s">
        <v>78</v>
      </c>
      <c r="B14864" s="1">
        <v>46290</v>
      </c>
      <c r="C14864">
        <v>320003</v>
      </c>
      <c r="D14864">
        <v>2125454.44</v>
      </c>
      <c r="E14864" t="s">
        <v>50</v>
      </c>
      <c r="F14864" t="s">
        <v>115</v>
      </c>
      <c r="G14864" t="s">
        <v>54</v>
      </c>
      <c r="H14864" t="s">
        <v>88</v>
      </c>
    </row>
    <row r="14865" spans="1:8">
      <c r="A14865" t="s">
        <v>78</v>
      </c>
      <c r="B14865" s="1">
        <v>46290</v>
      </c>
      <c r="C14865">
        <v>320020</v>
      </c>
      <c r="D14865">
        <v>2456.989</v>
      </c>
      <c r="E14865" t="s">
        <v>50</v>
      </c>
      <c r="F14865" t="s">
        <v>115</v>
      </c>
      <c r="G14865" t="s">
        <v>54</v>
      </c>
      <c r="H14865" t="s">
        <v>88</v>
      </c>
    </row>
    <row r="14866" spans="1:8">
      <c r="A14866" t="s">
        <v>78</v>
      </c>
      <c r="B14866" s="1">
        <v>46290</v>
      </c>
      <c r="C14866">
        <v>320023</v>
      </c>
      <c r="D14866">
        <v>-2456.989</v>
      </c>
      <c r="E14866" t="s">
        <v>50</v>
      </c>
      <c r="F14866" t="s">
        <v>115</v>
      </c>
      <c r="G14866" t="s">
        <v>54</v>
      </c>
      <c r="H14866" t="s">
        <v>88</v>
      </c>
    </row>
    <row r="14867" spans="1:8">
      <c r="A14867" t="s">
        <v>78</v>
      </c>
      <c r="B14867" s="1">
        <v>46290</v>
      </c>
      <c r="C14867">
        <v>320024</v>
      </c>
      <c r="D14867">
        <v>727509.11899999995</v>
      </c>
      <c r="E14867" t="s">
        <v>50</v>
      </c>
      <c r="F14867" t="s">
        <v>115</v>
      </c>
      <c r="G14867" t="s">
        <v>54</v>
      </c>
      <c r="H14867" t="s">
        <v>88</v>
      </c>
    </row>
    <row r="14868" spans="1:8">
      <c r="A14868" t="s">
        <v>78</v>
      </c>
      <c r="B14868" s="1">
        <v>46290</v>
      </c>
      <c r="C14868">
        <v>321002</v>
      </c>
      <c r="D14868">
        <v>680325.13100000005</v>
      </c>
      <c r="E14868" t="s">
        <v>50</v>
      </c>
      <c r="F14868" t="s">
        <v>115</v>
      </c>
      <c r="G14868" t="s">
        <v>54</v>
      </c>
      <c r="H14868" t="s">
        <v>88</v>
      </c>
    </row>
    <row r="14869" spans="1:8">
      <c r="A14869" t="s">
        <v>78</v>
      </c>
      <c r="B14869" s="1">
        <v>46290</v>
      </c>
      <c r="C14869">
        <v>321012</v>
      </c>
      <c r="D14869">
        <v>90973.17</v>
      </c>
      <c r="E14869" t="s">
        <v>50</v>
      </c>
      <c r="F14869" t="s">
        <v>115</v>
      </c>
      <c r="G14869" t="s">
        <v>54</v>
      </c>
      <c r="H14869" t="s">
        <v>88</v>
      </c>
    </row>
    <row r="14870" spans="1:8">
      <c r="A14870" t="s">
        <v>78</v>
      </c>
      <c r="B14870" s="1">
        <v>46290</v>
      </c>
      <c r="C14870">
        <v>321013</v>
      </c>
      <c r="D14870">
        <v>71480.277000000002</v>
      </c>
      <c r="E14870" t="s">
        <v>50</v>
      </c>
      <c r="F14870" t="s">
        <v>115</v>
      </c>
      <c r="G14870" t="s">
        <v>54</v>
      </c>
      <c r="H14870" t="s">
        <v>88</v>
      </c>
    </row>
    <row r="14871" spans="1:8">
      <c r="A14871" t="s">
        <v>78</v>
      </c>
      <c r="B14871" s="1">
        <v>46290</v>
      </c>
      <c r="C14871">
        <v>321025</v>
      </c>
      <c r="D14871">
        <v>111964.542</v>
      </c>
      <c r="E14871" t="s">
        <v>50</v>
      </c>
      <c r="F14871" t="s">
        <v>115</v>
      </c>
      <c r="G14871" t="s">
        <v>54</v>
      </c>
      <c r="H14871" t="s">
        <v>88</v>
      </c>
    </row>
    <row r="14872" spans="1:8">
      <c r="A14872" t="s">
        <v>78</v>
      </c>
      <c r="B14872" s="1">
        <v>46290</v>
      </c>
      <c r="C14872">
        <v>321028</v>
      </c>
      <c r="D14872">
        <v>754.00199999999995</v>
      </c>
      <c r="E14872" t="s">
        <v>50</v>
      </c>
      <c r="F14872" t="s">
        <v>115</v>
      </c>
      <c r="G14872" t="s">
        <v>54</v>
      </c>
      <c r="H14872" t="s">
        <v>88</v>
      </c>
    </row>
    <row r="14873" spans="1:8">
      <c r="A14873" t="s">
        <v>78</v>
      </c>
      <c r="B14873" s="1">
        <v>46290</v>
      </c>
      <c r="C14873">
        <v>321030</v>
      </c>
      <c r="D14873">
        <v>91.462999999999994</v>
      </c>
      <c r="E14873" t="s">
        <v>50</v>
      </c>
      <c r="F14873" t="s">
        <v>115</v>
      </c>
      <c r="G14873" t="s">
        <v>54</v>
      </c>
      <c r="H14873" t="s">
        <v>88</v>
      </c>
    </row>
    <row r="14874" spans="1:8">
      <c r="A14874" t="s">
        <v>78</v>
      </c>
      <c r="B14874" s="1">
        <v>46290</v>
      </c>
      <c r="C14874">
        <v>321031</v>
      </c>
      <c r="D14874">
        <v>20604.012999999999</v>
      </c>
      <c r="E14874" t="s">
        <v>50</v>
      </c>
      <c r="F14874" t="s">
        <v>115</v>
      </c>
      <c r="G14874" t="s">
        <v>54</v>
      </c>
      <c r="H14874" t="s">
        <v>88</v>
      </c>
    </row>
    <row r="14875" spans="1:8">
      <c r="A14875" t="s">
        <v>78</v>
      </c>
      <c r="B14875" s="1">
        <v>46290</v>
      </c>
      <c r="C14875">
        <v>321041</v>
      </c>
      <c r="D14875">
        <v>1801.9570000000001</v>
      </c>
      <c r="E14875" t="s">
        <v>50</v>
      </c>
      <c r="F14875" t="s">
        <v>115</v>
      </c>
      <c r="G14875" t="s">
        <v>54</v>
      </c>
      <c r="H14875" t="s">
        <v>88</v>
      </c>
    </row>
    <row r="14876" spans="1:8">
      <c r="A14876" t="s">
        <v>78</v>
      </c>
      <c r="B14876" s="1">
        <v>46290</v>
      </c>
      <c r="C14876">
        <v>321042</v>
      </c>
      <c r="D14876">
        <v>-205.18299999999999</v>
      </c>
      <c r="E14876" t="s">
        <v>50</v>
      </c>
      <c r="F14876" t="s">
        <v>115</v>
      </c>
      <c r="G14876" t="s">
        <v>54</v>
      </c>
      <c r="H14876" t="s">
        <v>88</v>
      </c>
    </row>
    <row r="14877" spans="1:8">
      <c r="A14877" t="s">
        <v>78</v>
      </c>
      <c r="B14877" s="1">
        <v>46290</v>
      </c>
      <c r="C14877">
        <v>330115</v>
      </c>
      <c r="D14877">
        <v>46034.199000000001</v>
      </c>
      <c r="E14877" t="s">
        <v>50</v>
      </c>
      <c r="F14877" t="s">
        <v>113</v>
      </c>
      <c r="G14877" t="s">
        <v>54</v>
      </c>
      <c r="H14877" t="s">
        <v>85</v>
      </c>
    </row>
    <row r="14878" spans="1:8">
      <c r="A14878" t="s">
        <v>78</v>
      </c>
      <c r="B14878" s="1">
        <v>46290</v>
      </c>
      <c r="C14878">
        <v>330123</v>
      </c>
      <c r="D14878">
        <v>943868.26300000004</v>
      </c>
      <c r="E14878" t="s">
        <v>50</v>
      </c>
      <c r="F14878" t="s">
        <v>113</v>
      </c>
      <c r="G14878" t="s">
        <v>54</v>
      </c>
      <c r="H14878" t="s">
        <v>85</v>
      </c>
    </row>
    <row r="14879" spans="1:8">
      <c r="A14879" t="s">
        <v>78</v>
      </c>
      <c r="B14879" s="1">
        <v>46290</v>
      </c>
      <c r="C14879">
        <v>330129</v>
      </c>
      <c r="D14879">
        <v>-40843.646000000001</v>
      </c>
      <c r="E14879" t="s">
        <v>50</v>
      </c>
      <c r="F14879" t="s">
        <v>113</v>
      </c>
      <c r="G14879" t="s">
        <v>54</v>
      </c>
      <c r="H14879" t="s">
        <v>85</v>
      </c>
    </row>
    <row r="14880" spans="1:8">
      <c r="A14880" t="s">
        <v>78</v>
      </c>
      <c r="B14880" s="1">
        <v>46290</v>
      </c>
      <c r="C14880">
        <v>330136</v>
      </c>
      <c r="D14880">
        <v>10366.050999999999</v>
      </c>
      <c r="E14880" t="s">
        <v>50</v>
      </c>
      <c r="F14880" t="s">
        <v>113</v>
      </c>
      <c r="G14880" t="s">
        <v>54</v>
      </c>
      <c r="H14880" t="s">
        <v>85</v>
      </c>
    </row>
    <row r="14881" spans="1:8">
      <c r="A14881" t="s">
        <v>78</v>
      </c>
      <c r="B14881" s="1">
        <v>46290</v>
      </c>
      <c r="C14881">
        <v>330138</v>
      </c>
      <c r="D14881">
        <v>2775.4969999999998</v>
      </c>
      <c r="E14881" t="s">
        <v>50</v>
      </c>
      <c r="F14881" t="s">
        <v>113</v>
      </c>
      <c r="G14881" t="s">
        <v>54</v>
      </c>
      <c r="H14881" t="s">
        <v>85</v>
      </c>
    </row>
    <row r="14882" spans="1:8">
      <c r="A14882" t="s">
        <v>78</v>
      </c>
      <c r="B14882" s="1">
        <v>46290</v>
      </c>
      <c r="C14882">
        <v>340255</v>
      </c>
      <c r="D14882">
        <v>1640905.547</v>
      </c>
      <c r="E14882" t="s">
        <v>50</v>
      </c>
      <c r="F14882" t="s">
        <v>116</v>
      </c>
      <c r="G14882" t="s">
        <v>54</v>
      </c>
      <c r="H14882" t="s">
        <v>89</v>
      </c>
    </row>
    <row r="14883" spans="1:8">
      <c r="A14883" t="s">
        <v>78</v>
      </c>
      <c r="B14883" s="1">
        <v>46290</v>
      </c>
      <c r="C14883">
        <v>340256</v>
      </c>
      <c r="D14883">
        <v>64371988.380000003</v>
      </c>
      <c r="E14883" t="s">
        <v>50</v>
      </c>
      <c r="F14883" t="s">
        <v>116</v>
      </c>
      <c r="G14883" t="s">
        <v>54</v>
      </c>
      <c r="H14883" t="s">
        <v>89</v>
      </c>
    </row>
    <row r="14884" spans="1:8">
      <c r="A14884" t="s">
        <v>78</v>
      </c>
      <c r="B14884" s="1">
        <v>46290</v>
      </c>
      <c r="C14884">
        <v>340257</v>
      </c>
      <c r="D14884">
        <v>-64670618.57</v>
      </c>
      <c r="E14884" t="s">
        <v>50</v>
      </c>
      <c r="F14884" t="s">
        <v>116</v>
      </c>
      <c r="G14884" t="s">
        <v>54</v>
      </c>
      <c r="H14884" t="s">
        <v>89</v>
      </c>
    </row>
    <row r="14885" spans="1:8">
      <c r="A14885" t="s">
        <v>78</v>
      </c>
      <c r="B14885" s="1">
        <v>46290</v>
      </c>
      <c r="C14885">
        <v>350002</v>
      </c>
      <c r="D14885">
        <v>33627.033000000003</v>
      </c>
      <c r="E14885" t="s">
        <v>50</v>
      </c>
      <c r="F14885" t="s">
        <v>118</v>
      </c>
      <c r="G14885" t="s">
        <v>54</v>
      </c>
      <c r="H14885" t="s">
        <v>91</v>
      </c>
    </row>
    <row r="14886" spans="1:8">
      <c r="A14886" t="s">
        <v>78</v>
      </c>
      <c r="B14886" s="1">
        <v>46290</v>
      </c>
      <c r="C14886">
        <v>350003</v>
      </c>
      <c r="D14886">
        <v>77504.285000000003</v>
      </c>
      <c r="E14886" t="s">
        <v>50</v>
      </c>
      <c r="F14886" t="s">
        <v>118</v>
      </c>
      <c r="G14886" t="s">
        <v>54</v>
      </c>
      <c r="H14886" t="s">
        <v>91</v>
      </c>
    </row>
    <row r="14887" spans="1:8">
      <c r="A14887" t="s">
        <v>78</v>
      </c>
      <c r="B14887" s="1">
        <v>46290</v>
      </c>
      <c r="C14887">
        <v>350007</v>
      </c>
      <c r="D14887">
        <v>0.88500000000000001</v>
      </c>
      <c r="E14887" t="s">
        <v>50</v>
      </c>
      <c r="F14887" t="s">
        <v>118</v>
      </c>
      <c r="G14887" t="s">
        <v>54</v>
      </c>
      <c r="H14887" t="s">
        <v>91</v>
      </c>
    </row>
    <row r="14888" spans="1:8">
      <c r="A14888" t="s">
        <v>78</v>
      </c>
      <c r="B14888" s="1">
        <v>46290</v>
      </c>
      <c r="C14888">
        <v>350031</v>
      </c>
      <c r="D14888">
        <v>23360.675999999999</v>
      </c>
      <c r="E14888" t="s">
        <v>50</v>
      </c>
      <c r="F14888" t="s">
        <v>113</v>
      </c>
      <c r="G14888" t="s">
        <v>54</v>
      </c>
      <c r="H14888" t="s">
        <v>85</v>
      </c>
    </row>
    <row r="14889" spans="1:8">
      <c r="A14889" t="s">
        <v>78</v>
      </c>
      <c r="B14889" s="1">
        <v>46290</v>
      </c>
      <c r="C14889">
        <v>350034</v>
      </c>
      <c r="D14889">
        <v>26.189</v>
      </c>
      <c r="E14889" t="s">
        <v>50</v>
      </c>
      <c r="F14889" t="s">
        <v>118</v>
      </c>
      <c r="G14889" t="s">
        <v>54</v>
      </c>
      <c r="H14889" t="s">
        <v>91</v>
      </c>
    </row>
    <row r="14890" spans="1:8">
      <c r="A14890" t="s">
        <v>78</v>
      </c>
      <c r="B14890" s="1">
        <v>46290</v>
      </c>
      <c r="C14890">
        <v>351004</v>
      </c>
      <c r="D14890">
        <v>13992.781999999999</v>
      </c>
      <c r="E14890" t="s">
        <v>50</v>
      </c>
      <c r="F14890" t="s">
        <v>114</v>
      </c>
      <c r="G14890" t="s">
        <v>54</v>
      </c>
      <c r="H14890" t="s">
        <v>87</v>
      </c>
    </row>
    <row r="14891" spans="1:8">
      <c r="A14891" t="s">
        <v>78</v>
      </c>
      <c r="B14891" s="1">
        <v>46290</v>
      </c>
      <c r="C14891">
        <v>352002</v>
      </c>
      <c r="D14891">
        <v>9068.6779999999999</v>
      </c>
      <c r="E14891" t="s">
        <v>50</v>
      </c>
      <c r="F14891" t="s">
        <v>117</v>
      </c>
      <c r="G14891" t="s">
        <v>54</v>
      </c>
      <c r="H14891" t="s">
        <v>90</v>
      </c>
    </row>
    <row r="14892" spans="1:8">
      <c r="A14892" t="s">
        <v>78</v>
      </c>
      <c r="B14892" s="1">
        <v>46290</v>
      </c>
      <c r="C14892">
        <v>354011</v>
      </c>
      <c r="D14892">
        <v>-641787.21400000004</v>
      </c>
      <c r="E14892" t="s">
        <v>50</v>
      </c>
      <c r="F14892" t="s">
        <v>115</v>
      </c>
      <c r="G14892" t="s">
        <v>54</v>
      </c>
      <c r="H14892" t="s">
        <v>88</v>
      </c>
    </row>
    <row r="14893" spans="1:8">
      <c r="A14893" t="s">
        <v>78</v>
      </c>
      <c r="B14893" s="1">
        <v>46290</v>
      </c>
      <c r="C14893">
        <v>354012</v>
      </c>
      <c r="D14893">
        <v>410894.86099999998</v>
      </c>
      <c r="E14893" t="s">
        <v>50</v>
      </c>
      <c r="F14893" t="s">
        <v>115</v>
      </c>
      <c r="G14893" t="s">
        <v>54</v>
      </c>
      <c r="H14893" t="s">
        <v>88</v>
      </c>
    </row>
    <row r="14894" spans="1:8">
      <c r="A14894" t="s">
        <v>78</v>
      </c>
      <c r="B14894" s="1">
        <v>46290</v>
      </c>
      <c r="C14894">
        <v>354013</v>
      </c>
      <c r="D14894">
        <v>211991.266</v>
      </c>
      <c r="E14894" t="s">
        <v>50</v>
      </c>
      <c r="F14894" t="s">
        <v>115</v>
      </c>
      <c r="G14894" t="s">
        <v>54</v>
      </c>
      <c r="H14894" t="s">
        <v>88</v>
      </c>
    </row>
    <row r="14895" spans="1:8">
      <c r="A14895" t="s">
        <v>78</v>
      </c>
      <c r="B14895" s="1">
        <v>46290</v>
      </c>
      <c r="C14895">
        <v>354014</v>
      </c>
      <c r="D14895">
        <v>2253161.2689999999</v>
      </c>
      <c r="E14895" t="s">
        <v>50</v>
      </c>
      <c r="F14895" t="s">
        <v>115</v>
      </c>
      <c r="G14895" t="s">
        <v>54</v>
      </c>
      <c r="H14895" t="s">
        <v>88</v>
      </c>
    </row>
    <row r="14896" spans="1:8">
      <c r="A14896" t="s">
        <v>78</v>
      </c>
      <c r="B14896" s="1">
        <v>46290</v>
      </c>
      <c r="C14896">
        <v>355014</v>
      </c>
      <c r="D14896">
        <v>1376.057</v>
      </c>
      <c r="E14896" t="s">
        <v>50</v>
      </c>
      <c r="F14896" t="s">
        <v>118</v>
      </c>
      <c r="G14896" t="s">
        <v>54</v>
      </c>
      <c r="H14896" t="s">
        <v>91</v>
      </c>
    </row>
    <row r="14897" spans="1:8">
      <c r="A14897" t="s">
        <v>78</v>
      </c>
      <c r="B14897" s="1">
        <v>46290</v>
      </c>
      <c r="C14897">
        <v>355016</v>
      </c>
      <c r="D14897">
        <v>18961.203000000001</v>
      </c>
      <c r="E14897" t="s">
        <v>50</v>
      </c>
      <c r="F14897" t="s">
        <v>118</v>
      </c>
      <c r="G14897" t="s">
        <v>54</v>
      </c>
      <c r="H14897" t="s">
        <v>91</v>
      </c>
    </row>
    <row r="14898" spans="1:8">
      <c r="A14898" t="s">
        <v>78</v>
      </c>
      <c r="B14898" s="1">
        <v>46290</v>
      </c>
      <c r="C14898">
        <v>355018</v>
      </c>
      <c r="D14898">
        <v>99655.991999999998</v>
      </c>
      <c r="E14898" t="s">
        <v>50</v>
      </c>
      <c r="F14898" t="s">
        <v>118</v>
      </c>
      <c r="G14898" t="s">
        <v>54</v>
      </c>
      <c r="H14898" t="s">
        <v>91</v>
      </c>
    </row>
    <row r="14899" spans="1:8">
      <c r="A14899" t="s">
        <v>78</v>
      </c>
      <c r="B14899" s="1">
        <v>46290</v>
      </c>
      <c r="C14899">
        <v>360022</v>
      </c>
      <c r="D14899">
        <v>-1.2999999999999999E-2</v>
      </c>
      <c r="E14899" t="s">
        <v>50</v>
      </c>
      <c r="F14899" t="s">
        <v>125</v>
      </c>
      <c r="G14899" t="s">
        <v>54</v>
      </c>
      <c r="H14899" t="s">
        <v>100</v>
      </c>
    </row>
    <row r="14900" spans="1:8">
      <c r="A14900" t="s">
        <v>78</v>
      </c>
      <c r="B14900" s="1">
        <v>46290</v>
      </c>
      <c r="C14900">
        <v>360026</v>
      </c>
      <c r="D14900">
        <v>-3.0000000000000001E-3</v>
      </c>
      <c r="E14900" t="s">
        <v>50</v>
      </c>
      <c r="F14900" t="s">
        <v>125</v>
      </c>
      <c r="G14900" t="s">
        <v>54</v>
      </c>
      <c r="H14900" t="s">
        <v>100</v>
      </c>
    </row>
    <row r="14901" spans="1:8">
      <c r="A14901" t="s">
        <v>78</v>
      </c>
      <c r="B14901" s="1">
        <v>46290</v>
      </c>
      <c r="C14901">
        <v>360028</v>
      </c>
      <c r="D14901">
        <v>2.3E-2</v>
      </c>
      <c r="E14901" t="s">
        <v>50</v>
      </c>
      <c r="F14901" t="s">
        <v>125</v>
      </c>
      <c r="G14901" t="s">
        <v>54</v>
      </c>
      <c r="H14901" t="s">
        <v>100</v>
      </c>
    </row>
    <row r="14902" spans="1:8">
      <c r="A14902" t="s">
        <v>78</v>
      </c>
      <c r="B14902" s="1">
        <v>46290</v>
      </c>
      <c r="C14902">
        <v>360030</v>
      </c>
      <c r="D14902">
        <v>0.05</v>
      </c>
      <c r="E14902" t="s">
        <v>50</v>
      </c>
      <c r="F14902" t="s">
        <v>125</v>
      </c>
      <c r="G14902" t="s">
        <v>54</v>
      </c>
      <c r="H14902" t="s">
        <v>100</v>
      </c>
    </row>
    <row r="14903" spans="1:8">
      <c r="A14903" t="s">
        <v>78</v>
      </c>
      <c r="B14903" s="1">
        <v>46290</v>
      </c>
      <c r="C14903">
        <v>360032</v>
      </c>
      <c r="D14903">
        <v>419557.98800000001</v>
      </c>
      <c r="E14903" t="s">
        <v>50</v>
      </c>
      <c r="F14903" t="s">
        <v>125</v>
      </c>
      <c r="G14903" t="s">
        <v>54</v>
      </c>
      <c r="H14903" t="s">
        <v>100</v>
      </c>
    </row>
    <row r="14904" spans="1:8">
      <c r="A14904" t="s">
        <v>78</v>
      </c>
      <c r="B14904" s="1">
        <v>46290</v>
      </c>
      <c r="C14904">
        <v>364502</v>
      </c>
      <c r="D14904">
        <v>447897.16499999998</v>
      </c>
      <c r="E14904" t="s">
        <v>50</v>
      </c>
      <c r="F14904" t="s">
        <v>125</v>
      </c>
      <c r="G14904" t="s">
        <v>54</v>
      </c>
      <c r="H14904" t="s">
        <v>100</v>
      </c>
    </row>
    <row r="14905" spans="1:8">
      <c r="A14905" t="s">
        <v>78</v>
      </c>
      <c r="B14905" s="1">
        <v>46290</v>
      </c>
      <c r="C14905">
        <v>400002</v>
      </c>
      <c r="D14905">
        <v>-21802.912</v>
      </c>
      <c r="E14905" t="s">
        <v>52</v>
      </c>
      <c r="F14905" t="s">
        <v>23</v>
      </c>
      <c r="G14905" t="s">
        <v>54</v>
      </c>
      <c r="H14905" t="s">
        <v>92</v>
      </c>
    </row>
    <row r="14906" spans="1:8">
      <c r="A14906" t="s">
        <v>78</v>
      </c>
      <c r="B14906" s="1">
        <v>46290</v>
      </c>
      <c r="C14906">
        <v>400004</v>
      </c>
      <c r="D14906">
        <v>-13364.210999999999</v>
      </c>
      <c r="E14906" t="s">
        <v>52</v>
      </c>
      <c r="F14906" t="s">
        <v>23</v>
      </c>
      <c r="G14906" t="s">
        <v>54</v>
      </c>
      <c r="H14906" t="s">
        <v>92</v>
      </c>
    </row>
    <row r="14907" spans="1:8">
      <c r="A14907" t="s">
        <v>78</v>
      </c>
      <c r="B14907" s="1">
        <v>46290</v>
      </c>
      <c r="C14907">
        <v>410002</v>
      </c>
      <c r="D14907">
        <v>-345291.196</v>
      </c>
      <c r="E14907" t="s">
        <v>52</v>
      </c>
      <c r="F14907" t="s">
        <v>119</v>
      </c>
      <c r="G14907" t="s">
        <v>54</v>
      </c>
      <c r="H14907" t="s">
        <v>93</v>
      </c>
    </row>
    <row r="14908" spans="1:8">
      <c r="A14908" t="s">
        <v>78</v>
      </c>
      <c r="B14908" s="1">
        <v>46290</v>
      </c>
      <c r="C14908">
        <v>410006</v>
      </c>
      <c r="D14908">
        <v>-22980.263999999999</v>
      </c>
      <c r="E14908" t="s">
        <v>52</v>
      </c>
      <c r="F14908" t="s">
        <v>119</v>
      </c>
      <c r="G14908" t="s">
        <v>54</v>
      </c>
      <c r="H14908" t="s">
        <v>93</v>
      </c>
    </row>
    <row r="14909" spans="1:8">
      <c r="A14909" t="s">
        <v>78</v>
      </c>
      <c r="B14909" s="1">
        <v>46290</v>
      </c>
      <c r="C14909">
        <v>410009</v>
      </c>
      <c r="D14909">
        <v>-6432.6559999999999</v>
      </c>
      <c r="E14909" t="s">
        <v>52</v>
      </c>
      <c r="F14909" t="s">
        <v>119</v>
      </c>
      <c r="G14909" t="s">
        <v>54</v>
      </c>
      <c r="H14909" t="s">
        <v>93</v>
      </c>
    </row>
    <row r="14910" spans="1:8">
      <c r="A14910" t="s">
        <v>78</v>
      </c>
      <c r="B14910" s="1">
        <v>46290</v>
      </c>
      <c r="C14910">
        <v>410015</v>
      </c>
      <c r="D14910">
        <v>-26433.61</v>
      </c>
      <c r="E14910" t="s">
        <v>52</v>
      </c>
      <c r="F14910" t="s">
        <v>119</v>
      </c>
      <c r="G14910" t="s">
        <v>54</v>
      </c>
      <c r="H14910" t="s">
        <v>93</v>
      </c>
    </row>
    <row r="14911" spans="1:8">
      <c r="A14911" t="s">
        <v>78</v>
      </c>
      <c r="B14911" s="1">
        <v>46290</v>
      </c>
      <c r="C14911">
        <v>410032</v>
      </c>
      <c r="D14911">
        <v>-35025.207999999999</v>
      </c>
      <c r="E14911" t="s">
        <v>52</v>
      </c>
      <c r="F14911" t="s">
        <v>119</v>
      </c>
      <c r="G14911" t="s">
        <v>54</v>
      </c>
      <c r="H14911" t="s">
        <v>93</v>
      </c>
    </row>
    <row r="14912" spans="1:8">
      <c r="A14912" t="s">
        <v>78</v>
      </c>
      <c r="B14912" s="1">
        <v>46290</v>
      </c>
      <c r="C14912">
        <v>410036</v>
      </c>
      <c r="D14912">
        <v>-1026.748</v>
      </c>
      <c r="E14912" t="s">
        <v>52</v>
      </c>
      <c r="F14912" t="s">
        <v>119</v>
      </c>
      <c r="G14912" t="s">
        <v>54</v>
      </c>
      <c r="H14912" t="s">
        <v>93</v>
      </c>
    </row>
    <row r="14913" spans="1:8">
      <c r="A14913" t="s">
        <v>78</v>
      </c>
      <c r="B14913" s="1">
        <v>46290</v>
      </c>
      <c r="C14913">
        <v>410039</v>
      </c>
      <c r="D14913">
        <v>-9142.6830000000009</v>
      </c>
      <c r="E14913" t="s">
        <v>52</v>
      </c>
      <c r="F14913" t="s">
        <v>119</v>
      </c>
      <c r="G14913" t="s">
        <v>54</v>
      </c>
      <c r="H14913" t="s">
        <v>93</v>
      </c>
    </row>
    <row r="14914" spans="1:8">
      <c r="A14914" t="s">
        <v>78</v>
      </c>
      <c r="B14914" s="1">
        <v>46290</v>
      </c>
      <c r="C14914">
        <v>410040</v>
      </c>
      <c r="D14914">
        <v>-396.61099999999999</v>
      </c>
      <c r="E14914" t="s">
        <v>52</v>
      </c>
      <c r="F14914" t="s">
        <v>119</v>
      </c>
      <c r="G14914" t="s">
        <v>54</v>
      </c>
      <c r="H14914" t="s">
        <v>93</v>
      </c>
    </row>
    <row r="14915" spans="1:8">
      <c r="A14915" t="s">
        <v>78</v>
      </c>
      <c r="B14915" s="1">
        <v>46290</v>
      </c>
      <c r="C14915">
        <v>410046</v>
      </c>
      <c r="D14915">
        <v>-1475.0039999999999</v>
      </c>
      <c r="E14915" t="s">
        <v>52</v>
      </c>
      <c r="F14915" t="s">
        <v>119</v>
      </c>
      <c r="G14915" t="s">
        <v>54</v>
      </c>
      <c r="H14915" t="s">
        <v>93</v>
      </c>
    </row>
    <row r="14916" spans="1:8">
      <c r="A14916" t="s">
        <v>78</v>
      </c>
      <c r="B14916" s="1">
        <v>46290</v>
      </c>
      <c r="C14916">
        <v>415002</v>
      </c>
      <c r="D14916">
        <v>-9300993.3139999993</v>
      </c>
      <c r="E14916" t="s">
        <v>52</v>
      </c>
      <c r="F14916" t="s">
        <v>23</v>
      </c>
      <c r="G14916" t="s">
        <v>54</v>
      </c>
      <c r="H14916" t="s">
        <v>92</v>
      </c>
    </row>
    <row r="14917" spans="1:8">
      <c r="A14917" t="s">
        <v>78</v>
      </c>
      <c r="B14917" s="1">
        <v>46290</v>
      </c>
      <c r="C14917">
        <v>415003</v>
      </c>
      <c r="D14917">
        <v>-9480.1919999999991</v>
      </c>
      <c r="E14917" t="s">
        <v>52</v>
      </c>
      <c r="F14917" t="s">
        <v>23</v>
      </c>
      <c r="G14917" t="s">
        <v>54</v>
      </c>
      <c r="H14917" t="s">
        <v>92</v>
      </c>
    </row>
    <row r="14918" spans="1:8">
      <c r="A14918" t="s">
        <v>78</v>
      </c>
      <c r="B14918" s="1">
        <v>46290</v>
      </c>
      <c r="C14918">
        <v>415004</v>
      </c>
      <c r="D14918">
        <v>-5946371.4740000004</v>
      </c>
      <c r="E14918" t="s">
        <v>52</v>
      </c>
      <c r="F14918" t="s">
        <v>23</v>
      </c>
      <c r="G14918" t="s">
        <v>54</v>
      </c>
      <c r="H14918" t="s">
        <v>92</v>
      </c>
    </row>
    <row r="14919" spans="1:8">
      <c r="A14919" t="s">
        <v>78</v>
      </c>
      <c r="B14919" s="1">
        <v>46290</v>
      </c>
      <c r="C14919">
        <v>415006</v>
      </c>
      <c r="D14919">
        <v>175.083</v>
      </c>
      <c r="E14919" t="s">
        <v>52</v>
      </c>
      <c r="F14919" t="s">
        <v>23</v>
      </c>
      <c r="G14919" t="s">
        <v>54</v>
      </c>
      <c r="H14919" t="s">
        <v>92</v>
      </c>
    </row>
    <row r="14920" spans="1:8">
      <c r="A14920" t="s">
        <v>78</v>
      </c>
      <c r="B14920" s="1">
        <v>46290</v>
      </c>
      <c r="C14920">
        <v>418002</v>
      </c>
      <c r="D14920">
        <v>-62.015999999999998</v>
      </c>
      <c r="E14920" t="s">
        <v>52</v>
      </c>
      <c r="F14920" t="s">
        <v>23</v>
      </c>
      <c r="G14920" t="s">
        <v>54</v>
      </c>
      <c r="H14920" t="s">
        <v>92</v>
      </c>
    </row>
    <row r="14921" spans="1:8">
      <c r="A14921" t="s">
        <v>78</v>
      </c>
      <c r="B14921" s="1">
        <v>46290</v>
      </c>
      <c r="C14921">
        <v>418003</v>
      </c>
      <c r="D14921">
        <v>62.015999999999998</v>
      </c>
      <c r="E14921" t="s">
        <v>52</v>
      </c>
      <c r="F14921" t="s">
        <v>119</v>
      </c>
      <c r="G14921" t="s">
        <v>54</v>
      </c>
      <c r="H14921" t="s">
        <v>93</v>
      </c>
    </row>
    <row r="14922" spans="1:8">
      <c r="A14922" t="s">
        <v>78</v>
      </c>
      <c r="B14922" s="1">
        <v>46290</v>
      </c>
      <c r="C14922">
        <v>421003</v>
      </c>
      <c r="D14922">
        <v>2637.7330000000002</v>
      </c>
      <c r="E14922" t="s">
        <v>52</v>
      </c>
      <c r="F14922" t="s">
        <v>24</v>
      </c>
      <c r="G14922" t="s">
        <v>54</v>
      </c>
      <c r="H14922" t="s">
        <v>94</v>
      </c>
    </row>
    <row r="14923" spans="1:8">
      <c r="A14923" t="s">
        <v>78</v>
      </c>
      <c r="B14923" s="1">
        <v>46290</v>
      </c>
      <c r="C14923">
        <v>421007</v>
      </c>
      <c r="D14923">
        <v>205.50399999999999</v>
      </c>
      <c r="E14923" t="s">
        <v>52</v>
      </c>
      <c r="F14923" t="s">
        <v>24</v>
      </c>
      <c r="G14923" t="s">
        <v>54</v>
      </c>
      <c r="H14923" t="s">
        <v>94</v>
      </c>
    </row>
    <row r="14924" spans="1:8">
      <c r="A14924" t="s">
        <v>78</v>
      </c>
      <c r="B14924" s="1">
        <v>46290</v>
      </c>
      <c r="C14924">
        <v>423011</v>
      </c>
      <c r="D14924">
        <v>-384.73599999999999</v>
      </c>
      <c r="E14924" t="s">
        <v>52</v>
      </c>
      <c r="F14924" t="s">
        <v>24</v>
      </c>
      <c r="G14924" t="s">
        <v>54</v>
      </c>
      <c r="H14924" t="s">
        <v>94</v>
      </c>
    </row>
    <row r="14925" spans="1:8">
      <c r="A14925" t="s">
        <v>78</v>
      </c>
      <c r="B14925" s="1">
        <v>46290</v>
      </c>
      <c r="C14925">
        <v>423012</v>
      </c>
      <c r="D14925">
        <v>-3028.61</v>
      </c>
      <c r="E14925" t="s">
        <v>52</v>
      </c>
      <c r="F14925" t="s">
        <v>24</v>
      </c>
      <c r="G14925" t="s">
        <v>54</v>
      </c>
      <c r="H14925" t="s">
        <v>94</v>
      </c>
    </row>
    <row r="14926" spans="1:8">
      <c r="A14926" t="s">
        <v>78</v>
      </c>
      <c r="B14926" s="1">
        <v>46290</v>
      </c>
      <c r="C14926">
        <v>510002</v>
      </c>
      <c r="D14926">
        <v>2705705.5350000001</v>
      </c>
      <c r="E14926" t="s">
        <v>52</v>
      </c>
      <c r="F14926" t="s">
        <v>120</v>
      </c>
      <c r="G14926" t="s">
        <v>54</v>
      </c>
      <c r="H14926" t="s">
        <v>95</v>
      </c>
    </row>
    <row r="14927" spans="1:8">
      <c r="A14927" t="s">
        <v>78</v>
      </c>
      <c r="B14927" s="1">
        <v>46290</v>
      </c>
      <c r="C14927">
        <v>510005</v>
      </c>
      <c r="D14927">
        <v>109389.288</v>
      </c>
      <c r="E14927" t="s">
        <v>52</v>
      </c>
      <c r="F14927" t="s">
        <v>120</v>
      </c>
      <c r="G14927" t="s">
        <v>54</v>
      </c>
      <c r="H14927" t="s">
        <v>95</v>
      </c>
    </row>
    <row r="14928" spans="1:8">
      <c r="A14928" t="s">
        <v>78</v>
      </c>
      <c r="B14928" s="1">
        <v>46290</v>
      </c>
      <c r="C14928">
        <v>510007</v>
      </c>
      <c r="D14928">
        <v>186360.921</v>
      </c>
      <c r="E14928" t="s">
        <v>52</v>
      </c>
      <c r="F14928" t="s">
        <v>120</v>
      </c>
      <c r="G14928" t="s">
        <v>54</v>
      </c>
      <c r="H14928" t="s">
        <v>95</v>
      </c>
    </row>
    <row r="14929" spans="1:8">
      <c r="A14929" t="s">
        <v>78</v>
      </c>
      <c r="B14929" s="1">
        <v>46290</v>
      </c>
      <c r="C14929">
        <v>510008</v>
      </c>
      <c r="D14929">
        <v>2116.4740000000002</v>
      </c>
      <c r="E14929" t="s">
        <v>52</v>
      </c>
      <c r="F14929" t="s">
        <v>120</v>
      </c>
      <c r="G14929" t="s">
        <v>54</v>
      </c>
      <c r="H14929" t="s">
        <v>95</v>
      </c>
    </row>
    <row r="14930" spans="1:8">
      <c r="A14930" t="s">
        <v>78</v>
      </c>
      <c r="B14930" s="1">
        <v>46290</v>
      </c>
      <c r="C14930">
        <v>510010</v>
      </c>
      <c r="D14930">
        <v>16925.597000000002</v>
      </c>
      <c r="E14930" t="s">
        <v>52</v>
      </c>
      <c r="F14930" t="s">
        <v>120</v>
      </c>
      <c r="G14930" t="s">
        <v>54</v>
      </c>
      <c r="H14930" t="s">
        <v>95</v>
      </c>
    </row>
    <row r="14931" spans="1:8">
      <c r="A14931" t="s">
        <v>78</v>
      </c>
      <c r="B14931" s="1">
        <v>46290</v>
      </c>
      <c r="C14931">
        <v>510012</v>
      </c>
      <c r="D14931">
        <v>44569.245999999999</v>
      </c>
      <c r="E14931" t="s">
        <v>52</v>
      </c>
      <c r="F14931" t="s">
        <v>120</v>
      </c>
      <c r="G14931" t="s">
        <v>54</v>
      </c>
      <c r="H14931" t="s">
        <v>95</v>
      </c>
    </row>
    <row r="14932" spans="1:8">
      <c r="A14932" t="s">
        <v>78</v>
      </c>
      <c r="B14932" s="1">
        <v>46290</v>
      </c>
      <c r="C14932">
        <v>510015</v>
      </c>
      <c r="D14932">
        <v>216089.40900000001</v>
      </c>
      <c r="E14932" t="s">
        <v>52</v>
      </c>
      <c r="F14932" t="s">
        <v>120</v>
      </c>
      <c r="G14932" t="s">
        <v>54</v>
      </c>
      <c r="H14932" t="s">
        <v>95</v>
      </c>
    </row>
    <row r="14933" spans="1:8">
      <c r="A14933" t="s">
        <v>78</v>
      </c>
      <c r="B14933" s="1">
        <v>46290</v>
      </c>
      <c r="C14933">
        <v>510018</v>
      </c>
      <c r="D14933">
        <v>42200.006999999998</v>
      </c>
      <c r="E14933" t="s">
        <v>52</v>
      </c>
      <c r="F14933" t="s">
        <v>120</v>
      </c>
      <c r="G14933" t="s">
        <v>54</v>
      </c>
      <c r="H14933" t="s">
        <v>95</v>
      </c>
    </row>
    <row r="14934" spans="1:8">
      <c r="A14934" t="s">
        <v>78</v>
      </c>
      <c r="B14934" s="1">
        <v>46290</v>
      </c>
      <c r="C14934">
        <v>510048</v>
      </c>
      <c r="D14934">
        <v>1107.2619999999999</v>
      </c>
      <c r="E14934" t="s">
        <v>52</v>
      </c>
      <c r="F14934" t="s">
        <v>127</v>
      </c>
      <c r="G14934" t="s">
        <v>54</v>
      </c>
      <c r="H14934" t="s">
        <v>103</v>
      </c>
    </row>
    <row r="14935" spans="1:8">
      <c r="A14935" t="s">
        <v>78</v>
      </c>
      <c r="B14935" s="1">
        <v>46290</v>
      </c>
      <c r="C14935">
        <v>510059</v>
      </c>
      <c r="D14935">
        <v>14030.182000000001</v>
      </c>
      <c r="E14935" t="s">
        <v>52</v>
      </c>
      <c r="F14935" t="s">
        <v>120</v>
      </c>
      <c r="G14935" t="s">
        <v>54</v>
      </c>
      <c r="H14935" t="s">
        <v>95</v>
      </c>
    </row>
    <row r="14936" spans="1:8">
      <c r="A14936" t="s">
        <v>78</v>
      </c>
      <c r="B14936" s="1">
        <v>46290</v>
      </c>
      <c r="C14936">
        <v>510062</v>
      </c>
      <c r="D14936">
        <v>32438.214</v>
      </c>
      <c r="E14936" t="s">
        <v>52</v>
      </c>
      <c r="F14936" t="s">
        <v>120</v>
      </c>
      <c r="G14936" t="s">
        <v>54</v>
      </c>
      <c r="H14936" t="s">
        <v>95</v>
      </c>
    </row>
    <row r="14937" spans="1:8">
      <c r="A14937" t="s">
        <v>78</v>
      </c>
      <c r="B14937" s="1">
        <v>46290</v>
      </c>
      <c r="C14937">
        <v>510064</v>
      </c>
      <c r="D14937">
        <v>1228.3430000000001</v>
      </c>
      <c r="E14937" t="s">
        <v>52</v>
      </c>
      <c r="F14937" t="s">
        <v>120</v>
      </c>
      <c r="G14937" t="s">
        <v>54</v>
      </c>
      <c r="H14937" t="s">
        <v>95</v>
      </c>
    </row>
    <row r="14938" spans="1:8">
      <c r="A14938" t="s">
        <v>78</v>
      </c>
      <c r="B14938" s="1">
        <v>46290</v>
      </c>
      <c r="C14938">
        <v>510065</v>
      </c>
      <c r="D14938">
        <v>62050.294999999998</v>
      </c>
      <c r="E14938" t="s">
        <v>52</v>
      </c>
      <c r="F14938" t="s">
        <v>120</v>
      </c>
      <c r="G14938" t="s">
        <v>54</v>
      </c>
      <c r="H14938" t="s">
        <v>95</v>
      </c>
    </row>
    <row r="14939" spans="1:8">
      <c r="A14939" t="s">
        <v>78</v>
      </c>
      <c r="B14939" s="1">
        <v>46290</v>
      </c>
      <c r="C14939">
        <v>520020</v>
      </c>
      <c r="D14939">
        <v>2196.0279999999998</v>
      </c>
      <c r="E14939" t="s">
        <v>52</v>
      </c>
      <c r="F14939" t="s">
        <v>120</v>
      </c>
      <c r="G14939" t="s">
        <v>54</v>
      </c>
      <c r="H14939" t="s">
        <v>95</v>
      </c>
    </row>
    <row r="14940" spans="1:8">
      <c r="A14940" t="s">
        <v>78</v>
      </c>
      <c r="B14940" s="1">
        <v>46290</v>
      </c>
      <c r="C14940">
        <v>520021</v>
      </c>
      <c r="D14940">
        <v>6238.5219999999999</v>
      </c>
      <c r="E14940" t="s">
        <v>52</v>
      </c>
      <c r="F14940" t="s">
        <v>126</v>
      </c>
      <c r="G14940" t="s">
        <v>54</v>
      </c>
      <c r="H14940" t="s">
        <v>102</v>
      </c>
    </row>
    <row r="14941" spans="1:8">
      <c r="A14941" t="s">
        <v>78</v>
      </c>
      <c r="B14941" s="1">
        <v>46290</v>
      </c>
      <c r="C14941">
        <v>530012</v>
      </c>
      <c r="D14941">
        <v>28223.469000000001</v>
      </c>
      <c r="E14941" t="s">
        <v>52</v>
      </c>
      <c r="F14941" t="s">
        <v>120</v>
      </c>
      <c r="G14941" t="s">
        <v>54</v>
      </c>
      <c r="H14941" t="s">
        <v>95</v>
      </c>
    </row>
    <row r="14942" spans="1:8">
      <c r="A14942" t="s">
        <v>78</v>
      </c>
      <c r="B14942" s="1">
        <v>46290</v>
      </c>
      <c r="C14942">
        <v>540004</v>
      </c>
      <c r="D14942">
        <v>391.24700000000001</v>
      </c>
      <c r="E14942" t="s">
        <v>52</v>
      </c>
      <c r="F14942" t="s">
        <v>29</v>
      </c>
      <c r="G14942" t="s">
        <v>54</v>
      </c>
      <c r="H14942" t="s">
        <v>109</v>
      </c>
    </row>
    <row r="14943" spans="1:8">
      <c r="A14943" t="s">
        <v>78</v>
      </c>
      <c r="B14943" s="1">
        <v>46290</v>
      </c>
      <c r="C14943">
        <v>541002</v>
      </c>
      <c r="D14943">
        <v>9815.0810000000001</v>
      </c>
      <c r="E14943" t="s">
        <v>52</v>
      </c>
      <c r="F14943" t="s">
        <v>127</v>
      </c>
      <c r="G14943" t="s">
        <v>54</v>
      </c>
      <c r="H14943" t="s">
        <v>103</v>
      </c>
    </row>
    <row r="14944" spans="1:8">
      <c r="A14944" t="s">
        <v>78</v>
      </c>
      <c r="B14944" s="1">
        <v>46290</v>
      </c>
      <c r="C14944">
        <v>541004</v>
      </c>
      <c r="D14944">
        <v>30759.722000000002</v>
      </c>
      <c r="E14944" t="s">
        <v>52</v>
      </c>
      <c r="F14944" t="s">
        <v>127</v>
      </c>
      <c r="G14944" t="s">
        <v>54</v>
      </c>
      <c r="H14944" t="s">
        <v>103</v>
      </c>
    </row>
    <row r="14945" spans="1:8">
      <c r="A14945" t="s">
        <v>78</v>
      </c>
      <c r="B14945" s="1">
        <v>46290</v>
      </c>
      <c r="C14945">
        <v>541008</v>
      </c>
      <c r="D14945">
        <v>9173.7639999999992</v>
      </c>
      <c r="E14945" t="s">
        <v>52</v>
      </c>
      <c r="F14945" t="s">
        <v>127</v>
      </c>
      <c r="G14945" t="s">
        <v>54</v>
      </c>
      <c r="H14945" t="s">
        <v>103</v>
      </c>
    </row>
    <row r="14946" spans="1:8">
      <c r="A14946" t="s">
        <v>78</v>
      </c>
      <c r="B14946" s="1">
        <v>46290</v>
      </c>
      <c r="C14946">
        <v>541009</v>
      </c>
      <c r="D14946">
        <v>8184.2060000000001</v>
      </c>
      <c r="E14946" t="s">
        <v>52</v>
      </c>
      <c r="F14946" t="s">
        <v>127</v>
      </c>
      <c r="G14946" t="s">
        <v>54</v>
      </c>
      <c r="H14946" t="s">
        <v>103</v>
      </c>
    </row>
    <row r="14947" spans="1:8">
      <c r="A14947" t="s">
        <v>78</v>
      </c>
      <c r="B14947" s="1">
        <v>46290</v>
      </c>
      <c r="C14947">
        <v>541010</v>
      </c>
      <c r="D14947">
        <v>32960.375</v>
      </c>
      <c r="E14947" t="s">
        <v>52</v>
      </c>
      <c r="F14947" t="s">
        <v>127</v>
      </c>
      <c r="G14947" t="s">
        <v>54</v>
      </c>
      <c r="H14947" t="s">
        <v>103</v>
      </c>
    </row>
    <row r="14948" spans="1:8">
      <c r="A14948" t="s">
        <v>78</v>
      </c>
      <c r="B14948" s="1">
        <v>46290</v>
      </c>
      <c r="C14948">
        <v>541012</v>
      </c>
      <c r="D14948">
        <v>267.00900000000001</v>
      </c>
      <c r="E14948" t="s">
        <v>52</v>
      </c>
      <c r="F14948" t="s">
        <v>127</v>
      </c>
      <c r="G14948" t="s">
        <v>54</v>
      </c>
      <c r="H14948" t="s">
        <v>103</v>
      </c>
    </row>
    <row r="14949" spans="1:8">
      <c r="A14949" t="s">
        <v>78</v>
      </c>
      <c r="B14949" s="1">
        <v>46290</v>
      </c>
      <c r="C14949">
        <v>541013</v>
      </c>
      <c r="D14949">
        <v>2211.9940000000001</v>
      </c>
      <c r="E14949" t="s">
        <v>52</v>
      </c>
      <c r="F14949" t="s">
        <v>127</v>
      </c>
      <c r="G14949" t="s">
        <v>54</v>
      </c>
      <c r="H14949" t="s">
        <v>103</v>
      </c>
    </row>
    <row r="14950" spans="1:8">
      <c r="A14950" t="s">
        <v>78</v>
      </c>
      <c r="B14950" s="1">
        <v>46290</v>
      </c>
      <c r="C14950">
        <v>541021</v>
      </c>
      <c r="D14950">
        <v>-248.672</v>
      </c>
      <c r="E14950" t="s">
        <v>52</v>
      </c>
      <c r="F14950" t="s">
        <v>127</v>
      </c>
      <c r="G14950" t="s">
        <v>54</v>
      </c>
      <c r="H14950" t="s">
        <v>103</v>
      </c>
    </row>
    <row r="14951" spans="1:8">
      <c r="A14951" t="s">
        <v>78</v>
      </c>
      <c r="B14951" s="1">
        <v>46290</v>
      </c>
      <c r="C14951">
        <v>541023</v>
      </c>
      <c r="D14951">
        <v>9570.9989999999998</v>
      </c>
      <c r="E14951" t="s">
        <v>52</v>
      </c>
      <c r="F14951" t="s">
        <v>127</v>
      </c>
      <c r="G14951" t="s">
        <v>54</v>
      </c>
      <c r="H14951" t="s">
        <v>103</v>
      </c>
    </row>
    <row r="14952" spans="1:8">
      <c r="A14952" t="s">
        <v>78</v>
      </c>
      <c r="B14952" s="1">
        <v>46290</v>
      </c>
      <c r="C14952">
        <v>544003</v>
      </c>
      <c r="D14952">
        <v>268.52100000000002</v>
      </c>
      <c r="E14952" t="s">
        <v>52</v>
      </c>
      <c r="F14952" t="s">
        <v>127</v>
      </c>
      <c r="G14952" t="s">
        <v>54</v>
      </c>
      <c r="H14952" t="s">
        <v>103</v>
      </c>
    </row>
    <row r="14953" spans="1:8">
      <c r="A14953" t="s">
        <v>78</v>
      </c>
      <c r="B14953" s="1">
        <v>46290</v>
      </c>
      <c r="C14953">
        <v>544006</v>
      </c>
      <c r="D14953">
        <v>15911.776</v>
      </c>
      <c r="E14953" t="s">
        <v>52</v>
      </c>
      <c r="F14953" t="s">
        <v>127</v>
      </c>
      <c r="G14953" t="s">
        <v>54</v>
      </c>
      <c r="H14953" t="s">
        <v>103</v>
      </c>
    </row>
    <row r="14954" spans="1:8">
      <c r="A14954" t="s">
        <v>78</v>
      </c>
      <c r="B14954" s="1">
        <v>46290</v>
      </c>
      <c r="C14954">
        <v>546002</v>
      </c>
      <c r="D14954">
        <v>5661748.9890000001</v>
      </c>
      <c r="E14954" t="s">
        <v>52</v>
      </c>
      <c r="F14954" t="s">
        <v>119</v>
      </c>
      <c r="G14954" t="s">
        <v>54</v>
      </c>
      <c r="H14954" t="s">
        <v>93</v>
      </c>
    </row>
    <row r="14955" spans="1:8">
      <c r="A14955" t="s">
        <v>78</v>
      </c>
      <c r="B14955" s="1">
        <v>46290</v>
      </c>
      <c r="C14955">
        <v>546005</v>
      </c>
      <c r="D14955">
        <v>9055.7379999999994</v>
      </c>
      <c r="E14955" t="s">
        <v>52</v>
      </c>
      <c r="F14955" t="s">
        <v>119</v>
      </c>
      <c r="G14955" t="s">
        <v>54</v>
      </c>
      <c r="H14955" t="s">
        <v>93</v>
      </c>
    </row>
    <row r="14956" spans="1:8">
      <c r="A14956" t="s">
        <v>78</v>
      </c>
      <c r="B14956" s="1">
        <v>46290</v>
      </c>
      <c r="C14956">
        <v>546008</v>
      </c>
      <c r="D14956">
        <v>88504.812999999995</v>
      </c>
      <c r="E14956" t="s">
        <v>52</v>
      </c>
      <c r="F14956" t="s">
        <v>119</v>
      </c>
      <c r="G14956" t="s">
        <v>54</v>
      </c>
      <c r="H14956" t="s">
        <v>93</v>
      </c>
    </row>
    <row r="14957" spans="1:8">
      <c r="A14957" t="s">
        <v>78</v>
      </c>
      <c r="B14957" s="1">
        <v>46290</v>
      </c>
      <c r="C14957">
        <v>546012</v>
      </c>
      <c r="D14957">
        <v>8614.2810000000009</v>
      </c>
      <c r="E14957" t="s">
        <v>52</v>
      </c>
      <c r="F14957" t="s">
        <v>119</v>
      </c>
      <c r="G14957" t="s">
        <v>54</v>
      </c>
      <c r="H14957" t="s">
        <v>93</v>
      </c>
    </row>
    <row r="14958" spans="1:8">
      <c r="A14958" t="s">
        <v>78</v>
      </c>
      <c r="B14958" s="1">
        <v>46290</v>
      </c>
      <c r="C14958">
        <v>546013</v>
      </c>
      <c r="D14958">
        <v>852670.71100000001</v>
      </c>
      <c r="E14958" t="s">
        <v>52</v>
      </c>
      <c r="F14958" t="s">
        <v>119</v>
      </c>
      <c r="G14958" t="s">
        <v>54</v>
      </c>
      <c r="H14958" t="s">
        <v>93</v>
      </c>
    </row>
    <row r="14959" spans="1:8">
      <c r="A14959" t="s">
        <v>78</v>
      </c>
      <c r="B14959" s="1">
        <v>46290</v>
      </c>
      <c r="C14959">
        <v>546015</v>
      </c>
      <c r="D14959">
        <v>45371.438000000002</v>
      </c>
      <c r="E14959" t="s">
        <v>52</v>
      </c>
      <c r="F14959" t="s">
        <v>119</v>
      </c>
      <c r="G14959" t="s">
        <v>54</v>
      </c>
      <c r="H14959" t="s">
        <v>93</v>
      </c>
    </row>
    <row r="14960" spans="1:8">
      <c r="A14960" t="s">
        <v>78</v>
      </c>
      <c r="B14960" s="1">
        <v>46290</v>
      </c>
      <c r="C14960">
        <v>546016</v>
      </c>
      <c r="D14960">
        <v>74008.156000000003</v>
      </c>
      <c r="E14960" t="s">
        <v>52</v>
      </c>
      <c r="F14960" t="s">
        <v>119</v>
      </c>
      <c r="G14960" t="s">
        <v>54</v>
      </c>
      <c r="H14960" t="s">
        <v>93</v>
      </c>
    </row>
    <row r="14961" spans="1:8">
      <c r="A14961" t="s">
        <v>78</v>
      </c>
      <c r="B14961" s="1">
        <v>46290</v>
      </c>
      <c r="C14961">
        <v>546018</v>
      </c>
      <c r="D14961">
        <v>1375.761</v>
      </c>
      <c r="E14961" t="s">
        <v>52</v>
      </c>
      <c r="F14961" t="s">
        <v>119</v>
      </c>
      <c r="G14961" t="s">
        <v>54</v>
      </c>
      <c r="H14961" t="s">
        <v>93</v>
      </c>
    </row>
    <row r="14962" spans="1:8">
      <c r="A14962" t="s">
        <v>78</v>
      </c>
      <c r="B14962" s="1">
        <v>46290</v>
      </c>
      <c r="C14962">
        <v>546024</v>
      </c>
      <c r="D14962">
        <v>4500.3980000000001</v>
      </c>
      <c r="E14962" t="s">
        <v>52</v>
      </c>
      <c r="F14962" t="s">
        <v>119</v>
      </c>
      <c r="G14962" t="s">
        <v>54</v>
      </c>
      <c r="H14962" t="s">
        <v>93</v>
      </c>
    </row>
    <row r="14963" spans="1:8">
      <c r="A14963" t="s">
        <v>78</v>
      </c>
      <c r="B14963" s="1">
        <v>46290</v>
      </c>
      <c r="C14963">
        <v>546035</v>
      </c>
      <c r="D14963">
        <v>117663.352</v>
      </c>
      <c r="E14963" t="s">
        <v>52</v>
      </c>
      <c r="F14963" t="s">
        <v>119</v>
      </c>
      <c r="G14963" t="s">
        <v>54</v>
      </c>
      <c r="H14963" t="s">
        <v>93</v>
      </c>
    </row>
    <row r="14964" spans="1:8">
      <c r="A14964" t="s">
        <v>78</v>
      </c>
      <c r="B14964" s="1">
        <v>46290</v>
      </c>
      <c r="C14964">
        <v>546045</v>
      </c>
      <c r="D14964">
        <v>31054.66</v>
      </c>
      <c r="E14964" t="s">
        <v>52</v>
      </c>
      <c r="F14964" t="s">
        <v>119</v>
      </c>
      <c r="G14964" t="s">
        <v>54</v>
      </c>
      <c r="H14964" t="s">
        <v>93</v>
      </c>
    </row>
    <row r="14965" spans="1:8">
      <c r="A14965" t="s">
        <v>78</v>
      </c>
      <c r="B14965" s="1">
        <v>46290</v>
      </c>
      <c r="C14965">
        <v>546047</v>
      </c>
      <c r="D14965">
        <v>12731.592000000001</v>
      </c>
      <c r="E14965" t="s">
        <v>52</v>
      </c>
      <c r="F14965" t="s">
        <v>119</v>
      </c>
      <c r="G14965" t="s">
        <v>54</v>
      </c>
      <c r="H14965" t="s">
        <v>93</v>
      </c>
    </row>
    <row r="14966" spans="1:8">
      <c r="A14966" t="s">
        <v>78</v>
      </c>
      <c r="B14966" s="1">
        <v>46290</v>
      </c>
      <c r="C14966">
        <v>547002</v>
      </c>
      <c r="D14966">
        <v>28342.272000000001</v>
      </c>
      <c r="E14966" t="s">
        <v>52</v>
      </c>
      <c r="F14966" t="s">
        <v>121</v>
      </c>
      <c r="G14966" t="s">
        <v>54</v>
      </c>
      <c r="H14966" t="s">
        <v>96</v>
      </c>
    </row>
    <row r="14967" spans="1:8">
      <c r="A14967" t="s">
        <v>78</v>
      </c>
      <c r="B14967" s="1">
        <v>46290</v>
      </c>
      <c r="C14967">
        <v>547006</v>
      </c>
      <c r="D14967">
        <v>10449.046</v>
      </c>
      <c r="E14967" t="s">
        <v>52</v>
      </c>
      <c r="F14967" t="s">
        <v>121</v>
      </c>
      <c r="G14967" t="s">
        <v>54</v>
      </c>
      <c r="H14967" t="s">
        <v>96</v>
      </c>
    </row>
    <row r="14968" spans="1:8">
      <c r="A14968" t="s">
        <v>78</v>
      </c>
      <c r="B14968" s="1">
        <v>46290</v>
      </c>
      <c r="C14968">
        <v>550003</v>
      </c>
      <c r="D14968">
        <v>3212303.9070000001</v>
      </c>
      <c r="E14968" t="s">
        <v>52</v>
      </c>
      <c r="F14968" t="s">
        <v>128</v>
      </c>
      <c r="G14968" t="s">
        <v>54</v>
      </c>
      <c r="H14968" t="s">
        <v>104</v>
      </c>
    </row>
    <row r="14969" spans="1:8">
      <c r="A14969" t="s">
        <v>78</v>
      </c>
      <c r="B14969" s="1">
        <v>46290</v>
      </c>
      <c r="C14969">
        <v>551002</v>
      </c>
      <c r="D14969">
        <v>2593.902</v>
      </c>
      <c r="E14969" t="s">
        <v>52</v>
      </c>
      <c r="F14969" t="s">
        <v>129</v>
      </c>
      <c r="G14969" t="s">
        <v>54</v>
      </c>
      <c r="H14969" t="s">
        <v>105</v>
      </c>
    </row>
    <row r="14970" spans="1:8">
      <c r="A14970" t="s">
        <v>78</v>
      </c>
      <c r="B14970" s="1">
        <v>46290</v>
      </c>
      <c r="C14970">
        <v>551003</v>
      </c>
      <c r="D14970">
        <v>59588.262000000002</v>
      </c>
      <c r="E14970" t="s">
        <v>52</v>
      </c>
      <c r="F14970" t="s">
        <v>129</v>
      </c>
      <c r="G14970" t="s">
        <v>54</v>
      </c>
      <c r="H14970" t="s">
        <v>105</v>
      </c>
    </row>
    <row r="14971" spans="1:8">
      <c r="A14971" t="s">
        <v>78</v>
      </c>
      <c r="B14971" s="1">
        <v>46290</v>
      </c>
      <c r="C14971">
        <v>551008</v>
      </c>
      <c r="D14971">
        <v>26.957999999999998</v>
      </c>
      <c r="E14971" t="s">
        <v>52</v>
      </c>
      <c r="F14971" t="s">
        <v>129</v>
      </c>
      <c r="G14971" t="s">
        <v>54</v>
      </c>
      <c r="H14971" t="s">
        <v>105</v>
      </c>
    </row>
    <row r="14972" spans="1:8">
      <c r="A14972" t="s">
        <v>78</v>
      </c>
      <c r="B14972" s="1">
        <v>46290</v>
      </c>
      <c r="C14972">
        <v>551011</v>
      </c>
      <c r="D14972">
        <v>208.83799999999999</v>
      </c>
      <c r="E14972" t="s">
        <v>52</v>
      </c>
      <c r="F14972" t="s">
        <v>127</v>
      </c>
      <c r="G14972" t="s">
        <v>54</v>
      </c>
      <c r="H14972" t="s">
        <v>103</v>
      </c>
    </row>
    <row r="14973" spans="1:8">
      <c r="A14973" t="s">
        <v>78</v>
      </c>
      <c r="B14973" s="1">
        <v>46290</v>
      </c>
      <c r="C14973">
        <v>552002</v>
      </c>
      <c r="D14973">
        <v>1120.057</v>
      </c>
      <c r="E14973" t="s">
        <v>52</v>
      </c>
      <c r="F14973" t="s">
        <v>122</v>
      </c>
      <c r="G14973" t="s">
        <v>54</v>
      </c>
      <c r="H14973" t="s">
        <v>97</v>
      </c>
    </row>
    <row r="14974" spans="1:8">
      <c r="A14974" t="s">
        <v>78</v>
      </c>
      <c r="B14974" s="1">
        <v>46290</v>
      </c>
      <c r="C14974">
        <v>552502</v>
      </c>
      <c r="D14974">
        <v>13835.162</v>
      </c>
      <c r="E14974" t="s">
        <v>52</v>
      </c>
      <c r="F14974" t="s">
        <v>122</v>
      </c>
      <c r="G14974" t="s">
        <v>54</v>
      </c>
      <c r="H14974" t="s">
        <v>97</v>
      </c>
    </row>
    <row r="14975" spans="1:8">
      <c r="A14975" t="s">
        <v>78</v>
      </c>
      <c r="B14975" s="1">
        <v>46290</v>
      </c>
      <c r="C14975">
        <v>552504</v>
      </c>
      <c r="D14975">
        <v>770.27599999999995</v>
      </c>
      <c r="E14975" t="s">
        <v>52</v>
      </c>
      <c r="F14975" t="s">
        <v>122</v>
      </c>
      <c r="G14975" t="s">
        <v>54</v>
      </c>
      <c r="H14975" t="s">
        <v>97</v>
      </c>
    </row>
    <row r="14976" spans="1:8">
      <c r="A14976" t="s">
        <v>78</v>
      </c>
      <c r="B14976" s="1">
        <v>46290</v>
      </c>
      <c r="C14976">
        <v>554003</v>
      </c>
      <c r="D14976">
        <v>1404.443</v>
      </c>
      <c r="E14976" t="s">
        <v>52</v>
      </c>
      <c r="F14976" t="s">
        <v>122</v>
      </c>
      <c r="G14976" t="s">
        <v>54</v>
      </c>
      <c r="H14976" t="s">
        <v>97</v>
      </c>
    </row>
    <row r="14977" spans="1:8">
      <c r="A14977" t="s">
        <v>78</v>
      </c>
      <c r="B14977" s="1">
        <v>46290</v>
      </c>
      <c r="C14977">
        <v>554006</v>
      </c>
      <c r="D14977">
        <v>245.59700000000001</v>
      </c>
      <c r="E14977" t="s">
        <v>52</v>
      </c>
      <c r="F14977" t="s">
        <v>122</v>
      </c>
      <c r="G14977" t="s">
        <v>54</v>
      </c>
      <c r="H14977" t="s">
        <v>97</v>
      </c>
    </row>
    <row r="14978" spans="1:8">
      <c r="A14978" t="s">
        <v>78</v>
      </c>
      <c r="B14978" s="1">
        <v>46290</v>
      </c>
      <c r="C14978">
        <v>555007</v>
      </c>
      <c r="D14978">
        <v>121.77200000000001</v>
      </c>
      <c r="E14978" t="s">
        <v>52</v>
      </c>
      <c r="F14978" t="s">
        <v>122</v>
      </c>
      <c r="G14978" t="s">
        <v>54</v>
      </c>
      <c r="H14978" t="s">
        <v>97</v>
      </c>
    </row>
    <row r="14979" spans="1:8">
      <c r="A14979" t="s">
        <v>78</v>
      </c>
      <c r="B14979" s="1">
        <v>46290</v>
      </c>
      <c r="C14979">
        <v>555502</v>
      </c>
      <c r="D14979">
        <v>21921.504000000001</v>
      </c>
      <c r="E14979" t="s">
        <v>52</v>
      </c>
      <c r="F14979" t="s">
        <v>122</v>
      </c>
      <c r="G14979" t="s">
        <v>54</v>
      </c>
      <c r="H14979" t="s">
        <v>97</v>
      </c>
    </row>
    <row r="14980" spans="1:8">
      <c r="A14980" t="s">
        <v>78</v>
      </c>
      <c r="B14980" s="1">
        <v>46290</v>
      </c>
      <c r="C14980">
        <v>555508</v>
      </c>
      <c r="D14980">
        <v>3265.6559999999999</v>
      </c>
      <c r="E14980" t="s">
        <v>52</v>
      </c>
      <c r="F14980" t="s">
        <v>122</v>
      </c>
      <c r="G14980" t="s">
        <v>54</v>
      </c>
      <c r="H14980" t="s">
        <v>97</v>
      </c>
    </row>
    <row r="14981" spans="1:8">
      <c r="A14981" t="s">
        <v>78</v>
      </c>
      <c r="B14981" s="1">
        <v>46290</v>
      </c>
      <c r="C14981">
        <v>556002</v>
      </c>
      <c r="D14981">
        <v>4395.107</v>
      </c>
      <c r="E14981" t="s">
        <v>52</v>
      </c>
      <c r="F14981" t="s">
        <v>126</v>
      </c>
      <c r="G14981" t="s">
        <v>54</v>
      </c>
      <c r="H14981" t="s">
        <v>102</v>
      </c>
    </row>
    <row r="14982" spans="1:8">
      <c r="A14982" t="s">
        <v>78</v>
      </c>
      <c r="B14982" s="1">
        <v>46290</v>
      </c>
      <c r="C14982">
        <v>557002</v>
      </c>
      <c r="D14982">
        <v>48915.345000000001</v>
      </c>
      <c r="E14982" t="s">
        <v>52</v>
      </c>
      <c r="F14982" t="s">
        <v>123</v>
      </c>
      <c r="G14982" t="s">
        <v>54</v>
      </c>
      <c r="H14982" t="s">
        <v>98</v>
      </c>
    </row>
    <row r="14983" spans="1:8">
      <c r="A14983" t="s">
        <v>78</v>
      </c>
      <c r="B14983" s="1">
        <v>46290</v>
      </c>
      <c r="C14983">
        <v>557003</v>
      </c>
      <c r="D14983">
        <v>-31578.132000000001</v>
      </c>
      <c r="E14983" t="s">
        <v>52</v>
      </c>
      <c r="F14983" t="s">
        <v>123</v>
      </c>
      <c r="G14983" t="s">
        <v>54</v>
      </c>
      <c r="H14983" t="s">
        <v>98</v>
      </c>
    </row>
    <row r="14984" spans="1:8">
      <c r="A14984" t="s">
        <v>78</v>
      </c>
      <c r="B14984" s="1">
        <v>46290</v>
      </c>
      <c r="C14984">
        <v>558003</v>
      </c>
      <c r="D14984">
        <v>32148.444</v>
      </c>
      <c r="E14984" t="s">
        <v>52</v>
      </c>
      <c r="F14984" t="s">
        <v>124</v>
      </c>
      <c r="G14984" t="s">
        <v>54</v>
      </c>
      <c r="H14984" t="s">
        <v>99</v>
      </c>
    </row>
    <row r="14985" spans="1:8">
      <c r="A14985" t="s">
        <v>78</v>
      </c>
      <c r="B14985" s="1">
        <v>46290</v>
      </c>
      <c r="C14985">
        <v>558006</v>
      </c>
      <c r="D14985">
        <v>23179.212</v>
      </c>
      <c r="E14985" t="s">
        <v>52</v>
      </c>
      <c r="F14985" t="s">
        <v>124</v>
      </c>
      <c r="G14985" t="s">
        <v>54</v>
      </c>
      <c r="H14985" t="s">
        <v>99</v>
      </c>
    </row>
    <row r="14986" spans="1:8">
      <c r="A14986" t="s">
        <v>78</v>
      </c>
      <c r="B14986" s="1">
        <v>46290</v>
      </c>
      <c r="C14986">
        <v>558007</v>
      </c>
      <c r="D14986">
        <v>229.74600000000001</v>
      </c>
      <c r="E14986" t="s">
        <v>52</v>
      </c>
      <c r="F14986" t="s">
        <v>126</v>
      </c>
      <c r="G14986" t="s">
        <v>54</v>
      </c>
      <c r="H14986" t="s">
        <v>102</v>
      </c>
    </row>
    <row r="14987" spans="1:8">
      <c r="A14987" t="s">
        <v>78</v>
      </c>
      <c r="B14987" s="1">
        <v>46290</v>
      </c>
      <c r="C14987">
        <v>558011</v>
      </c>
      <c r="D14987">
        <v>4834.6090000000004</v>
      </c>
      <c r="E14987" t="s">
        <v>52</v>
      </c>
      <c r="F14987" t="s">
        <v>124</v>
      </c>
      <c r="G14987" t="s">
        <v>54</v>
      </c>
      <c r="H14987" t="s">
        <v>99</v>
      </c>
    </row>
    <row r="14988" spans="1:8">
      <c r="A14988" t="s">
        <v>78</v>
      </c>
      <c r="B14988" s="1">
        <v>46290</v>
      </c>
      <c r="C14988">
        <v>558012</v>
      </c>
      <c r="D14988">
        <v>6818.1850000000004</v>
      </c>
      <c r="E14988" t="s">
        <v>52</v>
      </c>
      <c r="F14988" t="s">
        <v>126</v>
      </c>
      <c r="G14988" t="s">
        <v>54</v>
      </c>
      <c r="H14988" t="s">
        <v>102</v>
      </c>
    </row>
    <row r="14989" spans="1:8">
      <c r="A14989" t="s">
        <v>78</v>
      </c>
      <c r="B14989" s="1">
        <v>46290</v>
      </c>
      <c r="C14989">
        <v>559002</v>
      </c>
      <c r="D14989">
        <v>40.186</v>
      </c>
      <c r="E14989" t="s">
        <v>52</v>
      </c>
      <c r="F14989" t="s">
        <v>126</v>
      </c>
      <c r="G14989" t="s">
        <v>54</v>
      </c>
      <c r="H14989" t="s">
        <v>102</v>
      </c>
    </row>
    <row r="14990" spans="1:8">
      <c r="A14990" t="s">
        <v>78</v>
      </c>
      <c r="B14990" s="1">
        <v>46290</v>
      </c>
      <c r="C14990">
        <v>564004</v>
      </c>
      <c r="D14990">
        <v>327398.10100000002</v>
      </c>
      <c r="E14990" t="s">
        <v>52</v>
      </c>
      <c r="F14990" t="s">
        <v>119</v>
      </c>
      <c r="G14990" t="s">
        <v>54</v>
      </c>
      <c r="H14990" t="s">
        <v>93</v>
      </c>
    </row>
    <row r="14991" spans="1:8">
      <c r="A14991" t="s">
        <v>78</v>
      </c>
      <c r="B14991" s="1">
        <v>46290</v>
      </c>
      <c r="C14991">
        <v>564006</v>
      </c>
      <c r="D14991">
        <v>-1.4999999999999999E-2</v>
      </c>
      <c r="E14991" t="s">
        <v>52</v>
      </c>
      <c r="F14991" t="s">
        <v>124</v>
      </c>
      <c r="G14991" t="s">
        <v>54</v>
      </c>
      <c r="H14991" t="s">
        <v>99</v>
      </c>
    </row>
    <row r="14992" spans="1:8">
      <c r="A14992" t="s">
        <v>78</v>
      </c>
      <c r="B14992" s="1">
        <v>46290</v>
      </c>
      <c r="C14992">
        <v>564008</v>
      </c>
      <c r="D14992">
        <v>591.38900000000001</v>
      </c>
      <c r="E14992" t="s">
        <v>52</v>
      </c>
      <c r="F14992" t="s">
        <v>122</v>
      </c>
      <c r="G14992" t="s">
        <v>54</v>
      </c>
      <c r="H14992" t="s">
        <v>97</v>
      </c>
    </row>
    <row r="14993" spans="1:8">
      <c r="A14993" t="s">
        <v>78</v>
      </c>
      <c r="B14993" s="1">
        <v>46290</v>
      </c>
      <c r="C14993">
        <v>564013</v>
      </c>
      <c r="D14993">
        <v>3300.9520000000002</v>
      </c>
      <c r="E14993" t="s">
        <v>52</v>
      </c>
      <c r="F14993" t="s">
        <v>134</v>
      </c>
      <c r="G14993" t="s">
        <v>54</v>
      </c>
      <c r="H14993" t="s">
        <v>111</v>
      </c>
    </row>
    <row r="14994" spans="1:8">
      <c r="A14994" t="s">
        <v>78</v>
      </c>
      <c r="B14994" s="1">
        <v>46290</v>
      </c>
      <c r="C14994">
        <v>564020</v>
      </c>
      <c r="D14994">
        <v>721.93499999999995</v>
      </c>
      <c r="E14994" t="s">
        <v>52</v>
      </c>
      <c r="F14994" t="s">
        <v>124</v>
      </c>
      <c r="G14994" t="s">
        <v>54</v>
      </c>
      <c r="H14994" t="s">
        <v>99</v>
      </c>
    </row>
    <row r="14995" spans="1:8">
      <c r="A14995" t="s">
        <v>78</v>
      </c>
      <c r="B14995" s="1">
        <v>46290</v>
      </c>
      <c r="C14995">
        <v>564021</v>
      </c>
      <c r="D14995">
        <v>1.8340000000000001</v>
      </c>
      <c r="E14995" t="s">
        <v>52</v>
      </c>
      <c r="F14995" t="s">
        <v>124</v>
      </c>
      <c r="G14995" t="s">
        <v>54</v>
      </c>
      <c r="H14995" t="s">
        <v>99</v>
      </c>
    </row>
    <row r="14996" spans="1:8">
      <c r="A14996" t="s">
        <v>78</v>
      </c>
      <c r="B14996" s="1">
        <v>46290</v>
      </c>
      <c r="C14996">
        <v>564022</v>
      </c>
      <c r="D14996">
        <v>48210.836000000003</v>
      </c>
      <c r="E14996" t="s">
        <v>52</v>
      </c>
      <c r="F14996" t="s">
        <v>29</v>
      </c>
      <c r="G14996" t="s">
        <v>54</v>
      </c>
      <c r="H14996" t="s">
        <v>109</v>
      </c>
    </row>
    <row r="14997" spans="1:8">
      <c r="A14997" t="s">
        <v>78</v>
      </c>
      <c r="B14997" s="1">
        <v>46290</v>
      </c>
      <c r="C14997">
        <v>570002</v>
      </c>
      <c r="D14997">
        <v>2210.0520000000001</v>
      </c>
      <c r="E14997" t="s">
        <v>52</v>
      </c>
      <c r="F14997" t="s">
        <v>132</v>
      </c>
      <c r="G14997" t="s">
        <v>54</v>
      </c>
      <c r="H14997" t="s">
        <v>108</v>
      </c>
    </row>
    <row r="14998" spans="1:8">
      <c r="A14998" t="s">
        <v>78</v>
      </c>
      <c r="B14998" s="1">
        <v>46290</v>
      </c>
      <c r="C14998">
        <v>580002</v>
      </c>
      <c r="D14998">
        <v>327878.69500000001</v>
      </c>
      <c r="E14998" t="s">
        <v>52</v>
      </c>
      <c r="F14998" t="s">
        <v>130</v>
      </c>
      <c r="G14998" t="s">
        <v>54</v>
      </c>
      <c r="H14998" t="s">
        <v>106</v>
      </c>
    </row>
    <row r="14999" spans="1:8">
      <c r="A14999" t="s">
        <v>78</v>
      </c>
      <c r="B14999" s="1">
        <v>46290</v>
      </c>
      <c r="C14999">
        <v>580003</v>
      </c>
      <c r="D14999">
        <v>4873.0609999999997</v>
      </c>
      <c r="E14999" t="s">
        <v>52</v>
      </c>
      <c r="F14999" t="s">
        <v>130</v>
      </c>
      <c r="G14999" t="s">
        <v>54</v>
      </c>
      <c r="H14999" t="s">
        <v>106</v>
      </c>
    </row>
    <row r="15000" spans="1:8">
      <c r="A15000" t="s">
        <v>78</v>
      </c>
      <c r="B15000" s="1">
        <v>46290</v>
      </c>
      <c r="C15000">
        <v>580005</v>
      </c>
      <c r="D15000">
        <v>52112.815999999999</v>
      </c>
      <c r="E15000" t="s">
        <v>52</v>
      </c>
      <c r="F15000" t="s">
        <v>130</v>
      </c>
      <c r="G15000" t="s">
        <v>54</v>
      </c>
      <c r="H15000" t="s">
        <v>106</v>
      </c>
    </row>
    <row r="15001" spans="1:8">
      <c r="A15001" t="s">
        <v>79</v>
      </c>
      <c r="B15001" s="1">
        <v>46290</v>
      </c>
      <c r="C15001">
        <v>210002</v>
      </c>
      <c r="D15001">
        <v>-1016493.795</v>
      </c>
      <c r="E15001" t="s">
        <v>50</v>
      </c>
      <c r="F15001" t="s">
        <v>14</v>
      </c>
      <c r="G15001" t="s">
        <v>54</v>
      </c>
      <c r="H15001" t="s">
        <v>84</v>
      </c>
    </row>
    <row r="15002" spans="1:8">
      <c r="A15002" t="s">
        <v>79</v>
      </c>
      <c r="B15002" s="1">
        <v>46290</v>
      </c>
      <c r="C15002">
        <v>220006</v>
      </c>
      <c r="D15002">
        <v>1768389.6440000001</v>
      </c>
      <c r="E15002" t="s">
        <v>50</v>
      </c>
      <c r="F15002" t="s">
        <v>14</v>
      </c>
      <c r="G15002" t="s">
        <v>54</v>
      </c>
      <c r="H15002" t="s">
        <v>84</v>
      </c>
    </row>
    <row r="15003" spans="1:8">
      <c r="A15003" t="s">
        <v>79</v>
      </c>
      <c r="B15003" s="1">
        <v>46290</v>
      </c>
      <c r="C15003">
        <v>300005</v>
      </c>
      <c r="D15003">
        <v>5607.5029999999997</v>
      </c>
      <c r="E15003" t="s">
        <v>50</v>
      </c>
      <c r="F15003" t="s">
        <v>131</v>
      </c>
      <c r="G15003" t="s">
        <v>54</v>
      </c>
      <c r="H15003" t="s">
        <v>107</v>
      </c>
    </row>
    <row r="15004" spans="1:8">
      <c r="A15004" t="s">
        <v>79</v>
      </c>
      <c r="B15004" s="1">
        <v>46290</v>
      </c>
      <c r="C15004">
        <v>300008</v>
      </c>
      <c r="D15004">
        <v>11978.514999999999</v>
      </c>
      <c r="E15004" t="s">
        <v>50</v>
      </c>
      <c r="F15004" t="s">
        <v>131</v>
      </c>
      <c r="G15004" t="s">
        <v>54</v>
      </c>
      <c r="H15004" t="s">
        <v>107</v>
      </c>
    </row>
    <row r="15005" spans="1:8">
      <c r="A15005" t="s">
        <v>79</v>
      </c>
      <c r="B15005" s="1">
        <v>46290</v>
      </c>
      <c r="C15005">
        <v>300505</v>
      </c>
      <c r="D15005">
        <v>-5607.5029999999997</v>
      </c>
      <c r="E15005" t="s">
        <v>50</v>
      </c>
      <c r="F15005" t="s">
        <v>131</v>
      </c>
      <c r="G15005" t="s">
        <v>54</v>
      </c>
      <c r="H15005" t="s">
        <v>107</v>
      </c>
    </row>
    <row r="15006" spans="1:8">
      <c r="A15006" t="s">
        <v>79</v>
      </c>
      <c r="B15006" s="1">
        <v>46290</v>
      </c>
      <c r="C15006">
        <v>300508</v>
      </c>
      <c r="D15006">
        <v>-11978.514999999999</v>
      </c>
      <c r="E15006" t="s">
        <v>50</v>
      </c>
      <c r="F15006" t="s">
        <v>131</v>
      </c>
      <c r="G15006" t="s">
        <v>54</v>
      </c>
      <c r="H15006" t="s">
        <v>107</v>
      </c>
    </row>
    <row r="15007" spans="1:8">
      <c r="A15007" t="s">
        <v>79</v>
      </c>
      <c r="B15007" s="1">
        <v>46290</v>
      </c>
      <c r="C15007">
        <v>301002</v>
      </c>
      <c r="D15007">
        <v>471647.87900000002</v>
      </c>
      <c r="E15007" t="s">
        <v>50</v>
      </c>
      <c r="F15007" t="s">
        <v>133</v>
      </c>
      <c r="G15007" t="s">
        <v>54</v>
      </c>
      <c r="H15007" t="s">
        <v>110</v>
      </c>
    </row>
    <row r="15008" spans="1:8">
      <c r="A15008" t="s">
        <v>79</v>
      </c>
      <c r="B15008" s="1">
        <v>46290</v>
      </c>
      <c r="C15008">
        <v>301502</v>
      </c>
      <c r="D15008">
        <v>-401047.12900000002</v>
      </c>
      <c r="E15008" t="s">
        <v>50</v>
      </c>
      <c r="F15008" t="s">
        <v>133</v>
      </c>
      <c r="G15008" t="s">
        <v>54</v>
      </c>
      <c r="H15008" t="s">
        <v>110</v>
      </c>
    </row>
    <row r="15009" spans="1:8">
      <c r="A15009" t="s">
        <v>79</v>
      </c>
      <c r="B15009" s="1">
        <v>46290</v>
      </c>
      <c r="C15009">
        <v>330123</v>
      </c>
      <c r="D15009">
        <v>-943868.26300000004</v>
      </c>
      <c r="E15009" t="s">
        <v>50</v>
      </c>
      <c r="F15009" t="s">
        <v>113</v>
      </c>
      <c r="G15009" t="s">
        <v>54</v>
      </c>
      <c r="H15009" t="s">
        <v>85</v>
      </c>
    </row>
    <row r="15010" spans="1:8">
      <c r="A15010" t="s">
        <v>79</v>
      </c>
      <c r="B15010" s="1">
        <v>46290</v>
      </c>
      <c r="C15010">
        <v>340258</v>
      </c>
      <c r="D15010">
        <v>185.143</v>
      </c>
      <c r="E15010" t="s">
        <v>50</v>
      </c>
      <c r="F15010" t="s">
        <v>116</v>
      </c>
      <c r="G15010" t="s">
        <v>54</v>
      </c>
      <c r="H15010" t="s">
        <v>89</v>
      </c>
    </row>
    <row r="15011" spans="1:8">
      <c r="A15011" t="s">
        <v>79</v>
      </c>
      <c r="B15011" s="1">
        <v>46290</v>
      </c>
      <c r="C15011">
        <v>364502</v>
      </c>
      <c r="D15011">
        <v>97523.577999999994</v>
      </c>
      <c r="E15011" t="s">
        <v>50</v>
      </c>
      <c r="F15011" t="s">
        <v>125</v>
      </c>
      <c r="G15011" t="s">
        <v>54</v>
      </c>
      <c r="H15011" t="s">
        <v>100</v>
      </c>
    </row>
    <row r="15012" spans="1:8">
      <c r="A15012" t="s">
        <v>79</v>
      </c>
      <c r="B15012" s="1">
        <v>46290</v>
      </c>
      <c r="C15012">
        <v>564006</v>
      </c>
      <c r="D15012">
        <v>5.3999999999999999E-2</v>
      </c>
      <c r="E15012" t="s">
        <v>52</v>
      </c>
      <c r="F15012" t="s">
        <v>124</v>
      </c>
      <c r="G15012" t="s">
        <v>54</v>
      </c>
      <c r="H15012" t="s">
        <v>99</v>
      </c>
    </row>
    <row r="15013" spans="1:8">
      <c r="A15013" t="s">
        <v>79</v>
      </c>
      <c r="B15013" s="1">
        <v>46290</v>
      </c>
      <c r="C15013">
        <v>570003</v>
      </c>
      <c r="D15013">
        <v>22946.019</v>
      </c>
      <c r="E15013" t="s">
        <v>52</v>
      </c>
      <c r="F15013" t="s">
        <v>132</v>
      </c>
      <c r="G15013" t="s">
        <v>54</v>
      </c>
      <c r="H15013" t="s">
        <v>108</v>
      </c>
    </row>
    <row r="15014" spans="1:8">
      <c r="A15014" t="s">
        <v>80</v>
      </c>
      <c r="B15014" s="1">
        <v>46290</v>
      </c>
      <c r="C15014">
        <v>210002</v>
      </c>
      <c r="D15014">
        <v>-94112.585999999996</v>
      </c>
      <c r="E15014" t="s">
        <v>50</v>
      </c>
      <c r="F15014" t="s">
        <v>14</v>
      </c>
      <c r="G15014" t="s">
        <v>54</v>
      </c>
      <c r="H15014" t="s">
        <v>84</v>
      </c>
    </row>
    <row r="15015" spans="1:8">
      <c r="A15015" t="s">
        <v>80</v>
      </c>
      <c r="B15015" s="1">
        <v>46290</v>
      </c>
      <c r="C15015">
        <v>220006</v>
      </c>
      <c r="D15015">
        <v>-94238.411999999997</v>
      </c>
      <c r="E15015" t="s">
        <v>50</v>
      </c>
      <c r="F15015" t="s">
        <v>14</v>
      </c>
      <c r="G15015" t="s">
        <v>54</v>
      </c>
      <c r="H15015" t="s">
        <v>84</v>
      </c>
    </row>
    <row r="15016" spans="1:8">
      <c r="A15016" t="s">
        <v>80</v>
      </c>
      <c r="B15016" s="1">
        <v>46290</v>
      </c>
      <c r="C15016">
        <v>234003</v>
      </c>
      <c r="D15016">
        <v>-19717.274000000001</v>
      </c>
      <c r="E15016" t="s">
        <v>50</v>
      </c>
      <c r="F15016" t="s">
        <v>113</v>
      </c>
      <c r="G15016" t="s">
        <v>54</v>
      </c>
      <c r="H15016" t="s">
        <v>85</v>
      </c>
    </row>
    <row r="15017" spans="1:8">
      <c r="A15017" t="s">
        <v>80</v>
      </c>
      <c r="B15017" s="1">
        <v>46290</v>
      </c>
      <c r="C15017">
        <v>240002</v>
      </c>
      <c r="D15017">
        <v>-910.77700000000004</v>
      </c>
      <c r="E15017" t="s">
        <v>50</v>
      </c>
      <c r="F15017" t="s">
        <v>113</v>
      </c>
      <c r="G15017" t="s">
        <v>54</v>
      </c>
      <c r="H15017" t="s">
        <v>85</v>
      </c>
    </row>
    <row r="15018" spans="1:8">
      <c r="A15018" t="s">
        <v>80</v>
      </c>
      <c r="B15018" s="1">
        <v>46290</v>
      </c>
      <c r="C15018">
        <v>243002</v>
      </c>
      <c r="D15018">
        <v>-547.49599999999998</v>
      </c>
      <c r="E15018" t="s">
        <v>50</v>
      </c>
      <c r="F15018" t="s">
        <v>113</v>
      </c>
      <c r="G15018" t="s">
        <v>54</v>
      </c>
      <c r="H15018" t="s">
        <v>85</v>
      </c>
    </row>
    <row r="15019" spans="1:8">
      <c r="A15019" t="s">
        <v>80</v>
      </c>
      <c r="B15019" s="1">
        <v>46290</v>
      </c>
      <c r="C15019">
        <v>243003</v>
      </c>
      <c r="D15019">
        <v>-41233.31</v>
      </c>
      <c r="E15019" t="s">
        <v>50</v>
      </c>
      <c r="F15019" t="s">
        <v>113</v>
      </c>
      <c r="G15019" t="s">
        <v>54</v>
      </c>
      <c r="H15019" t="s">
        <v>85</v>
      </c>
    </row>
    <row r="15020" spans="1:8">
      <c r="A15020" t="s">
        <v>80</v>
      </c>
      <c r="B15020" s="1">
        <v>46290</v>
      </c>
      <c r="C15020">
        <v>245010</v>
      </c>
      <c r="D15020">
        <v>-28860.704000000002</v>
      </c>
      <c r="E15020" t="s">
        <v>50</v>
      </c>
      <c r="F15020" t="s">
        <v>20</v>
      </c>
      <c r="G15020" t="s">
        <v>54</v>
      </c>
      <c r="H15020" t="s">
        <v>86</v>
      </c>
    </row>
    <row r="15021" spans="1:8">
      <c r="A15021" t="s">
        <v>80</v>
      </c>
      <c r="B15021" s="1">
        <v>46290</v>
      </c>
      <c r="C15021">
        <v>245044</v>
      </c>
      <c r="D15021">
        <v>-10671.358</v>
      </c>
      <c r="E15021" t="s">
        <v>50</v>
      </c>
      <c r="F15021" t="s">
        <v>113</v>
      </c>
      <c r="G15021" t="s">
        <v>54</v>
      </c>
      <c r="H15021" t="s">
        <v>85</v>
      </c>
    </row>
    <row r="15022" spans="1:8">
      <c r="A15022" t="s">
        <v>80</v>
      </c>
      <c r="B15022" s="1">
        <v>46290</v>
      </c>
      <c r="C15022">
        <v>251002</v>
      </c>
      <c r="D15022">
        <v>-8718.34</v>
      </c>
      <c r="E15022" t="s">
        <v>50</v>
      </c>
      <c r="F15022" t="s">
        <v>114</v>
      </c>
      <c r="G15022" t="s">
        <v>54</v>
      </c>
      <c r="H15022" t="s">
        <v>87</v>
      </c>
    </row>
    <row r="15023" spans="1:8">
      <c r="A15023" t="s">
        <v>80</v>
      </c>
      <c r="B15023" s="1">
        <v>46290</v>
      </c>
      <c r="C15023">
        <v>257022</v>
      </c>
      <c r="D15023">
        <v>-2501.9850000000001</v>
      </c>
      <c r="E15023" t="s">
        <v>50</v>
      </c>
      <c r="F15023" t="s">
        <v>114</v>
      </c>
      <c r="G15023" t="s">
        <v>54</v>
      </c>
      <c r="H15023" t="s">
        <v>87</v>
      </c>
    </row>
    <row r="15024" spans="1:8">
      <c r="A15024" t="s">
        <v>80</v>
      </c>
      <c r="B15024" s="1">
        <v>46290</v>
      </c>
      <c r="C15024">
        <v>257030</v>
      </c>
      <c r="D15024">
        <v>-5317.9930000000004</v>
      </c>
      <c r="E15024" t="s">
        <v>50</v>
      </c>
      <c r="F15024" t="s">
        <v>114</v>
      </c>
      <c r="G15024" t="s">
        <v>54</v>
      </c>
      <c r="H15024" t="s">
        <v>87</v>
      </c>
    </row>
    <row r="15025" spans="1:8">
      <c r="A15025" t="s">
        <v>80</v>
      </c>
      <c r="B15025" s="1">
        <v>46290</v>
      </c>
      <c r="C15025">
        <v>270024</v>
      </c>
      <c r="D15025">
        <v>-30404.701000000001</v>
      </c>
      <c r="E15025" t="s">
        <v>50</v>
      </c>
      <c r="F15025" t="s">
        <v>125</v>
      </c>
      <c r="G15025" t="s">
        <v>54</v>
      </c>
      <c r="H15025" t="s">
        <v>100</v>
      </c>
    </row>
    <row r="15026" spans="1:8">
      <c r="A15026" t="s">
        <v>80</v>
      </c>
      <c r="B15026" s="1">
        <v>46290</v>
      </c>
      <c r="C15026">
        <v>300012</v>
      </c>
      <c r="D15026">
        <v>6276.3249999999998</v>
      </c>
      <c r="E15026" t="s">
        <v>50</v>
      </c>
      <c r="F15026" t="s">
        <v>131</v>
      </c>
      <c r="G15026" t="s">
        <v>54</v>
      </c>
      <c r="H15026" t="s">
        <v>107</v>
      </c>
    </row>
    <row r="15027" spans="1:8">
      <c r="A15027" t="s">
        <v>80</v>
      </c>
      <c r="B15027" s="1">
        <v>46290</v>
      </c>
      <c r="C15027">
        <v>300013</v>
      </c>
      <c r="D15027">
        <v>1598.645</v>
      </c>
      <c r="E15027" t="s">
        <v>50</v>
      </c>
      <c r="F15027" t="s">
        <v>131</v>
      </c>
      <c r="G15027" t="s">
        <v>54</v>
      </c>
      <c r="H15027" t="s">
        <v>107</v>
      </c>
    </row>
    <row r="15028" spans="1:8">
      <c r="A15028" t="s">
        <v>80</v>
      </c>
      <c r="B15028" s="1">
        <v>46290</v>
      </c>
      <c r="C15028">
        <v>300512</v>
      </c>
      <c r="D15028">
        <v>-3798.1210000000001</v>
      </c>
      <c r="E15028" t="s">
        <v>50</v>
      </c>
      <c r="F15028" t="s">
        <v>131</v>
      </c>
      <c r="G15028" t="s">
        <v>54</v>
      </c>
      <c r="H15028" t="s">
        <v>107</v>
      </c>
    </row>
    <row r="15029" spans="1:8">
      <c r="A15029" t="s">
        <v>80</v>
      </c>
      <c r="B15029" s="1">
        <v>46290</v>
      </c>
      <c r="C15029">
        <v>300513</v>
      </c>
      <c r="D15029">
        <v>-735.30399999999997</v>
      </c>
      <c r="E15029" t="s">
        <v>50</v>
      </c>
      <c r="F15029" t="s">
        <v>131</v>
      </c>
      <c r="G15029" t="s">
        <v>54</v>
      </c>
      <c r="H15029" t="s">
        <v>107</v>
      </c>
    </row>
    <row r="15030" spans="1:8">
      <c r="A15030" t="s">
        <v>80</v>
      </c>
      <c r="B15030" s="1">
        <v>46290</v>
      </c>
      <c r="C15030">
        <v>304002</v>
      </c>
      <c r="D15030">
        <v>24476.62</v>
      </c>
      <c r="E15030" t="s">
        <v>50</v>
      </c>
      <c r="F15030" t="s">
        <v>131</v>
      </c>
      <c r="G15030" t="s">
        <v>54</v>
      </c>
      <c r="H15030" t="s">
        <v>107</v>
      </c>
    </row>
    <row r="15031" spans="1:8">
      <c r="A15031" t="s">
        <v>80</v>
      </c>
      <c r="B15031" s="1">
        <v>46290</v>
      </c>
      <c r="C15031">
        <v>304502</v>
      </c>
      <c r="D15031">
        <v>-4759.3469999999998</v>
      </c>
      <c r="E15031" t="s">
        <v>50</v>
      </c>
      <c r="F15031" t="s">
        <v>131</v>
      </c>
      <c r="G15031" t="s">
        <v>54</v>
      </c>
      <c r="H15031" t="s">
        <v>107</v>
      </c>
    </row>
    <row r="15032" spans="1:8">
      <c r="A15032" t="s">
        <v>80</v>
      </c>
      <c r="B15032" s="1">
        <v>46290</v>
      </c>
      <c r="C15032">
        <v>320002</v>
      </c>
      <c r="D15032">
        <v>9462.4429999999993</v>
      </c>
      <c r="E15032" t="s">
        <v>50</v>
      </c>
      <c r="F15032" t="s">
        <v>115</v>
      </c>
      <c r="G15032" t="s">
        <v>54</v>
      </c>
      <c r="H15032" t="s">
        <v>88</v>
      </c>
    </row>
    <row r="15033" spans="1:8">
      <c r="A15033" t="s">
        <v>80</v>
      </c>
      <c r="B15033" s="1">
        <v>46290</v>
      </c>
      <c r="C15033">
        <v>320003</v>
      </c>
      <c r="D15033">
        <v>58663.862000000001</v>
      </c>
      <c r="E15033" t="s">
        <v>50</v>
      </c>
      <c r="F15033" t="s">
        <v>115</v>
      </c>
      <c r="G15033" t="s">
        <v>54</v>
      </c>
      <c r="H15033" t="s">
        <v>88</v>
      </c>
    </row>
    <row r="15034" spans="1:8">
      <c r="A15034" t="s">
        <v>80</v>
      </c>
      <c r="B15034" s="1">
        <v>46290</v>
      </c>
      <c r="C15034">
        <v>321002</v>
      </c>
      <c r="D15034">
        <v>13789.623</v>
      </c>
      <c r="E15034" t="s">
        <v>50</v>
      </c>
      <c r="F15034" t="s">
        <v>115</v>
      </c>
      <c r="G15034" t="s">
        <v>54</v>
      </c>
      <c r="H15034" t="s">
        <v>88</v>
      </c>
    </row>
    <row r="15035" spans="1:8">
      <c r="A15035" t="s">
        <v>80</v>
      </c>
      <c r="B15035" s="1">
        <v>46290</v>
      </c>
      <c r="C15035">
        <v>321025</v>
      </c>
      <c r="D15035">
        <v>12811.699000000001</v>
      </c>
      <c r="E15035" t="s">
        <v>50</v>
      </c>
      <c r="F15035" t="s">
        <v>115</v>
      </c>
      <c r="G15035" t="s">
        <v>54</v>
      </c>
      <c r="H15035" t="s">
        <v>88</v>
      </c>
    </row>
    <row r="15036" spans="1:8">
      <c r="A15036" t="s">
        <v>80</v>
      </c>
      <c r="B15036" s="1">
        <v>46290</v>
      </c>
      <c r="C15036">
        <v>340008</v>
      </c>
      <c r="D15036">
        <v>178473.02100000001</v>
      </c>
      <c r="E15036" t="s">
        <v>50</v>
      </c>
      <c r="F15036" t="s">
        <v>116</v>
      </c>
      <c r="G15036" t="s">
        <v>54</v>
      </c>
      <c r="H15036" t="s">
        <v>89</v>
      </c>
    </row>
    <row r="15037" spans="1:8">
      <c r="A15037" t="s">
        <v>80</v>
      </c>
      <c r="B15037" s="1">
        <v>46290</v>
      </c>
      <c r="C15037">
        <v>350002</v>
      </c>
      <c r="D15037">
        <v>4975.4170000000004</v>
      </c>
      <c r="E15037" t="s">
        <v>50</v>
      </c>
      <c r="F15037" t="s">
        <v>118</v>
      </c>
      <c r="G15037" t="s">
        <v>54</v>
      </c>
      <c r="H15037" t="s">
        <v>91</v>
      </c>
    </row>
    <row r="15038" spans="1:8">
      <c r="A15038" t="s">
        <v>80</v>
      </c>
      <c r="B15038" s="1">
        <v>46290</v>
      </c>
      <c r="C15038">
        <v>350006</v>
      </c>
      <c r="D15038">
        <v>287.45800000000003</v>
      </c>
      <c r="E15038" t="s">
        <v>50</v>
      </c>
      <c r="F15038" t="s">
        <v>113</v>
      </c>
      <c r="G15038" t="s">
        <v>54</v>
      </c>
      <c r="H15038" t="s">
        <v>85</v>
      </c>
    </row>
    <row r="15039" spans="1:8">
      <c r="A15039" t="s">
        <v>80</v>
      </c>
      <c r="B15039" s="1">
        <v>46290</v>
      </c>
      <c r="C15039">
        <v>352004</v>
      </c>
      <c r="D15039">
        <v>471.61900000000003</v>
      </c>
      <c r="E15039" t="s">
        <v>50</v>
      </c>
      <c r="F15039" t="s">
        <v>117</v>
      </c>
      <c r="G15039" t="s">
        <v>54</v>
      </c>
      <c r="H15039" t="s">
        <v>90</v>
      </c>
    </row>
    <row r="15040" spans="1:8">
      <c r="A15040" t="s">
        <v>80</v>
      </c>
      <c r="B15040" s="1">
        <v>46290</v>
      </c>
      <c r="C15040">
        <v>354014</v>
      </c>
      <c r="D15040">
        <v>59026.053</v>
      </c>
      <c r="E15040" t="s">
        <v>50</v>
      </c>
      <c r="F15040" t="s">
        <v>115</v>
      </c>
      <c r="G15040" t="s">
        <v>54</v>
      </c>
      <c r="H15040" t="s">
        <v>88</v>
      </c>
    </row>
    <row r="15041" spans="1:8">
      <c r="A15041" t="s">
        <v>80</v>
      </c>
      <c r="B15041" s="1">
        <v>46290</v>
      </c>
      <c r="C15041">
        <v>355002</v>
      </c>
      <c r="D15041">
        <v>291.78300000000002</v>
      </c>
      <c r="E15041" t="s">
        <v>50</v>
      </c>
      <c r="F15041" t="s">
        <v>118</v>
      </c>
      <c r="G15041" t="s">
        <v>54</v>
      </c>
      <c r="H15041" t="s">
        <v>91</v>
      </c>
    </row>
    <row r="15042" spans="1:8">
      <c r="A15042" t="s">
        <v>80</v>
      </c>
      <c r="B15042" s="1">
        <v>46290</v>
      </c>
      <c r="C15042">
        <v>360012</v>
      </c>
      <c r="D15042">
        <v>5453.4309999999996</v>
      </c>
      <c r="E15042" t="s">
        <v>50</v>
      </c>
      <c r="F15042" t="s">
        <v>125</v>
      </c>
      <c r="G15042" t="s">
        <v>54</v>
      </c>
      <c r="H15042" t="s">
        <v>100</v>
      </c>
    </row>
    <row r="15043" spans="1:8">
      <c r="A15043" t="s">
        <v>80</v>
      </c>
      <c r="B15043" s="1">
        <v>46290</v>
      </c>
      <c r="C15043">
        <v>360019</v>
      </c>
      <c r="D15043">
        <v>3464.11</v>
      </c>
      <c r="E15043" t="s">
        <v>50</v>
      </c>
      <c r="F15043" t="s">
        <v>125</v>
      </c>
      <c r="G15043" t="s">
        <v>54</v>
      </c>
      <c r="H15043" t="s">
        <v>100</v>
      </c>
    </row>
    <row r="15044" spans="1:8">
      <c r="A15044" t="s">
        <v>80</v>
      </c>
      <c r="B15044" s="1">
        <v>46290</v>
      </c>
      <c r="C15044">
        <v>360026</v>
      </c>
      <c r="D15044">
        <v>30087.39</v>
      </c>
      <c r="E15044" t="s">
        <v>50</v>
      </c>
      <c r="F15044" t="s">
        <v>125</v>
      </c>
      <c r="G15044" t="s">
        <v>54</v>
      </c>
      <c r="H15044" t="s">
        <v>100</v>
      </c>
    </row>
    <row r="15045" spans="1:8">
      <c r="A15045" t="s">
        <v>80</v>
      </c>
      <c r="B15045" s="1">
        <v>46290</v>
      </c>
      <c r="C15045">
        <v>364502</v>
      </c>
      <c r="D15045">
        <v>17680.998</v>
      </c>
      <c r="E15045" t="s">
        <v>50</v>
      </c>
      <c r="F15045" t="s">
        <v>125</v>
      </c>
      <c r="G15045" t="s">
        <v>54</v>
      </c>
      <c r="H15045" t="s">
        <v>100</v>
      </c>
    </row>
    <row r="15046" spans="1:8">
      <c r="A15046" t="s">
        <v>80</v>
      </c>
      <c r="B15046" s="1">
        <v>46290</v>
      </c>
      <c r="C15046">
        <v>400002</v>
      </c>
      <c r="D15046">
        <v>-14730.84</v>
      </c>
      <c r="E15046" t="s">
        <v>52</v>
      </c>
      <c r="F15046" t="s">
        <v>23</v>
      </c>
      <c r="G15046" t="s">
        <v>54</v>
      </c>
      <c r="H15046" t="s">
        <v>92</v>
      </c>
    </row>
    <row r="15047" spans="1:8">
      <c r="A15047" t="s">
        <v>80</v>
      </c>
      <c r="B15047" s="1">
        <v>46290</v>
      </c>
      <c r="C15047">
        <v>410002</v>
      </c>
      <c r="D15047">
        <v>-68612.130999999994</v>
      </c>
      <c r="E15047" t="s">
        <v>52</v>
      </c>
      <c r="F15047" t="s">
        <v>119</v>
      </c>
      <c r="G15047" t="s">
        <v>54</v>
      </c>
      <c r="H15047" t="s">
        <v>93</v>
      </c>
    </row>
    <row r="15048" spans="1:8">
      <c r="A15048" t="s">
        <v>80</v>
      </c>
      <c r="B15048" s="1">
        <v>46290</v>
      </c>
      <c r="C15048">
        <v>410032</v>
      </c>
      <c r="D15048">
        <v>-22323.152999999998</v>
      </c>
      <c r="E15048" t="s">
        <v>52</v>
      </c>
      <c r="F15048" t="s">
        <v>119</v>
      </c>
      <c r="G15048" t="s">
        <v>54</v>
      </c>
      <c r="H15048" t="s">
        <v>93</v>
      </c>
    </row>
    <row r="15049" spans="1:8">
      <c r="A15049" t="s">
        <v>80</v>
      </c>
      <c r="B15049" s="1">
        <v>46290</v>
      </c>
      <c r="C15049">
        <v>415002</v>
      </c>
      <c r="D15049">
        <v>-404585.527</v>
      </c>
      <c r="E15049" t="s">
        <v>52</v>
      </c>
      <c r="F15049" t="s">
        <v>23</v>
      </c>
      <c r="G15049" t="s">
        <v>54</v>
      </c>
      <c r="H15049" t="s">
        <v>92</v>
      </c>
    </row>
    <row r="15050" spans="1:8">
      <c r="A15050" t="s">
        <v>80</v>
      </c>
      <c r="B15050" s="1">
        <v>46290</v>
      </c>
      <c r="C15050">
        <v>420002</v>
      </c>
      <c r="D15050">
        <v>-1218.3779999999999</v>
      </c>
      <c r="E15050" t="s">
        <v>52</v>
      </c>
      <c r="F15050" t="s">
        <v>24</v>
      </c>
      <c r="G15050" t="s">
        <v>54</v>
      </c>
      <c r="H15050" t="s">
        <v>94</v>
      </c>
    </row>
    <row r="15051" spans="1:8">
      <c r="A15051" t="s">
        <v>80</v>
      </c>
      <c r="B15051" s="1">
        <v>46290</v>
      </c>
      <c r="C15051">
        <v>421002</v>
      </c>
      <c r="D15051">
        <v>-2543.5790000000002</v>
      </c>
      <c r="E15051" t="s">
        <v>52</v>
      </c>
      <c r="F15051" t="s">
        <v>24</v>
      </c>
      <c r="G15051" t="s">
        <v>54</v>
      </c>
      <c r="H15051" t="s">
        <v>94</v>
      </c>
    </row>
    <row r="15052" spans="1:8">
      <c r="A15052" t="s">
        <v>80</v>
      </c>
      <c r="B15052" s="1">
        <v>46290</v>
      </c>
      <c r="C15052">
        <v>510002</v>
      </c>
      <c r="D15052">
        <v>53915.474999999999</v>
      </c>
      <c r="E15052" t="s">
        <v>52</v>
      </c>
      <c r="F15052" t="s">
        <v>120</v>
      </c>
      <c r="G15052" t="s">
        <v>54</v>
      </c>
      <c r="H15052" t="s">
        <v>95</v>
      </c>
    </row>
    <row r="15053" spans="1:8">
      <c r="A15053" t="s">
        <v>80</v>
      </c>
      <c r="B15053" s="1">
        <v>46290</v>
      </c>
      <c r="C15053">
        <v>510004</v>
      </c>
      <c r="D15053">
        <v>6001.7089999999998</v>
      </c>
      <c r="E15053" t="s">
        <v>52</v>
      </c>
      <c r="F15053" t="s">
        <v>120</v>
      </c>
      <c r="G15053" t="s">
        <v>54</v>
      </c>
      <c r="H15053" t="s">
        <v>95</v>
      </c>
    </row>
    <row r="15054" spans="1:8">
      <c r="A15054" t="s">
        <v>80</v>
      </c>
      <c r="B15054" s="1">
        <v>46290</v>
      </c>
      <c r="C15054">
        <v>510005</v>
      </c>
      <c r="D15054">
        <v>12514.017</v>
      </c>
      <c r="E15054" t="s">
        <v>52</v>
      </c>
      <c r="F15054" t="s">
        <v>120</v>
      </c>
      <c r="G15054" t="s">
        <v>54</v>
      </c>
      <c r="H15054" t="s">
        <v>95</v>
      </c>
    </row>
    <row r="15055" spans="1:8">
      <c r="A15055" t="s">
        <v>80</v>
      </c>
      <c r="B15055" s="1">
        <v>46290</v>
      </c>
      <c r="C15055">
        <v>510007</v>
      </c>
      <c r="D15055">
        <v>2963.681</v>
      </c>
      <c r="E15055" t="s">
        <v>52</v>
      </c>
      <c r="F15055" t="s">
        <v>120</v>
      </c>
      <c r="G15055" t="s">
        <v>54</v>
      </c>
      <c r="H15055" t="s">
        <v>95</v>
      </c>
    </row>
    <row r="15056" spans="1:8">
      <c r="A15056" t="s">
        <v>80</v>
      </c>
      <c r="B15056" s="1">
        <v>46290</v>
      </c>
      <c r="C15056">
        <v>510015</v>
      </c>
      <c r="D15056">
        <v>22163.242999999999</v>
      </c>
      <c r="E15056" t="s">
        <v>52</v>
      </c>
      <c r="F15056" t="s">
        <v>120</v>
      </c>
      <c r="G15056" t="s">
        <v>54</v>
      </c>
      <c r="H15056" t="s">
        <v>95</v>
      </c>
    </row>
    <row r="15057" spans="1:8">
      <c r="A15057" t="s">
        <v>80</v>
      </c>
      <c r="B15057" s="1">
        <v>46290</v>
      </c>
      <c r="C15057">
        <v>520021</v>
      </c>
      <c r="D15057">
        <v>172.952</v>
      </c>
      <c r="E15057" t="s">
        <v>52</v>
      </c>
      <c r="F15057" t="s">
        <v>126</v>
      </c>
      <c r="G15057" t="s">
        <v>54</v>
      </c>
      <c r="H15057" t="s">
        <v>102</v>
      </c>
    </row>
    <row r="15058" spans="1:8">
      <c r="A15058" t="s">
        <v>80</v>
      </c>
      <c r="B15058" s="1">
        <v>46290</v>
      </c>
      <c r="C15058">
        <v>530012</v>
      </c>
      <c r="D15058">
        <v>15314.483</v>
      </c>
      <c r="E15058" t="s">
        <v>52</v>
      </c>
      <c r="F15058" t="s">
        <v>120</v>
      </c>
      <c r="G15058" t="s">
        <v>54</v>
      </c>
      <c r="H15058" t="s">
        <v>95</v>
      </c>
    </row>
    <row r="15059" spans="1:8">
      <c r="A15059" t="s">
        <v>80</v>
      </c>
      <c r="B15059" s="1">
        <v>46290</v>
      </c>
      <c r="C15059">
        <v>540004</v>
      </c>
      <c r="D15059">
        <v>1.4999999999999999E-2</v>
      </c>
      <c r="E15059" t="s">
        <v>52</v>
      </c>
      <c r="F15059" t="s">
        <v>29</v>
      </c>
      <c r="G15059" t="s">
        <v>54</v>
      </c>
      <c r="H15059" t="s">
        <v>109</v>
      </c>
    </row>
    <row r="15060" spans="1:8">
      <c r="A15060" t="s">
        <v>80</v>
      </c>
      <c r="B15060" s="1">
        <v>46290</v>
      </c>
      <c r="C15060">
        <v>541022</v>
      </c>
      <c r="D15060">
        <v>1051.6790000000001</v>
      </c>
      <c r="E15060" t="s">
        <v>52</v>
      </c>
      <c r="F15060" t="s">
        <v>127</v>
      </c>
      <c r="G15060" t="s">
        <v>54</v>
      </c>
      <c r="H15060" t="s">
        <v>103</v>
      </c>
    </row>
    <row r="15061" spans="1:8">
      <c r="A15061" t="s">
        <v>80</v>
      </c>
      <c r="B15061" s="1">
        <v>46290</v>
      </c>
      <c r="C15061">
        <v>544002</v>
      </c>
      <c r="D15061">
        <v>304.46699999999998</v>
      </c>
      <c r="E15061" t="s">
        <v>52</v>
      </c>
      <c r="F15061" t="s">
        <v>127</v>
      </c>
      <c r="G15061" t="s">
        <v>54</v>
      </c>
      <c r="H15061" t="s">
        <v>103</v>
      </c>
    </row>
    <row r="15062" spans="1:8">
      <c r="A15062" t="s">
        <v>80</v>
      </c>
      <c r="B15062" s="1">
        <v>46290</v>
      </c>
      <c r="C15062">
        <v>547002</v>
      </c>
      <c r="D15062">
        <v>363.07900000000001</v>
      </c>
      <c r="E15062" t="s">
        <v>52</v>
      </c>
      <c r="F15062" t="s">
        <v>121</v>
      </c>
      <c r="G15062" t="s">
        <v>54</v>
      </c>
      <c r="H15062" t="s">
        <v>96</v>
      </c>
    </row>
    <row r="15063" spans="1:8">
      <c r="A15063" t="s">
        <v>80</v>
      </c>
      <c r="B15063" s="1">
        <v>46290</v>
      </c>
      <c r="C15063">
        <v>550002</v>
      </c>
      <c r="D15063">
        <v>271288.75199999998</v>
      </c>
      <c r="E15063" t="s">
        <v>52</v>
      </c>
      <c r="F15063" t="s">
        <v>128</v>
      </c>
      <c r="G15063" t="s">
        <v>54</v>
      </c>
      <c r="H15063" t="s">
        <v>104</v>
      </c>
    </row>
    <row r="15064" spans="1:8">
      <c r="A15064" t="s">
        <v>80</v>
      </c>
      <c r="B15064" s="1">
        <v>46290</v>
      </c>
      <c r="C15064">
        <v>552502</v>
      </c>
      <c r="D15064">
        <v>3765.192</v>
      </c>
      <c r="E15064" t="s">
        <v>52</v>
      </c>
      <c r="F15064" t="s">
        <v>122</v>
      </c>
      <c r="G15064" t="s">
        <v>54</v>
      </c>
      <c r="H15064" t="s">
        <v>97</v>
      </c>
    </row>
    <row r="15065" spans="1:8">
      <c r="A15065" t="s">
        <v>80</v>
      </c>
      <c r="B15065" s="1">
        <v>46290</v>
      </c>
      <c r="C15065">
        <v>555508</v>
      </c>
      <c r="D15065">
        <v>80.728999999999999</v>
      </c>
      <c r="E15065" t="s">
        <v>52</v>
      </c>
      <c r="F15065" t="s">
        <v>122</v>
      </c>
      <c r="G15065" t="s">
        <v>54</v>
      </c>
      <c r="H15065" t="s">
        <v>97</v>
      </c>
    </row>
    <row r="15066" spans="1:8">
      <c r="A15066" t="s">
        <v>80</v>
      </c>
      <c r="B15066" s="1">
        <v>46290</v>
      </c>
      <c r="C15066">
        <v>556002</v>
      </c>
      <c r="D15066">
        <v>276.851</v>
      </c>
      <c r="E15066" t="s">
        <v>52</v>
      </c>
      <c r="F15066" t="s">
        <v>126</v>
      </c>
      <c r="G15066" t="s">
        <v>54</v>
      </c>
      <c r="H15066" t="s">
        <v>102</v>
      </c>
    </row>
    <row r="15067" spans="1:8">
      <c r="A15067" t="s">
        <v>80</v>
      </c>
      <c r="B15067" s="1">
        <v>46290</v>
      </c>
      <c r="C15067">
        <v>557002</v>
      </c>
      <c r="D15067">
        <v>3209.21</v>
      </c>
      <c r="E15067" t="s">
        <v>52</v>
      </c>
      <c r="F15067" t="s">
        <v>123</v>
      </c>
      <c r="G15067" t="s">
        <v>54</v>
      </c>
      <c r="H15067" t="s">
        <v>98</v>
      </c>
    </row>
    <row r="15068" spans="1:8">
      <c r="A15068" t="s">
        <v>80</v>
      </c>
      <c r="B15068" s="1">
        <v>46290</v>
      </c>
      <c r="C15068">
        <v>557003</v>
      </c>
      <c r="D15068">
        <v>2250.4050000000002</v>
      </c>
      <c r="E15068" t="s">
        <v>52</v>
      </c>
      <c r="F15068" t="s">
        <v>123</v>
      </c>
      <c r="G15068" t="s">
        <v>54</v>
      </c>
      <c r="H15068" t="s">
        <v>98</v>
      </c>
    </row>
    <row r="15069" spans="1:8">
      <c r="A15069" t="s">
        <v>80</v>
      </c>
      <c r="B15069" s="1">
        <v>46290</v>
      </c>
      <c r="C15069">
        <v>558003</v>
      </c>
      <c r="D15069">
        <v>219.56100000000001</v>
      </c>
      <c r="E15069" t="s">
        <v>52</v>
      </c>
      <c r="F15069" t="s">
        <v>124</v>
      </c>
      <c r="G15069" t="s">
        <v>54</v>
      </c>
      <c r="H15069" t="s">
        <v>99</v>
      </c>
    </row>
    <row r="15070" spans="1:8">
      <c r="A15070" t="s">
        <v>80</v>
      </c>
      <c r="B15070" s="1">
        <v>46290</v>
      </c>
      <c r="C15070">
        <v>558007</v>
      </c>
      <c r="D15070">
        <v>1351.3679999999999</v>
      </c>
      <c r="E15070" t="s">
        <v>52</v>
      </c>
      <c r="F15070" t="s">
        <v>126</v>
      </c>
      <c r="G15070" t="s">
        <v>54</v>
      </c>
      <c r="H15070" t="s">
        <v>102</v>
      </c>
    </row>
    <row r="15071" spans="1:8">
      <c r="A15071" t="s">
        <v>80</v>
      </c>
      <c r="B15071" s="1">
        <v>46290</v>
      </c>
      <c r="C15071">
        <v>564008</v>
      </c>
      <c r="D15071">
        <v>815.31500000000005</v>
      </c>
      <c r="E15071" t="s">
        <v>52</v>
      </c>
      <c r="F15071" t="s">
        <v>122</v>
      </c>
      <c r="G15071" t="s">
        <v>54</v>
      </c>
      <c r="H15071" t="s">
        <v>97</v>
      </c>
    </row>
    <row r="15072" spans="1:8">
      <c r="A15072" t="s">
        <v>80</v>
      </c>
      <c r="B15072" s="1">
        <v>46290</v>
      </c>
      <c r="C15072">
        <v>564020</v>
      </c>
      <c r="D15072">
        <v>104.82</v>
      </c>
      <c r="E15072" t="s">
        <v>52</v>
      </c>
      <c r="F15072" t="s">
        <v>124</v>
      </c>
      <c r="G15072" t="s">
        <v>54</v>
      </c>
      <c r="H15072" t="s">
        <v>99</v>
      </c>
    </row>
    <row r="15073" spans="1:8">
      <c r="A15073" t="s">
        <v>80</v>
      </c>
      <c r="B15073" s="1">
        <v>46290</v>
      </c>
      <c r="C15073">
        <v>570002</v>
      </c>
      <c r="D15073">
        <v>282.62299999999999</v>
      </c>
      <c r="E15073" t="s">
        <v>52</v>
      </c>
      <c r="F15073" t="s">
        <v>132</v>
      </c>
      <c r="G15073" t="s">
        <v>54</v>
      </c>
      <c r="H15073" t="s">
        <v>108</v>
      </c>
    </row>
    <row r="15074" spans="1:8">
      <c r="A15074" t="s">
        <v>80</v>
      </c>
      <c r="B15074" s="1">
        <v>46290</v>
      </c>
      <c r="C15074">
        <v>580002</v>
      </c>
      <c r="D15074">
        <v>26791.113000000001</v>
      </c>
      <c r="E15074" t="s">
        <v>52</v>
      </c>
      <c r="F15074" t="s">
        <v>130</v>
      </c>
      <c r="G15074" t="s">
        <v>54</v>
      </c>
      <c r="H15074" t="s">
        <v>106</v>
      </c>
    </row>
    <row r="15075" spans="1:8">
      <c r="A15075" t="s">
        <v>80</v>
      </c>
      <c r="B15075" s="1">
        <v>46290</v>
      </c>
      <c r="C15075">
        <v>580003</v>
      </c>
      <c r="D15075">
        <v>-3076.7820000000002</v>
      </c>
      <c r="E15075" t="s">
        <v>52</v>
      </c>
      <c r="F15075" t="s">
        <v>130</v>
      </c>
      <c r="G15075" t="s">
        <v>54</v>
      </c>
      <c r="H15075" t="s">
        <v>106</v>
      </c>
    </row>
    <row r="15076" spans="1:8">
      <c r="A15076" t="s">
        <v>80</v>
      </c>
      <c r="B15076" s="1">
        <v>46290</v>
      </c>
      <c r="C15076">
        <v>510006</v>
      </c>
      <c r="D15076">
        <v>9182.9169999999995</v>
      </c>
      <c r="E15076" t="s">
        <v>52</v>
      </c>
      <c r="F15076" t="s">
        <v>120</v>
      </c>
      <c r="G15076" t="s">
        <v>54</v>
      </c>
      <c r="H15076" t="s">
        <v>95</v>
      </c>
    </row>
    <row r="15077" spans="1:8">
      <c r="A15077" t="s">
        <v>80</v>
      </c>
      <c r="B15077" s="1">
        <v>46290</v>
      </c>
      <c r="C15077">
        <v>560008</v>
      </c>
      <c r="D15077">
        <v>0</v>
      </c>
      <c r="E15077" t="s">
        <v>52</v>
      </c>
      <c r="F15077" t="s">
        <v>123</v>
      </c>
      <c r="G15077" t="s">
        <v>54</v>
      </c>
      <c r="H15077" t="s">
        <v>98</v>
      </c>
    </row>
    <row r="15078" spans="1:8">
      <c r="A15078" t="s">
        <v>75</v>
      </c>
      <c r="B15078" s="1">
        <v>46290</v>
      </c>
      <c r="C15078">
        <v>220007</v>
      </c>
      <c r="D15078">
        <v>-21602.034</v>
      </c>
      <c r="E15078" t="s">
        <v>50</v>
      </c>
      <c r="F15078" t="s">
        <v>14</v>
      </c>
      <c r="G15078" t="s">
        <v>54</v>
      </c>
      <c r="H15078" t="s">
        <v>84</v>
      </c>
    </row>
    <row r="15079" spans="1:8">
      <c r="A15079" t="s">
        <v>76</v>
      </c>
      <c r="B15079" s="1">
        <v>46290</v>
      </c>
      <c r="C15079">
        <v>220007</v>
      </c>
      <c r="D15079">
        <v>4386.5079999999998</v>
      </c>
      <c r="E15079" t="s">
        <v>50</v>
      </c>
      <c r="F15079" t="s">
        <v>14</v>
      </c>
      <c r="G15079" t="s">
        <v>54</v>
      </c>
      <c r="H15079" t="s">
        <v>84</v>
      </c>
    </row>
    <row r="15080" spans="1:8">
      <c r="A15080" t="s">
        <v>77</v>
      </c>
      <c r="B15080" s="1">
        <v>46290</v>
      </c>
      <c r="C15080">
        <v>220007</v>
      </c>
      <c r="D15080">
        <v>921.10900000000004</v>
      </c>
      <c r="E15080" t="s">
        <v>50</v>
      </c>
      <c r="F15080" t="s">
        <v>14</v>
      </c>
      <c r="G15080" t="s">
        <v>54</v>
      </c>
      <c r="H15080" t="s">
        <v>84</v>
      </c>
    </row>
    <row r="15081" spans="1:8">
      <c r="A15081" t="s">
        <v>78</v>
      </c>
      <c r="B15081" s="1">
        <v>46290</v>
      </c>
      <c r="C15081">
        <v>220007</v>
      </c>
      <c r="D15081">
        <v>-32200.523000000001</v>
      </c>
      <c r="E15081" t="s">
        <v>50</v>
      </c>
      <c r="F15081" t="s">
        <v>14</v>
      </c>
      <c r="G15081" t="s">
        <v>54</v>
      </c>
      <c r="H15081" t="s">
        <v>84</v>
      </c>
    </row>
    <row r="15082" spans="1:8">
      <c r="A15082" t="s">
        <v>79</v>
      </c>
      <c r="B15082" s="1">
        <v>46290</v>
      </c>
      <c r="C15082">
        <v>220007</v>
      </c>
      <c r="D15082">
        <v>716.87</v>
      </c>
      <c r="E15082" t="s">
        <v>50</v>
      </c>
      <c r="F15082" t="s">
        <v>14</v>
      </c>
      <c r="G15082" t="s">
        <v>54</v>
      </c>
      <c r="H15082" t="s">
        <v>84</v>
      </c>
    </row>
    <row r="15083" spans="1:8">
      <c r="A15083" t="s">
        <v>53</v>
      </c>
      <c r="B15083" s="1">
        <v>46290</v>
      </c>
      <c r="C15083">
        <v>220007</v>
      </c>
      <c r="D15083">
        <v>-399.88499999999999</v>
      </c>
      <c r="E15083" t="s">
        <v>50</v>
      </c>
      <c r="F15083" t="s">
        <v>14</v>
      </c>
      <c r="G15083" t="s">
        <v>54</v>
      </c>
      <c r="H15083" t="s">
        <v>84</v>
      </c>
    </row>
    <row r="15084" spans="1:8">
      <c r="A15084" t="s">
        <v>80</v>
      </c>
      <c r="B15084" s="1">
        <v>46290</v>
      </c>
      <c r="C15084">
        <v>220007</v>
      </c>
      <c r="D15084">
        <v>1943.943</v>
      </c>
      <c r="E15084" t="s">
        <v>50</v>
      </c>
      <c r="F15084" t="s">
        <v>14</v>
      </c>
      <c r="G15084" t="s">
        <v>54</v>
      </c>
      <c r="H15084" t="s">
        <v>84</v>
      </c>
    </row>
    <row r="15085" spans="1:8">
      <c r="A15085" t="s">
        <v>73</v>
      </c>
      <c r="B15085" s="1">
        <v>46290</v>
      </c>
      <c r="C15085">
        <v>220007</v>
      </c>
      <c r="D15085">
        <v>-1398.19</v>
      </c>
      <c r="E15085" t="s">
        <v>50</v>
      </c>
      <c r="F15085" t="s">
        <v>14</v>
      </c>
      <c r="G15085" t="s">
        <v>56</v>
      </c>
      <c r="H15085" t="s">
        <v>84</v>
      </c>
    </row>
    <row r="15086" spans="1:8">
      <c r="A15086" t="s">
        <v>74</v>
      </c>
      <c r="B15086" s="1">
        <v>46290</v>
      </c>
      <c r="C15086">
        <v>220007</v>
      </c>
      <c r="D15086">
        <v>2209.953</v>
      </c>
      <c r="E15086" t="s">
        <v>50</v>
      </c>
      <c r="F15086" t="s">
        <v>14</v>
      </c>
      <c r="G15086" t="s">
        <v>56</v>
      </c>
      <c r="H15086" t="s">
        <v>84</v>
      </c>
    </row>
    <row r="15087" spans="1:8">
      <c r="A15087" t="s">
        <v>58</v>
      </c>
      <c r="B15087" s="1">
        <v>46290</v>
      </c>
      <c r="C15087">
        <v>220007</v>
      </c>
      <c r="D15087">
        <v>1235.6120000000001</v>
      </c>
      <c r="E15087" t="s">
        <v>50</v>
      </c>
      <c r="F15087" t="s">
        <v>14</v>
      </c>
      <c r="G15087" t="s">
        <v>56</v>
      </c>
      <c r="H15087" t="s">
        <v>84</v>
      </c>
    </row>
    <row r="15088" spans="1:8">
      <c r="A15088" t="s">
        <v>81</v>
      </c>
      <c r="B15088" s="1">
        <v>46290</v>
      </c>
      <c r="C15088">
        <v>220007</v>
      </c>
      <c r="D15088">
        <v>0</v>
      </c>
      <c r="E15088" t="s">
        <v>50</v>
      </c>
      <c r="F15088" t="s">
        <v>14</v>
      </c>
      <c r="G15088" t="s">
        <v>56</v>
      </c>
      <c r="H15088" t="s">
        <v>84</v>
      </c>
    </row>
    <row r="15089" spans="1:8">
      <c r="A15089" t="s">
        <v>65</v>
      </c>
      <c r="B15089" s="1">
        <v>46290</v>
      </c>
      <c r="C15089">
        <v>220007</v>
      </c>
      <c r="D15089">
        <v>-216.547</v>
      </c>
      <c r="E15089" t="s">
        <v>50</v>
      </c>
      <c r="F15089" t="s">
        <v>14</v>
      </c>
      <c r="G15089" t="s">
        <v>56</v>
      </c>
      <c r="H15089" t="s">
        <v>84</v>
      </c>
    </row>
    <row r="15090" spans="1:8">
      <c r="A15090" t="s">
        <v>57</v>
      </c>
      <c r="B15090" s="1">
        <v>46290</v>
      </c>
      <c r="C15090">
        <v>220007</v>
      </c>
      <c r="D15090">
        <v>341.28800000000001</v>
      </c>
      <c r="E15090" t="s">
        <v>50</v>
      </c>
      <c r="F15090" t="s">
        <v>14</v>
      </c>
      <c r="G15090" t="s">
        <v>56</v>
      </c>
      <c r="H15090" t="s">
        <v>84</v>
      </c>
    </row>
    <row r="15091" spans="1:8">
      <c r="A15091" t="s">
        <v>71</v>
      </c>
      <c r="B15091" s="1">
        <v>46290</v>
      </c>
      <c r="C15091">
        <v>421005</v>
      </c>
      <c r="D15091">
        <v>-14.301</v>
      </c>
      <c r="E15091" t="s">
        <v>52</v>
      </c>
      <c r="F15091" t="s">
        <v>24</v>
      </c>
      <c r="G15091" t="s">
        <v>56</v>
      </c>
      <c r="H15091" t="s">
        <v>94</v>
      </c>
    </row>
    <row r="15092" spans="1:8">
      <c r="A15092" t="s">
        <v>72</v>
      </c>
      <c r="B15092" s="1">
        <v>46290</v>
      </c>
      <c r="C15092">
        <v>421005</v>
      </c>
      <c r="D15092">
        <v>-128.01900000000001</v>
      </c>
      <c r="E15092" t="s">
        <v>52</v>
      </c>
      <c r="F15092" t="s">
        <v>24</v>
      </c>
      <c r="G15092" t="s">
        <v>56</v>
      </c>
      <c r="H15092" t="s">
        <v>94</v>
      </c>
    </row>
    <row r="15093" spans="1:8">
      <c r="A15093" t="s">
        <v>67</v>
      </c>
      <c r="B15093" s="1">
        <v>46290</v>
      </c>
      <c r="C15093">
        <v>421005</v>
      </c>
      <c r="D15093">
        <v>-28.446999999999999</v>
      </c>
      <c r="E15093" t="s">
        <v>52</v>
      </c>
      <c r="F15093" t="s">
        <v>24</v>
      </c>
      <c r="G15093" t="s">
        <v>56</v>
      </c>
      <c r="H15093" t="s">
        <v>94</v>
      </c>
    </row>
    <row r="15094" spans="1:8">
      <c r="A15094" t="s">
        <v>59</v>
      </c>
      <c r="B15094" s="1">
        <v>46290</v>
      </c>
      <c r="C15094">
        <v>220007</v>
      </c>
      <c r="D15094">
        <v>0</v>
      </c>
      <c r="E15094" t="s">
        <v>50</v>
      </c>
      <c r="F15094" t="s">
        <v>14</v>
      </c>
      <c r="G15094" t="s">
        <v>51</v>
      </c>
      <c r="H15094" t="s">
        <v>84</v>
      </c>
    </row>
    <row r="15095" spans="1:8">
      <c r="A15095" t="s">
        <v>62</v>
      </c>
      <c r="B15095" s="1">
        <v>46290</v>
      </c>
      <c r="C15095">
        <v>220007</v>
      </c>
      <c r="D15095">
        <v>345.60700000000003</v>
      </c>
      <c r="E15095" t="s">
        <v>50</v>
      </c>
      <c r="F15095" t="s">
        <v>14</v>
      </c>
      <c r="G15095" t="s">
        <v>51</v>
      </c>
      <c r="H15095" t="s">
        <v>84</v>
      </c>
    </row>
    <row r="15096" spans="1:8">
      <c r="A15096" t="s">
        <v>49</v>
      </c>
      <c r="B15096" s="1">
        <v>46290</v>
      </c>
      <c r="C15096">
        <v>220007</v>
      </c>
      <c r="D15096">
        <v>-904.27700000000004</v>
      </c>
      <c r="E15096" t="s">
        <v>50</v>
      </c>
      <c r="F15096" t="s">
        <v>14</v>
      </c>
      <c r="G15096" t="s">
        <v>51</v>
      </c>
      <c r="H15096" t="s">
        <v>84</v>
      </c>
    </row>
    <row r="15097" spans="1:8">
      <c r="A15097" t="s">
        <v>61</v>
      </c>
      <c r="B15097" s="1">
        <v>46290</v>
      </c>
      <c r="C15097">
        <v>220007</v>
      </c>
      <c r="D15097">
        <v>94.763999999999996</v>
      </c>
      <c r="E15097" t="s">
        <v>50</v>
      </c>
      <c r="F15097" t="s">
        <v>14</v>
      </c>
      <c r="G15097" t="s">
        <v>51</v>
      </c>
      <c r="H15097" t="s">
        <v>84</v>
      </c>
    </row>
    <row r="15098" spans="1:8">
      <c r="A15098" t="s">
        <v>69</v>
      </c>
      <c r="B15098" s="1">
        <v>46290</v>
      </c>
      <c r="C15098">
        <v>421005</v>
      </c>
      <c r="D15098">
        <v>47.023000000000003</v>
      </c>
      <c r="E15098" t="s">
        <v>52</v>
      </c>
      <c r="F15098" t="s">
        <v>24</v>
      </c>
      <c r="G15098" t="s">
        <v>51</v>
      </c>
      <c r="H15098" t="s">
        <v>94</v>
      </c>
    </row>
    <row r="15099" spans="1:8">
      <c r="A15099" t="s">
        <v>63</v>
      </c>
      <c r="B15099" s="1">
        <v>46290</v>
      </c>
      <c r="C15099">
        <v>220007</v>
      </c>
      <c r="D15099">
        <v>26.87</v>
      </c>
      <c r="E15099" t="s">
        <v>50</v>
      </c>
      <c r="F15099" t="s">
        <v>14</v>
      </c>
      <c r="G15099" t="s">
        <v>51</v>
      </c>
      <c r="H15099" t="s">
        <v>84</v>
      </c>
    </row>
    <row r="15100" spans="1:8">
      <c r="A15100" t="s">
        <v>64</v>
      </c>
      <c r="B15100" s="1">
        <v>46290</v>
      </c>
      <c r="C15100">
        <v>220007</v>
      </c>
      <c r="D15100">
        <v>638.91899999999998</v>
      </c>
      <c r="E15100" t="s">
        <v>50</v>
      </c>
      <c r="F15100" t="s">
        <v>14</v>
      </c>
      <c r="G15100" t="s">
        <v>54</v>
      </c>
      <c r="H15100" t="s">
        <v>84</v>
      </c>
    </row>
    <row r="15101" spans="1:8">
      <c r="A15101" t="s">
        <v>68</v>
      </c>
      <c r="B15101" s="1">
        <v>46290</v>
      </c>
      <c r="C15101">
        <v>421005</v>
      </c>
      <c r="D15101">
        <v>-5.9470000000000001</v>
      </c>
      <c r="E15101" t="s">
        <v>52</v>
      </c>
      <c r="F15101" t="s">
        <v>24</v>
      </c>
      <c r="G15101" t="s">
        <v>51</v>
      </c>
      <c r="H15101" t="s">
        <v>94</v>
      </c>
    </row>
    <row r="15102" spans="1:8">
      <c r="A15102" t="s">
        <v>82</v>
      </c>
      <c r="B15102" s="1">
        <v>46290</v>
      </c>
      <c r="C15102">
        <v>220007</v>
      </c>
      <c r="D15102">
        <v>0</v>
      </c>
      <c r="E15102" t="s">
        <v>50</v>
      </c>
      <c r="F15102" t="s">
        <v>14</v>
      </c>
      <c r="G15102" t="s">
        <v>51</v>
      </c>
      <c r="H15102" t="s">
        <v>84</v>
      </c>
    </row>
    <row r="15103" spans="1:8">
      <c r="A15103" t="s">
        <v>83</v>
      </c>
      <c r="B15103" s="1">
        <v>46290</v>
      </c>
      <c r="C15103">
        <v>421005</v>
      </c>
      <c r="D15103">
        <v>0</v>
      </c>
      <c r="E15103" t="s">
        <v>52</v>
      </c>
      <c r="F15103" t="s">
        <v>24</v>
      </c>
      <c r="G15103" t="s">
        <v>51</v>
      </c>
      <c r="H15103" t="s">
        <v>94</v>
      </c>
    </row>
    <row r="15104" spans="1:8">
      <c r="A15104" t="s">
        <v>70</v>
      </c>
      <c r="B15104" s="1">
        <v>46290</v>
      </c>
      <c r="C15104">
        <v>220007</v>
      </c>
      <c r="D15104">
        <v>-10.282999999999999</v>
      </c>
      <c r="E15104" t="s">
        <v>50</v>
      </c>
      <c r="F15104" t="s">
        <v>14</v>
      </c>
      <c r="G15104" t="s">
        <v>56</v>
      </c>
      <c r="H15104" t="s">
        <v>84</v>
      </c>
    </row>
    <row r="15105" spans="1:8">
      <c r="A15105" t="s">
        <v>55</v>
      </c>
      <c r="B15105" s="1">
        <v>46290</v>
      </c>
      <c r="C15105">
        <v>220007</v>
      </c>
      <c r="D15105">
        <v>22.193999999999999</v>
      </c>
      <c r="E15105" t="s">
        <v>50</v>
      </c>
      <c r="F15105" t="s">
        <v>14</v>
      </c>
      <c r="G15105" t="s">
        <v>56</v>
      </c>
      <c r="H15105" t="s">
        <v>84</v>
      </c>
    </row>
    <row r="15106" spans="1:8">
      <c r="A15106" t="s">
        <v>66</v>
      </c>
      <c r="B15106" s="1">
        <v>46290</v>
      </c>
      <c r="C15106">
        <v>220007</v>
      </c>
      <c r="D15106">
        <v>-233.982</v>
      </c>
      <c r="E15106" t="s">
        <v>50</v>
      </c>
      <c r="F15106" t="s">
        <v>14</v>
      </c>
      <c r="G15106" t="s">
        <v>51</v>
      </c>
      <c r="H15106" t="s">
        <v>84</v>
      </c>
    </row>
    <row r="15107" spans="1:8">
      <c r="A15107" t="s">
        <v>49</v>
      </c>
      <c r="B15107" s="1">
        <v>46320</v>
      </c>
      <c r="C15107">
        <v>220006</v>
      </c>
      <c r="D15107">
        <v>70503.732999999993</v>
      </c>
      <c r="E15107" t="s">
        <v>50</v>
      </c>
      <c r="F15107" t="s">
        <v>14</v>
      </c>
      <c r="G15107" t="s">
        <v>51</v>
      </c>
      <c r="H15107" t="s">
        <v>84</v>
      </c>
    </row>
    <row r="15108" spans="1:8">
      <c r="A15108" t="s">
        <v>49</v>
      </c>
      <c r="B15108" s="1">
        <v>46320</v>
      </c>
      <c r="C15108">
        <v>240002</v>
      </c>
      <c r="D15108">
        <v>-72.153999999999996</v>
      </c>
      <c r="E15108" t="s">
        <v>50</v>
      </c>
      <c r="F15108" t="s">
        <v>113</v>
      </c>
      <c r="G15108" t="s">
        <v>51</v>
      </c>
      <c r="H15108" t="s">
        <v>85</v>
      </c>
    </row>
    <row r="15109" spans="1:8">
      <c r="A15109" t="s">
        <v>49</v>
      </c>
      <c r="B15109" s="1">
        <v>46320</v>
      </c>
      <c r="C15109">
        <v>242003</v>
      </c>
      <c r="D15109">
        <v>-2675.6880000000001</v>
      </c>
      <c r="E15109" t="s">
        <v>50</v>
      </c>
      <c r="F15109" t="s">
        <v>113</v>
      </c>
      <c r="G15109" t="s">
        <v>51</v>
      </c>
      <c r="H15109" t="s">
        <v>85</v>
      </c>
    </row>
    <row r="15110" spans="1:8">
      <c r="A15110" t="s">
        <v>49</v>
      </c>
      <c r="B15110" s="1">
        <v>46320</v>
      </c>
      <c r="C15110">
        <v>243002</v>
      </c>
      <c r="D15110">
        <v>-1528.8320000000001</v>
      </c>
      <c r="E15110" t="s">
        <v>50</v>
      </c>
      <c r="F15110" t="s">
        <v>113</v>
      </c>
      <c r="G15110" t="s">
        <v>51</v>
      </c>
      <c r="H15110" t="s">
        <v>85</v>
      </c>
    </row>
    <row r="15111" spans="1:8">
      <c r="A15111" t="s">
        <v>49</v>
      </c>
      <c r="B15111" s="1">
        <v>46320</v>
      </c>
      <c r="C15111">
        <v>245010</v>
      </c>
      <c r="D15111">
        <v>-448.98899999999998</v>
      </c>
      <c r="E15111" t="s">
        <v>50</v>
      </c>
      <c r="F15111" t="s">
        <v>20</v>
      </c>
      <c r="G15111" t="s">
        <v>51</v>
      </c>
      <c r="H15111" t="s">
        <v>86</v>
      </c>
    </row>
    <row r="15112" spans="1:8">
      <c r="A15112" t="s">
        <v>49</v>
      </c>
      <c r="B15112" s="1">
        <v>46320</v>
      </c>
      <c r="C15112">
        <v>245062</v>
      </c>
      <c r="D15112">
        <v>-631.35199999999998</v>
      </c>
      <c r="E15112" t="s">
        <v>50</v>
      </c>
      <c r="F15112" t="s">
        <v>113</v>
      </c>
      <c r="G15112" t="s">
        <v>51</v>
      </c>
      <c r="H15112" t="s">
        <v>85</v>
      </c>
    </row>
    <row r="15113" spans="1:8">
      <c r="A15113" t="s">
        <v>49</v>
      </c>
      <c r="B15113" s="1">
        <v>46320</v>
      </c>
      <c r="C15113">
        <v>257010</v>
      </c>
      <c r="D15113">
        <v>-714.21900000000005</v>
      </c>
      <c r="E15113" t="s">
        <v>50</v>
      </c>
      <c r="F15113" t="s">
        <v>114</v>
      </c>
      <c r="G15113" t="s">
        <v>51</v>
      </c>
      <c r="H15113" t="s">
        <v>87</v>
      </c>
    </row>
    <row r="15114" spans="1:8">
      <c r="A15114" t="s">
        <v>49</v>
      </c>
      <c r="B15114" s="1">
        <v>46320</v>
      </c>
      <c r="C15114">
        <v>257030</v>
      </c>
      <c r="D15114">
        <v>-1890.365</v>
      </c>
      <c r="E15114" t="s">
        <v>50</v>
      </c>
      <c r="F15114" t="s">
        <v>114</v>
      </c>
      <c r="G15114" t="s">
        <v>51</v>
      </c>
      <c r="H15114" t="s">
        <v>87</v>
      </c>
    </row>
    <row r="15115" spans="1:8">
      <c r="A15115" t="s">
        <v>49</v>
      </c>
      <c r="B15115" s="1">
        <v>46320</v>
      </c>
      <c r="C15115">
        <v>260004</v>
      </c>
      <c r="D15115">
        <v>-351.80599999999998</v>
      </c>
      <c r="E15115" t="s">
        <v>50</v>
      </c>
      <c r="F15115" t="s">
        <v>114</v>
      </c>
      <c r="G15115" t="s">
        <v>51</v>
      </c>
      <c r="H15115" t="s">
        <v>87</v>
      </c>
    </row>
    <row r="15116" spans="1:8">
      <c r="A15116" t="s">
        <v>49</v>
      </c>
      <c r="B15116" s="1">
        <v>46320</v>
      </c>
      <c r="C15116">
        <v>320002</v>
      </c>
      <c r="D15116">
        <v>1109.2570000000001</v>
      </c>
      <c r="E15116" t="s">
        <v>50</v>
      </c>
      <c r="F15116" t="s">
        <v>115</v>
      </c>
      <c r="G15116" t="s">
        <v>51</v>
      </c>
      <c r="H15116" t="s">
        <v>88</v>
      </c>
    </row>
    <row r="15117" spans="1:8">
      <c r="A15117" t="s">
        <v>49</v>
      </c>
      <c r="B15117" s="1">
        <v>46320</v>
      </c>
      <c r="C15117">
        <v>320003</v>
      </c>
      <c r="D15117">
        <v>4747.3010000000004</v>
      </c>
      <c r="E15117" t="s">
        <v>50</v>
      </c>
      <c r="F15117" t="s">
        <v>115</v>
      </c>
      <c r="G15117" t="s">
        <v>51</v>
      </c>
      <c r="H15117" t="s">
        <v>88</v>
      </c>
    </row>
    <row r="15118" spans="1:8">
      <c r="A15118" t="s">
        <v>49</v>
      </c>
      <c r="B15118" s="1">
        <v>46320</v>
      </c>
      <c r="C15118">
        <v>320004</v>
      </c>
      <c r="D15118">
        <v>74.995000000000005</v>
      </c>
      <c r="E15118" t="s">
        <v>50</v>
      </c>
      <c r="F15118" t="s">
        <v>115</v>
      </c>
      <c r="G15118" t="s">
        <v>51</v>
      </c>
      <c r="H15118" t="s">
        <v>88</v>
      </c>
    </row>
    <row r="15119" spans="1:8">
      <c r="A15119" t="s">
        <v>49</v>
      </c>
      <c r="B15119" s="1">
        <v>46320</v>
      </c>
      <c r="C15119">
        <v>320006</v>
      </c>
      <c r="D15119">
        <v>308.25</v>
      </c>
      <c r="E15119" t="s">
        <v>50</v>
      </c>
      <c r="F15119" t="s">
        <v>115</v>
      </c>
      <c r="G15119" t="s">
        <v>51</v>
      </c>
      <c r="H15119" t="s">
        <v>88</v>
      </c>
    </row>
    <row r="15120" spans="1:8">
      <c r="A15120" t="s">
        <v>49</v>
      </c>
      <c r="B15120" s="1">
        <v>46320</v>
      </c>
      <c r="C15120">
        <v>320023</v>
      </c>
      <c r="D15120">
        <v>-368.55799999999999</v>
      </c>
      <c r="E15120" t="s">
        <v>50</v>
      </c>
      <c r="F15120" t="s">
        <v>115</v>
      </c>
      <c r="G15120" t="s">
        <v>51</v>
      </c>
      <c r="H15120" t="s">
        <v>88</v>
      </c>
    </row>
    <row r="15121" spans="1:8">
      <c r="A15121" t="s">
        <v>49</v>
      </c>
      <c r="B15121" s="1">
        <v>46320</v>
      </c>
      <c r="C15121">
        <v>321002</v>
      </c>
      <c r="D15121">
        <v>3611.194</v>
      </c>
      <c r="E15121" t="s">
        <v>50</v>
      </c>
      <c r="F15121" t="s">
        <v>115</v>
      </c>
      <c r="G15121" t="s">
        <v>51</v>
      </c>
      <c r="H15121" t="s">
        <v>88</v>
      </c>
    </row>
    <row r="15122" spans="1:8">
      <c r="A15122" t="s">
        <v>49</v>
      </c>
      <c r="B15122" s="1">
        <v>46320</v>
      </c>
      <c r="C15122">
        <v>321010</v>
      </c>
      <c r="D15122">
        <v>-5644.7560000000003</v>
      </c>
      <c r="E15122" t="s">
        <v>50</v>
      </c>
      <c r="F15122" t="s">
        <v>115</v>
      </c>
      <c r="G15122" t="s">
        <v>51</v>
      </c>
      <c r="H15122" t="s">
        <v>88</v>
      </c>
    </row>
    <row r="15123" spans="1:8">
      <c r="A15123" t="s">
        <v>49</v>
      </c>
      <c r="B15123" s="1">
        <v>46320</v>
      </c>
      <c r="C15123">
        <v>321029</v>
      </c>
      <c r="D15123">
        <v>-121.994</v>
      </c>
      <c r="E15123" t="s">
        <v>50</v>
      </c>
      <c r="F15123" t="s">
        <v>115</v>
      </c>
      <c r="G15123" t="s">
        <v>51</v>
      </c>
      <c r="H15123" t="s">
        <v>88</v>
      </c>
    </row>
    <row r="15124" spans="1:8">
      <c r="A15124" t="s">
        <v>49</v>
      </c>
      <c r="B15124" s="1">
        <v>46320</v>
      </c>
      <c r="C15124">
        <v>321042</v>
      </c>
      <c r="D15124">
        <v>-1414.3119999999999</v>
      </c>
      <c r="E15124" t="s">
        <v>50</v>
      </c>
      <c r="F15124" t="s">
        <v>115</v>
      </c>
      <c r="G15124" t="s">
        <v>51</v>
      </c>
      <c r="H15124" t="s">
        <v>88</v>
      </c>
    </row>
    <row r="15125" spans="1:8">
      <c r="A15125" t="s">
        <v>49</v>
      </c>
      <c r="B15125" s="1">
        <v>46320</v>
      </c>
      <c r="C15125">
        <v>321045</v>
      </c>
      <c r="D15125">
        <v>32823.468000000001</v>
      </c>
      <c r="E15125" t="s">
        <v>50</v>
      </c>
      <c r="F15125" t="s">
        <v>115</v>
      </c>
      <c r="G15125" t="s">
        <v>51</v>
      </c>
      <c r="H15125" t="s">
        <v>88</v>
      </c>
    </row>
    <row r="15126" spans="1:8">
      <c r="A15126" t="s">
        <v>49</v>
      </c>
      <c r="B15126" s="1">
        <v>46320</v>
      </c>
      <c r="C15126">
        <v>330049</v>
      </c>
      <c r="D15126">
        <v>-171890.97200000001</v>
      </c>
      <c r="E15126" t="s">
        <v>50</v>
      </c>
      <c r="F15126" t="s">
        <v>113</v>
      </c>
      <c r="G15126" t="s">
        <v>51</v>
      </c>
      <c r="H15126" t="s">
        <v>85</v>
      </c>
    </row>
    <row r="15127" spans="1:8">
      <c r="A15127" t="s">
        <v>49</v>
      </c>
      <c r="B15127" s="1">
        <v>46320</v>
      </c>
      <c r="C15127">
        <v>330055</v>
      </c>
      <c r="D15127">
        <v>133.83799999999999</v>
      </c>
      <c r="E15127" t="s">
        <v>50</v>
      </c>
      <c r="F15127" t="s">
        <v>113</v>
      </c>
      <c r="G15127" t="s">
        <v>51</v>
      </c>
      <c r="H15127" t="s">
        <v>85</v>
      </c>
    </row>
    <row r="15128" spans="1:8">
      <c r="A15128" t="s">
        <v>49</v>
      </c>
      <c r="B15128" s="1">
        <v>46320</v>
      </c>
      <c r="C15128">
        <v>340041</v>
      </c>
      <c r="D15128">
        <v>42284.868999999999</v>
      </c>
      <c r="E15128" t="s">
        <v>50</v>
      </c>
      <c r="F15128" t="s">
        <v>116</v>
      </c>
      <c r="G15128" t="s">
        <v>51</v>
      </c>
      <c r="H15128" t="s">
        <v>89</v>
      </c>
    </row>
    <row r="15129" spans="1:8">
      <c r="A15129" t="s">
        <v>49</v>
      </c>
      <c r="B15129" s="1">
        <v>46320</v>
      </c>
      <c r="C15129">
        <v>352002</v>
      </c>
      <c r="D15129">
        <v>17.137</v>
      </c>
      <c r="E15129" t="s">
        <v>50</v>
      </c>
      <c r="F15129" t="s">
        <v>117</v>
      </c>
      <c r="G15129" t="s">
        <v>51</v>
      </c>
      <c r="H15129" t="s">
        <v>90</v>
      </c>
    </row>
    <row r="15130" spans="1:8">
      <c r="A15130" t="s">
        <v>49</v>
      </c>
      <c r="B15130" s="1">
        <v>46320</v>
      </c>
      <c r="C15130">
        <v>354015</v>
      </c>
      <c r="D15130">
        <v>2553.0140000000001</v>
      </c>
      <c r="E15130" t="s">
        <v>50</v>
      </c>
      <c r="F15130" t="s">
        <v>115</v>
      </c>
      <c r="G15130" t="s">
        <v>51</v>
      </c>
      <c r="H15130" t="s">
        <v>88</v>
      </c>
    </row>
    <row r="15131" spans="1:8">
      <c r="A15131" t="s">
        <v>49</v>
      </c>
      <c r="B15131" s="1">
        <v>46320</v>
      </c>
      <c r="C15131">
        <v>355016</v>
      </c>
      <c r="D15131">
        <v>15.579000000000001</v>
      </c>
      <c r="E15131" t="s">
        <v>50</v>
      </c>
      <c r="F15131" t="s">
        <v>118</v>
      </c>
      <c r="G15131" t="s">
        <v>51</v>
      </c>
      <c r="H15131" t="s">
        <v>91</v>
      </c>
    </row>
    <row r="15132" spans="1:8">
      <c r="A15132" t="s">
        <v>49</v>
      </c>
      <c r="B15132" s="1">
        <v>46320</v>
      </c>
      <c r="C15132">
        <v>355017</v>
      </c>
      <c r="D15132">
        <v>8913.759</v>
      </c>
      <c r="E15132" t="s">
        <v>50</v>
      </c>
      <c r="F15132" t="s">
        <v>118</v>
      </c>
      <c r="G15132" t="s">
        <v>51</v>
      </c>
      <c r="H15132" t="s">
        <v>91</v>
      </c>
    </row>
    <row r="15133" spans="1:8">
      <c r="A15133" t="s">
        <v>49</v>
      </c>
      <c r="B15133" s="1">
        <v>46320</v>
      </c>
      <c r="C15133">
        <v>372004</v>
      </c>
      <c r="D15133">
        <v>59.863999999999997</v>
      </c>
      <c r="E15133" t="s">
        <v>50</v>
      </c>
      <c r="F15133" t="s">
        <v>114</v>
      </c>
      <c r="G15133" t="s">
        <v>51</v>
      </c>
      <c r="H15133" t="s">
        <v>87</v>
      </c>
    </row>
    <row r="15134" spans="1:8">
      <c r="A15134" t="s">
        <v>49</v>
      </c>
      <c r="B15134" s="1">
        <v>46320</v>
      </c>
      <c r="C15134">
        <v>400002</v>
      </c>
      <c r="D15134">
        <v>550.12199999999996</v>
      </c>
      <c r="E15134" t="s">
        <v>52</v>
      </c>
      <c r="F15134" t="s">
        <v>23</v>
      </c>
      <c r="G15134" t="s">
        <v>51</v>
      </c>
      <c r="H15134" t="s">
        <v>92</v>
      </c>
    </row>
    <row r="15135" spans="1:8">
      <c r="A15135" t="s">
        <v>49</v>
      </c>
      <c r="B15135" s="1">
        <v>46320</v>
      </c>
      <c r="C15135">
        <v>400004</v>
      </c>
      <c r="D15135">
        <v>-20241.73</v>
      </c>
      <c r="E15135" t="s">
        <v>52</v>
      </c>
      <c r="F15135" t="s">
        <v>23</v>
      </c>
      <c r="G15135" t="s">
        <v>51</v>
      </c>
      <c r="H15135" t="s">
        <v>92</v>
      </c>
    </row>
    <row r="15136" spans="1:8">
      <c r="A15136" t="s">
        <v>49</v>
      </c>
      <c r="B15136" s="1">
        <v>46320</v>
      </c>
      <c r="C15136">
        <v>410002</v>
      </c>
      <c r="D15136">
        <v>-10663.674000000001</v>
      </c>
      <c r="E15136" t="s">
        <v>52</v>
      </c>
      <c r="F15136" t="s">
        <v>119</v>
      </c>
      <c r="G15136" t="s">
        <v>51</v>
      </c>
      <c r="H15136" t="s">
        <v>93</v>
      </c>
    </row>
    <row r="15137" spans="1:8">
      <c r="A15137" t="s">
        <v>49</v>
      </c>
      <c r="B15137" s="1">
        <v>46320</v>
      </c>
      <c r="C15137">
        <v>410037</v>
      </c>
      <c r="D15137">
        <v>-1233.058</v>
      </c>
      <c r="E15137" t="s">
        <v>52</v>
      </c>
      <c r="F15137" t="s">
        <v>119</v>
      </c>
      <c r="G15137" t="s">
        <v>51</v>
      </c>
      <c r="H15137" t="s">
        <v>93</v>
      </c>
    </row>
    <row r="15138" spans="1:8">
      <c r="A15138" t="s">
        <v>49</v>
      </c>
      <c r="B15138" s="1">
        <v>46320</v>
      </c>
      <c r="C15138">
        <v>410049</v>
      </c>
      <c r="D15138">
        <v>-958.59</v>
      </c>
      <c r="E15138" t="s">
        <v>52</v>
      </c>
      <c r="F15138" t="s">
        <v>119</v>
      </c>
      <c r="G15138" t="s">
        <v>51</v>
      </c>
      <c r="H15138" t="s">
        <v>93</v>
      </c>
    </row>
    <row r="15139" spans="1:8">
      <c r="A15139" t="s">
        <v>49</v>
      </c>
      <c r="B15139" s="1">
        <v>46320</v>
      </c>
      <c r="C15139">
        <v>415002</v>
      </c>
      <c r="D15139">
        <v>0.64200000000000002</v>
      </c>
      <c r="E15139" t="s">
        <v>52</v>
      </c>
      <c r="F15139" t="s">
        <v>23</v>
      </c>
      <c r="G15139" t="s">
        <v>51</v>
      </c>
      <c r="H15139" t="s">
        <v>92</v>
      </c>
    </row>
    <row r="15140" spans="1:8">
      <c r="A15140" t="s">
        <v>49</v>
      </c>
      <c r="B15140" s="1">
        <v>46320</v>
      </c>
      <c r="C15140">
        <v>415004</v>
      </c>
      <c r="D15140">
        <v>-1820.0060000000001</v>
      </c>
      <c r="E15140" t="s">
        <v>52</v>
      </c>
      <c r="F15140" t="s">
        <v>23</v>
      </c>
      <c r="G15140" t="s">
        <v>51</v>
      </c>
      <c r="H15140" t="s">
        <v>92</v>
      </c>
    </row>
    <row r="15141" spans="1:8">
      <c r="A15141" t="s">
        <v>49</v>
      </c>
      <c r="B15141" s="1">
        <v>46320</v>
      </c>
      <c r="C15141">
        <v>421002</v>
      </c>
      <c r="D15141">
        <v>-1317.6890000000001</v>
      </c>
      <c r="E15141" t="s">
        <v>52</v>
      </c>
      <c r="F15141" t="s">
        <v>24</v>
      </c>
      <c r="G15141" t="s">
        <v>51</v>
      </c>
      <c r="H15141" t="s">
        <v>94</v>
      </c>
    </row>
    <row r="15142" spans="1:8">
      <c r="A15142" t="s">
        <v>49</v>
      </c>
      <c r="B15142" s="1">
        <v>46320</v>
      </c>
      <c r="C15142">
        <v>421003</v>
      </c>
      <c r="D15142">
        <v>23352.187999999998</v>
      </c>
      <c r="E15142" t="s">
        <v>52</v>
      </c>
      <c r="F15142" t="s">
        <v>24</v>
      </c>
      <c r="G15142" t="s">
        <v>51</v>
      </c>
      <c r="H15142" t="s">
        <v>94</v>
      </c>
    </row>
    <row r="15143" spans="1:8">
      <c r="A15143" t="s">
        <v>49</v>
      </c>
      <c r="B15143" s="1">
        <v>46320</v>
      </c>
      <c r="C15143">
        <v>421007</v>
      </c>
      <c r="D15143">
        <v>234.80600000000001</v>
      </c>
      <c r="E15143" t="s">
        <v>52</v>
      </c>
      <c r="F15143" t="s">
        <v>24</v>
      </c>
      <c r="G15143" t="s">
        <v>51</v>
      </c>
      <c r="H15143" t="s">
        <v>94</v>
      </c>
    </row>
    <row r="15144" spans="1:8">
      <c r="A15144" t="s">
        <v>49</v>
      </c>
      <c r="B15144" s="1">
        <v>46320</v>
      </c>
      <c r="C15144">
        <v>510002</v>
      </c>
      <c r="D15144">
        <v>6607.7529999999997</v>
      </c>
      <c r="E15144" t="s">
        <v>52</v>
      </c>
      <c r="F15144" t="s">
        <v>120</v>
      </c>
      <c r="G15144" t="s">
        <v>51</v>
      </c>
      <c r="H15144" t="s">
        <v>95</v>
      </c>
    </row>
    <row r="15145" spans="1:8">
      <c r="A15145" t="s">
        <v>49</v>
      </c>
      <c r="B15145" s="1">
        <v>46320</v>
      </c>
      <c r="C15145">
        <v>510005</v>
      </c>
      <c r="D15145">
        <v>25.295000000000002</v>
      </c>
      <c r="E15145" t="s">
        <v>52</v>
      </c>
      <c r="F15145" t="s">
        <v>120</v>
      </c>
      <c r="G15145" t="s">
        <v>51</v>
      </c>
      <c r="H15145" t="s">
        <v>95</v>
      </c>
    </row>
    <row r="15146" spans="1:8">
      <c r="A15146" t="s">
        <v>49</v>
      </c>
      <c r="B15146" s="1">
        <v>46320</v>
      </c>
      <c r="C15146">
        <v>510007</v>
      </c>
      <c r="D15146">
        <v>115.919</v>
      </c>
      <c r="E15146" t="s">
        <v>52</v>
      </c>
      <c r="F15146" t="s">
        <v>120</v>
      </c>
      <c r="G15146" t="s">
        <v>51</v>
      </c>
      <c r="H15146" t="s">
        <v>95</v>
      </c>
    </row>
    <row r="15147" spans="1:8">
      <c r="A15147" t="s">
        <v>49</v>
      </c>
      <c r="B15147" s="1">
        <v>46320</v>
      </c>
      <c r="C15147">
        <v>510015</v>
      </c>
      <c r="D15147">
        <v>794.93600000000004</v>
      </c>
      <c r="E15147" t="s">
        <v>52</v>
      </c>
      <c r="F15147" t="s">
        <v>120</v>
      </c>
      <c r="G15147" t="s">
        <v>51</v>
      </c>
      <c r="H15147" t="s">
        <v>95</v>
      </c>
    </row>
    <row r="15148" spans="1:8">
      <c r="A15148" t="s">
        <v>49</v>
      </c>
      <c r="B15148" s="1">
        <v>46320</v>
      </c>
      <c r="C15148">
        <v>510065</v>
      </c>
      <c r="D15148">
        <v>10.387</v>
      </c>
      <c r="E15148" t="s">
        <v>52</v>
      </c>
      <c r="F15148" t="s">
        <v>120</v>
      </c>
      <c r="G15148" t="s">
        <v>51</v>
      </c>
      <c r="H15148" t="s">
        <v>95</v>
      </c>
    </row>
    <row r="15149" spans="1:8">
      <c r="A15149" t="s">
        <v>49</v>
      </c>
      <c r="B15149" s="1">
        <v>46320</v>
      </c>
      <c r="C15149">
        <v>546002</v>
      </c>
      <c r="D15149">
        <v>19414.327000000001</v>
      </c>
      <c r="E15149" t="s">
        <v>52</v>
      </c>
      <c r="F15149" t="s">
        <v>119</v>
      </c>
      <c r="G15149" t="s">
        <v>51</v>
      </c>
      <c r="H15149" t="s">
        <v>93</v>
      </c>
    </row>
    <row r="15150" spans="1:8">
      <c r="A15150" t="s">
        <v>49</v>
      </c>
      <c r="B15150" s="1">
        <v>46320</v>
      </c>
      <c r="C15150">
        <v>547002</v>
      </c>
      <c r="D15150">
        <v>4628.7910000000002</v>
      </c>
      <c r="E15150" t="s">
        <v>52</v>
      </c>
      <c r="F15150" t="s">
        <v>121</v>
      </c>
      <c r="G15150" t="s">
        <v>51</v>
      </c>
      <c r="H15150" t="s">
        <v>96</v>
      </c>
    </row>
    <row r="15151" spans="1:8">
      <c r="A15151" t="s">
        <v>49</v>
      </c>
      <c r="B15151" s="1">
        <v>46320</v>
      </c>
      <c r="C15151">
        <v>547011</v>
      </c>
      <c r="D15151">
        <v>183.40799999999999</v>
      </c>
      <c r="E15151" t="s">
        <v>52</v>
      </c>
      <c r="F15151" t="s">
        <v>121</v>
      </c>
      <c r="G15151" t="s">
        <v>51</v>
      </c>
      <c r="H15151" t="s">
        <v>96</v>
      </c>
    </row>
    <row r="15152" spans="1:8">
      <c r="A15152" t="s">
        <v>49</v>
      </c>
      <c r="B15152" s="1">
        <v>46320</v>
      </c>
      <c r="C15152">
        <v>552502</v>
      </c>
      <c r="D15152">
        <v>118.68899999999999</v>
      </c>
      <c r="E15152" t="s">
        <v>52</v>
      </c>
      <c r="F15152" t="s">
        <v>122</v>
      </c>
      <c r="G15152" t="s">
        <v>51</v>
      </c>
      <c r="H15152" t="s">
        <v>97</v>
      </c>
    </row>
    <row r="15153" spans="1:8">
      <c r="A15153" t="s">
        <v>49</v>
      </c>
      <c r="B15153" s="1">
        <v>46320</v>
      </c>
      <c r="C15153">
        <v>556002</v>
      </c>
      <c r="D15153">
        <v>10.576000000000001</v>
      </c>
      <c r="E15153" t="s">
        <v>52</v>
      </c>
      <c r="F15153" t="s">
        <v>126</v>
      </c>
      <c r="G15153" t="s">
        <v>51</v>
      </c>
      <c r="H15153" t="s">
        <v>102</v>
      </c>
    </row>
    <row r="15154" spans="1:8">
      <c r="A15154" t="s">
        <v>49</v>
      </c>
      <c r="B15154" s="1">
        <v>46320</v>
      </c>
      <c r="C15154">
        <v>557002</v>
      </c>
      <c r="D15154">
        <v>1168.7570000000001</v>
      </c>
      <c r="E15154" t="s">
        <v>52</v>
      </c>
      <c r="F15154" t="s">
        <v>123</v>
      </c>
      <c r="G15154" t="s">
        <v>51</v>
      </c>
      <c r="H15154" t="s">
        <v>98</v>
      </c>
    </row>
    <row r="15155" spans="1:8">
      <c r="A15155" t="s">
        <v>49</v>
      </c>
      <c r="B15155" s="1">
        <v>46320</v>
      </c>
      <c r="C15155">
        <v>564004</v>
      </c>
      <c r="D15155">
        <v>17.542999999999999</v>
      </c>
      <c r="E15155" t="s">
        <v>52</v>
      </c>
      <c r="F15155" t="s">
        <v>119</v>
      </c>
      <c r="G15155" t="s">
        <v>51</v>
      </c>
      <c r="H15155" t="s">
        <v>93</v>
      </c>
    </row>
    <row r="15156" spans="1:8">
      <c r="A15156" t="s">
        <v>49</v>
      </c>
      <c r="B15156" s="1">
        <v>46320</v>
      </c>
      <c r="C15156">
        <v>564006</v>
      </c>
      <c r="D15156">
        <v>1.2999999999999999E-2</v>
      </c>
      <c r="E15156" t="s">
        <v>52</v>
      </c>
      <c r="F15156" t="s">
        <v>124</v>
      </c>
      <c r="G15156" t="s">
        <v>51</v>
      </c>
      <c r="H15156" t="s">
        <v>99</v>
      </c>
    </row>
    <row r="15157" spans="1:8">
      <c r="A15157" t="s">
        <v>49</v>
      </c>
      <c r="B15157" s="1">
        <v>46320</v>
      </c>
      <c r="C15157">
        <v>564021</v>
      </c>
      <c r="D15157">
        <v>86.847999999999999</v>
      </c>
      <c r="E15157" t="s">
        <v>52</v>
      </c>
      <c r="F15157" t="s">
        <v>124</v>
      </c>
      <c r="G15157" t="s">
        <v>51</v>
      </c>
      <c r="H15157" t="s">
        <v>99</v>
      </c>
    </row>
    <row r="15158" spans="1:8">
      <c r="A15158" t="s">
        <v>53</v>
      </c>
      <c r="B15158" s="1">
        <v>46320</v>
      </c>
      <c r="C15158">
        <v>210002</v>
      </c>
      <c r="D15158">
        <v>-9.4E-2</v>
      </c>
      <c r="E15158" t="s">
        <v>50</v>
      </c>
      <c r="F15158" t="s">
        <v>14</v>
      </c>
      <c r="G15158" t="s">
        <v>54</v>
      </c>
      <c r="H15158" t="s">
        <v>84</v>
      </c>
    </row>
    <row r="15159" spans="1:8">
      <c r="A15159" t="s">
        <v>53</v>
      </c>
      <c r="B15159" s="1">
        <v>46320</v>
      </c>
      <c r="C15159">
        <v>220006</v>
      </c>
      <c r="D15159">
        <v>-1743587.3870000001</v>
      </c>
      <c r="E15159" t="s">
        <v>50</v>
      </c>
      <c r="F15159" t="s">
        <v>14</v>
      </c>
      <c r="G15159" t="s">
        <v>54</v>
      </c>
      <c r="H15159" t="s">
        <v>84</v>
      </c>
    </row>
    <row r="15160" spans="1:8">
      <c r="A15160" t="s">
        <v>53</v>
      </c>
      <c r="B15160" s="1">
        <v>46320</v>
      </c>
      <c r="C15160">
        <v>240002</v>
      </c>
      <c r="D15160">
        <v>-1164.991</v>
      </c>
      <c r="E15160" t="s">
        <v>50</v>
      </c>
      <c r="F15160" t="s">
        <v>113</v>
      </c>
      <c r="G15160" t="s">
        <v>54</v>
      </c>
      <c r="H15160" t="s">
        <v>85</v>
      </c>
    </row>
    <row r="15161" spans="1:8">
      <c r="A15161" t="s">
        <v>53</v>
      </c>
      <c r="B15161" s="1">
        <v>46320</v>
      </c>
      <c r="C15161">
        <v>240003</v>
      </c>
      <c r="D15161">
        <v>-136.53899999999999</v>
      </c>
      <c r="E15161" t="s">
        <v>50</v>
      </c>
      <c r="F15161" t="s">
        <v>113</v>
      </c>
      <c r="G15161" t="s">
        <v>54</v>
      </c>
      <c r="H15161" t="s">
        <v>85</v>
      </c>
    </row>
    <row r="15162" spans="1:8">
      <c r="A15162" t="s">
        <v>53</v>
      </c>
      <c r="B15162" s="1">
        <v>46320</v>
      </c>
      <c r="C15162">
        <v>240009</v>
      </c>
      <c r="D15162">
        <v>-942.53300000000002</v>
      </c>
      <c r="E15162" t="s">
        <v>50</v>
      </c>
      <c r="F15162" t="s">
        <v>113</v>
      </c>
      <c r="G15162" t="s">
        <v>54</v>
      </c>
      <c r="H15162" t="s">
        <v>85</v>
      </c>
    </row>
    <row r="15163" spans="1:8">
      <c r="A15163" t="s">
        <v>53</v>
      </c>
      <c r="B15163" s="1">
        <v>46320</v>
      </c>
      <c r="C15163">
        <v>242003</v>
      </c>
      <c r="D15163">
        <v>-64428.722000000002</v>
      </c>
      <c r="E15163" t="s">
        <v>50</v>
      </c>
      <c r="F15163" t="s">
        <v>113</v>
      </c>
      <c r="G15163" t="s">
        <v>54</v>
      </c>
      <c r="H15163" t="s">
        <v>85</v>
      </c>
    </row>
    <row r="15164" spans="1:8">
      <c r="A15164" t="s">
        <v>53</v>
      </c>
      <c r="B15164" s="1">
        <v>46320</v>
      </c>
      <c r="C15164">
        <v>242011</v>
      </c>
      <c r="D15164">
        <v>-58362.624000000003</v>
      </c>
      <c r="E15164" t="s">
        <v>50</v>
      </c>
      <c r="F15164" t="s">
        <v>113</v>
      </c>
      <c r="G15164" t="s">
        <v>54</v>
      </c>
      <c r="H15164" t="s">
        <v>85</v>
      </c>
    </row>
    <row r="15165" spans="1:8">
      <c r="A15165" t="s">
        <v>53</v>
      </c>
      <c r="B15165" s="1">
        <v>46320</v>
      </c>
      <c r="C15165">
        <v>242012</v>
      </c>
      <c r="D15165">
        <v>-13609.302</v>
      </c>
      <c r="E15165" t="s">
        <v>50</v>
      </c>
      <c r="F15165" t="s">
        <v>113</v>
      </c>
      <c r="G15165" t="s">
        <v>54</v>
      </c>
      <c r="H15165" t="s">
        <v>85</v>
      </c>
    </row>
    <row r="15166" spans="1:8">
      <c r="A15166" t="s">
        <v>53</v>
      </c>
      <c r="B15166" s="1">
        <v>46320</v>
      </c>
      <c r="C15166">
        <v>242013</v>
      </c>
      <c r="D15166">
        <v>-16929.362000000001</v>
      </c>
      <c r="E15166" t="s">
        <v>50</v>
      </c>
      <c r="F15166" t="s">
        <v>113</v>
      </c>
      <c r="G15166" t="s">
        <v>54</v>
      </c>
      <c r="H15166" t="s">
        <v>85</v>
      </c>
    </row>
    <row r="15167" spans="1:8">
      <c r="A15167" t="s">
        <v>53</v>
      </c>
      <c r="B15167" s="1">
        <v>46320</v>
      </c>
      <c r="C15167">
        <v>242018</v>
      </c>
      <c r="D15167">
        <v>-11960.343000000001</v>
      </c>
      <c r="E15167" t="s">
        <v>50</v>
      </c>
      <c r="F15167" t="s">
        <v>113</v>
      </c>
      <c r="G15167" t="s">
        <v>54</v>
      </c>
      <c r="H15167" t="s">
        <v>85</v>
      </c>
    </row>
    <row r="15168" spans="1:8">
      <c r="A15168" t="s">
        <v>53</v>
      </c>
      <c r="B15168" s="1">
        <v>46320</v>
      </c>
      <c r="C15168">
        <v>242023</v>
      </c>
      <c r="D15168">
        <v>-82.055000000000007</v>
      </c>
      <c r="E15168" t="s">
        <v>50</v>
      </c>
      <c r="F15168" t="s">
        <v>113</v>
      </c>
      <c r="G15168" t="s">
        <v>54</v>
      </c>
      <c r="H15168" t="s">
        <v>85</v>
      </c>
    </row>
    <row r="15169" spans="1:8">
      <c r="A15169" t="s">
        <v>53</v>
      </c>
      <c r="B15169" s="1">
        <v>46320</v>
      </c>
      <c r="C15169">
        <v>242027</v>
      </c>
      <c r="D15169">
        <v>-5939.48</v>
      </c>
      <c r="E15169" t="s">
        <v>50</v>
      </c>
      <c r="F15169" t="s">
        <v>113</v>
      </c>
      <c r="G15169" t="s">
        <v>54</v>
      </c>
      <c r="H15169" t="s">
        <v>85</v>
      </c>
    </row>
    <row r="15170" spans="1:8">
      <c r="A15170" t="s">
        <v>53</v>
      </c>
      <c r="B15170" s="1">
        <v>46320</v>
      </c>
      <c r="C15170">
        <v>242038</v>
      </c>
      <c r="D15170">
        <v>-2.6019999999999999</v>
      </c>
      <c r="E15170" t="s">
        <v>50</v>
      </c>
      <c r="F15170" t="s">
        <v>113</v>
      </c>
      <c r="G15170" t="s">
        <v>54</v>
      </c>
      <c r="H15170" t="s">
        <v>85</v>
      </c>
    </row>
    <row r="15171" spans="1:8">
      <c r="A15171" t="s">
        <v>53</v>
      </c>
      <c r="B15171" s="1">
        <v>46320</v>
      </c>
      <c r="C15171">
        <v>242039</v>
      </c>
      <c r="D15171">
        <v>-11.295</v>
      </c>
      <c r="E15171" t="s">
        <v>50</v>
      </c>
      <c r="F15171" t="s">
        <v>113</v>
      </c>
      <c r="G15171" t="s">
        <v>54</v>
      </c>
      <c r="H15171" t="s">
        <v>85</v>
      </c>
    </row>
    <row r="15172" spans="1:8">
      <c r="A15172" t="s">
        <v>53</v>
      </c>
      <c r="B15172" s="1">
        <v>46320</v>
      </c>
      <c r="C15172">
        <v>242041</v>
      </c>
      <c r="D15172">
        <v>-5534.6629999999996</v>
      </c>
      <c r="E15172" t="s">
        <v>50</v>
      </c>
      <c r="F15172" t="s">
        <v>113</v>
      </c>
      <c r="G15172" t="s">
        <v>54</v>
      </c>
      <c r="H15172" t="s">
        <v>85</v>
      </c>
    </row>
    <row r="15173" spans="1:8">
      <c r="A15173" t="s">
        <v>53</v>
      </c>
      <c r="B15173" s="1">
        <v>46320</v>
      </c>
      <c r="C15173">
        <v>243002</v>
      </c>
      <c r="D15173">
        <v>-9661.1280000000006</v>
      </c>
      <c r="E15173" t="s">
        <v>50</v>
      </c>
      <c r="F15173" t="s">
        <v>113</v>
      </c>
      <c r="G15173" t="s">
        <v>54</v>
      </c>
      <c r="H15173" t="s">
        <v>85</v>
      </c>
    </row>
    <row r="15174" spans="1:8">
      <c r="A15174" t="s">
        <v>53</v>
      </c>
      <c r="B15174" s="1">
        <v>46320</v>
      </c>
      <c r="C15174">
        <v>243003</v>
      </c>
      <c r="D15174">
        <v>-3574.4</v>
      </c>
      <c r="E15174" t="s">
        <v>50</v>
      </c>
      <c r="F15174" t="s">
        <v>113</v>
      </c>
      <c r="G15174" t="s">
        <v>54</v>
      </c>
      <c r="H15174" t="s">
        <v>85</v>
      </c>
    </row>
    <row r="15175" spans="1:8">
      <c r="A15175" t="s">
        <v>53</v>
      </c>
      <c r="B15175" s="1">
        <v>46320</v>
      </c>
      <c r="C15175">
        <v>243010</v>
      </c>
      <c r="D15175">
        <v>-536.77499999999998</v>
      </c>
      <c r="E15175" t="s">
        <v>50</v>
      </c>
      <c r="F15175" t="s">
        <v>113</v>
      </c>
      <c r="G15175" t="s">
        <v>54</v>
      </c>
      <c r="H15175" t="s">
        <v>85</v>
      </c>
    </row>
    <row r="15176" spans="1:8">
      <c r="A15176" t="s">
        <v>53</v>
      </c>
      <c r="B15176" s="1">
        <v>46320</v>
      </c>
      <c r="C15176">
        <v>245010</v>
      </c>
      <c r="D15176">
        <v>-27642.969000000001</v>
      </c>
      <c r="E15176" t="s">
        <v>50</v>
      </c>
      <c r="F15176" t="s">
        <v>20</v>
      </c>
      <c r="G15176" t="s">
        <v>54</v>
      </c>
      <c r="H15176" t="s">
        <v>86</v>
      </c>
    </row>
    <row r="15177" spans="1:8">
      <c r="A15177" t="s">
        <v>53</v>
      </c>
      <c r="B15177" s="1">
        <v>46320</v>
      </c>
      <c r="C15177">
        <v>245018</v>
      </c>
      <c r="D15177">
        <v>-2591.569</v>
      </c>
      <c r="E15177" t="s">
        <v>50</v>
      </c>
      <c r="F15177" t="s">
        <v>113</v>
      </c>
      <c r="G15177" t="s">
        <v>54</v>
      </c>
      <c r="H15177" t="s">
        <v>85</v>
      </c>
    </row>
    <row r="15178" spans="1:8">
      <c r="A15178" t="s">
        <v>53</v>
      </c>
      <c r="B15178" s="1">
        <v>46320</v>
      </c>
      <c r="C15178">
        <v>245055</v>
      </c>
      <c r="D15178">
        <v>-2026.85</v>
      </c>
      <c r="E15178" t="s">
        <v>50</v>
      </c>
      <c r="F15178" t="s">
        <v>113</v>
      </c>
      <c r="G15178" t="s">
        <v>54</v>
      </c>
      <c r="H15178" t="s">
        <v>85</v>
      </c>
    </row>
    <row r="15179" spans="1:8">
      <c r="A15179" t="s">
        <v>53</v>
      </c>
      <c r="B15179" s="1">
        <v>46320</v>
      </c>
      <c r="C15179">
        <v>245062</v>
      </c>
      <c r="D15179">
        <v>-30967.436000000002</v>
      </c>
      <c r="E15179" t="s">
        <v>50</v>
      </c>
      <c r="F15179" t="s">
        <v>113</v>
      </c>
      <c r="G15179" t="s">
        <v>54</v>
      </c>
      <c r="H15179" t="s">
        <v>85</v>
      </c>
    </row>
    <row r="15180" spans="1:8">
      <c r="A15180" t="s">
        <v>53</v>
      </c>
      <c r="B15180" s="1">
        <v>46320</v>
      </c>
      <c r="C15180">
        <v>250003</v>
      </c>
      <c r="D15180">
        <v>-1567.671</v>
      </c>
      <c r="E15180" t="s">
        <v>50</v>
      </c>
      <c r="F15180" t="s">
        <v>114</v>
      </c>
      <c r="G15180" t="s">
        <v>54</v>
      </c>
      <c r="H15180" t="s">
        <v>87</v>
      </c>
    </row>
    <row r="15181" spans="1:8">
      <c r="A15181" t="s">
        <v>53</v>
      </c>
      <c r="B15181" s="1">
        <v>46320</v>
      </c>
      <c r="C15181">
        <v>251002</v>
      </c>
      <c r="D15181">
        <v>-807.16399999999999</v>
      </c>
      <c r="E15181" t="s">
        <v>50</v>
      </c>
      <c r="F15181" t="s">
        <v>114</v>
      </c>
      <c r="G15181" t="s">
        <v>54</v>
      </c>
      <c r="H15181" t="s">
        <v>87</v>
      </c>
    </row>
    <row r="15182" spans="1:8">
      <c r="A15182" t="s">
        <v>53</v>
      </c>
      <c r="B15182" s="1">
        <v>46320</v>
      </c>
      <c r="C15182">
        <v>251003</v>
      </c>
      <c r="D15182">
        <v>-4689.0290000000005</v>
      </c>
      <c r="E15182" t="s">
        <v>50</v>
      </c>
      <c r="F15182" t="s">
        <v>114</v>
      </c>
      <c r="G15182" t="s">
        <v>54</v>
      </c>
      <c r="H15182" t="s">
        <v>87</v>
      </c>
    </row>
    <row r="15183" spans="1:8">
      <c r="A15183" t="s">
        <v>53</v>
      </c>
      <c r="B15183" s="1">
        <v>46320</v>
      </c>
      <c r="C15183">
        <v>256040</v>
      </c>
      <c r="D15183">
        <v>991855.04799999995</v>
      </c>
      <c r="E15183" t="s">
        <v>50</v>
      </c>
      <c r="F15183" t="s">
        <v>113</v>
      </c>
      <c r="G15183" t="s">
        <v>54</v>
      </c>
      <c r="H15183" t="s">
        <v>85</v>
      </c>
    </row>
    <row r="15184" spans="1:8">
      <c r="A15184" t="s">
        <v>53</v>
      </c>
      <c r="B15184" s="1">
        <v>46320</v>
      </c>
      <c r="C15184">
        <v>256041</v>
      </c>
      <c r="D15184">
        <v>16329.379000000001</v>
      </c>
      <c r="E15184" t="s">
        <v>50</v>
      </c>
      <c r="F15184" t="s">
        <v>113</v>
      </c>
      <c r="G15184" t="s">
        <v>54</v>
      </c>
      <c r="H15184" t="s">
        <v>85</v>
      </c>
    </row>
    <row r="15185" spans="1:8">
      <c r="A15185" t="s">
        <v>53</v>
      </c>
      <c r="B15185" s="1">
        <v>46320</v>
      </c>
      <c r="C15185">
        <v>263002</v>
      </c>
      <c r="D15185">
        <v>-13514.698</v>
      </c>
      <c r="E15185" t="s">
        <v>50</v>
      </c>
      <c r="F15185" t="s">
        <v>114</v>
      </c>
      <c r="G15185" t="s">
        <v>54</v>
      </c>
      <c r="H15185" t="s">
        <v>87</v>
      </c>
    </row>
    <row r="15186" spans="1:8">
      <c r="A15186" t="s">
        <v>53</v>
      </c>
      <c r="B15186" s="1">
        <v>46320</v>
      </c>
      <c r="C15186">
        <v>263005</v>
      </c>
      <c r="D15186">
        <v>396.846</v>
      </c>
      <c r="E15186" t="s">
        <v>50</v>
      </c>
      <c r="F15186" t="s">
        <v>114</v>
      </c>
      <c r="G15186" t="s">
        <v>54</v>
      </c>
      <c r="H15186" t="s">
        <v>87</v>
      </c>
    </row>
    <row r="15187" spans="1:8">
      <c r="A15187" t="s">
        <v>53</v>
      </c>
      <c r="B15187" s="1">
        <v>46320</v>
      </c>
      <c r="C15187">
        <v>270026</v>
      </c>
      <c r="D15187">
        <v>-74416.289000000004</v>
      </c>
      <c r="E15187" t="s">
        <v>50</v>
      </c>
      <c r="F15187" t="s">
        <v>125</v>
      </c>
      <c r="G15187" t="s">
        <v>54</v>
      </c>
      <c r="H15187" t="s">
        <v>100</v>
      </c>
    </row>
    <row r="15188" spans="1:8">
      <c r="A15188" t="s">
        <v>53</v>
      </c>
      <c r="B15188" s="1">
        <v>46320</v>
      </c>
      <c r="C15188">
        <v>320003</v>
      </c>
      <c r="D15188">
        <v>141962.89499999999</v>
      </c>
      <c r="E15188" t="s">
        <v>50</v>
      </c>
      <c r="F15188" t="s">
        <v>115</v>
      </c>
      <c r="G15188" t="s">
        <v>54</v>
      </c>
      <c r="H15188" t="s">
        <v>88</v>
      </c>
    </row>
    <row r="15189" spans="1:8">
      <c r="A15189" t="s">
        <v>53</v>
      </c>
      <c r="B15189" s="1">
        <v>46320</v>
      </c>
      <c r="C15189">
        <v>320004</v>
      </c>
      <c r="D15189">
        <v>2360.6109999999999</v>
      </c>
      <c r="E15189" t="s">
        <v>50</v>
      </c>
      <c r="F15189" t="s">
        <v>115</v>
      </c>
      <c r="G15189" t="s">
        <v>54</v>
      </c>
      <c r="H15189" t="s">
        <v>88</v>
      </c>
    </row>
    <row r="15190" spans="1:8">
      <c r="A15190" t="s">
        <v>53</v>
      </c>
      <c r="B15190" s="1">
        <v>46320</v>
      </c>
      <c r="C15190">
        <v>320023</v>
      </c>
      <c r="D15190">
        <v>-3591.3919999999998</v>
      </c>
      <c r="E15190" t="s">
        <v>50</v>
      </c>
      <c r="F15190" t="s">
        <v>115</v>
      </c>
      <c r="G15190" t="s">
        <v>54</v>
      </c>
      <c r="H15190" t="s">
        <v>88</v>
      </c>
    </row>
    <row r="15191" spans="1:8">
      <c r="A15191" t="s">
        <v>53</v>
      </c>
      <c r="B15191" s="1">
        <v>46320</v>
      </c>
      <c r="C15191">
        <v>321002</v>
      </c>
      <c r="D15191">
        <v>328346.83899999998</v>
      </c>
      <c r="E15191" t="s">
        <v>50</v>
      </c>
      <c r="F15191" t="s">
        <v>115</v>
      </c>
      <c r="G15191" t="s">
        <v>54</v>
      </c>
      <c r="H15191" t="s">
        <v>88</v>
      </c>
    </row>
    <row r="15192" spans="1:8">
      <c r="A15192" t="s">
        <v>53</v>
      </c>
      <c r="B15192" s="1">
        <v>46320</v>
      </c>
      <c r="C15192">
        <v>321010</v>
      </c>
      <c r="D15192">
        <v>11.295</v>
      </c>
      <c r="E15192" t="s">
        <v>50</v>
      </c>
      <c r="F15192" t="s">
        <v>115</v>
      </c>
      <c r="G15192" t="s">
        <v>54</v>
      </c>
      <c r="H15192" t="s">
        <v>88</v>
      </c>
    </row>
    <row r="15193" spans="1:8">
      <c r="A15193" t="s">
        <v>53</v>
      </c>
      <c r="B15193" s="1">
        <v>46320</v>
      </c>
      <c r="C15193">
        <v>321012</v>
      </c>
      <c r="D15193">
        <v>22283.877</v>
      </c>
      <c r="E15193" t="s">
        <v>50</v>
      </c>
      <c r="F15193" t="s">
        <v>115</v>
      </c>
      <c r="G15193" t="s">
        <v>54</v>
      </c>
      <c r="H15193" t="s">
        <v>88</v>
      </c>
    </row>
    <row r="15194" spans="1:8">
      <c r="A15194" t="s">
        <v>53</v>
      </c>
      <c r="B15194" s="1">
        <v>46320</v>
      </c>
      <c r="C15194">
        <v>321013</v>
      </c>
      <c r="D15194">
        <v>31095.064999999999</v>
      </c>
      <c r="E15194" t="s">
        <v>50</v>
      </c>
      <c r="F15194" t="s">
        <v>115</v>
      </c>
      <c r="G15194" t="s">
        <v>54</v>
      </c>
      <c r="H15194" t="s">
        <v>88</v>
      </c>
    </row>
    <row r="15195" spans="1:8">
      <c r="A15195" t="s">
        <v>53</v>
      </c>
      <c r="B15195" s="1">
        <v>46320</v>
      </c>
      <c r="C15195">
        <v>321021</v>
      </c>
      <c r="D15195">
        <v>30184.827000000001</v>
      </c>
      <c r="E15195" t="s">
        <v>50</v>
      </c>
      <c r="F15195" t="s">
        <v>115</v>
      </c>
      <c r="G15195" t="s">
        <v>54</v>
      </c>
      <c r="H15195" t="s">
        <v>88</v>
      </c>
    </row>
    <row r="15196" spans="1:8">
      <c r="A15196" t="s">
        <v>53</v>
      </c>
      <c r="B15196" s="1">
        <v>46320</v>
      </c>
      <c r="C15196">
        <v>321025</v>
      </c>
      <c r="D15196">
        <v>26516.168000000001</v>
      </c>
      <c r="E15196" t="s">
        <v>50</v>
      </c>
      <c r="F15196" t="s">
        <v>115</v>
      </c>
      <c r="G15196" t="s">
        <v>54</v>
      </c>
      <c r="H15196" t="s">
        <v>88</v>
      </c>
    </row>
    <row r="15197" spans="1:8">
      <c r="A15197" t="s">
        <v>53</v>
      </c>
      <c r="B15197" s="1">
        <v>46320</v>
      </c>
      <c r="C15197">
        <v>321029</v>
      </c>
      <c r="D15197">
        <v>29409.829000000002</v>
      </c>
      <c r="E15197" t="s">
        <v>50</v>
      </c>
      <c r="F15197" t="s">
        <v>115</v>
      </c>
      <c r="G15197" t="s">
        <v>54</v>
      </c>
      <c r="H15197" t="s">
        <v>88</v>
      </c>
    </row>
    <row r="15198" spans="1:8">
      <c r="A15198" t="s">
        <v>53</v>
      </c>
      <c r="B15198" s="1">
        <v>46320</v>
      </c>
      <c r="C15198">
        <v>321031</v>
      </c>
      <c r="D15198">
        <v>11.295</v>
      </c>
      <c r="E15198" t="s">
        <v>50</v>
      </c>
      <c r="F15198" t="s">
        <v>115</v>
      </c>
      <c r="G15198" t="s">
        <v>54</v>
      </c>
      <c r="H15198" t="s">
        <v>88</v>
      </c>
    </row>
    <row r="15199" spans="1:8">
      <c r="A15199" t="s">
        <v>53</v>
      </c>
      <c r="B15199" s="1">
        <v>46320</v>
      </c>
      <c r="C15199">
        <v>321041</v>
      </c>
      <c r="D15199">
        <v>6752.1229999999996</v>
      </c>
      <c r="E15199" t="s">
        <v>50</v>
      </c>
      <c r="F15199" t="s">
        <v>115</v>
      </c>
      <c r="G15199" t="s">
        <v>54</v>
      </c>
      <c r="H15199" t="s">
        <v>88</v>
      </c>
    </row>
    <row r="15200" spans="1:8">
      <c r="A15200" t="s">
        <v>53</v>
      </c>
      <c r="B15200" s="1">
        <v>46320</v>
      </c>
      <c r="C15200">
        <v>321042</v>
      </c>
      <c r="D15200">
        <v>576.30799999999999</v>
      </c>
      <c r="E15200" t="s">
        <v>50</v>
      </c>
      <c r="F15200" t="s">
        <v>115</v>
      </c>
      <c r="G15200" t="s">
        <v>54</v>
      </c>
      <c r="H15200" t="s">
        <v>88</v>
      </c>
    </row>
    <row r="15201" spans="1:8">
      <c r="A15201" t="s">
        <v>53</v>
      </c>
      <c r="B15201" s="1">
        <v>46320</v>
      </c>
      <c r="C15201">
        <v>330033</v>
      </c>
      <c r="D15201">
        <v>-32.384999999999998</v>
      </c>
      <c r="E15201" t="s">
        <v>50</v>
      </c>
      <c r="F15201" t="s">
        <v>113</v>
      </c>
      <c r="G15201" t="s">
        <v>54</v>
      </c>
      <c r="H15201" t="s">
        <v>85</v>
      </c>
    </row>
    <row r="15202" spans="1:8">
      <c r="A15202" t="s">
        <v>53</v>
      </c>
      <c r="B15202" s="1">
        <v>46320</v>
      </c>
      <c r="C15202">
        <v>330054</v>
      </c>
      <c r="D15202">
        <v>196.71700000000001</v>
      </c>
      <c r="E15202" t="s">
        <v>50</v>
      </c>
      <c r="F15202" t="s">
        <v>113</v>
      </c>
      <c r="G15202" t="s">
        <v>54</v>
      </c>
      <c r="H15202" t="s">
        <v>85</v>
      </c>
    </row>
    <row r="15203" spans="1:8">
      <c r="A15203" t="s">
        <v>53</v>
      </c>
      <c r="B15203" s="1">
        <v>46320</v>
      </c>
      <c r="C15203">
        <v>330061</v>
      </c>
      <c r="D15203">
        <v>506.464</v>
      </c>
      <c r="E15203" t="s">
        <v>50</v>
      </c>
      <c r="F15203" t="s">
        <v>113</v>
      </c>
      <c r="G15203" t="s">
        <v>54</v>
      </c>
      <c r="H15203" t="s">
        <v>85</v>
      </c>
    </row>
    <row r="15204" spans="1:8">
      <c r="A15204" t="s">
        <v>53</v>
      </c>
      <c r="B15204" s="1">
        <v>46320</v>
      </c>
      <c r="C15204">
        <v>340096</v>
      </c>
      <c r="D15204">
        <v>485591.38900000002</v>
      </c>
      <c r="E15204" t="s">
        <v>50</v>
      </c>
      <c r="F15204" t="s">
        <v>116</v>
      </c>
      <c r="G15204" t="s">
        <v>54</v>
      </c>
      <c r="H15204" t="s">
        <v>89</v>
      </c>
    </row>
    <row r="15205" spans="1:8">
      <c r="A15205" t="s">
        <v>53</v>
      </c>
      <c r="B15205" s="1">
        <v>46320</v>
      </c>
      <c r="C15205">
        <v>340111</v>
      </c>
      <c r="D15205">
        <v>163496.06599999999</v>
      </c>
      <c r="E15205" t="s">
        <v>50</v>
      </c>
      <c r="F15205" t="s">
        <v>116</v>
      </c>
      <c r="G15205" t="s">
        <v>54</v>
      </c>
      <c r="H15205" t="s">
        <v>89</v>
      </c>
    </row>
    <row r="15206" spans="1:8">
      <c r="A15206" t="s">
        <v>53</v>
      </c>
      <c r="B15206" s="1">
        <v>46320</v>
      </c>
      <c r="C15206">
        <v>340133</v>
      </c>
      <c r="D15206">
        <v>7844454.5209999997</v>
      </c>
      <c r="E15206" t="s">
        <v>50</v>
      </c>
      <c r="F15206" t="s">
        <v>116</v>
      </c>
      <c r="G15206" t="s">
        <v>54</v>
      </c>
      <c r="H15206" t="s">
        <v>89</v>
      </c>
    </row>
    <row r="15207" spans="1:8">
      <c r="A15207" t="s">
        <v>53</v>
      </c>
      <c r="B15207" s="1">
        <v>46320</v>
      </c>
      <c r="C15207">
        <v>340134</v>
      </c>
      <c r="D15207">
        <v>-8245778.8140000002</v>
      </c>
      <c r="E15207" t="s">
        <v>50</v>
      </c>
      <c r="F15207" t="s">
        <v>116</v>
      </c>
      <c r="G15207" t="s">
        <v>54</v>
      </c>
      <c r="H15207" t="s">
        <v>89</v>
      </c>
    </row>
    <row r="15208" spans="1:8">
      <c r="A15208" t="s">
        <v>53</v>
      </c>
      <c r="B15208" s="1">
        <v>46320</v>
      </c>
      <c r="C15208">
        <v>340143</v>
      </c>
      <c r="D15208">
        <v>1374290.825</v>
      </c>
      <c r="E15208" t="s">
        <v>50</v>
      </c>
      <c r="F15208" t="s">
        <v>116</v>
      </c>
      <c r="G15208" t="s">
        <v>54</v>
      </c>
      <c r="H15208" t="s">
        <v>89</v>
      </c>
    </row>
    <row r="15209" spans="1:8">
      <c r="A15209" t="s">
        <v>53</v>
      </c>
      <c r="B15209" s="1">
        <v>46320</v>
      </c>
      <c r="C15209">
        <v>340144</v>
      </c>
      <c r="D15209">
        <v>-1536217.6070000001</v>
      </c>
      <c r="E15209" t="s">
        <v>50</v>
      </c>
      <c r="F15209" t="s">
        <v>116</v>
      </c>
      <c r="G15209" t="s">
        <v>54</v>
      </c>
      <c r="H15209" t="s">
        <v>89</v>
      </c>
    </row>
    <row r="15210" spans="1:8">
      <c r="A15210" t="s">
        <v>53</v>
      </c>
      <c r="B15210" s="1">
        <v>46320</v>
      </c>
      <c r="C15210">
        <v>340317</v>
      </c>
      <c r="D15210">
        <v>1388963.6680000001</v>
      </c>
      <c r="E15210" t="s">
        <v>50</v>
      </c>
      <c r="F15210" t="s">
        <v>116</v>
      </c>
      <c r="G15210" t="s">
        <v>54</v>
      </c>
      <c r="H15210" t="s">
        <v>89</v>
      </c>
    </row>
    <row r="15211" spans="1:8">
      <c r="A15211" t="s">
        <v>53</v>
      </c>
      <c r="B15211" s="1">
        <v>46320</v>
      </c>
      <c r="C15211">
        <v>340318</v>
      </c>
      <c r="D15211">
        <v>-1230149.514</v>
      </c>
      <c r="E15211" t="s">
        <v>50</v>
      </c>
      <c r="F15211" t="s">
        <v>116</v>
      </c>
      <c r="G15211" t="s">
        <v>54</v>
      </c>
      <c r="H15211" t="s">
        <v>89</v>
      </c>
    </row>
    <row r="15212" spans="1:8">
      <c r="A15212" t="s">
        <v>53</v>
      </c>
      <c r="B15212" s="1">
        <v>46320</v>
      </c>
      <c r="C15212">
        <v>340319</v>
      </c>
      <c r="D15212">
        <v>1543820.6680000001</v>
      </c>
      <c r="E15212" t="s">
        <v>50</v>
      </c>
      <c r="F15212" t="s">
        <v>116</v>
      </c>
      <c r="G15212" t="s">
        <v>54</v>
      </c>
      <c r="H15212" t="s">
        <v>89</v>
      </c>
    </row>
    <row r="15213" spans="1:8">
      <c r="A15213" t="s">
        <v>53</v>
      </c>
      <c r="B15213" s="1">
        <v>46320</v>
      </c>
      <c r="C15213">
        <v>340320</v>
      </c>
      <c r="D15213">
        <v>-1499510.2479999999</v>
      </c>
      <c r="E15213" t="s">
        <v>50</v>
      </c>
      <c r="F15213" t="s">
        <v>116</v>
      </c>
      <c r="G15213" t="s">
        <v>54</v>
      </c>
      <c r="H15213" t="s">
        <v>89</v>
      </c>
    </row>
    <row r="15214" spans="1:8">
      <c r="A15214" t="s">
        <v>53</v>
      </c>
      <c r="B15214" s="1">
        <v>46320</v>
      </c>
      <c r="C15214">
        <v>345023</v>
      </c>
      <c r="D15214">
        <v>26.401</v>
      </c>
      <c r="E15214" t="s">
        <v>50</v>
      </c>
      <c r="F15214" t="s">
        <v>116</v>
      </c>
      <c r="G15214" t="s">
        <v>54</v>
      </c>
      <c r="H15214" t="s">
        <v>89</v>
      </c>
    </row>
    <row r="15215" spans="1:8">
      <c r="A15215" t="s">
        <v>53</v>
      </c>
      <c r="B15215" s="1">
        <v>46320</v>
      </c>
      <c r="C15215">
        <v>350002</v>
      </c>
      <c r="D15215">
        <v>618.1</v>
      </c>
      <c r="E15215" t="s">
        <v>50</v>
      </c>
      <c r="F15215" t="s">
        <v>118</v>
      </c>
      <c r="G15215" t="s">
        <v>54</v>
      </c>
      <c r="H15215" t="s">
        <v>91</v>
      </c>
    </row>
    <row r="15216" spans="1:8">
      <c r="A15216" t="s">
        <v>53</v>
      </c>
      <c r="B15216" s="1">
        <v>46320</v>
      </c>
      <c r="C15216">
        <v>350031</v>
      </c>
      <c r="D15216">
        <v>942.53300000000002</v>
      </c>
      <c r="E15216" t="s">
        <v>50</v>
      </c>
      <c r="F15216" t="s">
        <v>113</v>
      </c>
      <c r="G15216" t="s">
        <v>54</v>
      </c>
      <c r="H15216" t="s">
        <v>85</v>
      </c>
    </row>
    <row r="15217" spans="1:8">
      <c r="A15217" t="s">
        <v>53</v>
      </c>
      <c r="B15217" s="1">
        <v>46320</v>
      </c>
      <c r="C15217">
        <v>352002</v>
      </c>
      <c r="D15217">
        <v>115.20099999999999</v>
      </c>
      <c r="E15217" t="s">
        <v>50</v>
      </c>
      <c r="F15217" t="s">
        <v>117</v>
      </c>
      <c r="G15217" t="s">
        <v>54</v>
      </c>
      <c r="H15217" t="s">
        <v>90</v>
      </c>
    </row>
    <row r="15218" spans="1:8">
      <c r="A15218" t="s">
        <v>53</v>
      </c>
      <c r="B15218" s="1">
        <v>46320</v>
      </c>
      <c r="C15218">
        <v>354012</v>
      </c>
      <c r="D15218">
        <v>621.52099999999996</v>
      </c>
      <c r="E15218" t="s">
        <v>50</v>
      </c>
      <c r="F15218" t="s">
        <v>115</v>
      </c>
      <c r="G15218" t="s">
        <v>54</v>
      </c>
      <c r="H15218" t="s">
        <v>88</v>
      </c>
    </row>
    <row r="15219" spans="1:8">
      <c r="A15219" t="s">
        <v>53</v>
      </c>
      <c r="B15219" s="1">
        <v>46320</v>
      </c>
      <c r="C15219">
        <v>354014</v>
      </c>
      <c r="D15219">
        <v>98749.546000000002</v>
      </c>
      <c r="E15219" t="s">
        <v>50</v>
      </c>
      <c r="F15219" t="s">
        <v>115</v>
      </c>
      <c r="G15219" t="s">
        <v>54</v>
      </c>
      <c r="H15219" t="s">
        <v>88</v>
      </c>
    </row>
    <row r="15220" spans="1:8">
      <c r="A15220" t="s">
        <v>53</v>
      </c>
      <c r="B15220" s="1">
        <v>46320</v>
      </c>
      <c r="C15220">
        <v>355016</v>
      </c>
      <c r="D15220">
        <v>346.37700000000001</v>
      </c>
      <c r="E15220" t="s">
        <v>50</v>
      </c>
      <c r="F15220" t="s">
        <v>118</v>
      </c>
      <c r="G15220" t="s">
        <v>54</v>
      </c>
      <c r="H15220" t="s">
        <v>91</v>
      </c>
    </row>
    <row r="15221" spans="1:8">
      <c r="A15221" t="s">
        <v>53</v>
      </c>
      <c r="B15221" s="1">
        <v>46320</v>
      </c>
      <c r="C15221">
        <v>355017</v>
      </c>
      <c r="D15221">
        <v>664.63199999999995</v>
      </c>
      <c r="E15221" t="s">
        <v>50</v>
      </c>
      <c r="F15221" t="s">
        <v>118</v>
      </c>
      <c r="G15221" t="s">
        <v>54</v>
      </c>
      <c r="H15221" t="s">
        <v>91</v>
      </c>
    </row>
    <row r="15222" spans="1:8">
      <c r="A15222" t="s">
        <v>53</v>
      </c>
      <c r="B15222" s="1">
        <v>46320</v>
      </c>
      <c r="C15222">
        <v>360022</v>
      </c>
      <c r="D15222">
        <v>1.7000000000000001E-2</v>
      </c>
      <c r="E15222" t="s">
        <v>50</v>
      </c>
      <c r="F15222" t="s">
        <v>125</v>
      </c>
      <c r="G15222" t="s">
        <v>54</v>
      </c>
      <c r="H15222" t="s">
        <v>100</v>
      </c>
    </row>
    <row r="15223" spans="1:8">
      <c r="A15223" t="s">
        <v>53</v>
      </c>
      <c r="B15223" s="1">
        <v>46320</v>
      </c>
      <c r="C15223">
        <v>360028</v>
      </c>
      <c r="D15223">
        <v>-3.0000000000000001E-3</v>
      </c>
      <c r="E15223" t="s">
        <v>50</v>
      </c>
      <c r="F15223" t="s">
        <v>125</v>
      </c>
      <c r="G15223" t="s">
        <v>54</v>
      </c>
      <c r="H15223" t="s">
        <v>100</v>
      </c>
    </row>
    <row r="15224" spans="1:8">
      <c r="A15224" t="s">
        <v>53</v>
      </c>
      <c r="B15224" s="1">
        <v>46320</v>
      </c>
      <c r="C15224">
        <v>360030</v>
      </c>
      <c r="D15224">
        <v>74416.256999999998</v>
      </c>
      <c r="E15224" t="s">
        <v>50</v>
      </c>
      <c r="F15224" t="s">
        <v>125</v>
      </c>
      <c r="G15224" t="s">
        <v>54</v>
      </c>
      <c r="H15224" t="s">
        <v>100</v>
      </c>
    </row>
    <row r="15225" spans="1:8">
      <c r="A15225" t="s">
        <v>53</v>
      </c>
      <c r="B15225" s="1">
        <v>46320</v>
      </c>
      <c r="C15225">
        <v>360032</v>
      </c>
      <c r="D15225">
        <v>16718.864000000001</v>
      </c>
      <c r="E15225" t="s">
        <v>50</v>
      </c>
      <c r="F15225" t="s">
        <v>125</v>
      </c>
      <c r="G15225" t="s">
        <v>54</v>
      </c>
      <c r="H15225" t="s">
        <v>100</v>
      </c>
    </row>
    <row r="15226" spans="1:8">
      <c r="A15226" t="s">
        <v>53</v>
      </c>
      <c r="B15226" s="1">
        <v>46320</v>
      </c>
      <c r="C15226">
        <v>372004</v>
      </c>
      <c r="D15226">
        <v>384.30399999999997</v>
      </c>
      <c r="E15226" t="s">
        <v>50</v>
      </c>
      <c r="F15226" t="s">
        <v>114</v>
      </c>
      <c r="G15226" t="s">
        <v>54</v>
      </c>
      <c r="H15226" t="s">
        <v>87</v>
      </c>
    </row>
    <row r="15227" spans="1:8">
      <c r="A15227" t="s">
        <v>53</v>
      </c>
      <c r="B15227" s="1">
        <v>46320</v>
      </c>
      <c r="C15227">
        <v>410002</v>
      </c>
      <c r="D15227">
        <v>-159768.66800000001</v>
      </c>
      <c r="E15227" t="s">
        <v>52</v>
      </c>
      <c r="F15227" t="s">
        <v>119</v>
      </c>
      <c r="G15227" t="s">
        <v>54</v>
      </c>
      <c r="H15227" t="s">
        <v>93</v>
      </c>
    </row>
    <row r="15228" spans="1:8">
      <c r="A15228" t="s">
        <v>53</v>
      </c>
      <c r="B15228" s="1">
        <v>46320</v>
      </c>
      <c r="C15228">
        <v>410006</v>
      </c>
      <c r="D15228">
        <v>-4241.9279999999999</v>
      </c>
      <c r="E15228" t="s">
        <v>52</v>
      </c>
      <c r="F15228" t="s">
        <v>119</v>
      </c>
      <c r="G15228" t="s">
        <v>54</v>
      </c>
      <c r="H15228" t="s">
        <v>93</v>
      </c>
    </row>
    <row r="15229" spans="1:8">
      <c r="A15229" t="s">
        <v>53</v>
      </c>
      <c r="B15229" s="1">
        <v>46320</v>
      </c>
      <c r="C15229">
        <v>410015</v>
      </c>
      <c r="D15229">
        <v>-15446.973</v>
      </c>
      <c r="E15229" t="s">
        <v>52</v>
      </c>
      <c r="F15229" t="s">
        <v>119</v>
      </c>
      <c r="G15229" t="s">
        <v>54</v>
      </c>
      <c r="H15229" t="s">
        <v>93</v>
      </c>
    </row>
    <row r="15230" spans="1:8">
      <c r="A15230" t="s">
        <v>53</v>
      </c>
      <c r="B15230" s="1">
        <v>46320</v>
      </c>
      <c r="C15230">
        <v>410018</v>
      </c>
      <c r="D15230">
        <v>-6748.826</v>
      </c>
      <c r="E15230" t="s">
        <v>52</v>
      </c>
      <c r="F15230" t="s">
        <v>119</v>
      </c>
      <c r="G15230" t="s">
        <v>54</v>
      </c>
      <c r="H15230" t="s">
        <v>93</v>
      </c>
    </row>
    <row r="15231" spans="1:8">
      <c r="A15231" t="s">
        <v>53</v>
      </c>
      <c r="B15231" s="1">
        <v>46320</v>
      </c>
      <c r="C15231">
        <v>410019</v>
      </c>
      <c r="D15231">
        <v>-11.279</v>
      </c>
      <c r="E15231" t="s">
        <v>52</v>
      </c>
      <c r="F15231" t="s">
        <v>119</v>
      </c>
      <c r="G15231" t="s">
        <v>54</v>
      </c>
      <c r="H15231" t="s">
        <v>93</v>
      </c>
    </row>
    <row r="15232" spans="1:8">
      <c r="A15232" t="s">
        <v>53</v>
      </c>
      <c r="B15232" s="1">
        <v>46320</v>
      </c>
      <c r="C15232">
        <v>410032</v>
      </c>
      <c r="D15232">
        <v>-12125.058999999999</v>
      </c>
      <c r="E15232" t="s">
        <v>52</v>
      </c>
      <c r="F15232" t="s">
        <v>119</v>
      </c>
      <c r="G15232" t="s">
        <v>54</v>
      </c>
      <c r="H15232" t="s">
        <v>93</v>
      </c>
    </row>
    <row r="15233" spans="1:8">
      <c r="A15233" t="s">
        <v>53</v>
      </c>
      <c r="B15233" s="1">
        <v>46320</v>
      </c>
      <c r="C15233">
        <v>410037</v>
      </c>
      <c r="D15233">
        <v>-99700.868000000002</v>
      </c>
      <c r="E15233" t="s">
        <v>52</v>
      </c>
      <c r="F15233" t="s">
        <v>119</v>
      </c>
      <c r="G15233" t="s">
        <v>54</v>
      </c>
      <c r="H15233" t="s">
        <v>93</v>
      </c>
    </row>
    <row r="15234" spans="1:8">
      <c r="A15234" t="s">
        <v>53</v>
      </c>
      <c r="B15234" s="1">
        <v>46320</v>
      </c>
      <c r="C15234">
        <v>410039</v>
      </c>
      <c r="D15234">
        <v>-11.279</v>
      </c>
      <c r="E15234" t="s">
        <v>52</v>
      </c>
      <c r="F15234" t="s">
        <v>119</v>
      </c>
      <c r="G15234" t="s">
        <v>54</v>
      </c>
      <c r="H15234" t="s">
        <v>93</v>
      </c>
    </row>
    <row r="15235" spans="1:8">
      <c r="A15235" t="s">
        <v>53</v>
      </c>
      <c r="B15235" s="1">
        <v>46320</v>
      </c>
      <c r="C15235">
        <v>410046</v>
      </c>
      <c r="D15235">
        <v>-4075.471</v>
      </c>
      <c r="E15235" t="s">
        <v>52</v>
      </c>
      <c r="F15235" t="s">
        <v>119</v>
      </c>
      <c r="G15235" t="s">
        <v>54</v>
      </c>
      <c r="H15235" t="s">
        <v>93</v>
      </c>
    </row>
    <row r="15236" spans="1:8">
      <c r="A15236" t="s">
        <v>53</v>
      </c>
      <c r="B15236" s="1">
        <v>46320</v>
      </c>
      <c r="C15236">
        <v>415002</v>
      </c>
      <c r="D15236">
        <v>-323742.04200000002</v>
      </c>
      <c r="E15236" t="s">
        <v>52</v>
      </c>
      <c r="F15236" t="s">
        <v>23</v>
      </c>
      <c r="G15236" t="s">
        <v>54</v>
      </c>
      <c r="H15236" t="s">
        <v>92</v>
      </c>
    </row>
    <row r="15237" spans="1:8">
      <c r="A15237" t="s">
        <v>53</v>
      </c>
      <c r="B15237" s="1">
        <v>46320</v>
      </c>
      <c r="C15237">
        <v>415004</v>
      </c>
      <c r="D15237">
        <v>-569674.95799999998</v>
      </c>
      <c r="E15237" t="s">
        <v>52</v>
      </c>
      <c r="F15237" t="s">
        <v>23</v>
      </c>
      <c r="G15237" t="s">
        <v>54</v>
      </c>
      <c r="H15237" t="s">
        <v>92</v>
      </c>
    </row>
    <row r="15238" spans="1:8">
      <c r="A15238" t="s">
        <v>53</v>
      </c>
      <c r="B15238" s="1">
        <v>46320</v>
      </c>
      <c r="C15238">
        <v>418002</v>
      </c>
      <c r="D15238">
        <v>-1E-3</v>
      </c>
      <c r="E15238" t="s">
        <v>52</v>
      </c>
      <c r="F15238" t="s">
        <v>23</v>
      </c>
      <c r="G15238" t="s">
        <v>54</v>
      </c>
      <c r="H15238" t="s">
        <v>92</v>
      </c>
    </row>
    <row r="15239" spans="1:8">
      <c r="A15239" t="s">
        <v>53</v>
      </c>
      <c r="B15239" s="1">
        <v>46320</v>
      </c>
      <c r="C15239">
        <v>420004</v>
      </c>
      <c r="D15239">
        <v>-26.361999999999998</v>
      </c>
      <c r="E15239" t="s">
        <v>52</v>
      </c>
      <c r="F15239" t="s">
        <v>24</v>
      </c>
      <c r="G15239" t="s">
        <v>54</v>
      </c>
      <c r="H15239" t="s">
        <v>94</v>
      </c>
    </row>
    <row r="15240" spans="1:8">
      <c r="A15240" t="s">
        <v>53</v>
      </c>
      <c r="B15240" s="1">
        <v>46320</v>
      </c>
      <c r="C15240">
        <v>420005</v>
      </c>
      <c r="D15240">
        <v>-16435.335999999999</v>
      </c>
      <c r="E15240" t="s">
        <v>52</v>
      </c>
      <c r="F15240" t="s">
        <v>26</v>
      </c>
      <c r="G15240" t="s">
        <v>54</v>
      </c>
      <c r="H15240" t="s">
        <v>101</v>
      </c>
    </row>
    <row r="15241" spans="1:8">
      <c r="A15241" t="s">
        <v>53</v>
      </c>
      <c r="B15241" s="1">
        <v>46320</v>
      </c>
      <c r="C15241">
        <v>421002</v>
      </c>
      <c r="D15241">
        <v>-3749.971</v>
      </c>
      <c r="E15241" t="s">
        <v>52</v>
      </c>
      <c r="F15241" t="s">
        <v>24</v>
      </c>
      <c r="G15241" t="s">
        <v>54</v>
      </c>
      <c r="H15241" t="s">
        <v>94</v>
      </c>
    </row>
    <row r="15242" spans="1:8">
      <c r="A15242" t="s">
        <v>53</v>
      </c>
      <c r="B15242" s="1">
        <v>46320</v>
      </c>
      <c r="C15242">
        <v>421003</v>
      </c>
      <c r="D15242">
        <v>10220.499</v>
      </c>
      <c r="E15242" t="s">
        <v>52</v>
      </c>
      <c r="F15242" t="s">
        <v>24</v>
      </c>
      <c r="G15242" t="s">
        <v>54</v>
      </c>
      <c r="H15242" t="s">
        <v>94</v>
      </c>
    </row>
    <row r="15243" spans="1:8">
      <c r="A15243" t="s">
        <v>53</v>
      </c>
      <c r="B15243" s="1">
        <v>46320</v>
      </c>
      <c r="C15243">
        <v>421004</v>
      </c>
      <c r="D15243">
        <v>61168.987000000001</v>
      </c>
      <c r="E15243" t="s">
        <v>52</v>
      </c>
      <c r="F15243" t="s">
        <v>24</v>
      </c>
      <c r="G15243" t="s">
        <v>54</v>
      </c>
      <c r="H15243" t="s">
        <v>94</v>
      </c>
    </row>
    <row r="15244" spans="1:8">
      <c r="A15244" t="s">
        <v>53</v>
      </c>
      <c r="B15244" s="1">
        <v>46320</v>
      </c>
      <c r="C15244">
        <v>421007</v>
      </c>
      <c r="D15244">
        <v>-3332.096</v>
      </c>
      <c r="E15244" t="s">
        <v>52</v>
      </c>
      <c r="F15244" t="s">
        <v>24</v>
      </c>
      <c r="G15244" t="s">
        <v>54</v>
      </c>
      <c r="H15244" t="s">
        <v>94</v>
      </c>
    </row>
    <row r="15245" spans="1:8">
      <c r="A15245" t="s">
        <v>53</v>
      </c>
      <c r="B15245" s="1">
        <v>46320</v>
      </c>
      <c r="C15245">
        <v>510002</v>
      </c>
      <c r="D15245">
        <v>331288.40999999997</v>
      </c>
      <c r="E15245" t="s">
        <v>52</v>
      </c>
      <c r="F15245" t="s">
        <v>120</v>
      </c>
      <c r="G15245" t="s">
        <v>54</v>
      </c>
      <c r="H15245" t="s">
        <v>95</v>
      </c>
    </row>
    <row r="15246" spans="1:8">
      <c r="A15246" t="s">
        <v>53</v>
      </c>
      <c r="B15246" s="1">
        <v>46320</v>
      </c>
      <c r="C15246">
        <v>510005</v>
      </c>
      <c r="D15246">
        <v>18959.349999999999</v>
      </c>
      <c r="E15246" t="s">
        <v>52</v>
      </c>
      <c r="F15246" t="s">
        <v>120</v>
      </c>
      <c r="G15246" t="s">
        <v>54</v>
      </c>
      <c r="H15246" t="s">
        <v>95</v>
      </c>
    </row>
    <row r="15247" spans="1:8">
      <c r="A15247" t="s">
        <v>53</v>
      </c>
      <c r="B15247" s="1">
        <v>46320</v>
      </c>
      <c r="C15247">
        <v>510007</v>
      </c>
      <c r="D15247">
        <v>30485.64</v>
      </c>
      <c r="E15247" t="s">
        <v>52</v>
      </c>
      <c r="F15247" t="s">
        <v>120</v>
      </c>
      <c r="G15247" t="s">
        <v>54</v>
      </c>
      <c r="H15247" t="s">
        <v>95</v>
      </c>
    </row>
    <row r="15248" spans="1:8">
      <c r="A15248" t="s">
        <v>53</v>
      </c>
      <c r="B15248" s="1">
        <v>46320</v>
      </c>
      <c r="C15248">
        <v>510012</v>
      </c>
      <c r="D15248">
        <v>243.93899999999999</v>
      </c>
      <c r="E15248" t="s">
        <v>52</v>
      </c>
      <c r="F15248" t="s">
        <v>120</v>
      </c>
      <c r="G15248" t="s">
        <v>54</v>
      </c>
      <c r="H15248" t="s">
        <v>95</v>
      </c>
    </row>
    <row r="15249" spans="1:8">
      <c r="A15249" t="s">
        <v>53</v>
      </c>
      <c r="B15249" s="1">
        <v>46320</v>
      </c>
      <c r="C15249">
        <v>510015</v>
      </c>
      <c r="D15249">
        <v>13106.103999999999</v>
      </c>
      <c r="E15249" t="s">
        <v>52</v>
      </c>
      <c r="F15249" t="s">
        <v>120</v>
      </c>
      <c r="G15249" t="s">
        <v>54</v>
      </c>
      <c r="H15249" t="s">
        <v>95</v>
      </c>
    </row>
    <row r="15250" spans="1:8">
      <c r="A15250" t="s">
        <v>53</v>
      </c>
      <c r="B15250" s="1">
        <v>46320</v>
      </c>
      <c r="C15250">
        <v>510018</v>
      </c>
      <c r="D15250">
        <v>13169.169</v>
      </c>
      <c r="E15250" t="s">
        <v>52</v>
      </c>
      <c r="F15250" t="s">
        <v>120</v>
      </c>
      <c r="G15250" t="s">
        <v>54</v>
      </c>
      <c r="H15250" t="s">
        <v>95</v>
      </c>
    </row>
    <row r="15251" spans="1:8">
      <c r="A15251" t="s">
        <v>53</v>
      </c>
      <c r="B15251" s="1">
        <v>46320</v>
      </c>
      <c r="C15251">
        <v>510059</v>
      </c>
      <c r="D15251">
        <v>61.15</v>
      </c>
      <c r="E15251" t="s">
        <v>52</v>
      </c>
      <c r="F15251" t="s">
        <v>120</v>
      </c>
      <c r="G15251" t="s">
        <v>54</v>
      </c>
      <c r="H15251" t="s">
        <v>95</v>
      </c>
    </row>
    <row r="15252" spans="1:8">
      <c r="A15252" t="s">
        <v>53</v>
      </c>
      <c r="B15252" s="1">
        <v>46320</v>
      </c>
      <c r="C15252">
        <v>510062</v>
      </c>
      <c r="D15252">
        <v>1298.633</v>
      </c>
      <c r="E15252" t="s">
        <v>52</v>
      </c>
      <c r="F15252" t="s">
        <v>120</v>
      </c>
      <c r="G15252" t="s">
        <v>54</v>
      </c>
      <c r="H15252" t="s">
        <v>95</v>
      </c>
    </row>
    <row r="15253" spans="1:8">
      <c r="A15253" t="s">
        <v>53</v>
      </c>
      <c r="B15253" s="1">
        <v>46320</v>
      </c>
      <c r="C15253">
        <v>510064</v>
      </c>
      <c r="D15253">
        <v>1347.607</v>
      </c>
      <c r="E15253" t="s">
        <v>52</v>
      </c>
      <c r="F15253" t="s">
        <v>120</v>
      </c>
      <c r="G15253" t="s">
        <v>54</v>
      </c>
      <c r="H15253" t="s">
        <v>95</v>
      </c>
    </row>
    <row r="15254" spans="1:8">
      <c r="A15254" t="s">
        <v>53</v>
      </c>
      <c r="B15254" s="1">
        <v>46320</v>
      </c>
      <c r="C15254">
        <v>510065</v>
      </c>
      <c r="D15254">
        <v>703.94100000000003</v>
      </c>
      <c r="E15254" t="s">
        <v>52</v>
      </c>
      <c r="F15254" t="s">
        <v>120</v>
      </c>
      <c r="G15254" t="s">
        <v>54</v>
      </c>
      <c r="H15254" t="s">
        <v>95</v>
      </c>
    </row>
    <row r="15255" spans="1:8">
      <c r="A15255" t="s">
        <v>53</v>
      </c>
      <c r="B15255" s="1">
        <v>46320</v>
      </c>
      <c r="C15255">
        <v>520021</v>
      </c>
      <c r="D15255">
        <v>506.089</v>
      </c>
      <c r="E15255" t="s">
        <v>52</v>
      </c>
      <c r="F15255" t="s">
        <v>126</v>
      </c>
      <c r="G15255" t="s">
        <v>54</v>
      </c>
      <c r="H15255" t="s">
        <v>102</v>
      </c>
    </row>
    <row r="15256" spans="1:8">
      <c r="A15256" t="s">
        <v>53</v>
      </c>
      <c r="B15256" s="1">
        <v>46320</v>
      </c>
      <c r="C15256">
        <v>541002</v>
      </c>
      <c r="D15256">
        <v>1323.5429999999999</v>
      </c>
      <c r="E15256" t="s">
        <v>52</v>
      </c>
      <c r="F15256" t="s">
        <v>127</v>
      </c>
      <c r="G15256" t="s">
        <v>54</v>
      </c>
      <c r="H15256" t="s">
        <v>103</v>
      </c>
    </row>
    <row r="15257" spans="1:8">
      <c r="A15257" t="s">
        <v>53</v>
      </c>
      <c r="B15257" s="1">
        <v>46320</v>
      </c>
      <c r="C15257">
        <v>541008</v>
      </c>
      <c r="D15257">
        <v>3147.0819999999999</v>
      </c>
      <c r="E15257" t="s">
        <v>52</v>
      </c>
      <c r="F15257" t="s">
        <v>127</v>
      </c>
      <c r="G15257" t="s">
        <v>54</v>
      </c>
      <c r="H15257" t="s">
        <v>103</v>
      </c>
    </row>
    <row r="15258" spans="1:8">
      <c r="A15258" t="s">
        <v>53</v>
      </c>
      <c r="B15258" s="1">
        <v>46320</v>
      </c>
      <c r="C15258">
        <v>541009</v>
      </c>
      <c r="D15258">
        <v>1620.04</v>
      </c>
      <c r="E15258" t="s">
        <v>52</v>
      </c>
      <c r="F15258" t="s">
        <v>127</v>
      </c>
      <c r="G15258" t="s">
        <v>54</v>
      </c>
      <c r="H15258" t="s">
        <v>103</v>
      </c>
    </row>
    <row r="15259" spans="1:8">
      <c r="A15259" t="s">
        <v>53</v>
      </c>
      <c r="B15259" s="1">
        <v>46320</v>
      </c>
      <c r="C15259">
        <v>541010</v>
      </c>
      <c r="D15259">
        <v>2570.4899999999998</v>
      </c>
      <c r="E15259" t="s">
        <v>52</v>
      </c>
      <c r="F15259" t="s">
        <v>127</v>
      </c>
      <c r="G15259" t="s">
        <v>54</v>
      </c>
      <c r="H15259" t="s">
        <v>103</v>
      </c>
    </row>
    <row r="15260" spans="1:8">
      <c r="A15260" t="s">
        <v>53</v>
      </c>
      <c r="B15260" s="1">
        <v>46320</v>
      </c>
      <c r="C15260">
        <v>541013</v>
      </c>
      <c r="D15260">
        <v>1469.8889999999999</v>
      </c>
      <c r="E15260" t="s">
        <v>52</v>
      </c>
      <c r="F15260" t="s">
        <v>127</v>
      </c>
      <c r="G15260" t="s">
        <v>54</v>
      </c>
      <c r="H15260" t="s">
        <v>103</v>
      </c>
    </row>
    <row r="15261" spans="1:8">
      <c r="A15261" t="s">
        <v>53</v>
      </c>
      <c r="B15261" s="1">
        <v>46320</v>
      </c>
      <c r="C15261">
        <v>546002</v>
      </c>
      <c r="D15261">
        <v>541191.24699999997</v>
      </c>
      <c r="E15261" t="s">
        <v>52</v>
      </c>
      <c r="F15261" t="s">
        <v>119</v>
      </c>
      <c r="G15261" t="s">
        <v>54</v>
      </c>
      <c r="H15261" t="s">
        <v>93</v>
      </c>
    </row>
    <row r="15262" spans="1:8">
      <c r="A15262" t="s">
        <v>53</v>
      </c>
      <c r="B15262" s="1">
        <v>46320</v>
      </c>
      <c r="C15262">
        <v>546013</v>
      </c>
      <c r="D15262">
        <v>32075.493999999999</v>
      </c>
      <c r="E15262" t="s">
        <v>52</v>
      </c>
      <c r="F15262" t="s">
        <v>119</v>
      </c>
      <c r="G15262" t="s">
        <v>54</v>
      </c>
      <c r="H15262" t="s">
        <v>93</v>
      </c>
    </row>
    <row r="15263" spans="1:8">
      <c r="A15263" t="s">
        <v>53</v>
      </c>
      <c r="B15263" s="1">
        <v>46320</v>
      </c>
      <c r="C15263">
        <v>546015</v>
      </c>
      <c r="D15263">
        <v>37913.786999999997</v>
      </c>
      <c r="E15263" t="s">
        <v>52</v>
      </c>
      <c r="F15263" t="s">
        <v>119</v>
      </c>
      <c r="G15263" t="s">
        <v>54</v>
      </c>
      <c r="H15263" t="s">
        <v>93</v>
      </c>
    </row>
    <row r="15264" spans="1:8">
      <c r="A15264" t="s">
        <v>53</v>
      </c>
      <c r="B15264" s="1">
        <v>46320</v>
      </c>
      <c r="C15264">
        <v>546016</v>
      </c>
      <c r="D15264">
        <v>6528.8649999999998</v>
      </c>
      <c r="E15264" t="s">
        <v>52</v>
      </c>
      <c r="F15264" t="s">
        <v>119</v>
      </c>
      <c r="G15264" t="s">
        <v>54</v>
      </c>
      <c r="H15264" t="s">
        <v>93</v>
      </c>
    </row>
    <row r="15265" spans="1:8">
      <c r="A15265" t="s">
        <v>53</v>
      </c>
      <c r="B15265" s="1">
        <v>46320</v>
      </c>
      <c r="C15265">
        <v>546019</v>
      </c>
      <c r="D15265">
        <v>5601.4040000000005</v>
      </c>
      <c r="E15265" t="s">
        <v>52</v>
      </c>
      <c r="F15265" t="s">
        <v>119</v>
      </c>
      <c r="G15265" t="s">
        <v>54</v>
      </c>
      <c r="H15265" t="s">
        <v>93</v>
      </c>
    </row>
    <row r="15266" spans="1:8">
      <c r="A15266" t="s">
        <v>53</v>
      </c>
      <c r="B15266" s="1">
        <v>46320</v>
      </c>
      <c r="C15266">
        <v>546024</v>
      </c>
      <c r="D15266">
        <v>4937.4989999999998</v>
      </c>
      <c r="E15266" t="s">
        <v>52</v>
      </c>
      <c r="F15266" t="s">
        <v>119</v>
      </c>
      <c r="G15266" t="s">
        <v>54</v>
      </c>
      <c r="H15266" t="s">
        <v>93</v>
      </c>
    </row>
    <row r="15267" spans="1:8">
      <c r="A15267" t="s">
        <v>53</v>
      </c>
      <c r="B15267" s="1">
        <v>46320</v>
      </c>
      <c r="C15267">
        <v>546035</v>
      </c>
      <c r="D15267">
        <v>28544.353999999999</v>
      </c>
      <c r="E15267" t="s">
        <v>52</v>
      </c>
      <c r="F15267" t="s">
        <v>119</v>
      </c>
      <c r="G15267" t="s">
        <v>54</v>
      </c>
      <c r="H15267" t="s">
        <v>93</v>
      </c>
    </row>
    <row r="15268" spans="1:8">
      <c r="A15268" t="s">
        <v>53</v>
      </c>
      <c r="B15268" s="1">
        <v>46320</v>
      </c>
      <c r="C15268">
        <v>546040</v>
      </c>
      <c r="D15268">
        <v>6281.9709999999995</v>
      </c>
      <c r="E15268" t="s">
        <v>52</v>
      </c>
      <c r="F15268" t="s">
        <v>119</v>
      </c>
      <c r="G15268" t="s">
        <v>54</v>
      </c>
      <c r="H15268" t="s">
        <v>93</v>
      </c>
    </row>
    <row r="15269" spans="1:8">
      <c r="A15269" t="s">
        <v>53</v>
      </c>
      <c r="B15269" s="1">
        <v>46320</v>
      </c>
      <c r="C15269">
        <v>546045</v>
      </c>
      <c r="D15269">
        <v>259.77600000000001</v>
      </c>
      <c r="E15269" t="s">
        <v>52</v>
      </c>
      <c r="F15269" t="s">
        <v>119</v>
      </c>
      <c r="G15269" t="s">
        <v>54</v>
      </c>
      <c r="H15269" t="s">
        <v>93</v>
      </c>
    </row>
    <row r="15270" spans="1:8">
      <c r="A15270" t="s">
        <v>53</v>
      </c>
      <c r="B15270" s="1">
        <v>46320</v>
      </c>
      <c r="C15270">
        <v>547002</v>
      </c>
      <c r="D15270">
        <v>5495.1790000000001</v>
      </c>
      <c r="E15270" t="s">
        <v>52</v>
      </c>
      <c r="F15270" t="s">
        <v>121</v>
      </c>
      <c r="G15270" t="s">
        <v>54</v>
      </c>
      <c r="H15270" t="s">
        <v>96</v>
      </c>
    </row>
    <row r="15271" spans="1:8">
      <c r="A15271" t="s">
        <v>53</v>
      </c>
      <c r="B15271" s="1">
        <v>46320</v>
      </c>
      <c r="C15271">
        <v>550003</v>
      </c>
      <c r="D15271">
        <v>25122.813999999998</v>
      </c>
      <c r="E15271" t="s">
        <v>52</v>
      </c>
      <c r="F15271" t="s">
        <v>128</v>
      </c>
      <c r="G15271" t="s">
        <v>54</v>
      </c>
      <c r="H15271" t="s">
        <v>104</v>
      </c>
    </row>
    <row r="15272" spans="1:8">
      <c r="A15272" t="s">
        <v>53</v>
      </c>
      <c r="B15272" s="1">
        <v>46320</v>
      </c>
      <c r="C15272">
        <v>551003</v>
      </c>
      <c r="D15272">
        <v>1512.856</v>
      </c>
      <c r="E15272" t="s">
        <v>52</v>
      </c>
      <c r="F15272" t="s">
        <v>129</v>
      </c>
      <c r="G15272" t="s">
        <v>54</v>
      </c>
      <c r="H15272" t="s">
        <v>105</v>
      </c>
    </row>
    <row r="15273" spans="1:8">
      <c r="A15273" t="s">
        <v>53</v>
      </c>
      <c r="B15273" s="1">
        <v>46320</v>
      </c>
      <c r="C15273">
        <v>552502</v>
      </c>
      <c r="D15273">
        <v>749.851</v>
      </c>
      <c r="E15273" t="s">
        <v>52</v>
      </c>
      <c r="F15273" t="s">
        <v>122</v>
      </c>
      <c r="G15273" t="s">
        <v>54</v>
      </c>
      <c r="H15273" t="s">
        <v>97</v>
      </c>
    </row>
    <row r="15274" spans="1:8">
      <c r="A15274" t="s">
        <v>53</v>
      </c>
      <c r="B15274" s="1">
        <v>46320</v>
      </c>
      <c r="C15274">
        <v>555007</v>
      </c>
      <c r="D15274">
        <v>792.52</v>
      </c>
      <c r="E15274" t="s">
        <v>52</v>
      </c>
      <c r="F15274" t="s">
        <v>122</v>
      </c>
      <c r="G15274" t="s">
        <v>54</v>
      </c>
      <c r="H15274" t="s">
        <v>97</v>
      </c>
    </row>
    <row r="15275" spans="1:8">
      <c r="A15275" t="s">
        <v>53</v>
      </c>
      <c r="B15275" s="1">
        <v>46320</v>
      </c>
      <c r="C15275">
        <v>556002</v>
      </c>
      <c r="D15275">
        <v>472.00099999999998</v>
      </c>
      <c r="E15275" t="s">
        <v>52</v>
      </c>
      <c r="F15275" t="s">
        <v>126</v>
      </c>
      <c r="G15275" t="s">
        <v>54</v>
      </c>
      <c r="H15275" t="s">
        <v>102</v>
      </c>
    </row>
    <row r="15276" spans="1:8">
      <c r="A15276" t="s">
        <v>53</v>
      </c>
      <c r="B15276" s="1">
        <v>46320</v>
      </c>
      <c r="C15276">
        <v>556004</v>
      </c>
      <c r="D15276">
        <v>11.285</v>
      </c>
      <c r="E15276" t="s">
        <v>52</v>
      </c>
      <c r="F15276" t="s">
        <v>122</v>
      </c>
      <c r="G15276" t="s">
        <v>54</v>
      </c>
      <c r="H15276" t="s">
        <v>97</v>
      </c>
    </row>
    <row r="15277" spans="1:8">
      <c r="A15277" t="s">
        <v>53</v>
      </c>
      <c r="B15277" s="1">
        <v>46320</v>
      </c>
      <c r="C15277">
        <v>557002</v>
      </c>
      <c r="D15277">
        <v>2539.8760000000002</v>
      </c>
      <c r="E15277" t="s">
        <v>52</v>
      </c>
      <c r="F15277" t="s">
        <v>123</v>
      </c>
      <c r="G15277" t="s">
        <v>54</v>
      </c>
      <c r="H15277" t="s">
        <v>98</v>
      </c>
    </row>
    <row r="15278" spans="1:8">
      <c r="A15278" t="s">
        <v>53</v>
      </c>
      <c r="B15278" s="1">
        <v>46320</v>
      </c>
      <c r="C15278">
        <v>563002</v>
      </c>
      <c r="D15278">
        <v>-9258.4189999999999</v>
      </c>
      <c r="E15278" t="s">
        <v>52</v>
      </c>
      <c r="F15278" t="s">
        <v>124</v>
      </c>
      <c r="G15278" t="s">
        <v>54</v>
      </c>
      <c r="H15278" t="s">
        <v>99</v>
      </c>
    </row>
    <row r="15279" spans="1:8">
      <c r="A15279" t="s">
        <v>53</v>
      </c>
      <c r="B15279" s="1">
        <v>46320</v>
      </c>
      <c r="C15279">
        <v>564004</v>
      </c>
      <c r="D15279">
        <v>13179.517</v>
      </c>
      <c r="E15279" t="s">
        <v>52</v>
      </c>
      <c r="F15279" t="s">
        <v>119</v>
      </c>
      <c r="G15279" t="s">
        <v>54</v>
      </c>
      <c r="H15279" t="s">
        <v>93</v>
      </c>
    </row>
    <row r="15280" spans="1:8">
      <c r="A15280" t="s">
        <v>53</v>
      </c>
      <c r="B15280" s="1">
        <v>46320</v>
      </c>
      <c r="C15280">
        <v>564006</v>
      </c>
      <c r="D15280">
        <v>7.3999999999999996E-2</v>
      </c>
      <c r="E15280" t="s">
        <v>52</v>
      </c>
      <c r="F15280" t="s">
        <v>124</v>
      </c>
      <c r="G15280" t="s">
        <v>54</v>
      </c>
      <c r="H15280" t="s">
        <v>99</v>
      </c>
    </row>
    <row r="15281" spans="1:8">
      <c r="A15281" t="s">
        <v>53</v>
      </c>
      <c r="B15281" s="1">
        <v>46320</v>
      </c>
      <c r="C15281">
        <v>564007</v>
      </c>
      <c r="D15281">
        <v>1E-3</v>
      </c>
      <c r="E15281" t="s">
        <v>52</v>
      </c>
      <c r="F15281" t="s">
        <v>124</v>
      </c>
      <c r="G15281" t="s">
        <v>54</v>
      </c>
      <c r="H15281" t="s">
        <v>99</v>
      </c>
    </row>
    <row r="15282" spans="1:8">
      <c r="A15282" t="s">
        <v>53</v>
      </c>
      <c r="B15282" s="1">
        <v>46320</v>
      </c>
      <c r="C15282">
        <v>564020</v>
      </c>
      <c r="D15282">
        <v>367.709</v>
      </c>
      <c r="E15282" t="s">
        <v>52</v>
      </c>
      <c r="F15282" t="s">
        <v>124</v>
      </c>
      <c r="G15282" t="s">
        <v>54</v>
      </c>
      <c r="H15282" t="s">
        <v>99</v>
      </c>
    </row>
    <row r="15283" spans="1:8">
      <c r="A15283" t="s">
        <v>53</v>
      </c>
      <c r="B15283" s="1">
        <v>46320</v>
      </c>
      <c r="C15283">
        <v>564021</v>
      </c>
      <c r="D15283">
        <v>33.058</v>
      </c>
      <c r="E15283" t="s">
        <v>52</v>
      </c>
      <c r="F15283" t="s">
        <v>124</v>
      </c>
      <c r="G15283" t="s">
        <v>54</v>
      </c>
      <c r="H15283" t="s">
        <v>99</v>
      </c>
    </row>
    <row r="15284" spans="1:8">
      <c r="A15284" t="s">
        <v>53</v>
      </c>
      <c r="B15284" s="1">
        <v>46320</v>
      </c>
      <c r="C15284">
        <v>580003</v>
      </c>
      <c r="D15284">
        <v>1278.787</v>
      </c>
      <c r="E15284" t="s">
        <v>52</v>
      </c>
      <c r="F15284" t="s">
        <v>130</v>
      </c>
      <c r="G15284" t="s">
        <v>54</v>
      </c>
      <c r="H15284" t="s">
        <v>106</v>
      </c>
    </row>
    <row r="15285" spans="1:8">
      <c r="A15285" t="s">
        <v>53</v>
      </c>
      <c r="B15285" s="1">
        <v>46320</v>
      </c>
      <c r="C15285">
        <v>580005</v>
      </c>
      <c r="D15285">
        <v>7739.4350000000004</v>
      </c>
      <c r="E15285" t="s">
        <v>52</v>
      </c>
      <c r="F15285" t="s">
        <v>130</v>
      </c>
      <c r="G15285" t="s">
        <v>54</v>
      </c>
      <c r="H15285" t="s">
        <v>106</v>
      </c>
    </row>
    <row r="15286" spans="1:8">
      <c r="A15286" t="s">
        <v>55</v>
      </c>
      <c r="B15286" s="1">
        <v>46320</v>
      </c>
      <c r="C15286">
        <v>220006</v>
      </c>
      <c r="D15286">
        <v>4148.6210000000001</v>
      </c>
      <c r="E15286" t="s">
        <v>50</v>
      </c>
      <c r="F15286" t="s">
        <v>14</v>
      </c>
      <c r="G15286" t="s">
        <v>56</v>
      </c>
      <c r="H15286" t="s">
        <v>84</v>
      </c>
    </row>
    <row r="15287" spans="1:8">
      <c r="A15287" t="s">
        <v>55</v>
      </c>
      <c r="B15287" s="1">
        <v>46320</v>
      </c>
      <c r="C15287">
        <v>240002</v>
      </c>
      <c r="D15287">
        <v>-61.417000000000002</v>
      </c>
      <c r="E15287" t="s">
        <v>50</v>
      </c>
      <c r="F15287" t="s">
        <v>113</v>
      </c>
      <c r="G15287" t="s">
        <v>56</v>
      </c>
      <c r="H15287" t="s">
        <v>85</v>
      </c>
    </row>
    <row r="15288" spans="1:8">
      <c r="A15288" t="s">
        <v>55</v>
      </c>
      <c r="B15288" s="1">
        <v>46320</v>
      </c>
      <c r="C15288">
        <v>243002</v>
      </c>
      <c r="D15288">
        <v>-979.61900000000003</v>
      </c>
      <c r="E15288" t="s">
        <v>50</v>
      </c>
      <c r="F15288" t="s">
        <v>113</v>
      </c>
      <c r="G15288" t="s">
        <v>56</v>
      </c>
      <c r="H15288" t="s">
        <v>85</v>
      </c>
    </row>
    <row r="15289" spans="1:8">
      <c r="A15289" t="s">
        <v>55</v>
      </c>
      <c r="B15289" s="1">
        <v>46320</v>
      </c>
      <c r="C15289">
        <v>330143</v>
      </c>
      <c r="D15289">
        <v>-2323.4839999999999</v>
      </c>
      <c r="E15289" t="s">
        <v>50</v>
      </c>
      <c r="F15289" t="s">
        <v>113</v>
      </c>
      <c r="G15289" t="s">
        <v>56</v>
      </c>
      <c r="H15289" t="s">
        <v>85</v>
      </c>
    </row>
    <row r="15290" spans="1:8">
      <c r="A15290" t="s">
        <v>55</v>
      </c>
      <c r="B15290" s="1">
        <v>46320</v>
      </c>
      <c r="C15290">
        <v>372004</v>
      </c>
      <c r="D15290">
        <v>403.625</v>
      </c>
      <c r="E15290" t="s">
        <v>50</v>
      </c>
      <c r="F15290" t="s">
        <v>114</v>
      </c>
      <c r="G15290" t="s">
        <v>56</v>
      </c>
      <c r="H15290" t="s">
        <v>87</v>
      </c>
    </row>
    <row r="15291" spans="1:8">
      <c r="A15291" t="s">
        <v>55</v>
      </c>
      <c r="B15291" s="1">
        <v>46320</v>
      </c>
      <c r="C15291">
        <v>557002</v>
      </c>
      <c r="D15291">
        <v>-1179.326</v>
      </c>
      <c r="E15291" t="s">
        <v>52</v>
      </c>
      <c r="F15291" t="s">
        <v>123</v>
      </c>
      <c r="G15291" t="s">
        <v>56</v>
      </c>
      <c r="H15291" t="s">
        <v>98</v>
      </c>
    </row>
    <row r="15292" spans="1:8">
      <c r="A15292" t="s">
        <v>57</v>
      </c>
      <c r="B15292" s="1">
        <v>46320</v>
      </c>
      <c r="C15292">
        <v>210002</v>
      </c>
      <c r="D15292">
        <v>-12689.37</v>
      </c>
      <c r="E15292" t="s">
        <v>50</v>
      </c>
      <c r="F15292" t="s">
        <v>14</v>
      </c>
      <c r="G15292" t="s">
        <v>56</v>
      </c>
      <c r="H15292" t="s">
        <v>84</v>
      </c>
    </row>
    <row r="15293" spans="1:8">
      <c r="A15293" t="s">
        <v>57</v>
      </c>
      <c r="B15293" s="1">
        <v>46320</v>
      </c>
      <c r="C15293">
        <v>220004</v>
      </c>
      <c r="D15293">
        <v>-1901.796</v>
      </c>
      <c r="E15293" t="s">
        <v>50</v>
      </c>
      <c r="F15293" t="s">
        <v>14</v>
      </c>
      <c r="G15293" t="s">
        <v>56</v>
      </c>
      <c r="H15293" t="s">
        <v>84</v>
      </c>
    </row>
    <row r="15294" spans="1:8">
      <c r="A15294" t="s">
        <v>57</v>
      </c>
      <c r="B15294" s="1">
        <v>46320</v>
      </c>
      <c r="C15294">
        <v>220006</v>
      </c>
      <c r="D15294">
        <v>-668421.05000000005</v>
      </c>
      <c r="E15294" t="s">
        <v>50</v>
      </c>
      <c r="F15294" t="s">
        <v>14</v>
      </c>
      <c r="G15294" t="s">
        <v>56</v>
      </c>
      <c r="H15294" t="s">
        <v>84</v>
      </c>
    </row>
    <row r="15295" spans="1:8">
      <c r="A15295" t="s">
        <v>57</v>
      </c>
      <c r="B15295" s="1">
        <v>46320</v>
      </c>
      <c r="C15295">
        <v>220011</v>
      </c>
      <c r="D15295">
        <v>-6.7489999999999997</v>
      </c>
      <c r="E15295" t="s">
        <v>50</v>
      </c>
      <c r="F15295" t="s">
        <v>14</v>
      </c>
      <c r="G15295" t="s">
        <v>56</v>
      </c>
      <c r="H15295" t="s">
        <v>84</v>
      </c>
    </row>
    <row r="15296" spans="1:8">
      <c r="A15296" t="s">
        <v>57</v>
      </c>
      <c r="B15296" s="1">
        <v>46320</v>
      </c>
      <c r="C15296">
        <v>240002</v>
      </c>
      <c r="D15296">
        <v>-40851.555</v>
      </c>
      <c r="E15296" t="s">
        <v>50</v>
      </c>
      <c r="F15296" t="s">
        <v>113</v>
      </c>
      <c r="G15296" t="s">
        <v>56</v>
      </c>
      <c r="H15296" t="s">
        <v>85</v>
      </c>
    </row>
    <row r="15297" spans="1:8">
      <c r="A15297" t="s">
        <v>57</v>
      </c>
      <c r="B15297" s="1">
        <v>46320</v>
      </c>
      <c r="C15297">
        <v>240009</v>
      </c>
      <c r="D15297">
        <v>-493.762</v>
      </c>
      <c r="E15297" t="s">
        <v>50</v>
      </c>
      <c r="F15297" t="s">
        <v>113</v>
      </c>
      <c r="G15297" t="s">
        <v>56</v>
      </c>
      <c r="H15297" t="s">
        <v>85</v>
      </c>
    </row>
    <row r="15298" spans="1:8">
      <c r="A15298" t="s">
        <v>57</v>
      </c>
      <c r="B15298" s="1">
        <v>46320</v>
      </c>
      <c r="C15298">
        <v>242003</v>
      </c>
      <c r="D15298">
        <v>-49625.750999999997</v>
      </c>
      <c r="E15298" t="s">
        <v>50</v>
      </c>
      <c r="F15298" t="s">
        <v>113</v>
      </c>
      <c r="G15298" t="s">
        <v>56</v>
      </c>
      <c r="H15298" t="s">
        <v>85</v>
      </c>
    </row>
    <row r="15299" spans="1:8">
      <c r="A15299" t="s">
        <v>57</v>
      </c>
      <c r="B15299" s="1">
        <v>46320</v>
      </c>
      <c r="C15299">
        <v>242011</v>
      </c>
      <c r="D15299">
        <v>-1516.1179999999999</v>
      </c>
      <c r="E15299" t="s">
        <v>50</v>
      </c>
      <c r="F15299" t="s">
        <v>113</v>
      </c>
      <c r="G15299" t="s">
        <v>56</v>
      </c>
      <c r="H15299" t="s">
        <v>85</v>
      </c>
    </row>
    <row r="15300" spans="1:8">
      <c r="A15300" t="s">
        <v>57</v>
      </c>
      <c r="B15300" s="1">
        <v>46320</v>
      </c>
      <c r="C15300">
        <v>242023</v>
      </c>
      <c r="D15300">
        <v>-5871.73</v>
      </c>
      <c r="E15300" t="s">
        <v>50</v>
      </c>
      <c r="F15300" t="s">
        <v>113</v>
      </c>
      <c r="G15300" t="s">
        <v>56</v>
      </c>
      <c r="H15300" t="s">
        <v>85</v>
      </c>
    </row>
    <row r="15301" spans="1:8">
      <c r="A15301" t="s">
        <v>57</v>
      </c>
      <c r="B15301" s="1">
        <v>46320</v>
      </c>
      <c r="C15301">
        <v>242027</v>
      </c>
      <c r="D15301">
        <v>-2641.8440000000001</v>
      </c>
      <c r="E15301" t="s">
        <v>50</v>
      </c>
      <c r="F15301" t="s">
        <v>113</v>
      </c>
      <c r="G15301" t="s">
        <v>56</v>
      </c>
      <c r="H15301" t="s">
        <v>85</v>
      </c>
    </row>
    <row r="15302" spans="1:8">
      <c r="A15302" t="s">
        <v>57</v>
      </c>
      <c r="B15302" s="1">
        <v>46320</v>
      </c>
      <c r="C15302">
        <v>242030</v>
      </c>
      <c r="D15302">
        <v>-462.86799999999999</v>
      </c>
      <c r="E15302" t="s">
        <v>50</v>
      </c>
      <c r="F15302" t="s">
        <v>113</v>
      </c>
      <c r="G15302" t="s">
        <v>56</v>
      </c>
      <c r="H15302" t="s">
        <v>85</v>
      </c>
    </row>
    <row r="15303" spans="1:8">
      <c r="A15303" t="s">
        <v>57</v>
      </c>
      <c r="B15303" s="1">
        <v>46320</v>
      </c>
      <c r="C15303">
        <v>242036</v>
      </c>
      <c r="D15303">
        <v>-6773.5680000000002</v>
      </c>
      <c r="E15303" t="s">
        <v>50</v>
      </c>
      <c r="F15303" t="s">
        <v>113</v>
      </c>
      <c r="G15303" t="s">
        <v>56</v>
      </c>
      <c r="H15303" t="s">
        <v>85</v>
      </c>
    </row>
    <row r="15304" spans="1:8">
      <c r="A15304" t="s">
        <v>57</v>
      </c>
      <c r="B15304" s="1">
        <v>46320</v>
      </c>
      <c r="C15304">
        <v>242039</v>
      </c>
      <c r="D15304">
        <v>-10626.837</v>
      </c>
      <c r="E15304" t="s">
        <v>50</v>
      </c>
      <c r="F15304" t="s">
        <v>113</v>
      </c>
      <c r="G15304" t="s">
        <v>56</v>
      </c>
      <c r="H15304" t="s">
        <v>85</v>
      </c>
    </row>
    <row r="15305" spans="1:8">
      <c r="A15305" t="s">
        <v>57</v>
      </c>
      <c r="B15305" s="1">
        <v>46320</v>
      </c>
      <c r="C15305">
        <v>242040</v>
      </c>
      <c r="D15305">
        <v>-1467.021</v>
      </c>
      <c r="E15305" t="s">
        <v>50</v>
      </c>
      <c r="F15305" t="s">
        <v>113</v>
      </c>
      <c r="G15305" t="s">
        <v>56</v>
      </c>
      <c r="H15305" t="s">
        <v>85</v>
      </c>
    </row>
    <row r="15306" spans="1:8">
      <c r="A15306" t="s">
        <v>57</v>
      </c>
      <c r="B15306" s="1">
        <v>46320</v>
      </c>
      <c r="C15306">
        <v>242041</v>
      </c>
      <c r="D15306">
        <v>-99.885999999999996</v>
      </c>
      <c r="E15306" t="s">
        <v>50</v>
      </c>
      <c r="F15306" t="s">
        <v>113</v>
      </c>
      <c r="G15306" t="s">
        <v>56</v>
      </c>
      <c r="H15306" t="s">
        <v>85</v>
      </c>
    </row>
    <row r="15307" spans="1:8">
      <c r="A15307" t="s">
        <v>57</v>
      </c>
      <c r="B15307" s="1">
        <v>46320</v>
      </c>
      <c r="C15307">
        <v>243002</v>
      </c>
      <c r="D15307">
        <v>-46726.574000000001</v>
      </c>
      <c r="E15307" t="s">
        <v>50</v>
      </c>
      <c r="F15307" t="s">
        <v>113</v>
      </c>
      <c r="G15307" t="s">
        <v>56</v>
      </c>
      <c r="H15307" t="s">
        <v>85</v>
      </c>
    </row>
    <row r="15308" spans="1:8">
      <c r="A15308" t="s">
        <v>57</v>
      </c>
      <c r="B15308" s="1">
        <v>46320</v>
      </c>
      <c r="C15308">
        <v>243011</v>
      </c>
      <c r="D15308">
        <v>-1268.8900000000001</v>
      </c>
      <c r="E15308" t="s">
        <v>50</v>
      </c>
      <c r="F15308" t="s">
        <v>113</v>
      </c>
      <c r="G15308" t="s">
        <v>56</v>
      </c>
      <c r="H15308" t="s">
        <v>85</v>
      </c>
    </row>
    <row r="15309" spans="1:8">
      <c r="A15309" t="s">
        <v>57</v>
      </c>
      <c r="B15309" s="1">
        <v>46320</v>
      </c>
      <c r="C15309">
        <v>245010</v>
      </c>
      <c r="D15309">
        <v>-9431.5049999999992</v>
      </c>
      <c r="E15309" t="s">
        <v>50</v>
      </c>
      <c r="F15309" t="s">
        <v>20</v>
      </c>
      <c r="G15309" t="s">
        <v>56</v>
      </c>
      <c r="H15309" t="s">
        <v>86</v>
      </c>
    </row>
    <row r="15310" spans="1:8">
      <c r="A15310" t="s">
        <v>57</v>
      </c>
      <c r="B15310" s="1">
        <v>46320</v>
      </c>
      <c r="C15310">
        <v>245049</v>
      </c>
      <c r="D15310">
        <v>-224.60300000000001</v>
      </c>
      <c r="E15310" t="s">
        <v>50</v>
      </c>
      <c r="F15310" t="s">
        <v>113</v>
      </c>
      <c r="G15310" t="s">
        <v>56</v>
      </c>
      <c r="H15310" t="s">
        <v>85</v>
      </c>
    </row>
    <row r="15311" spans="1:8">
      <c r="A15311" t="s">
        <v>57</v>
      </c>
      <c r="B15311" s="1">
        <v>46320</v>
      </c>
      <c r="C15311">
        <v>245062</v>
      </c>
      <c r="D15311">
        <v>-1125.42</v>
      </c>
      <c r="E15311" t="s">
        <v>50</v>
      </c>
      <c r="F15311" t="s">
        <v>113</v>
      </c>
      <c r="G15311" t="s">
        <v>56</v>
      </c>
      <c r="H15311" t="s">
        <v>85</v>
      </c>
    </row>
    <row r="15312" spans="1:8">
      <c r="A15312" t="s">
        <v>57</v>
      </c>
      <c r="B15312" s="1">
        <v>46320</v>
      </c>
      <c r="C15312">
        <v>250003</v>
      </c>
      <c r="D15312">
        <v>-9749.4470000000001</v>
      </c>
      <c r="E15312" t="s">
        <v>50</v>
      </c>
      <c r="F15312" t="s">
        <v>114</v>
      </c>
      <c r="G15312" t="s">
        <v>56</v>
      </c>
      <c r="H15312" t="s">
        <v>87</v>
      </c>
    </row>
    <row r="15313" spans="1:8">
      <c r="A15313" t="s">
        <v>57</v>
      </c>
      <c r="B15313" s="1">
        <v>46320</v>
      </c>
      <c r="C15313">
        <v>251002</v>
      </c>
      <c r="D15313">
        <v>-8212.4320000000007</v>
      </c>
      <c r="E15313" t="s">
        <v>50</v>
      </c>
      <c r="F15313" t="s">
        <v>114</v>
      </c>
      <c r="G15313" t="s">
        <v>56</v>
      </c>
      <c r="H15313" t="s">
        <v>87</v>
      </c>
    </row>
    <row r="15314" spans="1:8">
      <c r="A15314" t="s">
        <v>57</v>
      </c>
      <c r="B15314" s="1">
        <v>46320</v>
      </c>
      <c r="C15314">
        <v>251003</v>
      </c>
      <c r="D15314">
        <v>-95920.176999999996</v>
      </c>
      <c r="E15314" t="s">
        <v>50</v>
      </c>
      <c r="F15314" t="s">
        <v>114</v>
      </c>
      <c r="G15314" t="s">
        <v>56</v>
      </c>
      <c r="H15314" t="s">
        <v>87</v>
      </c>
    </row>
    <row r="15315" spans="1:8">
      <c r="A15315" t="s">
        <v>57</v>
      </c>
      <c r="B15315" s="1">
        <v>46320</v>
      </c>
      <c r="C15315">
        <v>257014</v>
      </c>
      <c r="D15315">
        <v>2139.4279999999999</v>
      </c>
      <c r="E15315" t="s">
        <v>50</v>
      </c>
      <c r="F15315" t="s">
        <v>114</v>
      </c>
      <c r="G15315" t="s">
        <v>56</v>
      </c>
      <c r="H15315" t="s">
        <v>87</v>
      </c>
    </row>
    <row r="15316" spans="1:8">
      <c r="A15316" t="s">
        <v>57</v>
      </c>
      <c r="B15316" s="1">
        <v>46320</v>
      </c>
      <c r="C15316">
        <v>257022</v>
      </c>
      <c r="D15316">
        <v>22812.273000000001</v>
      </c>
      <c r="E15316" t="s">
        <v>50</v>
      </c>
      <c r="F15316" t="s">
        <v>114</v>
      </c>
      <c r="G15316" t="s">
        <v>56</v>
      </c>
      <c r="H15316" t="s">
        <v>87</v>
      </c>
    </row>
    <row r="15317" spans="1:8">
      <c r="A15317" t="s">
        <v>57</v>
      </c>
      <c r="B15317" s="1">
        <v>46320</v>
      </c>
      <c r="C15317">
        <v>257027</v>
      </c>
      <c r="D15317">
        <v>41233.517</v>
      </c>
      <c r="E15317" t="s">
        <v>50</v>
      </c>
      <c r="F15317" t="s">
        <v>114</v>
      </c>
      <c r="G15317" t="s">
        <v>56</v>
      </c>
      <c r="H15317" t="s">
        <v>87</v>
      </c>
    </row>
    <row r="15318" spans="1:8">
      <c r="A15318" t="s">
        <v>57</v>
      </c>
      <c r="B15318" s="1">
        <v>46320</v>
      </c>
      <c r="C15318">
        <v>257030</v>
      </c>
      <c r="D15318">
        <v>-77521.603000000003</v>
      </c>
      <c r="E15318" t="s">
        <v>50</v>
      </c>
      <c r="F15318" t="s">
        <v>114</v>
      </c>
      <c r="G15318" t="s">
        <v>56</v>
      </c>
      <c r="H15318" t="s">
        <v>87</v>
      </c>
    </row>
    <row r="15319" spans="1:8">
      <c r="A15319" t="s">
        <v>57</v>
      </c>
      <c r="B15319" s="1">
        <v>46320</v>
      </c>
      <c r="C15319">
        <v>260004</v>
      </c>
      <c r="D15319">
        <v>-379476.94900000002</v>
      </c>
      <c r="E15319" t="s">
        <v>50</v>
      </c>
      <c r="F15319" t="s">
        <v>114</v>
      </c>
      <c r="G15319" t="s">
        <v>56</v>
      </c>
      <c r="H15319" t="s">
        <v>87</v>
      </c>
    </row>
    <row r="15320" spans="1:8">
      <c r="A15320" t="s">
        <v>57</v>
      </c>
      <c r="B15320" s="1">
        <v>46320</v>
      </c>
      <c r="C15320">
        <v>260051</v>
      </c>
      <c r="D15320">
        <v>-179884.916</v>
      </c>
      <c r="E15320" t="s">
        <v>50</v>
      </c>
      <c r="F15320" t="s">
        <v>114</v>
      </c>
      <c r="G15320" t="s">
        <v>56</v>
      </c>
      <c r="H15320" t="s">
        <v>87</v>
      </c>
    </row>
    <row r="15321" spans="1:8">
      <c r="A15321" t="s">
        <v>57</v>
      </c>
      <c r="B15321" s="1">
        <v>46320</v>
      </c>
      <c r="C15321">
        <v>300004</v>
      </c>
      <c r="D15321">
        <v>2817.2249999999999</v>
      </c>
      <c r="E15321" t="s">
        <v>50</v>
      </c>
      <c r="F15321" t="s">
        <v>131</v>
      </c>
      <c r="G15321" t="s">
        <v>56</v>
      </c>
      <c r="H15321" t="s">
        <v>107</v>
      </c>
    </row>
    <row r="15322" spans="1:8">
      <c r="A15322" t="s">
        <v>57</v>
      </c>
      <c r="B15322" s="1">
        <v>46320</v>
      </c>
      <c r="C15322">
        <v>300005</v>
      </c>
      <c r="D15322">
        <v>1506.5909999999999</v>
      </c>
      <c r="E15322" t="s">
        <v>50</v>
      </c>
      <c r="F15322" t="s">
        <v>131</v>
      </c>
      <c r="G15322" t="s">
        <v>56</v>
      </c>
      <c r="H15322" t="s">
        <v>107</v>
      </c>
    </row>
    <row r="15323" spans="1:8">
      <c r="A15323" t="s">
        <v>57</v>
      </c>
      <c r="B15323" s="1">
        <v>46320</v>
      </c>
      <c r="C15323">
        <v>300008</v>
      </c>
      <c r="D15323">
        <v>1869.925</v>
      </c>
      <c r="E15323" t="s">
        <v>50</v>
      </c>
      <c r="F15323" t="s">
        <v>131</v>
      </c>
      <c r="G15323" t="s">
        <v>56</v>
      </c>
      <c r="H15323" t="s">
        <v>107</v>
      </c>
    </row>
    <row r="15324" spans="1:8">
      <c r="A15324" t="s">
        <v>57</v>
      </c>
      <c r="B15324" s="1">
        <v>46320</v>
      </c>
      <c r="C15324">
        <v>300011</v>
      </c>
      <c r="D15324">
        <v>151.76499999999999</v>
      </c>
      <c r="E15324" t="s">
        <v>50</v>
      </c>
      <c r="F15324" t="s">
        <v>131</v>
      </c>
      <c r="G15324" t="s">
        <v>56</v>
      </c>
      <c r="H15324" t="s">
        <v>107</v>
      </c>
    </row>
    <row r="15325" spans="1:8">
      <c r="A15325" t="s">
        <v>57</v>
      </c>
      <c r="B15325" s="1">
        <v>46320</v>
      </c>
      <c r="C15325">
        <v>300012</v>
      </c>
      <c r="D15325">
        <v>973.44299999999998</v>
      </c>
      <c r="E15325" t="s">
        <v>50</v>
      </c>
      <c r="F15325" t="s">
        <v>131</v>
      </c>
      <c r="G15325" t="s">
        <v>56</v>
      </c>
      <c r="H15325" t="s">
        <v>107</v>
      </c>
    </row>
    <row r="15326" spans="1:8">
      <c r="A15326" t="s">
        <v>57</v>
      </c>
      <c r="B15326" s="1">
        <v>46320</v>
      </c>
      <c r="C15326">
        <v>300504</v>
      </c>
      <c r="D15326">
        <v>-2607.3980000000001</v>
      </c>
      <c r="E15326" t="s">
        <v>50</v>
      </c>
      <c r="F15326" t="s">
        <v>131</v>
      </c>
      <c r="G15326" t="s">
        <v>56</v>
      </c>
      <c r="H15326" t="s">
        <v>107</v>
      </c>
    </row>
    <row r="15327" spans="1:8">
      <c r="A15327" t="s">
        <v>57</v>
      </c>
      <c r="B15327" s="1">
        <v>46320</v>
      </c>
      <c r="C15327">
        <v>300505</v>
      </c>
      <c r="D15327">
        <v>-1365.1210000000001</v>
      </c>
      <c r="E15327" t="s">
        <v>50</v>
      </c>
      <c r="F15327" t="s">
        <v>131</v>
      </c>
      <c r="G15327" t="s">
        <v>56</v>
      </c>
      <c r="H15327" t="s">
        <v>107</v>
      </c>
    </row>
    <row r="15328" spans="1:8">
      <c r="A15328" t="s">
        <v>57</v>
      </c>
      <c r="B15328" s="1">
        <v>46320</v>
      </c>
      <c r="C15328">
        <v>300508</v>
      </c>
      <c r="D15328">
        <v>-1819.7760000000001</v>
      </c>
      <c r="E15328" t="s">
        <v>50</v>
      </c>
      <c r="F15328" t="s">
        <v>131</v>
      </c>
      <c r="G15328" t="s">
        <v>56</v>
      </c>
      <c r="H15328" t="s">
        <v>107</v>
      </c>
    </row>
    <row r="15329" spans="1:8">
      <c r="A15329" t="s">
        <v>57</v>
      </c>
      <c r="B15329" s="1">
        <v>46320</v>
      </c>
      <c r="C15329">
        <v>300511</v>
      </c>
      <c r="D15329">
        <v>-151.76499999999999</v>
      </c>
      <c r="E15329" t="s">
        <v>50</v>
      </c>
      <c r="F15329" t="s">
        <v>131</v>
      </c>
      <c r="G15329" t="s">
        <v>56</v>
      </c>
      <c r="H15329" t="s">
        <v>107</v>
      </c>
    </row>
    <row r="15330" spans="1:8">
      <c r="A15330" t="s">
        <v>57</v>
      </c>
      <c r="B15330" s="1">
        <v>46320</v>
      </c>
      <c r="C15330">
        <v>300512</v>
      </c>
      <c r="D15330">
        <v>-973.44299999999998</v>
      </c>
      <c r="E15330" t="s">
        <v>50</v>
      </c>
      <c r="F15330" t="s">
        <v>131</v>
      </c>
      <c r="G15330" t="s">
        <v>56</v>
      </c>
      <c r="H15330" t="s">
        <v>107</v>
      </c>
    </row>
    <row r="15331" spans="1:8">
      <c r="A15331" t="s">
        <v>57</v>
      </c>
      <c r="B15331" s="1">
        <v>46320</v>
      </c>
      <c r="C15331">
        <v>301004</v>
      </c>
      <c r="D15331">
        <v>2918.5549999999998</v>
      </c>
      <c r="E15331" t="s">
        <v>50</v>
      </c>
      <c r="F15331" t="s">
        <v>131</v>
      </c>
      <c r="G15331" t="s">
        <v>56</v>
      </c>
      <c r="H15331" t="s">
        <v>107</v>
      </c>
    </row>
    <row r="15332" spans="1:8">
      <c r="A15332" t="s">
        <v>57</v>
      </c>
      <c r="B15332" s="1">
        <v>46320</v>
      </c>
      <c r="C15332">
        <v>301504</v>
      </c>
      <c r="D15332">
        <v>-2918.5549999999998</v>
      </c>
      <c r="E15332" t="s">
        <v>50</v>
      </c>
      <c r="F15332" t="s">
        <v>131</v>
      </c>
      <c r="G15332" t="s">
        <v>56</v>
      </c>
      <c r="H15332" t="s">
        <v>107</v>
      </c>
    </row>
    <row r="15333" spans="1:8">
      <c r="A15333" t="s">
        <v>57</v>
      </c>
      <c r="B15333" s="1">
        <v>46320</v>
      </c>
      <c r="C15333">
        <v>320002</v>
      </c>
      <c r="D15333">
        <v>28656.797999999999</v>
      </c>
      <c r="E15333" t="s">
        <v>50</v>
      </c>
      <c r="F15333" t="s">
        <v>115</v>
      </c>
      <c r="G15333" t="s">
        <v>56</v>
      </c>
      <c r="H15333" t="s">
        <v>88</v>
      </c>
    </row>
    <row r="15334" spans="1:8">
      <c r="A15334" t="s">
        <v>57</v>
      </c>
      <c r="B15334" s="1">
        <v>46320</v>
      </c>
      <c r="C15334">
        <v>320003</v>
      </c>
      <c r="D15334">
        <v>246044.64300000001</v>
      </c>
      <c r="E15334" t="s">
        <v>50</v>
      </c>
      <c r="F15334" t="s">
        <v>115</v>
      </c>
      <c r="G15334" t="s">
        <v>56</v>
      </c>
      <c r="H15334" t="s">
        <v>88</v>
      </c>
    </row>
    <row r="15335" spans="1:8">
      <c r="A15335" t="s">
        <v>57</v>
      </c>
      <c r="B15335" s="1">
        <v>46320</v>
      </c>
      <c r="C15335">
        <v>320004</v>
      </c>
      <c r="D15335">
        <v>426.09100000000001</v>
      </c>
      <c r="E15335" t="s">
        <v>50</v>
      </c>
      <c r="F15335" t="s">
        <v>115</v>
      </c>
      <c r="G15335" t="s">
        <v>56</v>
      </c>
      <c r="H15335" t="s">
        <v>88</v>
      </c>
    </row>
    <row r="15336" spans="1:8">
      <c r="A15336" t="s">
        <v>57</v>
      </c>
      <c r="B15336" s="1">
        <v>46320</v>
      </c>
      <c r="C15336">
        <v>320019</v>
      </c>
      <c r="D15336">
        <v>21.984000000000002</v>
      </c>
      <c r="E15336" t="s">
        <v>50</v>
      </c>
      <c r="F15336" t="s">
        <v>115</v>
      </c>
      <c r="G15336" t="s">
        <v>56</v>
      </c>
      <c r="H15336" t="s">
        <v>88</v>
      </c>
    </row>
    <row r="15337" spans="1:8">
      <c r="A15337" t="s">
        <v>57</v>
      </c>
      <c r="B15337" s="1">
        <v>46320</v>
      </c>
      <c r="C15337">
        <v>320023</v>
      </c>
      <c r="D15337">
        <v>-26.381</v>
      </c>
      <c r="E15337" t="s">
        <v>50</v>
      </c>
      <c r="F15337" t="s">
        <v>115</v>
      </c>
      <c r="G15337" t="s">
        <v>56</v>
      </c>
      <c r="H15337" t="s">
        <v>88</v>
      </c>
    </row>
    <row r="15338" spans="1:8">
      <c r="A15338" t="s">
        <v>57</v>
      </c>
      <c r="B15338" s="1">
        <v>46320</v>
      </c>
      <c r="C15338">
        <v>321002</v>
      </c>
      <c r="D15338">
        <v>-89651.441000000006</v>
      </c>
      <c r="E15338" t="s">
        <v>50</v>
      </c>
      <c r="F15338" t="s">
        <v>115</v>
      </c>
      <c r="G15338" t="s">
        <v>56</v>
      </c>
      <c r="H15338" t="s">
        <v>88</v>
      </c>
    </row>
    <row r="15339" spans="1:8">
      <c r="A15339" t="s">
        <v>57</v>
      </c>
      <c r="B15339" s="1">
        <v>46320</v>
      </c>
      <c r="C15339">
        <v>321029</v>
      </c>
      <c r="D15339">
        <v>1981.335</v>
      </c>
      <c r="E15339" t="s">
        <v>50</v>
      </c>
      <c r="F15339" t="s">
        <v>115</v>
      </c>
      <c r="G15339" t="s">
        <v>56</v>
      </c>
      <c r="H15339" t="s">
        <v>88</v>
      </c>
    </row>
    <row r="15340" spans="1:8">
      <c r="A15340" t="s">
        <v>57</v>
      </c>
      <c r="B15340" s="1">
        <v>46320</v>
      </c>
      <c r="C15340">
        <v>331017</v>
      </c>
      <c r="D15340">
        <v>-22820.34</v>
      </c>
      <c r="E15340" t="s">
        <v>50</v>
      </c>
      <c r="F15340" t="s">
        <v>113</v>
      </c>
      <c r="G15340" t="s">
        <v>56</v>
      </c>
      <c r="H15340" t="s">
        <v>85</v>
      </c>
    </row>
    <row r="15341" spans="1:8">
      <c r="A15341" t="s">
        <v>57</v>
      </c>
      <c r="B15341" s="1">
        <v>46320</v>
      </c>
      <c r="C15341">
        <v>340112</v>
      </c>
      <c r="D15341">
        <v>245719.14799999999</v>
      </c>
      <c r="E15341" t="s">
        <v>50</v>
      </c>
      <c r="F15341" t="s">
        <v>116</v>
      </c>
      <c r="G15341" t="s">
        <v>56</v>
      </c>
      <c r="H15341" t="s">
        <v>89</v>
      </c>
    </row>
    <row r="15342" spans="1:8">
      <c r="A15342" t="s">
        <v>57</v>
      </c>
      <c r="B15342" s="1">
        <v>46320</v>
      </c>
      <c r="C15342">
        <v>340113</v>
      </c>
      <c r="D15342">
        <v>12643066.57</v>
      </c>
      <c r="E15342" t="s">
        <v>50</v>
      </c>
      <c r="F15342" t="s">
        <v>116</v>
      </c>
      <c r="G15342" t="s">
        <v>56</v>
      </c>
      <c r="H15342" t="s">
        <v>89</v>
      </c>
    </row>
    <row r="15343" spans="1:8">
      <c r="A15343" t="s">
        <v>57</v>
      </c>
      <c r="B15343" s="1">
        <v>46320</v>
      </c>
      <c r="C15343">
        <v>340114</v>
      </c>
      <c r="D15343">
        <v>-12146514.390000001</v>
      </c>
      <c r="E15343" t="s">
        <v>50</v>
      </c>
      <c r="F15343" t="s">
        <v>116</v>
      </c>
      <c r="G15343" t="s">
        <v>56</v>
      </c>
      <c r="H15343" t="s">
        <v>89</v>
      </c>
    </row>
    <row r="15344" spans="1:8">
      <c r="A15344" t="s">
        <v>57</v>
      </c>
      <c r="B15344" s="1">
        <v>46320</v>
      </c>
      <c r="C15344">
        <v>340122</v>
      </c>
      <c r="D15344">
        <v>1815.3130000000001</v>
      </c>
      <c r="E15344" t="s">
        <v>50</v>
      </c>
      <c r="F15344" t="s">
        <v>116</v>
      </c>
      <c r="G15344" t="s">
        <v>56</v>
      </c>
      <c r="H15344" t="s">
        <v>89</v>
      </c>
    </row>
    <row r="15345" spans="1:8">
      <c r="A15345" t="s">
        <v>57</v>
      </c>
      <c r="B15345" s="1">
        <v>46320</v>
      </c>
      <c r="C15345">
        <v>340123</v>
      </c>
      <c r="D15345">
        <v>8383.6759999999995</v>
      </c>
      <c r="E15345" t="s">
        <v>50</v>
      </c>
      <c r="F15345" t="s">
        <v>116</v>
      </c>
      <c r="G15345" t="s">
        <v>56</v>
      </c>
      <c r="H15345" t="s">
        <v>89</v>
      </c>
    </row>
    <row r="15346" spans="1:8">
      <c r="A15346" t="s">
        <v>57</v>
      </c>
      <c r="B15346" s="1">
        <v>46320</v>
      </c>
      <c r="C15346">
        <v>340124</v>
      </c>
      <c r="D15346">
        <v>-10198.989</v>
      </c>
      <c r="E15346" t="s">
        <v>50</v>
      </c>
      <c r="F15346" t="s">
        <v>116</v>
      </c>
      <c r="G15346" t="s">
        <v>56</v>
      </c>
      <c r="H15346" t="s">
        <v>89</v>
      </c>
    </row>
    <row r="15347" spans="1:8">
      <c r="A15347" t="s">
        <v>57</v>
      </c>
      <c r="B15347" s="1">
        <v>46320</v>
      </c>
      <c r="C15347">
        <v>350003</v>
      </c>
      <c r="D15347">
        <v>-296.25099999999998</v>
      </c>
      <c r="E15347" t="s">
        <v>50</v>
      </c>
      <c r="F15347" t="s">
        <v>118</v>
      </c>
      <c r="G15347" t="s">
        <v>56</v>
      </c>
      <c r="H15347" t="s">
        <v>91</v>
      </c>
    </row>
    <row r="15348" spans="1:8">
      <c r="A15348" t="s">
        <v>57</v>
      </c>
      <c r="B15348" s="1">
        <v>46320</v>
      </c>
      <c r="C15348">
        <v>350031</v>
      </c>
      <c r="D15348">
        <v>493.762</v>
      </c>
      <c r="E15348" t="s">
        <v>50</v>
      </c>
      <c r="F15348" t="s">
        <v>113</v>
      </c>
      <c r="G15348" t="s">
        <v>56</v>
      </c>
      <c r="H15348" t="s">
        <v>85</v>
      </c>
    </row>
    <row r="15349" spans="1:8">
      <c r="A15349" t="s">
        <v>57</v>
      </c>
      <c r="B15349" s="1">
        <v>46320</v>
      </c>
      <c r="C15349">
        <v>352002</v>
      </c>
      <c r="D15349">
        <v>182.57499999999999</v>
      </c>
      <c r="E15349" t="s">
        <v>50</v>
      </c>
      <c r="F15349" t="s">
        <v>117</v>
      </c>
      <c r="G15349" t="s">
        <v>56</v>
      </c>
      <c r="H15349" t="s">
        <v>90</v>
      </c>
    </row>
    <row r="15350" spans="1:8">
      <c r="A15350" t="s">
        <v>57</v>
      </c>
      <c r="B15350" s="1">
        <v>46320</v>
      </c>
      <c r="C15350">
        <v>354015</v>
      </c>
      <c r="D15350">
        <v>97.453999999999994</v>
      </c>
      <c r="E15350" t="s">
        <v>50</v>
      </c>
      <c r="F15350" t="s">
        <v>115</v>
      </c>
      <c r="G15350" t="s">
        <v>56</v>
      </c>
      <c r="H15350" t="s">
        <v>88</v>
      </c>
    </row>
    <row r="15351" spans="1:8">
      <c r="A15351" t="s">
        <v>57</v>
      </c>
      <c r="B15351" s="1">
        <v>46320</v>
      </c>
      <c r="C15351">
        <v>355009</v>
      </c>
      <c r="D15351">
        <v>51087.021000000001</v>
      </c>
      <c r="E15351" t="s">
        <v>50</v>
      </c>
      <c r="F15351" t="s">
        <v>118</v>
      </c>
      <c r="G15351" t="s">
        <v>56</v>
      </c>
      <c r="H15351" t="s">
        <v>91</v>
      </c>
    </row>
    <row r="15352" spans="1:8">
      <c r="A15352" t="s">
        <v>57</v>
      </c>
      <c r="B15352" s="1">
        <v>46320</v>
      </c>
      <c r="C15352">
        <v>355017</v>
      </c>
      <c r="D15352">
        <v>82757.577000000005</v>
      </c>
      <c r="E15352" t="s">
        <v>50</v>
      </c>
      <c r="F15352" t="s">
        <v>118</v>
      </c>
      <c r="G15352" t="s">
        <v>56</v>
      </c>
      <c r="H15352" t="s">
        <v>91</v>
      </c>
    </row>
    <row r="15353" spans="1:8">
      <c r="A15353" t="s">
        <v>57</v>
      </c>
      <c r="B15353" s="1">
        <v>46320</v>
      </c>
      <c r="C15353">
        <v>372004</v>
      </c>
      <c r="D15353">
        <v>497432.75799999997</v>
      </c>
      <c r="E15353" t="s">
        <v>50</v>
      </c>
      <c r="F15353" t="s">
        <v>114</v>
      </c>
      <c r="G15353" t="s">
        <v>56</v>
      </c>
      <c r="H15353" t="s">
        <v>87</v>
      </c>
    </row>
    <row r="15354" spans="1:8">
      <c r="A15354" t="s">
        <v>57</v>
      </c>
      <c r="B15354" s="1">
        <v>46320</v>
      </c>
      <c r="C15354">
        <v>400002</v>
      </c>
      <c r="D15354">
        <v>-705.524</v>
      </c>
      <c r="E15354" t="s">
        <v>52</v>
      </c>
      <c r="F15354" t="s">
        <v>23</v>
      </c>
      <c r="G15354" t="s">
        <v>56</v>
      </c>
      <c r="H15354" t="s">
        <v>92</v>
      </c>
    </row>
    <row r="15355" spans="1:8">
      <c r="A15355" t="s">
        <v>57</v>
      </c>
      <c r="B15355" s="1">
        <v>46320</v>
      </c>
      <c r="C15355">
        <v>400004</v>
      </c>
      <c r="D15355">
        <v>-103027.568</v>
      </c>
      <c r="E15355" t="s">
        <v>52</v>
      </c>
      <c r="F15355" t="s">
        <v>23</v>
      </c>
      <c r="G15355" t="s">
        <v>56</v>
      </c>
      <c r="H15355" t="s">
        <v>92</v>
      </c>
    </row>
    <row r="15356" spans="1:8">
      <c r="A15356" t="s">
        <v>57</v>
      </c>
      <c r="B15356" s="1">
        <v>46320</v>
      </c>
      <c r="C15356">
        <v>410002</v>
      </c>
      <c r="D15356">
        <v>41601.315999999999</v>
      </c>
      <c r="E15356" t="s">
        <v>52</v>
      </c>
      <c r="F15356" t="s">
        <v>119</v>
      </c>
      <c r="G15356" t="s">
        <v>56</v>
      </c>
      <c r="H15356" t="s">
        <v>93</v>
      </c>
    </row>
    <row r="15357" spans="1:8">
      <c r="A15357" t="s">
        <v>57</v>
      </c>
      <c r="B15357" s="1">
        <v>46320</v>
      </c>
      <c r="C15357">
        <v>410037</v>
      </c>
      <c r="D15357">
        <v>-9465.8109999999997</v>
      </c>
      <c r="E15357" t="s">
        <v>52</v>
      </c>
      <c r="F15357" t="s">
        <v>119</v>
      </c>
      <c r="G15357" t="s">
        <v>56</v>
      </c>
      <c r="H15357" t="s">
        <v>93</v>
      </c>
    </row>
    <row r="15358" spans="1:8">
      <c r="A15358" t="s">
        <v>57</v>
      </c>
      <c r="B15358" s="1">
        <v>46320</v>
      </c>
      <c r="C15358">
        <v>415002</v>
      </c>
      <c r="D15358">
        <v>-276220.63400000002</v>
      </c>
      <c r="E15358" t="s">
        <v>52</v>
      </c>
      <c r="F15358" t="s">
        <v>23</v>
      </c>
      <c r="G15358" t="s">
        <v>56</v>
      </c>
      <c r="H15358" t="s">
        <v>92</v>
      </c>
    </row>
    <row r="15359" spans="1:8">
      <c r="A15359" t="s">
        <v>57</v>
      </c>
      <c r="B15359" s="1">
        <v>46320</v>
      </c>
      <c r="C15359">
        <v>415003</v>
      </c>
      <c r="D15359">
        <v>-1343.1389999999999</v>
      </c>
      <c r="E15359" t="s">
        <v>52</v>
      </c>
      <c r="F15359" t="s">
        <v>23</v>
      </c>
      <c r="G15359" t="s">
        <v>56</v>
      </c>
      <c r="H15359" t="s">
        <v>92</v>
      </c>
    </row>
    <row r="15360" spans="1:8">
      <c r="A15360" t="s">
        <v>57</v>
      </c>
      <c r="B15360" s="1">
        <v>46320</v>
      </c>
      <c r="C15360">
        <v>415004</v>
      </c>
      <c r="D15360">
        <v>-470686.30499999999</v>
      </c>
      <c r="E15360" t="s">
        <v>52</v>
      </c>
      <c r="F15360" t="s">
        <v>23</v>
      </c>
      <c r="G15360" t="s">
        <v>56</v>
      </c>
      <c r="H15360" t="s">
        <v>92</v>
      </c>
    </row>
    <row r="15361" spans="1:8">
      <c r="A15361" t="s">
        <v>57</v>
      </c>
      <c r="B15361" s="1">
        <v>46320</v>
      </c>
      <c r="C15361">
        <v>421002</v>
      </c>
      <c r="D15361">
        <v>-6603.8969999999999</v>
      </c>
      <c r="E15361" t="s">
        <v>52</v>
      </c>
      <c r="F15361" t="s">
        <v>24</v>
      </c>
      <c r="G15361" t="s">
        <v>56</v>
      </c>
      <c r="H15361" t="s">
        <v>94</v>
      </c>
    </row>
    <row r="15362" spans="1:8">
      <c r="A15362" t="s">
        <v>57</v>
      </c>
      <c r="B15362" s="1">
        <v>46320</v>
      </c>
      <c r="C15362">
        <v>421003</v>
      </c>
      <c r="D15362">
        <v>5784.652</v>
      </c>
      <c r="E15362" t="s">
        <v>52</v>
      </c>
      <c r="F15362" t="s">
        <v>24</v>
      </c>
      <c r="G15362" t="s">
        <v>56</v>
      </c>
      <c r="H15362" t="s">
        <v>94</v>
      </c>
    </row>
    <row r="15363" spans="1:8">
      <c r="A15363" t="s">
        <v>57</v>
      </c>
      <c r="B15363" s="1">
        <v>46320</v>
      </c>
      <c r="C15363">
        <v>421007</v>
      </c>
      <c r="D15363">
        <v>339.16199999999998</v>
      </c>
      <c r="E15363" t="s">
        <v>52</v>
      </c>
      <c r="F15363" t="s">
        <v>24</v>
      </c>
      <c r="G15363" t="s">
        <v>56</v>
      </c>
      <c r="H15363" t="s">
        <v>94</v>
      </c>
    </row>
    <row r="15364" spans="1:8">
      <c r="A15364" t="s">
        <v>57</v>
      </c>
      <c r="B15364" s="1">
        <v>46320</v>
      </c>
      <c r="C15364">
        <v>510002</v>
      </c>
      <c r="D15364">
        <v>10440.328</v>
      </c>
      <c r="E15364" t="s">
        <v>52</v>
      </c>
      <c r="F15364" t="s">
        <v>120</v>
      </c>
      <c r="G15364" t="s">
        <v>56</v>
      </c>
      <c r="H15364" t="s">
        <v>95</v>
      </c>
    </row>
    <row r="15365" spans="1:8">
      <c r="A15365" t="s">
        <v>57</v>
      </c>
      <c r="B15365" s="1">
        <v>46320</v>
      </c>
      <c r="C15365">
        <v>510005</v>
      </c>
      <c r="D15365">
        <v>1200.2</v>
      </c>
      <c r="E15365" t="s">
        <v>52</v>
      </c>
      <c r="F15365" t="s">
        <v>120</v>
      </c>
      <c r="G15365" t="s">
        <v>56</v>
      </c>
      <c r="H15365" t="s">
        <v>95</v>
      </c>
    </row>
    <row r="15366" spans="1:8">
      <c r="A15366" t="s">
        <v>57</v>
      </c>
      <c r="B15366" s="1">
        <v>46320</v>
      </c>
      <c r="C15366">
        <v>510007</v>
      </c>
      <c r="D15366">
        <v>1173.098</v>
      </c>
      <c r="E15366" t="s">
        <v>52</v>
      </c>
      <c r="F15366" t="s">
        <v>120</v>
      </c>
      <c r="G15366" t="s">
        <v>56</v>
      </c>
      <c r="H15366" t="s">
        <v>95</v>
      </c>
    </row>
    <row r="15367" spans="1:8">
      <c r="A15367" t="s">
        <v>57</v>
      </c>
      <c r="B15367" s="1">
        <v>46320</v>
      </c>
      <c r="C15367">
        <v>510015</v>
      </c>
      <c r="D15367">
        <v>30748.455000000002</v>
      </c>
      <c r="E15367" t="s">
        <v>52</v>
      </c>
      <c r="F15367" t="s">
        <v>120</v>
      </c>
      <c r="G15367" t="s">
        <v>56</v>
      </c>
      <c r="H15367" t="s">
        <v>95</v>
      </c>
    </row>
    <row r="15368" spans="1:8">
      <c r="A15368" t="s">
        <v>57</v>
      </c>
      <c r="B15368" s="1">
        <v>46320</v>
      </c>
      <c r="C15368">
        <v>510048</v>
      </c>
      <c r="D15368">
        <v>476.82799999999997</v>
      </c>
      <c r="E15368" t="s">
        <v>52</v>
      </c>
      <c r="F15368" t="s">
        <v>127</v>
      </c>
      <c r="G15368" t="s">
        <v>56</v>
      </c>
      <c r="H15368" t="s">
        <v>103</v>
      </c>
    </row>
    <row r="15369" spans="1:8">
      <c r="A15369" t="s">
        <v>57</v>
      </c>
      <c r="B15369" s="1">
        <v>46320</v>
      </c>
      <c r="C15369">
        <v>510062</v>
      </c>
      <c r="D15369">
        <v>1497.864</v>
      </c>
      <c r="E15369" t="s">
        <v>52</v>
      </c>
      <c r="F15369" t="s">
        <v>120</v>
      </c>
      <c r="G15369" t="s">
        <v>56</v>
      </c>
      <c r="H15369" t="s">
        <v>95</v>
      </c>
    </row>
    <row r="15370" spans="1:8">
      <c r="A15370" t="s">
        <v>57</v>
      </c>
      <c r="B15370" s="1">
        <v>46320</v>
      </c>
      <c r="C15370">
        <v>510064</v>
      </c>
      <c r="D15370">
        <v>2185.2950000000001</v>
      </c>
      <c r="E15370" t="s">
        <v>52</v>
      </c>
      <c r="F15370" t="s">
        <v>120</v>
      </c>
      <c r="G15370" t="s">
        <v>56</v>
      </c>
      <c r="H15370" t="s">
        <v>95</v>
      </c>
    </row>
    <row r="15371" spans="1:8">
      <c r="A15371" t="s">
        <v>57</v>
      </c>
      <c r="B15371" s="1">
        <v>46320</v>
      </c>
      <c r="C15371">
        <v>510065</v>
      </c>
      <c r="D15371">
        <v>1621.961</v>
      </c>
      <c r="E15371" t="s">
        <v>52</v>
      </c>
      <c r="F15371" t="s">
        <v>120</v>
      </c>
      <c r="G15371" t="s">
        <v>56</v>
      </c>
      <c r="H15371" t="s">
        <v>95</v>
      </c>
    </row>
    <row r="15372" spans="1:8">
      <c r="A15372" t="s">
        <v>57</v>
      </c>
      <c r="B15372" s="1">
        <v>46320</v>
      </c>
      <c r="C15372">
        <v>520020</v>
      </c>
      <c r="D15372">
        <v>195.30799999999999</v>
      </c>
      <c r="E15372" t="s">
        <v>52</v>
      </c>
      <c r="F15372" t="s">
        <v>120</v>
      </c>
      <c r="G15372" t="s">
        <v>56</v>
      </c>
      <c r="H15372" t="s">
        <v>95</v>
      </c>
    </row>
    <row r="15373" spans="1:8">
      <c r="A15373" t="s">
        <v>57</v>
      </c>
      <c r="B15373" s="1">
        <v>46320</v>
      </c>
      <c r="C15373">
        <v>520021</v>
      </c>
      <c r="D15373">
        <v>28.298999999999999</v>
      </c>
      <c r="E15373" t="s">
        <v>52</v>
      </c>
      <c r="F15373" t="s">
        <v>126</v>
      </c>
      <c r="G15373" t="s">
        <v>56</v>
      </c>
      <c r="H15373" t="s">
        <v>102</v>
      </c>
    </row>
    <row r="15374" spans="1:8">
      <c r="A15374" t="s">
        <v>57</v>
      </c>
      <c r="B15374" s="1">
        <v>46320</v>
      </c>
      <c r="C15374">
        <v>541003</v>
      </c>
      <c r="D15374">
        <v>2572.11</v>
      </c>
      <c r="E15374" t="s">
        <v>52</v>
      </c>
      <c r="F15374" t="s">
        <v>127</v>
      </c>
      <c r="G15374" t="s">
        <v>56</v>
      </c>
      <c r="H15374" t="s">
        <v>103</v>
      </c>
    </row>
    <row r="15375" spans="1:8">
      <c r="A15375" t="s">
        <v>57</v>
      </c>
      <c r="B15375" s="1">
        <v>46320</v>
      </c>
      <c r="C15375">
        <v>541004</v>
      </c>
      <c r="D15375">
        <v>170.7</v>
      </c>
      <c r="E15375" t="s">
        <v>52</v>
      </c>
      <c r="F15375" t="s">
        <v>127</v>
      </c>
      <c r="G15375" t="s">
        <v>56</v>
      </c>
      <c r="H15375" t="s">
        <v>103</v>
      </c>
    </row>
    <row r="15376" spans="1:8">
      <c r="A15376" t="s">
        <v>57</v>
      </c>
      <c r="B15376" s="1">
        <v>46320</v>
      </c>
      <c r="C15376">
        <v>541008</v>
      </c>
      <c r="D15376">
        <v>2809.6889999999999</v>
      </c>
      <c r="E15376" t="s">
        <v>52</v>
      </c>
      <c r="F15376" t="s">
        <v>127</v>
      </c>
      <c r="G15376" t="s">
        <v>56</v>
      </c>
      <c r="H15376" t="s">
        <v>103</v>
      </c>
    </row>
    <row r="15377" spans="1:8">
      <c r="A15377" t="s">
        <v>57</v>
      </c>
      <c r="B15377" s="1">
        <v>46320</v>
      </c>
      <c r="C15377">
        <v>541009</v>
      </c>
      <c r="D15377">
        <v>29.872</v>
      </c>
      <c r="E15377" t="s">
        <v>52</v>
      </c>
      <c r="F15377" t="s">
        <v>127</v>
      </c>
      <c r="G15377" t="s">
        <v>56</v>
      </c>
      <c r="H15377" t="s">
        <v>103</v>
      </c>
    </row>
    <row r="15378" spans="1:8">
      <c r="A15378" t="s">
        <v>57</v>
      </c>
      <c r="B15378" s="1">
        <v>46320</v>
      </c>
      <c r="C15378">
        <v>541010</v>
      </c>
      <c r="D15378">
        <v>786.83</v>
      </c>
      <c r="E15378" t="s">
        <v>52</v>
      </c>
      <c r="F15378" t="s">
        <v>127</v>
      </c>
      <c r="G15378" t="s">
        <v>56</v>
      </c>
      <c r="H15378" t="s">
        <v>103</v>
      </c>
    </row>
    <row r="15379" spans="1:8">
      <c r="A15379" t="s">
        <v>57</v>
      </c>
      <c r="B15379" s="1">
        <v>46320</v>
      </c>
      <c r="C15379">
        <v>541013</v>
      </c>
      <c r="D15379">
        <v>97.906999999999996</v>
      </c>
      <c r="E15379" t="s">
        <v>52</v>
      </c>
      <c r="F15379" t="s">
        <v>127</v>
      </c>
      <c r="G15379" t="s">
        <v>56</v>
      </c>
      <c r="H15379" t="s">
        <v>103</v>
      </c>
    </row>
    <row r="15380" spans="1:8">
      <c r="A15380" t="s">
        <v>57</v>
      </c>
      <c r="B15380" s="1">
        <v>46320</v>
      </c>
      <c r="C15380">
        <v>544006</v>
      </c>
      <c r="D15380">
        <v>536.36800000000005</v>
      </c>
      <c r="E15380" t="s">
        <v>52</v>
      </c>
      <c r="F15380" t="s">
        <v>127</v>
      </c>
      <c r="G15380" t="s">
        <v>56</v>
      </c>
      <c r="H15380" t="s">
        <v>103</v>
      </c>
    </row>
    <row r="15381" spans="1:8">
      <c r="A15381" t="s">
        <v>57</v>
      </c>
      <c r="B15381" s="1">
        <v>46320</v>
      </c>
      <c r="C15381">
        <v>546002</v>
      </c>
      <c r="D15381">
        <v>372914.022</v>
      </c>
      <c r="E15381" t="s">
        <v>52</v>
      </c>
      <c r="F15381" t="s">
        <v>119</v>
      </c>
      <c r="G15381" t="s">
        <v>56</v>
      </c>
      <c r="H15381" t="s">
        <v>93</v>
      </c>
    </row>
    <row r="15382" spans="1:8">
      <c r="A15382" t="s">
        <v>57</v>
      </c>
      <c r="B15382" s="1">
        <v>46320</v>
      </c>
      <c r="C15382">
        <v>546013</v>
      </c>
      <c r="D15382">
        <v>1505.3969999999999</v>
      </c>
      <c r="E15382" t="s">
        <v>52</v>
      </c>
      <c r="F15382" t="s">
        <v>119</v>
      </c>
      <c r="G15382" t="s">
        <v>56</v>
      </c>
      <c r="H15382" t="s">
        <v>93</v>
      </c>
    </row>
    <row r="15383" spans="1:8">
      <c r="A15383" t="s">
        <v>57</v>
      </c>
      <c r="B15383" s="1">
        <v>46320</v>
      </c>
      <c r="C15383">
        <v>546024</v>
      </c>
      <c r="D15383">
        <v>10988.656999999999</v>
      </c>
      <c r="E15383" t="s">
        <v>52</v>
      </c>
      <c r="F15383" t="s">
        <v>119</v>
      </c>
      <c r="G15383" t="s">
        <v>56</v>
      </c>
      <c r="H15383" t="s">
        <v>93</v>
      </c>
    </row>
    <row r="15384" spans="1:8">
      <c r="A15384" t="s">
        <v>57</v>
      </c>
      <c r="B15384" s="1">
        <v>46320</v>
      </c>
      <c r="C15384">
        <v>546035</v>
      </c>
      <c r="D15384">
        <v>10548.263999999999</v>
      </c>
      <c r="E15384" t="s">
        <v>52</v>
      </c>
      <c r="F15384" t="s">
        <v>119</v>
      </c>
      <c r="G15384" t="s">
        <v>56</v>
      </c>
      <c r="H15384" t="s">
        <v>93</v>
      </c>
    </row>
    <row r="15385" spans="1:8">
      <c r="A15385" t="s">
        <v>57</v>
      </c>
      <c r="B15385" s="1">
        <v>46320</v>
      </c>
      <c r="C15385">
        <v>546040</v>
      </c>
      <c r="D15385">
        <v>459.59399999999999</v>
      </c>
      <c r="E15385" t="s">
        <v>52</v>
      </c>
      <c r="F15385" t="s">
        <v>119</v>
      </c>
      <c r="G15385" t="s">
        <v>56</v>
      </c>
      <c r="H15385" t="s">
        <v>93</v>
      </c>
    </row>
    <row r="15386" spans="1:8">
      <c r="A15386" t="s">
        <v>57</v>
      </c>
      <c r="B15386" s="1">
        <v>46320</v>
      </c>
      <c r="C15386">
        <v>546044</v>
      </c>
      <c r="D15386">
        <v>1456.6469999999999</v>
      </c>
      <c r="E15386" t="s">
        <v>52</v>
      </c>
      <c r="F15386" t="s">
        <v>119</v>
      </c>
      <c r="G15386" t="s">
        <v>56</v>
      </c>
      <c r="H15386" t="s">
        <v>93</v>
      </c>
    </row>
    <row r="15387" spans="1:8">
      <c r="A15387" t="s">
        <v>57</v>
      </c>
      <c r="B15387" s="1">
        <v>46320</v>
      </c>
      <c r="C15387">
        <v>546045</v>
      </c>
      <c r="D15387">
        <v>2031.9059999999999</v>
      </c>
      <c r="E15387" t="s">
        <v>52</v>
      </c>
      <c r="F15387" t="s">
        <v>119</v>
      </c>
      <c r="G15387" t="s">
        <v>56</v>
      </c>
      <c r="H15387" t="s">
        <v>93</v>
      </c>
    </row>
    <row r="15388" spans="1:8">
      <c r="A15388" t="s">
        <v>57</v>
      </c>
      <c r="B15388" s="1">
        <v>46320</v>
      </c>
      <c r="C15388">
        <v>546046</v>
      </c>
      <c r="D15388">
        <v>18362.455000000002</v>
      </c>
      <c r="E15388" t="s">
        <v>52</v>
      </c>
      <c r="F15388" t="s">
        <v>119</v>
      </c>
      <c r="G15388" t="s">
        <v>56</v>
      </c>
      <c r="H15388" t="s">
        <v>93</v>
      </c>
    </row>
    <row r="15389" spans="1:8">
      <c r="A15389" t="s">
        <v>57</v>
      </c>
      <c r="B15389" s="1">
        <v>46320</v>
      </c>
      <c r="C15389">
        <v>547002</v>
      </c>
      <c r="D15389">
        <v>325104.94</v>
      </c>
      <c r="E15389" t="s">
        <v>52</v>
      </c>
      <c r="F15389" t="s">
        <v>121</v>
      </c>
      <c r="G15389" t="s">
        <v>56</v>
      </c>
      <c r="H15389" t="s">
        <v>96</v>
      </c>
    </row>
    <row r="15390" spans="1:8">
      <c r="A15390" t="s">
        <v>57</v>
      </c>
      <c r="B15390" s="1">
        <v>46320</v>
      </c>
      <c r="C15390">
        <v>547006</v>
      </c>
      <c r="D15390">
        <v>6095.9269999999997</v>
      </c>
      <c r="E15390" t="s">
        <v>52</v>
      </c>
      <c r="F15390" t="s">
        <v>121</v>
      </c>
      <c r="G15390" t="s">
        <v>56</v>
      </c>
      <c r="H15390" t="s">
        <v>96</v>
      </c>
    </row>
    <row r="15391" spans="1:8">
      <c r="A15391" t="s">
        <v>57</v>
      </c>
      <c r="B15391" s="1">
        <v>46320</v>
      </c>
      <c r="C15391">
        <v>547011</v>
      </c>
      <c r="D15391">
        <v>5494.4679999999998</v>
      </c>
      <c r="E15391" t="s">
        <v>52</v>
      </c>
      <c r="F15391" t="s">
        <v>121</v>
      </c>
      <c r="G15391" t="s">
        <v>56</v>
      </c>
      <c r="H15391" t="s">
        <v>96</v>
      </c>
    </row>
    <row r="15392" spans="1:8">
      <c r="A15392" t="s">
        <v>57</v>
      </c>
      <c r="B15392" s="1">
        <v>46320</v>
      </c>
      <c r="C15392">
        <v>552502</v>
      </c>
      <c r="D15392">
        <v>1114.451</v>
      </c>
      <c r="E15392" t="s">
        <v>52</v>
      </c>
      <c r="F15392" t="s">
        <v>122</v>
      </c>
      <c r="G15392" t="s">
        <v>56</v>
      </c>
      <c r="H15392" t="s">
        <v>97</v>
      </c>
    </row>
    <row r="15393" spans="1:8">
      <c r="A15393" t="s">
        <v>57</v>
      </c>
      <c r="B15393" s="1">
        <v>46320</v>
      </c>
      <c r="C15393">
        <v>554005</v>
      </c>
      <c r="D15393">
        <v>106.291</v>
      </c>
      <c r="E15393" t="s">
        <v>52</v>
      </c>
      <c r="F15393" t="s">
        <v>122</v>
      </c>
      <c r="G15393" t="s">
        <v>56</v>
      </c>
      <c r="H15393" t="s">
        <v>97</v>
      </c>
    </row>
    <row r="15394" spans="1:8">
      <c r="A15394" t="s">
        <v>57</v>
      </c>
      <c r="B15394" s="1">
        <v>46320</v>
      </c>
      <c r="C15394">
        <v>555508</v>
      </c>
      <c r="D15394">
        <v>544.42999999999995</v>
      </c>
      <c r="E15394" t="s">
        <v>52</v>
      </c>
      <c r="F15394" t="s">
        <v>122</v>
      </c>
      <c r="G15394" t="s">
        <v>56</v>
      </c>
      <c r="H15394" t="s">
        <v>97</v>
      </c>
    </row>
    <row r="15395" spans="1:8">
      <c r="A15395" t="s">
        <v>57</v>
      </c>
      <c r="B15395" s="1">
        <v>46320</v>
      </c>
      <c r="C15395">
        <v>556002</v>
      </c>
      <c r="D15395">
        <v>124.905</v>
      </c>
      <c r="E15395" t="s">
        <v>52</v>
      </c>
      <c r="F15395" t="s">
        <v>126</v>
      </c>
      <c r="G15395" t="s">
        <v>56</v>
      </c>
      <c r="H15395" t="s">
        <v>102</v>
      </c>
    </row>
    <row r="15396" spans="1:8">
      <c r="A15396" t="s">
        <v>57</v>
      </c>
      <c r="B15396" s="1">
        <v>46320</v>
      </c>
      <c r="C15396">
        <v>556004</v>
      </c>
      <c r="D15396">
        <v>9.6059999999999999</v>
      </c>
      <c r="E15396" t="s">
        <v>52</v>
      </c>
      <c r="F15396" t="s">
        <v>122</v>
      </c>
      <c r="G15396" t="s">
        <v>56</v>
      </c>
      <c r="H15396" t="s">
        <v>97</v>
      </c>
    </row>
    <row r="15397" spans="1:8">
      <c r="A15397" t="s">
        <v>57</v>
      </c>
      <c r="B15397" s="1">
        <v>46320</v>
      </c>
      <c r="C15397">
        <v>557002</v>
      </c>
      <c r="D15397">
        <v>10081.512000000001</v>
      </c>
      <c r="E15397" t="s">
        <v>52</v>
      </c>
      <c r="F15397" t="s">
        <v>123</v>
      </c>
      <c r="G15397" t="s">
        <v>56</v>
      </c>
      <c r="H15397" t="s">
        <v>98</v>
      </c>
    </row>
    <row r="15398" spans="1:8">
      <c r="A15398" t="s">
        <v>57</v>
      </c>
      <c r="B15398" s="1">
        <v>46320</v>
      </c>
      <c r="C15398">
        <v>558011</v>
      </c>
      <c r="D15398">
        <v>117.997</v>
      </c>
      <c r="E15398" t="s">
        <v>52</v>
      </c>
      <c r="F15398" t="s">
        <v>124</v>
      </c>
      <c r="G15398" t="s">
        <v>56</v>
      </c>
      <c r="H15398" t="s">
        <v>99</v>
      </c>
    </row>
    <row r="15399" spans="1:8">
      <c r="A15399" t="s">
        <v>57</v>
      </c>
      <c r="B15399" s="1">
        <v>46320</v>
      </c>
      <c r="C15399">
        <v>559002</v>
      </c>
      <c r="D15399">
        <v>13.726000000000001</v>
      </c>
      <c r="E15399" t="s">
        <v>52</v>
      </c>
      <c r="F15399" t="s">
        <v>126</v>
      </c>
      <c r="G15399" t="s">
        <v>56</v>
      </c>
      <c r="H15399" t="s">
        <v>102</v>
      </c>
    </row>
    <row r="15400" spans="1:8">
      <c r="A15400" t="s">
        <v>57</v>
      </c>
      <c r="B15400" s="1">
        <v>46320</v>
      </c>
      <c r="C15400">
        <v>560008</v>
      </c>
      <c r="D15400">
        <v>-660.61</v>
      </c>
      <c r="E15400" t="s">
        <v>52</v>
      </c>
      <c r="F15400" t="s">
        <v>123</v>
      </c>
      <c r="G15400" t="s">
        <v>56</v>
      </c>
      <c r="H15400" t="s">
        <v>98</v>
      </c>
    </row>
    <row r="15401" spans="1:8">
      <c r="A15401" t="s">
        <v>57</v>
      </c>
      <c r="B15401" s="1">
        <v>46320</v>
      </c>
      <c r="C15401">
        <v>564004</v>
      </c>
      <c r="D15401">
        <v>2452.1419999999998</v>
      </c>
      <c r="E15401" t="s">
        <v>52</v>
      </c>
      <c r="F15401" t="s">
        <v>119</v>
      </c>
      <c r="G15401" t="s">
        <v>56</v>
      </c>
      <c r="H15401" t="s">
        <v>93</v>
      </c>
    </row>
    <row r="15402" spans="1:8">
      <c r="A15402" t="s">
        <v>57</v>
      </c>
      <c r="B15402" s="1">
        <v>46320</v>
      </c>
      <c r="C15402">
        <v>564006</v>
      </c>
      <c r="D15402">
        <v>0.38900000000000001</v>
      </c>
      <c r="E15402" t="s">
        <v>52</v>
      </c>
      <c r="F15402" t="s">
        <v>124</v>
      </c>
      <c r="G15402" t="s">
        <v>56</v>
      </c>
      <c r="H15402" t="s">
        <v>99</v>
      </c>
    </row>
    <row r="15403" spans="1:8">
      <c r="A15403" t="s">
        <v>57</v>
      </c>
      <c r="B15403" s="1">
        <v>46320</v>
      </c>
      <c r="C15403">
        <v>564008</v>
      </c>
      <c r="D15403">
        <v>29.745999999999999</v>
      </c>
      <c r="E15403" t="s">
        <v>52</v>
      </c>
      <c r="F15403" t="s">
        <v>122</v>
      </c>
      <c r="G15403" t="s">
        <v>56</v>
      </c>
      <c r="H15403" t="s">
        <v>97</v>
      </c>
    </row>
    <row r="15404" spans="1:8">
      <c r="A15404" t="s">
        <v>57</v>
      </c>
      <c r="B15404" s="1">
        <v>46320</v>
      </c>
      <c r="C15404">
        <v>564020</v>
      </c>
      <c r="D15404">
        <v>2234.2130000000002</v>
      </c>
      <c r="E15404" t="s">
        <v>52</v>
      </c>
      <c r="F15404" t="s">
        <v>124</v>
      </c>
      <c r="G15404" t="s">
        <v>56</v>
      </c>
      <c r="H15404" t="s">
        <v>99</v>
      </c>
    </row>
    <row r="15405" spans="1:8">
      <c r="A15405" t="s">
        <v>57</v>
      </c>
      <c r="B15405" s="1">
        <v>46320</v>
      </c>
      <c r="C15405">
        <v>564021</v>
      </c>
      <c r="D15405">
        <v>135.58500000000001</v>
      </c>
      <c r="E15405" t="s">
        <v>52</v>
      </c>
      <c r="F15405" t="s">
        <v>124</v>
      </c>
      <c r="G15405" t="s">
        <v>56</v>
      </c>
      <c r="H15405" t="s">
        <v>99</v>
      </c>
    </row>
    <row r="15406" spans="1:8">
      <c r="A15406" t="s">
        <v>57</v>
      </c>
      <c r="B15406" s="1">
        <v>46320</v>
      </c>
      <c r="C15406">
        <v>570002</v>
      </c>
      <c r="D15406">
        <v>182.041</v>
      </c>
      <c r="E15406" t="s">
        <v>52</v>
      </c>
      <c r="F15406" t="s">
        <v>132</v>
      </c>
      <c r="G15406" t="s">
        <v>56</v>
      </c>
      <c r="H15406" t="s">
        <v>108</v>
      </c>
    </row>
    <row r="15407" spans="1:8">
      <c r="A15407" t="s">
        <v>58</v>
      </c>
      <c r="B15407" s="1">
        <v>46320</v>
      </c>
      <c r="C15407">
        <v>210002</v>
      </c>
      <c r="D15407">
        <v>-3172.3420000000001</v>
      </c>
      <c r="E15407" t="s">
        <v>50</v>
      </c>
      <c r="F15407" t="s">
        <v>14</v>
      </c>
      <c r="G15407" t="s">
        <v>56</v>
      </c>
      <c r="H15407" t="s">
        <v>84</v>
      </c>
    </row>
    <row r="15408" spans="1:8">
      <c r="A15408" t="s">
        <v>58</v>
      </c>
      <c r="B15408" s="1">
        <v>46320</v>
      </c>
      <c r="C15408">
        <v>220006</v>
      </c>
      <c r="D15408">
        <v>67939.755999999994</v>
      </c>
      <c r="E15408" t="s">
        <v>50</v>
      </c>
      <c r="F15408" t="s">
        <v>14</v>
      </c>
      <c r="G15408" t="s">
        <v>56</v>
      </c>
      <c r="H15408" t="s">
        <v>84</v>
      </c>
    </row>
    <row r="15409" spans="1:8">
      <c r="A15409" t="s">
        <v>58</v>
      </c>
      <c r="B15409" s="1">
        <v>46320</v>
      </c>
      <c r="C15409">
        <v>220011</v>
      </c>
      <c r="D15409">
        <v>-27726.399000000001</v>
      </c>
      <c r="E15409" t="s">
        <v>50</v>
      </c>
      <c r="F15409" t="s">
        <v>14</v>
      </c>
      <c r="G15409" t="s">
        <v>56</v>
      </c>
      <c r="H15409" t="s">
        <v>84</v>
      </c>
    </row>
    <row r="15410" spans="1:8">
      <c r="A15410" t="s">
        <v>58</v>
      </c>
      <c r="B15410" s="1">
        <v>46320</v>
      </c>
      <c r="C15410">
        <v>240002</v>
      </c>
      <c r="D15410">
        <v>5066.0240000000003</v>
      </c>
      <c r="E15410" t="s">
        <v>50</v>
      </c>
      <c r="F15410" t="s">
        <v>113</v>
      </c>
      <c r="G15410" t="s">
        <v>56</v>
      </c>
      <c r="H15410" t="s">
        <v>85</v>
      </c>
    </row>
    <row r="15411" spans="1:8">
      <c r="A15411" t="s">
        <v>58</v>
      </c>
      <c r="B15411" s="1">
        <v>46320</v>
      </c>
      <c r="C15411">
        <v>240003</v>
      </c>
      <c r="D15411">
        <v>-45.859000000000002</v>
      </c>
      <c r="E15411" t="s">
        <v>50</v>
      </c>
      <c r="F15411" t="s">
        <v>113</v>
      </c>
      <c r="G15411" t="s">
        <v>56</v>
      </c>
      <c r="H15411" t="s">
        <v>85</v>
      </c>
    </row>
    <row r="15412" spans="1:8">
      <c r="A15412" t="s">
        <v>58</v>
      </c>
      <c r="B15412" s="1">
        <v>46320</v>
      </c>
      <c r="C15412">
        <v>240009</v>
      </c>
      <c r="D15412">
        <v>-4981.82</v>
      </c>
      <c r="E15412" t="s">
        <v>50</v>
      </c>
      <c r="F15412" t="s">
        <v>113</v>
      </c>
      <c r="G15412" t="s">
        <v>56</v>
      </c>
      <c r="H15412" t="s">
        <v>85</v>
      </c>
    </row>
    <row r="15413" spans="1:8">
      <c r="A15413" t="s">
        <v>58</v>
      </c>
      <c r="B15413" s="1">
        <v>46320</v>
      </c>
      <c r="C15413">
        <v>242003</v>
      </c>
      <c r="D15413">
        <v>-169724.40599999999</v>
      </c>
      <c r="E15413" t="s">
        <v>50</v>
      </c>
      <c r="F15413" t="s">
        <v>113</v>
      </c>
      <c r="G15413" t="s">
        <v>56</v>
      </c>
      <c r="H15413" t="s">
        <v>85</v>
      </c>
    </row>
    <row r="15414" spans="1:8">
      <c r="A15414" t="s">
        <v>58</v>
      </c>
      <c r="B15414" s="1">
        <v>46320</v>
      </c>
      <c r="C15414">
        <v>242011</v>
      </c>
      <c r="D15414">
        <v>-11362.715</v>
      </c>
      <c r="E15414" t="s">
        <v>50</v>
      </c>
      <c r="F15414" t="s">
        <v>113</v>
      </c>
      <c r="G15414" t="s">
        <v>56</v>
      </c>
      <c r="H15414" t="s">
        <v>85</v>
      </c>
    </row>
    <row r="15415" spans="1:8">
      <c r="A15415" t="s">
        <v>58</v>
      </c>
      <c r="B15415" s="1">
        <v>46320</v>
      </c>
      <c r="C15415">
        <v>242013</v>
      </c>
      <c r="D15415">
        <v>-9698.7489999999998</v>
      </c>
      <c r="E15415" t="s">
        <v>50</v>
      </c>
      <c r="F15415" t="s">
        <v>113</v>
      </c>
      <c r="G15415" t="s">
        <v>56</v>
      </c>
      <c r="H15415" t="s">
        <v>85</v>
      </c>
    </row>
    <row r="15416" spans="1:8">
      <c r="A15416" t="s">
        <v>58</v>
      </c>
      <c r="B15416" s="1">
        <v>46320</v>
      </c>
      <c r="C15416">
        <v>242014</v>
      </c>
      <c r="D15416">
        <v>-28743.754000000001</v>
      </c>
      <c r="E15416" t="s">
        <v>50</v>
      </c>
      <c r="F15416" t="s">
        <v>113</v>
      </c>
      <c r="G15416" t="s">
        <v>56</v>
      </c>
      <c r="H15416" t="s">
        <v>85</v>
      </c>
    </row>
    <row r="15417" spans="1:8">
      <c r="A15417" t="s">
        <v>58</v>
      </c>
      <c r="B15417" s="1">
        <v>46320</v>
      </c>
      <c r="C15417">
        <v>242027</v>
      </c>
      <c r="D15417">
        <v>-14924.509</v>
      </c>
      <c r="E15417" t="s">
        <v>50</v>
      </c>
      <c r="F15417" t="s">
        <v>113</v>
      </c>
      <c r="G15417" t="s">
        <v>56</v>
      </c>
      <c r="H15417" t="s">
        <v>85</v>
      </c>
    </row>
    <row r="15418" spans="1:8">
      <c r="A15418" t="s">
        <v>58</v>
      </c>
      <c r="B15418" s="1">
        <v>46320</v>
      </c>
      <c r="C15418">
        <v>242041</v>
      </c>
      <c r="D15418">
        <v>-3816.0410000000002</v>
      </c>
      <c r="E15418" t="s">
        <v>50</v>
      </c>
      <c r="F15418" t="s">
        <v>113</v>
      </c>
      <c r="G15418" t="s">
        <v>56</v>
      </c>
      <c r="H15418" t="s">
        <v>85</v>
      </c>
    </row>
    <row r="15419" spans="1:8">
      <c r="A15419" t="s">
        <v>58</v>
      </c>
      <c r="B15419" s="1">
        <v>46320</v>
      </c>
      <c r="C15419">
        <v>243002</v>
      </c>
      <c r="D15419">
        <v>-9476.4449999999997</v>
      </c>
      <c r="E15419" t="s">
        <v>50</v>
      </c>
      <c r="F15419" t="s">
        <v>113</v>
      </c>
      <c r="G15419" t="s">
        <v>56</v>
      </c>
      <c r="H15419" t="s">
        <v>85</v>
      </c>
    </row>
    <row r="15420" spans="1:8">
      <c r="A15420" t="s">
        <v>58</v>
      </c>
      <c r="B15420" s="1">
        <v>46320</v>
      </c>
      <c r="C15420">
        <v>243010</v>
      </c>
      <c r="D15420">
        <v>-852.726</v>
      </c>
      <c r="E15420" t="s">
        <v>50</v>
      </c>
      <c r="F15420" t="s">
        <v>113</v>
      </c>
      <c r="G15420" t="s">
        <v>56</v>
      </c>
      <c r="H15420" t="s">
        <v>85</v>
      </c>
    </row>
    <row r="15421" spans="1:8">
      <c r="A15421" t="s">
        <v>58</v>
      </c>
      <c r="B15421" s="1">
        <v>46320</v>
      </c>
      <c r="C15421">
        <v>245010</v>
      </c>
      <c r="D15421">
        <v>-4136.3500000000004</v>
      </c>
      <c r="E15421" t="s">
        <v>50</v>
      </c>
      <c r="F15421" t="s">
        <v>20</v>
      </c>
      <c r="G15421" t="s">
        <v>56</v>
      </c>
      <c r="H15421" t="s">
        <v>86</v>
      </c>
    </row>
    <row r="15422" spans="1:8">
      <c r="A15422" t="s">
        <v>58</v>
      </c>
      <c r="B15422" s="1">
        <v>46320</v>
      </c>
      <c r="C15422">
        <v>245056</v>
      </c>
      <c r="D15422">
        <v>-296.11</v>
      </c>
      <c r="E15422" t="s">
        <v>50</v>
      </c>
      <c r="F15422" t="s">
        <v>118</v>
      </c>
      <c r="G15422" t="s">
        <v>56</v>
      </c>
      <c r="H15422" t="s">
        <v>91</v>
      </c>
    </row>
    <row r="15423" spans="1:8">
      <c r="A15423" t="s">
        <v>58</v>
      </c>
      <c r="B15423" s="1">
        <v>46320</v>
      </c>
      <c r="C15423">
        <v>245062</v>
      </c>
      <c r="D15423">
        <v>-1475.0119999999999</v>
      </c>
      <c r="E15423" t="s">
        <v>50</v>
      </c>
      <c r="F15423" t="s">
        <v>113</v>
      </c>
      <c r="G15423" t="s">
        <v>56</v>
      </c>
      <c r="H15423" t="s">
        <v>85</v>
      </c>
    </row>
    <row r="15424" spans="1:8">
      <c r="A15424" t="s">
        <v>58</v>
      </c>
      <c r="B15424" s="1">
        <v>46320</v>
      </c>
      <c r="C15424">
        <v>250003</v>
      </c>
      <c r="D15424">
        <v>-17511.062000000002</v>
      </c>
      <c r="E15424" t="s">
        <v>50</v>
      </c>
      <c r="F15424" t="s">
        <v>114</v>
      </c>
      <c r="G15424" t="s">
        <v>56</v>
      </c>
      <c r="H15424" t="s">
        <v>87</v>
      </c>
    </row>
    <row r="15425" spans="1:8">
      <c r="A15425" t="s">
        <v>58</v>
      </c>
      <c r="B15425" s="1">
        <v>46320</v>
      </c>
      <c r="C15425">
        <v>251002</v>
      </c>
      <c r="D15425">
        <v>-2812.7150000000001</v>
      </c>
      <c r="E15425" t="s">
        <v>50</v>
      </c>
      <c r="F15425" t="s">
        <v>114</v>
      </c>
      <c r="G15425" t="s">
        <v>56</v>
      </c>
      <c r="H15425" t="s">
        <v>87</v>
      </c>
    </row>
    <row r="15426" spans="1:8">
      <c r="A15426" t="s">
        <v>58</v>
      </c>
      <c r="B15426" s="1">
        <v>46320</v>
      </c>
      <c r="C15426">
        <v>257005</v>
      </c>
      <c r="D15426">
        <v>10438.665999999999</v>
      </c>
      <c r="E15426" t="s">
        <v>50</v>
      </c>
      <c r="F15426" t="s">
        <v>114</v>
      </c>
      <c r="G15426" t="s">
        <v>56</v>
      </c>
      <c r="H15426" t="s">
        <v>87</v>
      </c>
    </row>
    <row r="15427" spans="1:8">
      <c r="A15427" t="s">
        <v>58</v>
      </c>
      <c r="B15427" s="1">
        <v>46320</v>
      </c>
      <c r="C15427">
        <v>257008</v>
      </c>
      <c r="D15427">
        <v>-1056.9549999999999</v>
      </c>
      <c r="E15427" t="s">
        <v>50</v>
      </c>
      <c r="F15427" t="s">
        <v>114</v>
      </c>
      <c r="G15427" t="s">
        <v>56</v>
      </c>
      <c r="H15427" t="s">
        <v>87</v>
      </c>
    </row>
    <row r="15428" spans="1:8">
      <c r="A15428" t="s">
        <v>58</v>
      </c>
      <c r="B15428" s="1">
        <v>46320</v>
      </c>
      <c r="C15428">
        <v>257014</v>
      </c>
      <c r="D15428">
        <v>-1197.3409999999999</v>
      </c>
      <c r="E15428" t="s">
        <v>50</v>
      </c>
      <c r="F15428" t="s">
        <v>114</v>
      </c>
      <c r="G15428" t="s">
        <v>56</v>
      </c>
      <c r="H15428" t="s">
        <v>87</v>
      </c>
    </row>
    <row r="15429" spans="1:8">
      <c r="A15429" t="s">
        <v>58</v>
      </c>
      <c r="B15429" s="1">
        <v>46320</v>
      </c>
      <c r="C15429">
        <v>257030</v>
      </c>
      <c r="D15429">
        <v>-13148.775</v>
      </c>
      <c r="E15429" t="s">
        <v>50</v>
      </c>
      <c r="F15429" t="s">
        <v>114</v>
      </c>
      <c r="G15429" t="s">
        <v>56</v>
      </c>
      <c r="H15429" t="s">
        <v>87</v>
      </c>
    </row>
    <row r="15430" spans="1:8">
      <c r="A15430" t="s">
        <v>58</v>
      </c>
      <c r="B15430" s="1">
        <v>46320</v>
      </c>
      <c r="C15430">
        <v>260004</v>
      </c>
      <c r="D15430">
        <v>-4610.4650000000001</v>
      </c>
      <c r="E15430" t="s">
        <v>50</v>
      </c>
      <c r="F15430" t="s">
        <v>114</v>
      </c>
      <c r="G15430" t="s">
        <v>56</v>
      </c>
      <c r="H15430" t="s">
        <v>87</v>
      </c>
    </row>
    <row r="15431" spans="1:8">
      <c r="A15431" t="s">
        <v>58</v>
      </c>
      <c r="B15431" s="1">
        <v>46320</v>
      </c>
      <c r="C15431">
        <v>270027</v>
      </c>
      <c r="D15431">
        <v>-21955.274000000001</v>
      </c>
      <c r="E15431" t="s">
        <v>50</v>
      </c>
      <c r="F15431" t="s">
        <v>125</v>
      </c>
      <c r="G15431" t="s">
        <v>56</v>
      </c>
      <c r="H15431" t="s">
        <v>100</v>
      </c>
    </row>
    <row r="15432" spans="1:8">
      <c r="A15432" t="s">
        <v>58</v>
      </c>
      <c r="B15432" s="1">
        <v>46320</v>
      </c>
      <c r="C15432">
        <v>300004</v>
      </c>
      <c r="D15432">
        <v>2063.4319999999998</v>
      </c>
      <c r="E15432" t="s">
        <v>50</v>
      </c>
      <c r="F15432" t="s">
        <v>131</v>
      </c>
      <c r="G15432" t="s">
        <v>56</v>
      </c>
      <c r="H15432" t="s">
        <v>107</v>
      </c>
    </row>
    <row r="15433" spans="1:8">
      <c r="A15433" t="s">
        <v>58</v>
      </c>
      <c r="B15433" s="1">
        <v>46320</v>
      </c>
      <c r="C15433">
        <v>300013</v>
      </c>
      <c r="D15433">
        <v>8261.7309999999998</v>
      </c>
      <c r="E15433" t="s">
        <v>50</v>
      </c>
      <c r="F15433" t="s">
        <v>131</v>
      </c>
      <c r="G15433" t="s">
        <v>56</v>
      </c>
      <c r="H15433" t="s">
        <v>107</v>
      </c>
    </row>
    <row r="15434" spans="1:8">
      <c r="A15434" t="s">
        <v>58</v>
      </c>
      <c r="B15434" s="1">
        <v>46320</v>
      </c>
      <c r="C15434">
        <v>300014</v>
      </c>
      <c r="D15434">
        <v>935.95500000000004</v>
      </c>
      <c r="E15434" t="s">
        <v>50</v>
      </c>
      <c r="F15434" t="s">
        <v>131</v>
      </c>
      <c r="G15434" t="s">
        <v>56</v>
      </c>
      <c r="H15434" t="s">
        <v>107</v>
      </c>
    </row>
    <row r="15435" spans="1:8">
      <c r="A15435" t="s">
        <v>58</v>
      </c>
      <c r="B15435" s="1">
        <v>46320</v>
      </c>
      <c r="C15435">
        <v>300504</v>
      </c>
      <c r="D15435">
        <v>-2063.4319999999998</v>
      </c>
      <c r="E15435" t="s">
        <v>50</v>
      </c>
      <c r="F15435" t="s">
        <v>131</v>
      </c>
      <c r="G15435" t="s">
        <v>56</v>
      </c>
      <c r="H15435" t="s">
        <v>107</v>
      </c>
    </row>
    <row r="15436" spans="1:8">
      <c r="A15436" t="s">
        <v>58</v>
      </c>
      <c r="B15436" s="1">
        <v>46320</v>
      </c>
      <c r="C15436">
        <v>300513</v>
      </c>
      <c r="D15436">
        <v>-8157.3689999999997</v>
      </c>
      <c r="E15436" t="s">
        <v>50</v>
      </c>
      <c r="F15436" t="s">
        <v>131</v>
      </c>
      <c r="G15436" t="s">
        <v>56</v>
      </c>
      <c r="H15436" t="s">
        <v>107</v>
      </c>
    </row>
    <row r="15437" spans="1:8">
      <c r="A15437" t="s">
        <v>58</v>
      </c>
      <c r="B15437" s="1">
        <v>46320</v>
      </c>
      <c r="C15437">
        <v>300514</v>
      </c>
      <c r="D15437">
        <v>-832.64499999999998</v>
      </c>
      <c r="E15437" t="s">
        <v>50</v>
      </c>
      <c r="F15437" t="s">
        <v>131</v>
      </c>
      <c r="G15437" t="s">
        <v>56</v>
      </c>
      <c r="H15437" t="s">
        <v>107</v>
      </c>
    </row>
    <row r="15438" spans="1:8">
      <c r="A15438" t="s">
        <v>58</v>
      </c>
      <c r="B15438" s="1">
        <v>46320</v>
      </c>
      <c r="C15438">
        <v>301004</v>
      </c>
      <c r="D15438">
        <v>4134.4669999999996</v>
      </c>
      <c r="E15438" t="s">
        <v>50</v>
      </c>
      <c r="F15438" t="s">
        <v>131</v>
      </c>
      <c r="G15438" t="s">
        <v>56</v>
      </c>
      <c r="H15438" t="s">
        <v>107</v>
      </c>
    </row>
    <row r="15439" spans="1:8">
      <c r="A15439" t="s">
        <v>58</v>
      </c>
      <c r="B15439" s="1">
        <v>46320</v>
      </c>
      <c r="C15439">
        <v>301504</v>
      </c>
      <c r="D15439">
        <v>-4062.884</v>
      </c>
      <c r="E15439" t="s">
        <v>50</v>
      </c>
      <c r="F15439" t="s">
        <v>131</v>
      </c>
      <c r="G15439" t="s">
        <v>56</v>
      </c>
      <c r="H15439" t="s">
        <v>107</v>
      </c>
    </row>
    <row r="15440" spans="1:8">
      <c r="A15440" t="s">
        <v>58</v>
      </c>
      <c r="B15440" s="1">
        <v>46320</v>
      </c>
      <c r="C15440">
        <v>320002</v>
      </c>
      <c r="D15440">
        <v>106109.67</v>
      </c>
      <c r="E15440" t="s">
        <v>50</v>
      </c>
      <c r="F15440" t="s">
        <v>115</v>
      </c>
      <c r="G15440" t="s">
        <v>56</v>
      </c>
      <c r="H15440" t="s">
        <v>88</v>
      </c>
    </row>
    <row r="15441" spans="1:8">
      <c r="A15441" t="s">
        <v>58</v>
      </c>
      <c r="B15441" s="1">
        <v>46320</v>
      </c>
      <c r="C15441">
        <v>320003</v>
      </c>
      <c r="D15441">
        <v>141624.05100000001</v>
      </c>
      <c r="E15441" t="s">
        <v>50</v>
      </c>
      <c r="F15441" t="s">
        <v>115</v>
      </c>
      <c r="G15441" t="s">
        <v>56</v>
      </c>
      <c r="H15441" t="s">
        <v>88</v>
      </c>
    </row>
    <row r="15442" spans="1:8">
      <c r="A15442" t="s">
        <v>58</v>
      </c>
      <c r="B15442" s="1">
        <v>46320</v>
      </c>
      <c r="C15442">
        <v>320004</v>
      </c>
      <c r="D15442">
        <v>1020.343</v>
      </c>
      <c r="E15442" t="s">
        <v>50</v>
      </c>
      <c r="F15442" t="s">
        <v>115</v>
      </c>
      <c r="G15442" t="s">
        <v>56</v>
      </c>
      <c r="H15442" t="s">
        <v>88</v>
      </c>
    </row>
    <row r="15443" spans="1:8">
      <c r="A15443" t="s">
        <v>58</v>
      </c>
      <c r="B15443" s="1">
        <v>46320</v>
      </c>
      <c r="C15443">
        <v>320023</v>
      </c>
      <c r="D15443">
        <v>-55569.726000000002</v>
      </c>
      <c r="E15443" t="s">
        <v>50</v>
      </c>
      <c r="F15443" t="s">
        <v>115</v>
      </c>
      <c r="G15443" t="s">
        <v>56</v>
      </c>
      <c r="H15443" t="s">
        <v>88</v>
      </c>
    </row>
    <row r="15444" spans="1:8">
      <c r="A15444" t="s">
        <v>58</v>
      </c>
      <c r="B15444" s="1">
        <v>46320</v>
      </c>
      <c r="C15444">
        <v>320025</v>
      </c>
      <c r="D15444">
        <v>16095.599</v>
      </c>
      <c r="E15444" t="s">
        <v>50</v>
      </c>
      <c r="F15444" t="s">
        <v>115</v>
      </c>
      <c r="G15444" t="s">
        <v>56</v>
      </c>
      <c r="H15444" t="s">
        <v>88</v>
      </c>
    </row>
    <row r="15445" spans="1:8">
      <c r="A15445" t="s">
        <v>58</v>
      </c>
      <c r="B15445" s="1">
        <v>46320</v>
      </c>
      <c r="C15445">
        <v>321002</v>
      </c>
      <c r="D15445">
        <v>4948.7830000000004</v>
      </c>
      <c r="E15445" t="s">
        <v>50</v>
      </c>
      <c r="F15445" t="s">
        <v>115</v>
      </c>
      <c r="G15445" t="s">
        <v>56</v>
      </c>
      <c r="H15445" t="s">
        <v>88</v>
      </c>
    </row>
    <row r="15446" spans="1:8">
      <c r="A15446" t="s">
        <v>58</v>
      </c>
      <c r="B15446" s="1">
        <v>46320</v>
      </c>
      <c r="C15446">
        <v>321004</v>
      </c>
      <c r="D15446">
        <v>5871.73</v>
      </c>
      <c r="E15446" t="s">
        <v>50</v>
      </c>
      <c r="F15446" t="s">
        <v>115</v>
      </c>
      <c r="G15446" t="s">
        <v>56</v>
      </c>
      <c r="H15446" t="s">
        <v>88</v>
      </c>
    </row>
    <row r="15447" spans="1:8">
      <c r="A15447" t="s">
        <v>58</v>
      </c>
      <c r="B15447" s="1">
        <v>46320</v>
      </c>
      <c r="C15447">
        <v>321014</v>
      </c>
      <c r="D15447">
        <v>125.714</v>
      </c>
      <c r="E15447" t="s">
        <v>50</v>
      </c>
      <c r="F15447" t="s">
        <v>115</v>
      </c>
      <c r="G15447" t="s">
        <v>56</v>
      </c>
      <c r="H15447" t="s">
        <v>88</v>
      </c>
    </row>
    <row r="15448" spans="1:8">
      <c r="A15448" t="s">
        <v>58</v>
      </c>
      <c r="B15448" s="1">
        <v>46320</v>
      </c>
      <c r="C15448">
        <v>321025</v>
      </c>
      <c r="D15448">
        <v>3460.1979999999999</v>
      </c>
      <c r="E15448" t="s">
        <v>50</v>
      </c>
      <c r="F15448" t="s">
        <v>115</v>
      </c>
      <c r="G15448" t="s">
        <v>56</v>
      </c>
      <c r="H15448" t="s">
        <v>88</v>
      </c>
    </row>
    <row r="15449" spans="1:8">
      <c r="A15449" t="s">
        <v>58</v>
      </c>
      <c r="B15449" s="1">
        <v>46320</v>
      </c>
      <c r="C15449">
        <v>321028</v>
      </c>
      <c r="D15449">
        <v>3320.97</v>
      </c>
      <c r="E15449" t="s">
        <v>50</v>
      </c>
      <c r="F15449" t="s">
        <v>115</v>
      </c>
      <c r="G15449" t="s">
        <v>56</v>
      </c>
      <c r="H15449" t="s">
        <v>88</v>
      </c>
    </row>
    <row r="15450" spans="1:8">
      <c r="A15450" t="s">
        <v>58</v>
      </c>
      <c r="B15450" s="1">
        <v>46320</v>
      </c>
      <c r="C15450">
        <v>321029</v>
      </c>
      <c r="D15450">
        <v>1551.806</v>
      </c>
      <c r="E15450" t="s">
        <v>50</v>
      </c>
      <c r="F15450" t="s">
        <v>115</v>
      </c>
      <c r="G15450" t="s">
        <v>56</v>
      </c>
      <c r="H15450" t="s">
        <v>88</v>
      </c>
    </row>
    <row r="15451" spans="1:8">
      <c r="A15451" t="s">
        <v>58</v>
      </c>
      <c r="B15451" s="1">
        <v>46320</v>
      </c>
      <c r="C15451">
        <v>330097</v>
      </c>
      <c r="D15451">
        <v>-832.67600000000004</v>
      </c>
      <c r="E15451" t="s">
        <v>50</v>
      </c>
      <c r="F15451" t="s">
        <v>113</v>
      </c>
      <c r="G15451" t="s">
        <v>56</v>
      </c>
      <c r="H15451" t="s">
        <v>85</v>
      </c>
    </row>
    <row r="15452" spans="1:8">
      <c r="A15452" t="s">
        <v>58</v>
      </c>
      <c r="B15452" s="1">
        <v>46320</v>
      </c>
      <c r="C15452">
        <v>340057</v>
      </c>
      <c r="D15452">
        <v>81983.831999999995</v>
      </c>
      <c r="E15452" t="s">
        <v>50</v>
      </c>
      <c r="F15452" t="s">
        <v>116</v>
      </c>
      <c r="G15452" t="s">
        <v>56</v>
      </c>
      <c r="H15452" t="s">
        <v>89</v>
      </c>
    </row>
    <row r="15453" spans="1:8">
      <c r="A15453" t="s">
        <v>58</v>
      </c>
      <c r="B15453" s="1">
        <v>46320</v>
      </c>
      <c r="C15453">
        <v>350002</v>
      </c>
      <c r="D15453">
        <v>1308.528</v>
      </c>
      <c r="E15453" t="s">
        <v>50</v>
      </c>
      <c r="F15453" t="s">
        <v>118</v>
      </c>
      <c r="G15453" t="s">
        <v>56</v>
      </c>
      <c r="H15453" t="s">
        <v>91</v>
      </c>
    </row>
    <row r="15454" spans="1:8">
      <c r="A15454" t="s">
        <v>58</v>
      </c>
      <c r="B15454" s="1">
        <v>46320</v>
      </c>
      <c r="C15454">
        <v>350003</v>
      </c>
      <c r="D15454">
        <v>538.89300000000003</v>
      </c>
      <c r="E15454" t="s">
        <v>50</v>
      </c>
      <c r="F15454" t="s">
        <v>118</v>
      </c>
      <c r="G15454" t="s">
        <v>56</v>
      </c>
      <c r="H15454" t="s">
        <v>91</v>
      </c>
    </row>
    <row r="15455" spans="1:8">
      <c r="A15455" t="s">
        <v>58</v>
      </c>
      <c r="B15455" s="1">
        <v>46320</v>
      </c>
      <c r="C15455">
        <v>350031</v>
      </c>
      <c r="D15455">
        <v>4981.82</v>
      </c>
      <c r="E15455" t="s">
        <v>50</v>
      </c>
      <c r="F15455" t="s">
        <v>113</v>
      </c>
      <c r="G15455" t="s">
        <v>56</v>
      </c>
      <c r="H15455" t="s">
        <v>85</v>
      </c>
    </row>
    <row r="15456" spans="1:8">
      <c r="A15456" t="s">
        <v>58</v>
      </c>
      <c r="B15456" s="1">
        <v>46320</v>
      </c>
      <c r="C15456">
        <v>350034</v>
      </c>
      <c r="D15456">
        <v>296.11</v>
      </c>
      <c r="E15456" t="s">
        <v>50</v>
      </c>
      <c r="F15456" t="s">
        <v>118</v>
      </c>
      <c r="G15456" t="s">
        <v>56</v>
      </c>
      <c r="H15456" t="s">
        <v>91</v>
      </c>
    </row>
    <row r="15457" spans="1:8">
      <c r="A15457" t="s">
        <v>58</v>
      </c>
      <c r="B15457" s="1">
        <v>46320</v>
      </c>
      <c r="C15457">
        <v>352002</v>
      </c>
      <c r="D15457">
        <v>1334.952</v>
      </c>
      <c r="E15457" t="s">
        <v>50</v>
      </c>
      <c r="F15457" t="s">
        <v>117</v>
      </c>
      <c r="G15457" t="s">
        <v>56</v>
      </c>
      <c r="H15457" t="s">
        <v>90</v>
      </c>
    </row>
    <row r="15458" spans="1:8">
      <c r="A15458" t="s">
        <v>58</v>
      </c>
      <c r="B15458" s="1">
        <v>46320</v>
      </c>
      <c r="C15458">
        <v>354014</v>
      </c>
      <c r="D15458">
        <v>14590.745000000001</v>
      </c>
      <c r="E15458" t="s">
        <v>50</v>
      </c>
      <c r="F15458" t="s">
        <v>115</v>
      </c>
      <c r="G15458" t="s">
        <v>56</v>
      </c>
      <c r="H15458" t="s">
        <v>88</v>
      </c>
    </row>
    <row r="15459" spans="1:8">
      <c r="A15459" t="s">
        <v>58</v>
      </c>
      <c r="B15459" s="1">
        <v>46320</v>
      </c>
      <c r="C15459">
        <v>354015</v>
      </c>
      <c r="D15459">
        <v>4272.9260000000004</v>
      </c>
      <c r="E15459" t="s">
        <v>50</v>
      </c>
      <c r="F15459" t="s">
        <v>115</v>
      </c>
      <c r="G15459" t="s">
        <v>56</v>
      </c>
      <c r="H15459" t="s">
        <v>88</v>
      </c>
    </row>
    <row r="15460" spans="1:8">
      <c r="A15460" t="s">
        <v>58</v>
      </c>
      <c r="B15460" s="1">
        <v>46320</v>
      </c>
      <c r="C15460">
        <v>355018</v>
      </c>
      <c r="D15460">
        <v>1658.431</v>
      </c>
      <c r="E15460" t="s">
        <v>50</v>
      </c>
      <c r="F15460" t="s">
        <v>118</v>
      </c>
      <c r="G15460" t="s">
        <v>56</v>
      </c>
      <c r="H15460" t="s">
        <v>91</v>
      </c>
    </row>
    <row r="15461" spans="1:8">
      <c r="A15461" t="s">
        <v>58</v>
      </c>
      <c r="B15461" s="1">
        <v>46320</v>
      </c>
      <c r="C15461">
        <v>360026</v>
      </c>
      <c r="D15461">
        <v>3703.2660000000001</v>
      </c>
      <c r="E15461" t="s">
        <v>50</v>
      </c>
      <c r="F15461" t="s">
        <v>125</v>
      </c>
      <c r="G15461" t="s">
        <v>56</v>
      </c>
      <c r="H15461" t="s">
        <v>100</v>
      </c>
    </row>
    <row r="15462" spans="1:8">
      <c r="A15462" t="s">
        <v>58</v>
      </c>
      <c r="B15462" s="1">
        <v>46320</v>
      </c>
      <c r="C15462">
        <v>360028</v>
      </c>
      <c r="D15462">
        <v>1851.4490000000001</v>
      </c>
      <c r="E15462" t="s">
        <v>50</v>
      </c>
      <c r="F15462" t="s">
        <v>125</v>
      </c>
      <c r="G15462" t="s">
        <v>56</v>
      </c>
      <c r="H15462" t="s">
        <v>100</v>
      </c>
    </row>
    <row r="15463" spans="1:8">
      <c r="A15463" t="s">
        <v>58</v>
      </c>
      <c r="B15463" s="1">
        <v>46320</v>
      </c>
      <c r="C15463">
        <v>360032</v>
      </c>
      <c r="D15463">
        <v>1156.8399999999999</v>
      </c>
      <c r="E15463" t="s">
        <v>50</v>
      </c>
      <c r="F15463" t="s">
        <v>125</v>
      </c>
      <c r="G15463" t="s">
        <v>56</v>
      </c>
      <c r="H15463" t="s">
        <v>100</v>
      </c>
    </row>
    <row r="15464" spans="1:8">
      <c r="A15464" t="s">
        <v>58</v>
      </c>
      <c r="B15464" s="1">
        <v>46320</v>
      </c>
      <c r="C15464">
        <v>372004</v>
      </c>
      <c r="D15464">
        <v>-1469.9970000000001</v>
      </c>
      <c r="E15464" t="s">
        <v>50</v>
      </c>
      <c r="F15464" t="s">
        <v>114</v>
      </c>
      <c r="G15464" t="s">
        <v>56</v>
      </c>
      <c r="H15464" t="s">
        <v>87</v>
      </c>
    </row>
    <row r="15465" spans="1:8">
      <c r="A15465" t="s">
        <v>58</v>
      </c>
      <c r="B15465" s="1">
        <v>46320</v>
      </c>
      <c r="C15465">
        <v>400002</v>
      </c>
      <c r="D15465">
        <v>-12861.221</v>
      </c>
      <c r="E15465" t="s">
        <v>52</v>
      </c>
      <c r="F15465" t="s">
        <v>23</v>
      </c>
      <c r="G15465" t="s">
        <v>56</v>
      </c>
      <c r="H15465" t="s">
        <v>92</v>
      </c>
    </row>
    <row r="15466" spans="1:8">
      <c r="A15466" t="s">
        <v>58</v>
      </c>
      <c r="B15466" s="1">
        <v>46320</v>
      </c>
      <c r="C15466">
        <v>400004</v>
      </c>
      <c r="D15466">
        <v>-153757.07199999999</v>
      </c>
      <c r="E15466" t="s">
        <v>52</v>
      </c>
      <c r="F15466" t="s">
        <v>23</v>
      </c>
      <c r="G15466" t="s">
        <v>56</v>
      </c>
      <c r="H15466" t="s">
        <v>92</v>
      </c>
    </row>
    <row r="15467" spans="1:8">
      <c r="A15467" t="s">
        <v>58</v>
      </c>
      <c r="B15467" s="1">
        <v>46320</v>
      </c>
      <c r="C15467">
        <v>400008</v>
      </c>
      <c r="D15467">
        <v>-1185.626</v>
      </c>
      <c r="E15467" t="s">
        <v>52</v>
      </c>
      <c r="F15467" t="s">
        <v>23</v>
      </c>
      <c r="G15467" t="s">
        <v>56</v>
      </c>
      <c r="H15467" t="s">
        <v>92</v>
      </c>
    </row>
    <row r="15468" spans="1:8">
      <c r="A15468" t="s">
        <v>58</v>
      </c>
      <c r="B15468" s="1">
        <v>46320</v>
      </c>
      <c r="C15468">
        <v>410002</v>
      </c>
      <c r="D15468">
        <v>-4902.442</v>
      </c>
      <c r="E15468" t="s">
        <v>52</v>
      </c>
      <c r="F15468" t="s">
        <v>119</v>
      </c>
      <c r="G15468" t="s">
        <v>56</v>
      </c>
      <c r="H15468" t="s">
        <v>93</v>
      </c>
    </row>
    <row r="15469" spans="1:8">
      <c r="A15469" t="s">
        <v>58</v>
      </c>
      <c r="B15469" s="1">
        <v>46320</v>
      </c>
      <c r="C15469">
        <v>410005</v>
      </c>
      <c r="D15469">
        <v>-10988.656999999999</v>
      </c>
      <c r="E15469" t="s">
        <v>52</v>
      </c>
      <c r="F15469" t="s">
        <v>119</v>
      </c>
      <c r="G15469" t="s">
        <v>56</v>
      </c>
      <c r="H15469" t="s">
        <v>93</v>
      </c>
    </row>
    <row r="15470" spans="1:8">
      <c r="A15470" t="s">
        <v>58</v>
      </c>
      <c r="B15470" s="1">
        <v>46320</v>
      </c>
      <c r="C15470">
        <v>410009</v>
      </c>
      <c r="D15470">
        <v>-4912.2359999999999</v>
      </c>
      <c r="E15470" t="s">
        <v>52</v>
      </c>
      <c r="F15470" t="s">
        <v>119</v>
      </c>
      <c r="G15470" t="s">
        <v>56</v>
      </c>
      <c r="H15470" t="s">
        <v>93</v>
      </c>
    </row>
    <row r="15471" spans="1:8">
      <c r="A15471" t="s">
        <v>58</v>
      </c>
      <c r="B15471" s="1">
        <v>46320</v>
      </c>
      <c r="C15471">
        <v>410032</v>
      </c>
      <c r="D15471">
        <v>-2026.56</v>
      </c>
      <c r="E15471" t="s">
        <v>52</v>
      </c>
      <c r="F15471" t="s">
        <v>119</v>
      </c>
      <c r="G15471" t="s">
        <v>56</v>
      </c>
      <c r="H15471" t="s">
        <v>93</v>
      </c>
    </row>
    <row r="15472" spans="1:8">
      <c r="A15472" t="s">
        <v>58</v>
      </c>
      <c r="B15472" s="1">
        <v>46320</v>
      </c>
      <c r="C15472">
        <v>410036</v>
      </c>
      <c r="D15472">
        <v>-6464.24</v>
      </c>
      <c r="E15472" t="s">
        <v>52</v>
      </c>
      <c r="F15472" t="s">
        <v>119</v>
      </c>
      <c r="G15472" t="s">
        <v>56</v>
      </c>
      <c r="H15472" t="s">
        <v>93</v>
      </c>
    </row>
    <row r="15473" spans="1:8">
      <c r="A15473" t="s">
        <v>58</v>
      </c>
      <c r="B15473" s="1">
        <v>46320</v>
      </c>
      <c r="C15473">
        <v>410037</v>
      </c>
      <c r="D15473">
        <v>-5152.03</v>
      </c>
      <c r="E15473" t="s">
        <v>52</v>
      </c>
      <c r="F15473" t="s">
        <v>119</v>
      </c>
      <c r="G15473" t="s">
        <v>56</v>
      </c>
      <c r="H15473" t="s">
        <v>93</v>
      </c>
    </row>
    <row r="15474" spans="1:8">
      <c r="A15474" t="s">
        <v>58</v>
      </c>
      <c r="B15474" s="1">
        <v>46320</v>
      </c>
      <c r="C15474">
        <v>415002</v>
      </c>
      <c r="D15474">
        <v>-56832.857000000004</v>
      </c>
      <c r="E15474" t="s">
        <v>52</v>
      </c>
      <c r="F15474" t="s">
        <v>23</v>
      </c>
      <c r="G15474" t="s">
        <v>56</v>
      </c>
      <c r="H15474" t="s">
        <v>92</v>
      </c>
    </row>
    <row r="15475" spans="1:8">
      <c r="A15475" t="s">
        <v>58</v>
      </c>
      <c r="B15475" s="1">
        <v>46320</v>
      </c>
      <c r="C15475">
        <v>415004</v>
      </c>
      <c r="D15475">
        <v>-194696.32199999999</v>
      </c>
      <c r="E15475" t="s">
        <v>52</v>
      </c>
      <c r="F15475" t="s">
        <v>23</v>
      </c>
      <c r="G15475" t="s">
        <v>56</v>
      </c>
      <c r="H15475" t="s">
        <v>92</v>
      </c>
    </row>
    <row r="15476" spans="1:8">
      <c r="A15476" t="s">
        <v>58</v>
      </c>
      <c r="B15476" s="1">
        <v>46320</v>
      </c>
      <c r="C15476">
        <v>421002</v>
      </c>
      <c r="D15476">
        <v>-2880.3980000000001</v>
      </c>
      <c r="E15476" t="s">
        <v>52</v>
      </c>
      <c r="F15476" t="s">
        <v>24</v>
      </c>
      <c r="G15476" t="s">
        <v>56</v>
      </c>
      <c r="H15476" t="s">
        <v>94</v>
      </c>
    </row>
    <row r="15477" spans="1:8">
      <c r="A15477" t="s">
        <v>58</v>
      </c>
      <c r="B15477" s="1">
        <v>46320</v>
      </c>
      <c r="C15477">
        <v>421003</v>
      </c>
      <c r="D15477">
        <v>-11069.804</v>
      </c>
      <c r="E15477" t="s">
        <v>52</v>
      </c>
      <c r="F15477" t="s">
        <v>24</v>
      </c>
      <c r="G15477" t="s">
        <v>56</v>
      </c>
      <c r="H15477" t="s">
        <v>94</v>
      </c>
    </row>
    <row r="15478" spans="1:8">
      <c r="A15478" t="s">
        <v>58</v>
      </c>
      <c r="B15478" s="1">
        <v>46320</v>
      </c>
      <c r="C15478">
        <v>421007</v>
      </c>
      <c r="D15478">
        <v>-1716.998</v>
      </c>
      <c r="E15478" t="s">
        <v>52</v>
      </c>
      <c r="F15478" t="s">
        <v>24</v>
      </c>
      <c r="G15478" t="s">
        <v>56</v>
      </c>
      <c r="H15478" t="s">
        <v>94</v>
      </c>
    </row>
    <row r="15479" spans="1:8">
      <c r="A15479" t="s">
        <v>58</v>
      </c>
      <c r="B15479" s="1">
        <v>46320</v>
      </c>
      <c r="C15479">
        <v>510002</v>
      </c>
      <c r="D15479">
        <v>49951.442999999999</v>
      </c>
      <c r="E15479" t="s">
        <v>52</v>
      </c>
      <c r="F15479" t="s">
        <v>120</v>
      </c>
      <c r="G15479" t="s">
        <v>56</v>
      </c>
      <c r="H15479" t="s">
        <v>95</v>
      </c>
    </row>
    <row r="15480" spans="1:8">
      <c r="A15480" t="s">
        <v>58</v>
      </c>
      <c r="B15480" s="1">
        <v>46320</v>
      </c>
      <c r="C15480">
        <v>510005</v>
      </c>
      <c r="D15480">
        <v>645.37</v>
      </c>
      <c r="E15480" t="s">
        <v>52</v>
      </c>
      <c r="F15480" t="s">
        <v>120</v>
      </c>
      <c r="G15480" t="s">
        <v>56</v>
      </c>
      <c r="H15480" t="s">
        <v>95</v>
      </c>
    </row>
    <row r="15481" spans="1:8">
      <c r="A15481" t="s">
        <v>58</v>
      </c>
      <c r="B15481" s="1">
        <v>46320</v>
      </c>
      <c r="C15481">
        <v>510007</v>
      </c>
      <c r="D15481">
        <v>-525.76099999999997</v>
      </c>
      <c r="E15481" t="s">
        <v>52</v>
      </c>
      <c r="F15481" t="s">
        <v>120</v>
      </c>
      <c r="G15481" t="s">
        <v>56</v>
      </c>
      <c r="H15481" t="s">
        <v>95</v>
      </c>
    </row>
    <row r="15482" spans="1:8">
      <c r="A15482" t="s">
        <v>58</v>
      </c>
      <c r="B15482" s="1">
        <v>46320</v>
      </c>
      <c r="C15482">
        <v>510015</v>
      </c>
      <c r="D15482">
        <v>9508.6090000000004</v>
      </c>
      <c r="E15482" t="s">
        <v>52</v>
      </c>
      <c r="F15482" t="s">
        <v>120</v>
      </c>
      <c r="G15482" t="s">
        <v>56</v>
      </c>
      <c r="H15482" t="s">
        <v>95</v>
      </c>
    </row>
    <row r="15483" spans="1:8">
      <c r="A15483" t="s">
        <v>58</v>
      </c>
      <c r="B15483" s="1">
        <v>46320</v>
      </c>
      <c r="C15483">
        <v>510062</v>
      </c>
      <c r="D15483">
        <v>1553.1310000000001</v>
      </c>
      <c r="E15483" t="s">
        <v>52</v>
      </c>
      <c r="F15483" t="s">
        <v>120</v>
      </c>
      <c r="G15483" t="s">
        <v>56</v>
      </c>
      <c r="H15483" t="s">
        <v>95</v>
      </c>
    </row>
    <row r="15484" spans="1:8">
      <c r="A15484" t="s">
        <v>58</v>
      </c>
      <c r="B15484" s="1">
        <v>46320</v>
      </c>
      <c r="C15484">
        <v>520020</v>
      </c>
      <c r="D15484">
        <v>46.718000000000004</v>
      </c>
      <c r="E15484" t="s">
        <v>52</v>
      </c>
      <c r="F15484" t="s">
        <v>120</v>
      </c>
      <c r="G15484" t="s">
        <v>56</v>
      </c>
      <c r="H15484" t="s">
        <v>95</v>
      </c>
    </row>
    <row r="15485" spans="1:8">
      <c r="A15485" t="s">
        <v>58</v>
      </c>
      <c r="B15485" s="1">
        <v>46320</v>
      </c>
      <c r="C15485">
        <v>530012</v>
      </c>
      <c r="D15485">
        <v>-9943.1740000000009</v>
      </c>
      <c r="E15485" t="s">
        <v>52</v>
      </c>
      <c r="F15485" t="s">
        <v>120</v>
      </c>
      <c r="G15485" t="s">
        <v>56</v>
      </c>
      <c r="H15485" t="s">
        <v>95</v>
      </c>
    </row>
    <row r="15486" spans="1:8">
      <c r="A15486" t="s">
        <v>58</v>
      </c>
      <c r="B15486" s="1">
        <v>46320</v>
      </c>
      <c r="C15486">
        <v>541008</v>
      </c>
      <c r="D15486">
        <v>174.792</v>
      </c>
      <c r="E15486" t="s">
        <v>52</v>
      </c>
      <c r="F15486" t="s">
        <v>127</v>
      </c>
      <c r="G15486" t="s">
        <v>56</v>
      </c>
      <c r="H15486" t="s">
        <v>103</v>
      </c>
    </row>
    <row r="15487" spans="1:8">
      <c r="A15487" t="s">
        <v>58</v>
      </c>
      <c r="B15487" s="1">
        <v>46320</v>
      </c>
      <c r="C15487">
        <v>541009</v>
      </c>
      <c r="D15487">
        <v>234.36600000000001</v>
      </c>
      <c r="E15487" t="s">
        <v>52</v>
      </c>
      <c r="F15487" t="s">
        <v>127</v>
      </c>
      <c r="G15487" t="s">
        <v>56</v>
      </c>
      <c r="H15487" t="s">
        <v>103</v>
      </c>
    </row>
    <row r="15488" spans="1:8">
      <c r="A15488" t="s">
        <v>58</v>
      </c>
      <c r="B15488" s="1">
        <v>46320</v>
      </c>
      <c r="C15488">
        <v>541010</v>
      </c>
      <c r="D15488">
        <v>544.221</v>
      </c>
      <c r="E15488" t="s">
        <v>52</v>
      </c>
      <c r="F15488" t="s">
        <v>127</v>
      </c>
      <c r="G15488" t="s">
        <v>56</v>
      </c>
      <c r="H15488" t="s">
        <v>103</v>
      </c>
    </row>
    <row r="15489" spans="1:8">
      <c r="A15489" t="s">
        <v>58</v>
      </c>
      <c r="B15489" s="1">
        <v>46320</v>
      </c>
      <c r="C15489">
        <v>544003</v>
      </c>
      <c r="D15489">
        <v>59.44</v>
      </c>
      <c r="E15489" t="s">
        <v>52</v>
      </c>
      <c r="F15489" t="s">
        <v>127</v>
      </c>
      <c r="G15489" t="s">
        <v>56</v>
      </c>
      <c r="H15489" t="s">
        <v>103</v>
      </c>
    </row>
    <row r="15490" spans="1:8">
      <c r="A15490" t="s">
        <v>58</v>
      </c>
      <c r="B15490" s="1">
        <v>46320</v>
      </c>
      <c r="C15490">
        <v>544006</v>
      </c>
      <c r="D15490">
        <v>-4798.7879999999996</v>
      </c>
      <c r="E15490" t="s">
        <v>52</v>
      </c>
      <c r="F15490" t="s">
        <v>127</v>
      </c>
      <c r="G15490" t="s">
        <v>56</v>
      </c>
      <c r="H15490" t="s">
        <v>103</v>
      </c>
    </row>
    <row r="15491" spans="1:8">
      <c r="A15491" t="s">
        <v>58</v>
      </c>
      <c r="B15491" s="1">
        <v>46320</v>
      </c>
      <c r="C15491">
        <v>546002</v>
      </c>
      <c r="D15491">
        <v>306638.96600000001</v>
      </c>
      <c r="E15491" t="s">
        <v>52</v>
      </c>
      <c r="F15491" t="s">
        <v>119</v>
      </c>
      <c r="G15491" t="s">
        <v>56</v>
      </c>
      <c r="H15491" t="s">
        <v>93</v>
      </c>
    </row>
    <row r="15492" spans="1:8">
      <c r="A15492" t="s">
        <v>58</v>
      </c>
      <c r="B15492" s="1">
        <v>46320</v>
      </c>
      <c r="C15492">
        <v>546008</v>
      </c>
      <c r="D15492">
        <v>6761.6909999999998</v>
      </c>
      <c r="E15492" t="s">
        <v>52</v>
      </c>
      <c r="F15492" t="s">
        <v>119</v>
      </c>
      <c r="G15492" t="s">
        <v>56</v>
      </c>
      <c r="H15492" t="s">
        <v>93</v>
      </c>
    </row>
    <row r="15493" spans="1:8">
      <c r="A15493" t="s">
        <v>58</v>
      </c>
      <c r="B15493" s="1">
        <v>46320</v>
      </c>
      <c r="C15493">
        <v>546013</v>
      </c>
      <c r="D15493">
        <v>11475.01</v>
      </c>
      <c r="E15493" t="s">
        <v>52</v>
      </c>
      <c r="F15493" t="s">
        <v>119</v>
      </c>
      <c r="G15493" t="s">
        <v>56</v>
      </c>
      <c r="H15493" t="s">
        <v>93</v>
      </c>
    </row>
    <row r="15494" spans="1:8">
      <c r="A15494" t="s">
        <v>58</v>
      </c>
      <c r="B15494" s="1">
        <v>46320</v>
      </c>
      <c r="C15494">
        <v>546035</v>
      </c>
      <c r="D15494">
        <v>2912.1819999999998</v>
      </c>
      <c r="E15494" t="s">
        <v>52</v>
      </c>
      <c r="F15494" t="s">
        <v>119</v>
      </c>
      <c r="G15494" t="s">
        <v>56</v>
      </c>
      <c r="H15494" t="s">
        <v>93</v>
      </c>
    </row>
    <row r="15495" spans="1:8">
      <c r="A15495" t="s">
        <v>58</v>
      </c>
      <c r="B15495" s="1">
        <v>46320</v>
      </c>
      <c r="C15495">
        <v>547002</v>
      </c>
      <c r="D15495">
        <v>-1357.2860000000001</v>
      </c>
      <c r="E15495" t="s">
        <v>52</v>
      </c>
      <c r="F15495" t="s">
        <v>121</v>
      </c>
      <c r="G15495" t="s">
        <v>56</v>
      </c>
      <c r="H15495" t="s">
        <v>96</v>
      </c>
    </row>
    <row r="15496" spans="1:8">
      <c r="A15496" t="s">
        <v>58</v>
      </c>
      <c r="B15496" s="1">
        <v>46320</v>
      </c>
      <c r="C15496">
        <v>550003</v>
      </c>
      <c r="D15496">
        <v>-2361.8780000000002</v>
      </c>
      <c r="E15496" t="s">
        <v>52</v>
      </c>
      <c r="F15496" t="s">
        <v>128</v>
      </c>
      <c r="G15496" t="s">
        <v>56</v>
      </c>
      <c r="H15496" t="s">
        <v>104</v>
      </c>
    </row>
    <row r="15497" spans="1:8">
      <c r="A15497" t="s">
        <v>58</v>
      </c>
      <c r="B15497" s="1">
        <v>46320</v>
      </c>
      <c r="C15497">
        <v>551003</v>
      </c>
      <c r="D15497">
        <v>2608.125</v>
      </c>
      <c r="E15497" t="s">
        <v>52</v>
      </c>
      <c r="F15497" t="s">
        <v>129</v>
      </c>
      <c r="G15497" t="s">
        <v>56</v>
      </c>
      <c r="H15497" t="s">
        <v>105</v>
      </c>
    </row>
    <row r="15498" spans="1:8">
      <c r="A15498" t="s">
        <v>58</v>
      </c>
      <c r="B15498" s="1">
        <v>46320</v>
      </c>
      <c r="C15498">
        <v>552502</v>
      </c>
      <c r="D15498">
        <v>397.22399999999999</v>
      </c>
      <c r="E15498" t="s">
        <v>52</v>
      </c>
      <c r="F15498" t="s">
        <v>122</v>
      </c>
      <c r="G15498" t="s">
        <v>56</v>
      </c>
      <c r="H15498" t="s">
        <v>97</v>
      </c>
    </row>
    <row r="15499" spans="1:8">
      <c r="A15499" t="s">
        <v>58</v>
      </c>
      <c r="B15499" s="1">
        <v>46320</v>
      </c>
      <c r="C15499">
        <v>554005</v>
      </c>
      <c r="D15499">
        <v>715.05700000000002</v>
      </c>
      <c r="E15499" t="s">
        <v>52</v>
      </c>
      <c r="F15499" t="s">
        <v>122</v>
      </c>
      <c r="G15499" t="s">
        <v>56</v>
      </c>
      <c r="H15499" t="s">
        <v>97</v>
      </c>
    </row>
    <row r="15500" spans="1:8">
      <c r="A15500" t="s">
        <v>58</v>
      </c>
      <c r="B15500" s="1">
        <v>46320</v>
      </c>
      <c r="C15500">
        <v>554008</v>
      </c>
      <c r="D15500">
        <v>88.991</v>
      </c>
      <c r="E15500" t="s">
        <v>52</v>
      </c>
      <c r="F15500" t="s">
        <v>122</v>
      </c>
      <c r="G15500" t="s">
        <v>56</v>
      </c>
      <c r="H15500" t="s">
        <v>97</v>
      </c>
    </row>
    <row r="15501" spans="1:8">
      <c r="A15501" t="s">
        <v>58</v>
      </c>
      <c r="B15501" s="1">
        <v>46320</v>
      </c>
      <c r="C15501">
        <v>555004</v>
      </c>
      <c r="D15501">
        <v>92.846999999999994</v>
      </c>
      <c r="E15501" t="s">
        <v>52</v>
      </c>
      <c r="F15501" t="s">
        <v>122</v>
      </c>
      <c r="G15501" t="s">
        <v>56</v>
      </c>
      <c r="H15501" t="s">
        <v>97</v>
      </c>
    </row>
    <row r="15502" spans="1:8">
      <c r="A15502" t="s">
        <v>58</v>
      </c>
      <c r="B15502" s="1">
        <v>46320</v>
      </c>
      <c r="C15502">
        <v>555007</v>
      </c>
      <c r="D15502">
        <v>240.81800000000001</v>
      </c>
      <c r="E15502" t="s">
        <v>52</v>
      </c>
      <c r="F15502" t="s">
        <v>122</v>
      </c>
      <c r="G15502" t="s">
        <v>56</v>
      </c>
      <c r="H15502" t="s">
        <v>97</v>
      </c>
    </row>
    <row r="15503" spans="1:8">
      <c r="A15503" t="s">
        <v>58</v>
      </c>
      <c r="B15503" s="1">
        <v>46320</v>
      </c>
      <c r="C15503">
        <v>555508</v>
      </c>
      <c r="D15503">
        <v>55.095999999999997</v>
      </c>
      <c r="E15503" t="s">
        <v>52</v>
      </c>
      <c r="F15503" t="s">
        <v>122</v>
      </c>
      <c r="G15503" t="s">
        <v>56</v>
      </c>
      <c r="H15503" t="s">
        <v>97</v>
      </c>
    </row>
    <row r="15504" spans="1:8">
      <c r="A15504" t="s">
        <v>58</v>
      </c>
      <c r="B15504" s="1">
        <v>46320</v>
      </c>
      <c r="C15504">
        <v>556002</v>
      </c>
      <c r="D15504">
        <v>591.61699999999996</v>
      </c>
      <c r="E15504" t="s">
        <v>52</v>
      </c>
      <c r="F15504" t="s">
        <v>126</v>
      </c>
      <c r="G15504" t="s">
        <v>56</v>
      </c>
      <c r="H15504" t="s">
        <v>102</v>
      </c>
    </row>
    <row r="15505" spans="1:8">
      <c r="A15505" t="s">
        <v>58</v>
      </c>
      <c r="B15505" s="1">
        <v>46320</v>
      </c>
      <c r="C15505">
        <v>556003</v>
      </c>
      <c r="D15505">
        <v>20.852</v>
      </c>
      <c r="E15505" t="s">
        <v>52</v>
      </c>
      <c r="F15505" t="s">
        <v>122</v>
      </c>
      <c r="G15505" t="s">
        <v>56</v>
      </c>
      <c r="H15505" t="s">
        <v>97</v>
      </c>
    </row>
    <row r="15506" spans="1:8">
      <c r="A15506" t="s">
        <v>58</v>
      </c>
      <c r="B15506" s="1">
        <v>46320</v>
      </c>
      <c r="C15506">
        <v>556004</v>
      </c>
      <c r="D15506">
        <v>11.214</v>
      </c>
      <c r="E15506" t="s">
        <v>52</v>
      </c>
      <c r="F15506" t="s">
        <v>122</v>
      </c>
      <c r="G15506" t="s">
        <v>56</v>
      </c>
      <c r="H15506" t="s">
        <v>97</v>
      </c>
    </row>
    <row r="15507" spans="1:8">
      <c r="A15507" t="s">
        <v>58</v>
      </c>
      <c r="B15507" s="1">
        <v>46320</v>
      </c>
      <c r="C15507">
        <v>557002</v>
      </c>
      <c r="D15507">
        <v>3903.7269999999999</v>
      </c>
      <c r="E15507" t="s">
        <v>52</v>
      </c>
      <c r="F15507" t="s">
        <v>123</v>
      </c>
      <c r="G15507" t="s">
        <v>56</v>
      </c>
      <c r="H15507" t="s">
        <v>98</v>
      </c>
    </row>
    <row r="15508" spans="1:8">
      <c r="A15508" t="s">
        <v>58</v>
      </c>
      <c r="B15508" s="1">
        <v>46320</v>
      </c>
      <c r="C15508">
        <v>557003</v>
      </c>
      <c r="D15508">
        <v>777.45299999999997</v>
      </c>
      <c r="E15508" t="s">
        <v>52</v>
      </c>
      <c r="F15508" t="s">
        <v>123</v>
      </c>
      <c r="G15508" t="s">
        <v>56</v>
      </c>
      <c r="H15508" t="s">
        <v>98</v>
      </c>
    </row>
    <row r="15509" spans="1:8">
      <c r="A15509" t="s">
        <v>58</v>
      </c>
      <c r="B15509" s="1">
        <v>46320</v>
      </c>
      <c r="C15509">
        <v>558011</v>
      </c>
      <c r="D15509">
        <v>130.62299999999999</v>
      </c>
      <c r="E15509" t="s">
        <v>52</v>
      </c>
      <c r="F15509" t="s">
        <v>124</v>
      </c>
      <c r="G15509" t="s">
        <v>56</v>
      </c>
      <c r="H15509" t="s">
        <v>99</v>
      </c>
    </row>
    <row r="15510" spans="1:8">
      <c r="A15510" t="s">
        <v>58</v>
      </c>
      <c r="B15510" s="1">
        <v>46320</v>
      </c>
      <c r="C15510">
        <v>558012</v>
      </c>
      <c r="D15510">
        <v>7.056</v>
      </c>
      <c r="E15510" t="s">
        <v>52</v>
      </c>
      <c r="F15510" t="s">
        <v>126</v>
      </c>
      <c r="G15510" t="s">
        <v>56</v>
      </c>
      <c r="H15510" t="s">
        <v>102</v>
      </c>
    </row>
    <row r="15511" spans="1:8">
      <c r="A15511" t="s">
        <v>58</v>
      </c>
      <c r="B15511" s="1">
        <v>46320</v>
      </c>
      <c r="C15511">
        <v>563002</v>
      </c>
      <c r="D15511">
        <v>-776.28300000000002</v>
      </c>
      <c r="E15511" t="s">
        <v>52</v>
      </c>
      <c r="F15511" t="s">
        <v>124</v>
      </c>
      <c r="G15511" t="s">
        <v>56</v>
      </c>
      <c r="H15511" t="s">
        <v>99</v>
      </c>
    </row>
    <row r="15512" spans="1:8">
      <c r="A15512" t="s">
        <v>58</v>
      </c>
      <c r="B15512" s="1">
        <v>46320</v>
      </c>
      <c r="C15512">
        <v>564004</v>
      </c>
      <c r="D15512">
        <v>2993.5479999999998</v>
      </c>
      <c r="E15512" t="s">
        <v>52</v>
      </c>
      <c r="F15512" t="s">
        <v>119</v>
      </c>
      <c r="G15512" t="s">
        <v>56</v>
      </c>
      <c r="H15512" t="s">
        <v>93</v>
      </c>
    </row>
    <row r="15513" spans="1:8">
      <c r="A15513" t="s">
        <v>58</v>
      </c>
      <c r="B15513" s="1">
        <v>46320</v>
      </c>
      <c r="C15513">
        <v>564006</v>
      </c>
      <c r="D15513">
        <v>5.7000000000000002E-2</v>
      </c>
      <c r="E15513" t="s">
        <v>52</v>
      </c>
      <c r="F15513" t="s">
        <v>124</v>
      </c>
      <c r="G15513" t="s">
        <v>56</v>
      </c>
      <c r="H15513" t="s">
        <v>99</v>
      </c>
    </row>
    <row r="15514" spans="1:8">
      <c r="A15514" t="s">
        <v>58</v>
      </c>
      <c r="B15514" s="1">
        <v>46320</v>
      </c>
      <c r="C15514">
        <v>564007</v>
      </c>
      <c r="D15514">
        <v>-513.61400000000003</v>
      </c>
      <c r="E15514" t="s">
        <v>52</v>
      </c>
      <c r="F15514" t="s">
        <v>124</v>
      </c>
      <c r="G15514" t="s">
        <v>56</v>
      </c>
      <c r="H15514" t="s">
        <v>99</v>
      </c>
    </row>
    <row r="15515" spans="1:8">
      <c r="A15515" t="s">
        <v>58</v>
      </c>
      <c r="B15515" s="1">
        <v>46320</v>
      </c>
      <c r="C15515">
        <v>564008</v>
      </c>
      <c r="D15515">
        <v>337.56299999999999</v>
      </c>
      <c r="E15515" t="s">
        <v>52</v>
      </c>
      <c r="F15515" t="s">
        <v>122</v>
      </c>
      <c r="G15515" t="s">
        <v>56</v>
      </c>
      <c r="H15515" t="s">
        <v>97</v>
      </c>
    </row>
    <row r="15516" spans="1:8">
      <c r="A15516" t="s">
        <v>58</v>
      </c>
      <c r="B15516" s="1">
        <v>46320</v>
      </c>
      <c r="C15516">
        <v>564020</v>
      </c>
      <c r="D15516">
        <v>1029.248</v>
      </c>
      <c r="E15516" t="s">
        <v>52</v>
      </c>
      <c r="F15516" t="s">
        <v>124</v>
      </c>
      <c r="G15516" t="s">
        <v>56</v>
      </c>
      <c r="H15516" t="s">
        <v>99</v>
      </c>
    </row>
    <row r="15517" spans="1:8">
      <c r="A15517" t="s">
        <v>58</v>
      </c>
      <c r="B15517" s="1">
        <v>46320</v>
      </c>
      <c r="C15517">
        <v>564021</v>
      </c>
      <c r="D15517">
        <v>11.308999999999999</v>
      </c>
      <c r="E15517" t="s">
        <v>52</v>
      </c>
      <c r="F15517" t="s">
        <v>124</v>
      </c>
      <c r="G15517" t="s">
        <v>56</v>
      </c>
      <c r="H15517" t="s">
        <v>99</v>
      </c>
    </row>
    <row r="15518" spans="1:8">
      <c r="A15518" t="s">
        <v>58</v>
      </c>
      <c r="B15518" s="1">
        <v>46320</v>
      </c>
      <c r="C15518">
        <v>564023</v>
      </c>
      <c r="D15518">
        <v>242.68899999999999</v>
      </c>
      <c r="E15518" t="s">
        <v>52</v>
      </c>
      <c r="F15518" t="s">
        <v>29</v>
      </c>
      <c r="G15518" t="s">
        <v>56</v>
      </c>
      <c r="H15518" t="s">
        <v>109</v>
      </c>
    </row>
    <row r="15519" spans="1:8">
      <c r="A15519" t="s">
        <v>58</v>
      </c>
      <c r="B15519" s="1">
        <v>46320</v>
      </c>
      <c r="C15519">
        <v>570002</v>
      </c>
      <c r="D15519">
        <v>186.78100000000001</v>
      </c>
      <c r="E15519" t="s">
        <v>52</v>
      </c>
      <c r="F15519" t="s">
        <v>132</v>
      </c>
      <c r="G15519" t="s">
        <v>56</v>
      </c>
      <c r="H15519" t="s">
        <v>108</v>
      </c>
    </row>
    <row r="15520" spans="1:8">
      <c r="A15520" t="s">
        <v>58</v>
      </c>
      <c r="B15520" s="1">
        <v>46320</v>
      </c>
      <c r="C15520">
        <v>580002</v>
      </c>
      <c r="D15520">
        <v>21800.019</v>
      </c>
      <c r="E15520" t="s">
        <v>52</v>
      </c>
      <c r="F15520" t="s">
        <v>130</v>
      </c>
      <c r="G15520" t="s">
        <v>56</v>
      </c>
      <c r="H15520" t="s">
        <v>106</v>
      </c>
    </row>
    <row r="15521" spans="1:8">
      <c r="A15521" t="s">
        <v>58</v>
      </c>
      <c r="B15521" s="1">
        <v>46320</v>
      </c>
      <c r="C15521">
        <v>580005</v>
      </c>
      <c r="D15521">
        <v>-11426.864</v>
      </c>
      <c r="E15521" t="s">
        <v>52</v>
      </c>
      <c r="F15521" t="s">
        <v>130</v>
      </c>
      <c r="G15521" t="s">
        <v>56</v>
      </c>
      <c r="H15521" t="s">
        <v>106</v>
      </c>
    </row>
    <row r="15522" spans="1:8">
      <c r="A15522" t="s">
        <v>59</v>
      </c>
      <c r="B15522" s="1">
        <v>46320</v>
      </c>
      <c r="C15522">
        <v>210002</v>
      </c>
      <c r="D15522">
        <v>-846271.40300000005</v>
      </c>
      <c r="E15522" t="s">
        <v>50</v>
      </c>
      <c r="F15522" t="s">
        <v>14</v>
      </c>
      <c r="G15522" t="s">
        <v>51</v>
      </c>
      <c r="H15522" t="s">
        <v>84</v>
      </c>
    </row>
    <row r="15523" spans="1:8">
      <c r="A15523" t="s">
        <v>59</v>
      </c>
      <c r="B15523" s="1">
        <v>46320</v>
      </c>
      <c r="C15523">
        <v>220005</v>
      </c>
      <c r="D15523">
        <v>-1027661.057</v>
      </c>
      <c r="E15523" t="s">
        <v>50</v>
      </c>
      <c r="F15523" t="s">
        <v>14</v>
      </c>
      <c r="G15523" t="s">
        <v>51</v>
      </c>
      <c r="H15523" t="s">
        <v>84</v>
      </c>
    </row>
    <row r="15524" spans="1:8">
      <c r="A15524" t="s">
        <v>59</v>
      </c>
      <c r="B15524" s="1">
        <v>46320</v>
      </c>
      <c r="C15524">
        <v>220006</v>
      </c>
      <c r="D15524">
        <v>-13990284.41</v>
      </c>
      <c r="E15524" t="s">
        <v>50</v>
      </c>
      <c r="F15524" t="s">
        <v>14</v>
      </c>
      <c r="G15524" t="s">
        <v>51</v>
      </c>
      <c r="H15524" t="s">
        <v>84</v>
      </c>
    </row>
    <row r="15525" spans="1:8">
      <c r="A15525" t="s">
        <v>59</v>
      </c>
      <c r="B15525" s="1">
        <v>46320</v>
      </c>
      <c r="C15525">
        <v>220008</v>
      </c>
      <c r="D15525">
        <v>-79666.899999999994</v>
      </c>
      <c r="E15525" t="s">
        <v>50</v>
      </c>
      <c r="F15525" t="s">
        <v>14</v>
      </c>
      <c r="G15525" t="s">
        <v>51</v>
      </c>
      <c r="H15525" t="s">
        <v>84</v>
      </c>
    </row>
    <row r="15526" spans="1:8">
      <c r="A15526" t="s">
        <v>59</v>
      </c>
      <c r="B15526" s="1">
        <v>46320</v>
      </c>
      <c r="C15526">
        <v>220010</v>
      </c>
      <c r="D15526">
        <v>419438.28399999999</v>
      </c>
      <c r="E15526" t="s">
        <v>50</v>
      </c>
      <c r="F15526" t="s">
        <v>14</v>
      </c>
      <c r="G15526" t="s">
        <v>51</v>
      </c>
      <c r="H15526" t="s">
        <v>84</v>
      </c>
    </row>
    <row r="15527" spans="1:8">
      <c r="A15527" t="s">
        <v>59</v>
      </c>
      <c r="B15527" s="1">
        <v>46320</v>
      </c>
      <c r="C15527">
        <v>220012</v>
      </c>
      <c r="D15527">
        <v>-86180</v>
      </c>
      <c r="E15527" t="s">
        <v>50</v>
      </c>
      <c r="F15527" t="s">
        <v>14</v>
      </c>
      <c r="G15527" t="s">
        <v>51</v>
      </c>
      <c r="H15527" t="s">
        <v>84</v>
      </c>
    </row>
    <row r="15528" spans="1:8">
      <c r="A15528" t="s">
        <v>59</v>
      </c>
      <c r="B15528" s="1">
        <v>46320</v>
      </c>
      <c r="C15528">
        <v>220013</v>
      </c>
      <c r="D15528">
        <v>-465271.44199999998</v>
      </c>
      <c r="E15528" t="s">
        <v>50</v>
      </c>
      <c r="F15528" t="s">
        <v>14</v>
      </c>
      <c r="G15528" t="s">
        <v>51</v>
      </c>
      <c r="H15528" t="s">
        <v>84</v>
      </c>
    </row>
    <row r="15529" spans="1:8">
      <c r="A15529" t="s">
        <v>59</v>
      </c>
      <c r="B15529" s="1">
        <v>46320</v>
      </c>
      <c r="C15529">
        <v>220014</v>
      </c>
      <c r="D15529">
        <v>227805.83499999999</v>
      </c>
      <c r="E15529" t="s">
        <v>50</v>
      </c>
      <c r="F15529" t="s">
        <v>14</v>
      </c>
      <c r="G15529" t="s">
        <v>51</v>
      </c>
      <c r="H15529" t="s">
        <v>84</v>
      </c>
    </row>
    <row r="15530" spans="1:8">
      <c r="A15530" t="s">
        <v>59</v>
      </c>
      <c r="B15530" s="1">
        <v>46320</v>
      </c>
      <c r="C15530">
        <v>220015</v>
      </c>
      <c r="D15530">
        <v>-66849.388000000006</v>
      </c>
      <c r="E15530" t="s">
        <v>50</v>
      </c>
      <c r="F15530" t="s">
        <v>14</v>
      </c>
      <c r="G15530" t="s">
        <v>51</v>
      </c>
      <c r="H15530" t="s">
        <v>84</v>
      </c>
    </row>
    <row r="15531" spans="1:8">
      <c r="A15531" t="s">
        <v>59</v>
      </c>
      <c r="B15531" s="1">
        <v>46320</v>
      </c>
      <c r="C15531">
        <v>234003</v>
      </c>
      <c r="D15531">
        <v>-1562424.2169999999</v>
      </c>
      <c r="E15531" t="s">
        <v>50</v>
      </c>
      <c r="F15531" t="s">
        <v>113</v>
      </c>
      <c r="G15531" t="s">
        <v>51</v>
      </c>
      <c r="H15531" t="s">
        <v>85</v>
      </c>
    </row>
    <row r="15532" spans="1:8">
      <c r="A15532" t="s">
        <v>59</v>
      </c>
      <c r="B15532" s="1">
        <v>46320</v>
      </c>
      <c r="C15532">
        <v>234004</v>
      </c>
      <c r="D15532">
        <v>-6306.7370000000001</v>
      </c>
      <c r="E15532" t="s">
        <v>50</v>
      </c>
      <c r="F15532" t="s">
        <v>113</v>
      </c>
      <c r="G15532" t="s">
        <v>51</v>
      </c>
      <c r="H15532" t="s">
        <v>85</v>
      </c>
    </row>
    <row r="15533" spans="1:8">
      <c r="A15533" t="s">
        <v>59</v>
      </c>
      <c r="B15533" s="1">
        <v>46320</v>
      </c>
      <c r="C15533">
        <v>240002</v>
      </c>
      <c r="D15533">
        <v>-38741.036</v>
      </c>
      <c r="E15533" t="s">
        <v>50</v>
      </c>
      <c r="F15533" t="s">
        <v>113</v>
      </c>
      <c r="G15533" t="s">
        <v>51</v>
      </c>
      <c r="H15533" t="s">
        <v>85</v>
      </c>
    </row>
    <row r="15534" spans="1:8">
      <c r="A15534" t="s">
        <v>59</v>
      </c>
      <c r="B15534" s="1">
        <v>46320</v>
      </c>
      <c r="C15534">
        <v>240003</v>
      </c>
      <c r="D15534">
        <v>358.38499999999999</v>
      </c>
      <c r="E15534" t="s">
        <v>50</v>
      </c>
      <c r="F15534" t="s">
        <v>113</v>
      </c>
      <c r="G15534" t="s">
        <v>51</v>
      </c>
      <c r="H15534" t="s">
        <v>85</v>
      </c>
    </row>
    <row r="15535" spans="1:8">
      <c r="A15535" t="s">
        <v>59</v>
      </c>
      <c r="B15535" s="1">
        <v>46320</v>
      </c>
      <c r="C15535">
        <v>240005</v>
      </c>
      <c r="D15535">
        <v>-4314.1790000000001</v>
      </c>
      <c r="E15535" t="s">
        <v>50</v>
      </c>
      <c r="F15535" t="s">
        <v>118</v>
      </c>
      <c r="G15535" t="s">
        <v>51</v>
      </c>
      <c r="H15535" t="s">
        <v>91</v>
      </c>
    </row>
    <row r="15536" spans="1:8">
      <c r="A15536" t="s">
        <v>59</v>
      </c>
      <c r="B15536" s="1">
        <v>46320</v>
      </c>
      <c r="C15536">
        <v>240009</v>
      </c>
      <c r="D15536">
        <v>-1972.885</v>
      </c>
      <c r="E15536" t="s">
        <v>50</v>
      </c>
      <c r="F15536" t="s">
        <v>113</v>
      </c>
      <c r="G15536" t="s">
        <v>51</v>
      </c>
      <c r="H15536" t="s">
        <v>85</v>
      </c>
    </row>
    <row r="15537" spans="1:8">
      <c r="A15537" t="s">
        <v>59</v>
      </c>
      <c r="B15537" s="1">
        <v>46320</v>
      </c>
      <c r="C15537">
        <v>240010</v>
      </c>
      <c r="D15537">
        <v>-4980.1840000000002</v>
      </c>
      <c r="E15537" t="s">
        <v>50</v>
      </c>
      <c r="F15537" t="s">
        <v>113</v>
      </c>
      <c r="G15537" t="s">
        <v>51</v>
      </c>
      <c r="H15537" t="s">
        <v>85</v>
      </c>
    </row>
    <row r="15538" spans="1:8">
      <c r="A15538" t="s">
        <v>59</v>
      </c>
      <c r="B15538" s="1">
        <v>46320</v>
      </c>
      <c r="C15538">
        <v>240011</v>
      </c>
      <c r="D15538">
        <v>-6474.009</v>
      </c>
      <c r="E15538" t="s">
        <v>50</v>
      </c>
      <c r="F15538" t="s">
        <v>113</v>
      </c>
      <c r="G15538" t="s">
        <v>51</v>
      </c>
      <c r="H15538" t="s">
        <v>85</v>
      </c>
    </row>
    <row r="15539" spans="1:8">
      <c r="A15539" t="s">
        <v>59</v>
      </c>
      <c r="B15539" s="1">
        <v>46320</v>
      </c>
      <c r="C15539">
        <v>242018</v>
      </c>
      <c r="D15539">
        <v>-20503.05</v>
      </c>
      <c r="E15539" t="s">
        <v>50</v>
      </c>
      <c r="F15539" t="s">
        <v>113</v>
      </c>
      <c r="G15539" t="s">
        <v>51</v>
      </c>
      <c r="H15539" t="s">
        <v>85</v>
      </c>
    </row>
    <row r="15540" spans="1:8">
      <c r="A15540" t="s">
        <v>59</v>
      </c>
      <c r="B15540" s="1">
        <v>46320</v>
      </c>
      <c r="C15540">
        <v>242041</v>
      </c>
      <c r="D15540">
        <v>-1922.8219999999999</v>
      </c>
      <c r="E15540" t="s">
        <v>50</v>
      </c>
      <c r="F15540" t="s">
        <v>113</v>
      </c>
      <c r="G15540" t="s">
        <v>51</v>
      </c>
      <c r="H15540" t="s">
        <v>85</v>
      </c>
    </row>
    <row r="15541" spans="1:8">
      <c r="A15541" t="s">
        <v>59</v>
      </c>
      <c r="B15541" s="1">
        <v>46320</v>
      </c>
      <c r="C15541">
        <v>243002</v>
      </c>
      <c r="D15541">
        <v>-1006674.519</v>
      </c>
      <c r="E15541" t="s">
        <v>50</v>
      </c>
      <c r="F15541" t="s">
        <v>113</v>
      </c>
      <c r="G15541" t="s">
        <v>51</v>
      </c>
      <c r="H15541" t="s">
        <v>85</v>
      </c>
    </row>
    <row r="15542" spans="1:8">
      <c r="A15542" t="s">
        <v>59</v>
      </c>
      <c r="B15542" s="1">
        <v>46320</v>
      </c>
      <c r="C15542">
        <v>243003</v>
      </c>
      <c r="D15542">
        <v>-66579.941999999995</v>
      </c>
      <c r="E15542" t="s">
        <v>50</v>
      </c>
      <c r="F15542" t="s">
        <v>113</v>
      </c>
      <c r="G15542" t="s">
        <v>51</v>
      </c>
      <c r="H15542" t="s">
        <v>85</v>
      </c>
    </row>
    <row r="15543" spans="1:8">
      <c r="A15543" t="s">
        <v>59</v>
      </c>
      <c r="B15543" s="1">
        <v>46320</v>
      </c>
      <c r="C15543">
        <v>243004</v>
      </c>
      <c r="D15543">
        <v>-72629.373000000007</v>
      </c>
      <c r="E15543" t="s">
        <v>50</v>
      </c>
      <c r="F15543" t="s">
        <v>113</v>
      </c>
      <c r="G15543" t="s">
        <v>51</v>
      </c>
      <c r="H15543" t="s">
        <v>85</v>
      </c>
    </row>
    <row r="15544" spans="1:8">
      <c r="A15544" t="s">
        <v>59</v>
      </c>
      <c r="B15544" s="1">
        <v>46320</v>
      </c>
      <c r="C15544">
        <v>243005</v>
      </c>
      <c r="D15544">
        <v>-14918.761</v>
      </c>
      <c r="E15544" t="s">
        <v>50</v>
      </c>
      <c r="F15544" t="s">
        <v>113</v>
      </c>
      <c r="G15544" t="s">
        <v>51</v>
      </c>
      <c r="H15544" t="s">
        <v>85</v>
      </c>
    </row>
    <row r="15545" spans="1:8">
      <c r="A15545" t="s">
        <v>59</v>
      </c>
      <c r="B15545" s="1">
        <v>46320</v>
      </c>
      <c r="C15545">
        <v>243009</v>
      </c>
      <c r="D15545">
        <v>-22215.107</v>
      </c>
      <c r="E15545" t="s">
        <v>50</v>
      </c>
      <c r="F15545" t="s">
        <v>113</v>
      </c>
      <c r="G15545" t="s">
        <v>51</v>
      </c>
      <c r="H15545" t="s">
        <v>85</v>
      </c>
    </row>
    <row r="15546" spans="1:8">
      <c r="A15546" t="s">
        <v>59</v>
      </c>
      <c r="B15546" s="1">
        <v>46320</v>
      </c>
      <c r="C15546">
        <v>243010</v>
      </c>
      <c r="D15546">
        <v>-70607.266000000003</v>
      </c>
      <c r="E15546" t="s">
        <v>50</v>
      </c>
      <c r="F15546" t="s">
        <v>113</v>
      </c>
      <c r="G15546" t="s">
        <v>51</v>
      </c>
      <c r="H15546" t="s">
        <v>85</v>
      </c>
    </row>
    <row r="15547" spans="1:8">
      <c r="A15547" t="s">
        <v>59</v>
      </c>
      <c r="B15547" s="1">
        <v>46320</v>
      </c>
      <c r="C15547">
        <v>245002</v>
      </c>
      <c r="D15547">
        <v>-1571.087</v>
      </c>
      <c r="E15547" t="s">
        <v>50</v>
      </c>
      <c r="F15547" t="s">
        <v>113</v>
      </c>
      <c r="G15547" t="s">
        <v>51</v>
      </c>
      <c r="H15547" t="s">
        <v>85</v>
      </c>
    </row>
    <row r="15548" spans="1:8">
      <c r="A15548" t="s">
        <v>59</v>
      </c>
      <c r="B15548" s="1">
        <v>46320</v>
      </c>
      <c r="C15548">
        <v>245004</v>
      </c>
      <c r="D15548">
        <v>555.10799999999995</v>
      </c>
      <c r="E15548" t="s">
        <v>50</v>
      </c>
      <c r="F15548" t="s">
        <v>113</v>
      </c>
      <c r="G15548" t="s">
        <v>51</v>
      </c>
      <c r="H15548" t="s">
        <v>85</v>
      </c>
    </row>
    <row r="15549" spans="1:8">
      <c r="A15549" t="s">
        <v>59</v>
      </c>
      <c r="B15549" s="1">
        <v>46320</v>
      </c>
      <c r="C15549">
        <v>245006</v>
      </c>
      <c r="D15549">
        <v>-12.659000000000001</v>
      </c>
      <c r="E15549" t="s">
        <v>50</v>
      </c>
      <c r="F15549" t="s">
        <v>113</v>
      </c>
      <c r="G15549" t="s">
        <v>51</v>
      </c>
      <c r="H15549" t="s">
        <v>85</v>
      </c>
    </row>
    <row r="15550" spans="1:8">
      <c r="A15550" t="s">
        <v>59</v>
      </c>
      <c r="B15550" s="1">
        <v>46320</v>
      </c>
      <c r="C15550">
        <v>245010</v>
      </c>
      <c r="D15550">
        <v>-427128.473</v>
      </c>
      <c r="E15550" t="s">
        <v>50</v>
      </c>
      <c r="F15550" t="s">
        <v>20</v>
      </c>
      <c r="G15550" t="s">
        <v>51</v>
      </c>
      <c r="H15550" t="s">
        <v>86</v>
      </c>
    </row>
    <row r="15551" spans="1:8">
      <c r="A15551" t="s">
        <v>59</v>
      </c>
      <c r="B15551" s="1">
        <v>46320</v>
      </c>
      <c r="C15551">
        <v>245015</v>
      </c>
      <c r="D15551">
        <v>-19225.666000000001</v>
      </c>
      <c r="E15551" t="s">
        <v>50</v>
      </c>
      <c r="F15551" t="s">
        <v>113</v>
      </c>
      <c r="G15551" t="s">
        <v>51</v>
      </c>
      <c r="H15551" t="s">
        <v>85</v>
      </c>
    </row>
    <row r="15552" spans="1:8">
      <c r="A15552" t="s">
        <v>59</v>
      </c>
      <c r="B15552" s="1">
        <v>46320</v>
      </c>
      <c r="C15552">
        <v>245017</v>
      </c>
      <c r="D15552">
        <v>-7418.1469999999999</v>
      </c>
      <c r="E15552" t="s">
        <v>50</v>
      </c>
      <c r="F15552" t="s">
        <v>113</v>
      </c>
      <c r="G15552" t="s">
        <v>51</v>
      </c>
      <c r="H15552" t="s">
        <v>85</v>
      </c>
    </row>
    <row r="15553" spans="1:8">
      <c r="A15553" t="s">
        <v>59</v>
      </c>
      <c r="B15553" s="1">
        <v>46320</v>
      </c>
      <c r="C15553">
        <v>245018</v>
      </c>
      <c r="D15553">
        <v>-96739.085999999996</v>
      </c>
      <c r="E15553" t="s">
        <v>50</v>
      </c>
      <c r="F15553" t="s">
        <v>113</v>
      </c>
      <c r="G15553" t="s">
        <v>51</v>
      </c>
      <c r="H15553" t="s">
        <v>85</v>
      </c>
    </row>
    <row r="15554" spans="1:8">
      <c r="A15554" t="s">
        <v>59</v>
      </c>
      <c r="B15554" s="1">
        <v>46320</v>
      </c>
      <c r="C15554">
        <v>245020</v>
      </c>
      <c r="D15554">
        <v>-5606.61</v>
      </c>
      <c r="E15554" t="s">
        <v>50</v>
      </c>
      <c r="F15554" t="s">
        <v>20</v>
      </c>
      <c r="G15554" t="s">
        <v>51</v>
      </c>
      <c r="H15554" t="s">
        <v>86</v>
      </c>
    </row>
    <row r="15555" spans="1:8">
      <c r="A15555" t="s">
        <v>59</v>
      </c>
      <c r="B15555" s="1">
        <v>46320</v>
      </c>
      <c r="C15555">
        <v>245038</v>
      </c>
      <c r="D15555">
        <v>-9108.7099999999991</v>
      </c>
      <c r="E15555" t="s">
        <v>50</v>
      </c>
      <c r="F15555" t="s">
        <v>114</v>
      </c>
      <c r="G15555" t="s">
        <v>51</v>
      </c>
      <c r="H15555" t="s">
        <v>87</v>
      </c>
    </row>
    <row r="15556" spans="1:8">
      <c r="A15556" t="s">
        <v>59</v>
      </c>
      <c r="B15556" s="1">
        <v>46320</v>
      </c>
      <c r="C15556">
        <v>245041</v>
      </c>
      <c r="D15556">
        <v>-57111.898999999998</v>
      </c>
      <c r="E15556" t="s">
        <v>50</v>
      </c>
      <c r="F15556" t="s">
        <v>113</v>
      </c>
      <c r="G15556" t="s">
        <v>51</v>
      </c>
      <c r="H15556" t="s">
        <v>85</v>
      </c>
    </row>
    <row r="15557" spans="1:8">
      <c r="A15557" t="s">
        <v>59</v>
      </c>
      <c r="B15557" s="1">
        <v>46320</v>
      </c>
      <c r="C15557">
        <v>245050</v>
      </c>
      <c r="D15557">
        <v>-59571.28</v>
      </c>
      <c r="E15557" t="s">
        <v>50</v>
      </c>
      <c r="F15557" t="s">
        <v>113</v>
      </c>
      <c r="G15557" t="s">
        <v>51</v>
      </c>
      <c r="H15557" t="s">
        <v>85</v>
      </c>
    </row>
    <row r="15558" spans="1:8">
      <c r="A15558" t="s">
        <v>59</v>
      </c>
      <c r="B15558" s="1">
        <v>46320</v>
      </c>
      <c r="C15558">
        <v>245055</v>
      </c>
      <c r="D15558">
        <v>-27389.027999999998</v>
      </c>
      <c r="E15558" t="s">
        <v>50</v>
      </c>
      <c r="F15558" t="s">
        <v>113</v>
      </c>
      <c r="G15558" t="s">
        <v>51</v>
      </c>
      <c r="H15558" t="s">
        <v>85</v>
      </c>
    </row>
    <row r="15559" spans="1:8">
      <c r="A15559" t="s">
        <v>59</v>
      </c>
      <c r="B15559" s="1">
        <v>46320</v>
      </c>
      <c r="C15559">
        <v>245056</v>
      </c>
      <c r="D15559">
        <v>-9094.16</v>
      </c>
      <c r="E15559" t="s">
        <v>50</v>
      </c>
      <c r="F15559" t="s">
        <v>118</v>
      </c>
      <c r="G15559" t="s">
        <v>51</v>
      </c>
      <c r="H15559" t="s">
        <v>91</v>
      </c>
    </row>
    <row r="15560" spans="1:8">
      <c r="A15560" t="s">
        <v>59</v>
      </c>
      <c r="B15560" s="1">
        <v>46320</v>
      </c>
      <c r="C15560">
        <v>245057</v>
      </c>
      <c r="D15560">
        <v>-45341.881000000001</v>
      </c>
      <c r="E15560" t="s">
        <v>50</v>
      </c>
      <c r="F15560" t="s">
        <v>113</v>
      </c>
      <c r="G15560" t="s">
        <v>51</v>
      </c>
      <c r="H15560" t="s">
        <v>85</v>
      </c>
    </row>
    <row r="15561" spans="1:8">
      <c r="A15561" t="s">
        <v>59</v>
      </c>
      <c r="B15561" s="1">
        <v>46320</v>
      </c>
      <c r="C15561">
        <v>245059</v>
      </c>
      <c r="D15561">
        <v>-29435.241000000002</v>
      </c>
      <c r="E15561" t="s">
        <v>50</v>
      </c>
      <c r="F15561" t="s">
        <v>113</v>
      </c>
      <c r="G15561" t="s">
        <v>51</v>
      </c>
      <c r="H15561" t="s">
        <v>85</v>
      </c>
    </row>
    <row r="15562" spans="1:8">
      <c r="A15562" t="s">
        <v>59</v>
      </c>
      <c r="B15562" s="1">
        <v>46320</v>
      </c>
      <c r="C15562">
        <v>245061</v>
      </c>
      <c r="D15562">
        <v>-9632.1849999999995</v>
      </c>
      <c r="E15562" t="s">
        <v>50</v>
      </c>
      <c r="F15562" t="s">
        <v>113</v>
      </c>
      <c r="G15562" t="s">
        <v>51</v>
      </c>
      <c r="H15562" t="s">
        <v>85</v>
      </c>
    </row>
    <row r="15563" spans="1:8">
      <c r="A15563" t="s">
        <v>59</v>
      </c>
      <c r="B15563" s="1">
        <v>46320</v>
      </c>
      <c r="C15563">
        <v>245062</v>
      </c>
      <c r="D15563">
        <v>-589554.44099999999</v>
      </c>
      <c r="E15563" t="s">
        <v>50</v>
      </c>
      <c r="F15563" t="s">
        <v>113</v>
      </c>
      <c r="G15563" t="s">
        <v>51</v>
      </c>
      <c r="H15563" t="s">
        <v>85</v>
      </c>
    </row>
    <row r="15564" spans="1:8">
      <c r="A15564" t="s">
        <v>59</v>
      </c>
      <c r="B15564" s="1">
        <v>46320</v>
      </c>
      <c r="C15564">
        <v>249002</v>
      </c>
      <c r="D15564">
        <v>-996699.01699999999</v>
      </c>
      <c r="E15564" t="s">
        <v>50</v>
      </c>
      <c r="F15564" t="s">
        <v>20</v>
      </c>
      <c r="G15564" t="s">
        <v>51</v>
      </c>
      <c r="H15564" t="s">
        <v>86</v>
      </c>
    </row>
    <row r="15565" spans="1:8">
      <c r="A15565" t="s">
        <v>59</v>
      </c>
      <c r="B15565" s="1">
        <v>46320</v>
      </c>
      <c r="C15565">
        <v>249003</v>
      </c>
      <c r="D15565">
        <v>-71998.902000000002</v>
      </c>
      <c r="E15565" t="s">
        <v>50</v>
      </c>
      <c r="F15565" t="s">
        <v>20</v>
      </c>
      <c r="G15565" t="s">
        <v>51</v>
      </c>
      <c r="H15565" t="s">
        <v>86</v>
      </c>
    </row>
    <row r="15566" spans="1:8">
      <c r="A15566" t="s">
        <v>59</v>
      </c>
      <c r="B15566" s="1">
        <v>46320</v>
      </c>
      <c r="C15566">
        <v>249004</v>
      </c>
      <c r="D15566">
        <v>11088.313</v>
      </c>
      <c r="E15566" t="s">
        <v>50</v>
      </c>
      <c r="F15566" t="s">
        <v>20</v>
      </c>
      <c r="G15566" t="s">
        <v>51</v>
      </c>
      <c r="H15566" t="s">
        <v>86</v>
      </c>
    </row>
    <row r="15567" spans="1:8">
      <c r="A15567" t="s">
        <v>59</v>
      </c>
      <c r="B15567" s="1">
        <v>46320</v>
      </c>
      <c r="C15567">
        <v>250003</v>
      </c>
      <c r="D15567">
        <v>-19324.817999999999</v>
      </c>
      <c r="E15567" t="s">
        <v>50</v>
      </c>
      <c r="F15567" t="s">
        <v>114</v>
      </c>
      <c r="G15567" t="s">
        <v>51</v>
      </c>
      <c r="H15567" t="s">
        <v>87</v>
      </c>
    </row>
    <row r="15568" spans="1:8">
      <c r="A15568" t="s">
        <v>59</v>
      </c>
      <c r="B15568" s="1">
        <v>46320</v>
      </c>
      <c r="C15568">
        <v>250009</v>
      </c>
      <c r="D15568">
        <v>-669.6</v>
      </c>
      <c r="E15568" t="s">
        <v>50</v>
      </c>
      <c r="F15568" t="s">
        <v>113</v>
      </c>
      <c r="G15568" t="s">
        <v>51</v>
      </c>
      <c r="H15568" t="s">
        <v>85</v>
      </c>
    </row>
    <row r="15569" spans="1:8">
      <c r="A15569" t="s">
        <v>59</v>
      </c>
      <c r="B15569" s="1">
        <v>46320</v>
      </c>
      <c r="C15569">
        <v>250015</v>
      </c>
      <c r="D15569">
        <v>-56974.432999999997</v>
      </c>
      <c r="E15569" t="s">
        <v>50</v>
      </c>
      <c r="F15569" t="s">
        <v>113</v>
      </c>
      <c r="G15569" t="s">
        <v>51</v>
      </c>
      <c r="H15569" t="s">
        <v>85</v>
      </c>
    </row>
    <row r="15570" spans="1:8">
      <c r="A15570" t="s">
        <v>59</v>
      </c>
      <c r="B15570" s="1">
        <v>46320</v>
      </c>
      <c r="C15570">
        <v>250017</v>
      </c>
      <c r="D15570">
        <v>411681.17499999999</v>
      </c>
      <c r="E15570" t="s">
        <v>50</v>
      </c>
      <c r="F15570" t="s">
        <v>20</v>
      </c>
      <c r="G15570" t="s">
        <v>51</v>
      </c>
      <c r="H15570" t="s">
        <v>86</v>
      </c>
    </row>
    <row r="15571" spans="1:8">
      <c r="A15571" t="s">
        <v>59</v>
      </c>
      <c r="B15571" s="1">
        <v>46320</v>
      </c>
      <c r="C15571">
        <v>250019</v>
      </c>
      <c r="D15571">
        <v>-1550</v>
      </c>
      <c r="E15571" t="s">
        <v>50</v>
      </c>
      <c r="F15571" t="s">
        <v>114</v>
      </c>
      <c r="G15571" t="s">
        <v>51</v>
      </c>
      <c r="H15571" t="s">
        <v>87</v>
      </c>
    </row>
    <row r="15572" spans="1:8">
      <c r="A15572" t="s">
        <v>59</v>
      </c>
      <c r="B15572" s="1">
        <v>46320</v>
      </c>
      <c r="C15572">
        <v>250020</v>
      </c>
      <c r="D15572">
        <v>-6873.482</v>
      </c>
      <c r="E15572" t="s">
        <v>50</v>
      </c>
      <c r="F15572" t="s">
        <v>114</v>
      </c>
      <c r="G15572" t="s">
        <v>51</v>
      </c>
      <c r="H15572" t="s">
        <v>87</v>
      </c>
    </row>
    <row r="15573" spans="1:8">
      <c r="A15573" t="s">
        <v>59</v>
      </c>
      <c r="B15573" s="1">
        <v>46320</v>
      </c>
      <c r="C15573">
        <v>250021</v>
      </c>
      <c r="D15573">
        <v>-42674.612000000001</v>
      </c>
      <c r="E15573" t="s">
        <v>50</v>
      </c>
      <c r="F15573" t="s">
        <v>114</v>
      </c>
      <c r="G15573" t="s">
        <v>51</v>
      </c>
      <c r="H15573" t="s">
        <v>87</v>
      </c>
    </row>
    <row r="15574" spans="1:8">
      <c r="A15574" t="s">
        <v>59</v>
      </c>
      <c r="B15574" s="1">
        <v>46320</v>
      </c>
      <c r="C15574">
        <v>250022</v>
      </c>
      <c r="D15574">
        <v>38059.332000000002</v>
      </c>
      <c r="E15574" t="s">
        <v>50</v>
      </c>
      <c r="F15574" t="s">
        <v>114</v>
      </c>
      <c r="G15574" t="s">
        <v>51</v>
      </c>
      <c r="H15574" t="s">
        <v>87</v>
      </c>
    </row>
    <row r="15575" spans="1:8">
      <c r="A15575" t="s">
        <v>59</v>
      </c>
      <c r="B15575" s="1">
        <v>46320</v>
      </c>
      <c r="C15575">
        <v>251002</v>
      </c>
      <c r="D15575">
        <v>-2719.2109999999998</v>
      </c>
      <c r="E15575" t="s">
        <v>50</v>
      </c>
      <c r="F15575" t="s">
        <v>114</v>
      </c>
      <c r="G15575" t="s">
        <v>51</v>
      </c>
      <c r="H15575" t="s">
        <v>87</v>
      </c>
    </row>
    <row r="15576" spans="1:8">
      <c r="A15576" t="s">
        <v>59</v>
      </c>
      <c r="B15576" s="1">
        <v>46320</v>
      </c>
      <c r="C15576">
        <v>251003</v>
      </c>
      <c r="D15576">
        <v>-4207.7839999999997</v>
      </c>
      <c r="E15576" t="s">
        <v>50</v>
      </c>
      <c r="F15576" t="s">
        <v>114</v>
      </c>
      <c r="G15576" t="s">
        <v>51</v>
      </c>
      <c r="H15576" t="s">
        <v>87</v>
      </c>
    </row>
    <row r="15577" spans="1:8">
      <c r="A15577" t="s">
        <v>59</v>
      </c>
      <c r="B15577" s="1">
        <v>46320</v>
      </c>
      <c r="C15577">
        <v>255008</v>
      </c>
      <c r="D15577">
        <v>-2747.308</v>
      </c>
      <c r="E15577" t="s">
        <v>50</v>
      </c>
      <c r="F15577" t="s">
        <v>113</v>
      </c>
      <c r="G15577" t="s">
        <v>51</v>
      </c>
      <c r="H15577" t="s">
        <v>85</v>
      </c>
    </row>
    <row r="15578" spans="1:8">
      <c r="A15578" t="s">
        <v>59</v>
      </c>
      <c r="B15578" s="1">
        <v>46320</v>
      </c>
      <c r="C15578">
        <v>255009</v>
      </c>
      <c r="D15578">
        <v>-1051.903</v>
      </c>
      <c r="E15578" t="s">
        <v>50</v>
      </c>
      <c r="F15578" t="s">
        <v>113</v>
      </c>
      <c r="G15578" t="s">
        <v>51</v>
      </c>
      <c r="H15578" t="s">
        <v>85</v>
      </c>
    </row>
    <row r="15579" spans="1:8">
      <c r="A15579" t="s">
        <v>59</v>
      </c>
      <c r="B15579" s="1">
        <v>46320</v>
      </c>
      <c r="C15579">
        <v>255010</v>
      </c>
      <c r="D15579">
        <v>-960.47900000000004</v>
      </c>
      <c r="E15579" t="s">
        <v>50</v>
      </c>
      <c r="F15579" t="s">
        <v>113</v>
      </c>
      <c r="G15579" t="s">
        <v>51</v>
      </c>
      <c r="H15579" t="s">
        <v>85</v>
      </c>
    </row>
    <row r="15580" spans="1:8">
      <c r="A15580" t="s">
        <v>59</v>
      </c>
      <c r="B15580" s="1">
        <v>46320</v>
      </c>
      <c r="C15580">
        <v>255011</v>
      </c>
      <c r="D15580">
        <v>-1830.6990000000001</v>
      </c>
      <c r="E15580" t="s">
        <v>50</v>
      </c>
      <c r="F15580" t="s">
        <v>113</v>
      </c>
      <c r="G15580" t="s">
        <v>51</v>
      </c>
      <c r="H15580" t="s">
        <v>85</v>
      </c>
    </row>
    <row r="15581" spans="1:8">
      <c r="A15581" t="s">
        <v>59</v>
      </c>
      <c r="B15581" s="1">
        <v>46320</v>
      </c>
      <c r="C15581">
        <v>255012</v>
      </c>
      <c r="D15581">
        <v>-1141.8989999999999</v>
      </c>
      <c r="E15581" t="s">
        <v>50</v>
      </c>
      <c r="F15581" t="s">
        <v>113</v>
      </c>
      <c r="G15581" t="s">
        <v>51</v>
      </c>
      <c r="H15581" t="s">
        <v>85</v>
      </c>
    </row>
    <row r="15582" spans="1:8">
      <c r="A15582" t="s">
        <v>59</v>
      </c>
      <c r="B15582" s="1">
        <v>46320</v>
      </c>
      <c r="C15582">
        <v>255015</v>
      </c>
      <c r="D15582">
        <v>-1015.917</v>
      </c>
      <c r="E15582" t="s">
        <v>50</v>
      </c>
      <c r="F15582" t="s">
        <v>113</v>
      </c>
      <c r="G15582" t="s">
        <v>51</v>
      </c>
      <c r="H15582" t="s">
        <v>85</v>
      </c>
    </row>
    <row r="15583" spans="1:8">
      <c r="A15583" t="s">
        <v>59</v>
      </c>
      <c r="B15583" s="1">
        <v>46320</v>
      </c>
      <c r="C15583">
        <v>255016</v>
      </c>
      <c r="D15583">
        <v>-596.66300000000001</v>
      </c>
      <c r="E15583" t="s">
        <v>50</v>
      </c>
      <c r="F15583" t="s">
        <v>113</v>
      </c>
      <c r="G15583" t="s">
        <v>51</v>
      </c>
      <c r="H15583" t="s">
        <v>85</v>
      </c>
    </row>
    <row r="15584" spans="1:8">
      <c r="A15584" t="s">
        <v>59</v>
      </c>
      <c r="B15584" s="1">
        <v>46320</v>
      </c>
      <c r="C15584">
        <v>255017</v>
      </c>
      <c r="D15584">
        <v>-570.14599999999996</v>
      </c>
      <c r="E15584" t="s">
        <v>50</v>
      </c>
      <c r="F15584" t="s">
        <v>113</v>
      </c>
      <c r="G15584" t="s">
        <v>51</v>
      </c>
      <c r="H15584" t="s">
        <v>85</v>
      </c>
    </row>
    <row r="15585" spans="1:8">
      <c r="A15585" t="s">
        <v>59</v>
      </c>
      <c r="B15585" s="1">
        <v>46320</v>
      </c>
      <c r="C15585">
        <v>255018</v>
      </c>
      <c r="D15585">
        <v>-569.62</v>
      </c>
      <c r="E15585" t="s">
        <v>50</v>
      </c>
      <c r="F15585" t="s">
        <v>113</v>
      </c>
      <c r="G15585" t="s">
        <v>51</v>
      </c>
      <c r="H15585" t="s">
        <v>85</v>
      </c>
    </row>
    <row r="15586" spans="1:8">
      <c r="A15586" t="s">
        <v>59</v>
      </c>
      <c r="B15586" s="1">
        <v>46320</v>
      </c>
      <c r="C15586">
        <v>255019</v>
      </c>
      <c r="D15586">
        <v>-1198.9839999999999</v>
      </c>
      <c r="E15586" t="s">
        <v>50</v>
      </c>
      <c r="F15586" t="s">
        <v>113</v>
      </c>
      <c r="G15586" t="s">
        <v>51</v>
      </c>
      <c r="H15586" t="s">
        <v>85</v>
      </c>
    </row>
    <row r="15587" spans="1:8">
      <c r="A15587" t="s">
        <v>59</v>
      </c>
      <c r="B15587" s="1">
        <v>46320</v>
      </c>
      <c r="C15587">
        <v>255020</v>
      </c>
      <c r="D15587">
        <v>-858.92899999999997</v>
      </c>
      <c r="E15587" t="s">
        <v>50</v>
      </c>
      <c r="F15587" t="s">
        <v>113</v>
      </c>
      <c r="G15587" t="s">
        <v>51</v>
      </c>
      <c r="H15587" t="s">
        <v>85</v>
      </c>
    </row>
    <row r="15588" spans="1:8">
      <c r="A15588" t="s">
        <v>59</v>
      </c>
      <c r="B15588" s="1">
        <v>46320</v>
      </c>
      <c r="C15588">
        <v>255021</v>
      </c>
      <c r="D15588">
        <v>-889.64099999999996</v>
      </c>
      <c r="E15588" t="s">
        <v>50</v>
      </c>
      <c r="F15588" t="s">
        <v>113</v>
      </c>
      <c r="G15588" t="s">
        <v>51</v>
      </c>
      <c r="H15588" t="s">
        <v>85</v>
      </c>
    </row>
    <row r="15589" spans="1:8">
      <c r="A15589" t="s">
        <v>59</v>
      </c>
      <c r="B15589" s="1">
        <v>46320</v>
      </c>
      <c r="C15589">
        <v>257002</v>
      </c>
      <c r="D15589">
        <v>-129.62100000000001</v>
      </c>
      <c r="E15589" t="s">
        <v>50</v>
      </c>
      <c r="F15589" t="s">
        <v>114</v>
      </c>
      <c r="G15589" t="s">
        <v>51</v>
      </c>
      <c r="H15589" t="s">
        <v>87</v>
      </c>
    </row>
    <row r="15590" spans="1:8">
      <c r="A15590" t="s">
        <v>59</v>
      </c>
      <c r="B15590" s="1">
        <v>46320</v>
      </c>
      <c r="C15590">
        <v>257003</v>
      </c>
      <c r="D15590">
        <v>-2708.7240000000002</v>
      </c>
      <c r="E15590" t="s">
        <v>50</v>
      </c>
      <c r="F15590" t="s">
        <v>114</v>
      </c>
      <c r="G15590" t="s">
        <v>51</v>
      </c>
      <c r="H15590" t="s">
        <v>87</v>
      </c>
    </row>
    <row r="15591" spans="1:8">
      <c r="A15591" t="s">
        <v>59</v>
      </c>
      <c r="B15591" s="1">
        <v>46320</v>
      </c>
      <c r="C15591">
        <v>257005</v>
      </c>
      <c r="D15591">
        <v>-172851.37400000001</v>
      </c>
      <c r="E15591" t="s">
        <v>50</v>
      </c>
      <c r="F15591" t="s">
        <v>114</v>
      </c>
      <c r="G15591" t="s">
        <v>51</v>
      </c>
      <c r="H15591" t="s">
        <v>87</v>
      </c>
    </row>
    <row r="15592" spans="1:8">
      <c r="A15592" t="s">
        <v>59</v>
      </c>
      <c r="B15592" s="1">
        <v>46320</v>
      </c>
      <c r="C15592">
        <v>257014</v>
      </c>
      <c r="D15592">
        <v>-358759.71</v>
      </c>
      <c r="E15592" t="s">
        <v>50</v>
      </c>
      <c r="F15592" t="s">
        <v>114</v>
      </c>
      <c r="G15592" t="s">
        <v>51</v>
      </c>
      <c r="H15592" t="s">
        <v>87</v>
      </c>
    </row>
    <row r="15593" spans="1:8">
      <c r="A15593" t="s">
        <v>59</v>
      </c>
      <c r="B15593" s="1">
        <v>46320</v>
      </c>
      <c r="C15593">
        <v>257015</v>
      </c>
      <c r="D15593">
        <v>-13582.821</v>
      </c>
      <c r="E15593" t="s">
        <v>50</v>
      </c>
      <c r="F15593" t="s">
        <v>114</v>
      </c>
      <c r="G15593" t="s">
        <v>51</v>
      </c>
      <c r="H15593" t="s">
        <v>87</v>
      </c>
    </row>
    <row r="15594" spans="1:8">
      <c r="A15594" t="s">
        <v>59</v>
      </c>
      <c r="B15594" s="1">
        <v>46320</v>
      </c>
      <c r="C15594">
        <v>257016</v>
      </c>
      <c r="D15594">
        <v>-623.81799999999998</v>
      </c>
      <c r="E15594" t="s">
        <v>50</v>
      </c>
      <c r="F15594" t="s">
        <v>114</v>
      </c>
      <c r="G15594" t="s">
        <v>51</v>
      </c>
      <c r="H15594" t="s">
        <v>87</v>
      </c>
    </row>
    <row r="15595" spans="1:8">
      <c r="A15595" t="s">
        <v>59</v>
      </c>
      <c r="B15595" s="1">
        <v>46320</v>
      </c>
      <c r="C15595">
        <v>257018</v>
      </c>
      <c r="D15595">
        <v>-4699.268</v>
      </c>
      <c r="E15595" t="s">
        <v>50</v>
      </c>
      <c r="F15595" t="s">
        <v>114</v>
      </c>
      <c r="G15595" t="s">
        <v>51</v>
      </c>
      <c r="H15595" t="s">
        <v>87</v>
      </c>
    </row>
    <row r="15596" spans="1:8">
      <c r="A15596" t="s">
        <v>59</v>
      </c>
      <c r="B15596" s="1">
        <v>46320</v>
      </c>
      <c r="C15596">
        <v>257028</v>
      </c>
      <c r="D15596">
        <v>-105.277</v>
      </c>
      <c r="E15596" t="s">
        <v>50</v>
      </c>
      <c r="F15596" t="s">
        <v>114</v>
      </c>
      <c r="G15596" t="s">
        <v>51</v>
      </c>
      <c r="H15596" t="s">
        <v>87</v>
      </c>
    </row>
    <row r="15597" spans="1:8">
      <c r="A15597" t="s">
        <v>59</v>
      </c>
      <c r="B15597" s="1">
        <v>46320</v>
      </c>
      <c r="C15597">
        <v>257030</v>
      </c>
      <c r="D15597">
        <v>-669.99300000000005</v>
      </c>
      <c r="E15597" t="s">
        <v>50</v>
      </c>
      <c r="F15597" t="s">
        <v>114</v>
      </c>
      <c r="G15597" t="s">
        <v>51</v>
      </c>
      <c r="H15597" t="s">
        <v>87</v>
      </c>
    </row>
    <row r="15598" spans="1:8">
      <c r="A15598" t="s">
        <v>59</v>
      </c>
      <c r="B15598" s="1">
        <v>46320</v>
      </c>
      <c r="C15598">
        <v>257035</v>
      </c>
      <c r="D15598">
        <v>1E-3</v>
      </c>
      <c r="E15598" t="s">
        <v>50</v>
      </c>
      <c r="F15598" t="s">
        <v>114</v>
      </c>
      <c r="G15598" t="s">
        <v>51</v>
      </c>
      <c r="H15598" t="s">
        <v>87</v>
      </c>
    </row>
    <row r="15599" spans="1:8">
      <c r="A15599" t="s">
        <v>59</v>
      </c>
      <c r="B15599" s="1">
        <v>46320</v>
      </c>
      <c r="C15599">
        <v>257038</v>
      </c>
      <c r="D15599">
        <v>-22.37</v>
      </c>
      <c r="E15599" t="s">
        <v>50</v>
      </c>
      <c r="F15599" t="s">
        <v>114</v>
      </c>
      <c r="G15599" t="s">
        <v>51</v>
      </c>
      <c r="H15599" t="s">
        <v>87</v>
      </c>
    </row>
    <row r="15600" spans="1:8">
      <c r="A15600" t="s">
        <v>59</v>
      </c>
      <c r="B15600" s="1">
        <v>46320</v>
      </c>
      <c r="C15600">
        <v>261014</v>
      </c>
      <c r="D15600">
        <v>3165.6129999999998</v>
      </c>
      <c r="E15600" t="s">
        <v>50</v>
      </c>
      <c r="F15600" t="s">
        <v>114</v>
      </c>
      <c r="G15600" t="s">
        <v>51</v>
      </c>
      <c r="H15600" t="s">
        <v>87</v>
      </c>
    </row>
    <row r="15601" spans="1:8">
      <c r="A15601" t="s">
        <v>59</v>
      </c>
      <c r="B15601" s="1">
        <v>46320</v>
      </c>
      <c r="C15601">
        <v>261015</v>
      </c>
      <c r="D15601">
        <v>0.70099999999999996</v>
      </c>
      <c r="E15601" t="s">
        <v>50</v>
      </c>
      <c r="F15601" t="s">
        <v>114</v>
      </c>
      <c r="G15601" t="s">
        <v>51</v>
      </c>
      <c r="H15601" t="s">
        <v>87</v>
      </c>
    </row>
    <row r="15602" spans="1:8">
      <c r="A15602" t="s">
        <v>59</v>
      </c>
      <c r="B15602" s="1">
        <v>46320</v>
      </c>
      <c r="C15602">
        <v>261016</v>
      </c>
      <c r="D15602">
        <v>0.35</v>
      </c>
      <c r="E15602" t="s">
        <v>50</v>
      </c>
      <c r="F15602" t="s">
        <v>114</v>
      </c>
      <c r="G15602" t="s">
        <v>51</v>
      </c>
      <c r="H15602" t="s">
        <v>87</v>
      </c>
    </row>
    <row r="15603" spans="1:8">
      <c r="A15603" t="s">
        <v>59</v>
      </c>
      <c r="B15603" s="1">
        <v>46320</v>
      </c>
      <c r="C15603">
        <v>261017</v>
      </c>
      <c r="D15603">
        <v>2.3809999999999998</v>
      </c>
      <c r="E15603" t="s">
        <v>50</v>
      </c>
      <c r="F15603" t="s">
        <v>114</v>
      </c>
      <c r="G15603" t="s">
        <v>51</v>
      </c>
      <c r="H15603" t="s">
        <v>87</v>
      </c>
    </row>
    <row r="15604" spans="1:8">
      <c r="A15604" t="s">
        <v>59</v>
      </c>
      <c r="B15604" s="1">
        <v>46320</v>
      </c>
      <c r="C15604">
        <v>261019</v>
      </c>
      <c r="D15604">
        <v>628.71199999999999</v>
      </c>
      <c r="E15604" t="s">
        <v>50</v>
      </c>
      <c r="F15604" t="s">
        <v>114</v>
      </c>
      <c r="G15604" t="s">
        <v>51</v>
      </c>
      <c r="H15604" t="s">
        <v>87</v>
      </c>
    </row>
    <row r="15605" spans="1:8">
      <c r="A15605" t="s">
        <v>59</v>
      </c>
      <c r="B15605" s="1">
        <v>46320</v>
      </c>
      <c r="C15605">
        <v>261023</v>
      </c>
      <c r="D15605">
        <v>17603.915000000001</v>
      </c>
      <c r="E15605" t="s">
        <v>50</v>
      </c>
      <c r="F15605" t="s">
        <v>114</v>
      </c>
      <c r="G15605" t="s">
        <v>51</v>
      </c>
      <c r="H15605" t="s">
        <v>87</v>
      </c>
    </row>
    <row r="15606" spans="1:8">
      <c r="A15606" t="s">
        <v>59</v>
      </c>
      <c r="B15606" s="1">
        <v>46320</v>
      </c>
      <c r="C15606">
        <v>261024</v>
      </c>
      <c r="D15606">
        <v>628.71199999999999</v>
      </c>
      <c r="E15606" t="s">
        <v>50</v>
      </c>
      <c r="F15606" t="s">
        <v>114</v>
      </c>
      <c r="G15606" t="s">
        <v>51</v>
      </c>
      <c r="H15606" t="s">
        <v>87</v>
      </c>
    </row>
    <row r="15607" spans="1:8">
      <c r="A15607" t="s">
        <v>59</v>
      </c>
      <c r="B15607" s="1">
        <v>46320</v>
      </c>
      <c r="C15607">
        <v>263006</v>
      </c>
      <c r="D15607">
        <v>-98427.778000000006</v>
      </c>
      <c r="E15607" t="s">
        <v>50</v>
      </c>
      <c r="F15607" t="s">
        <v>114</v>
      </c>
      <c r="G15607" t="s">
        <v>51</v>
      </c>
      <c r="H15607" t="s">
        <v>87</v>
      </c>
    </row>
    <row r="15608" spans="1:8">
      <c r="A15608" t="s">
        <v>59</v>
      </c>
      <c r="B15608" s="1">
        <v>46320</v>
      </c>
      <c r="C15608">
        <v>263007</v>
      </c>
      <c r="D15608">
        <v>-82077.122000000003</v>
      </c>
      <c r="E15608" t="s">
        <v>50</v>
      </c>
      <c r="F15608" t="s">
        <v>114</v>
      </c>
      <c r="G15608" t="s">
        <v>51</v>
      </c>
      <c r="H15608" t="s">
        <v>87</v>
      </c>
    </row>
    <row r="15609" spans="1:8">
      <c r="A15609" t="s">
        <v>59</v>
      </c>
      <c r="B15609" s="1">
        <v>46320</v>
      </c>
      <c r="C15609">
        <v>263008</v>
      </c>
      <c r="D15609">
        <v>-224198.84400000001</v>
      </c>
      <c r="E15609" t="s">
        <v>50</v>
      </c>
      <c r="F15609" t="s">
        <v>114</v>
      </c>
      <c r="G15609" t="s">
        <v>51</v>
      </c>
      <c r="H15609" t="s">
        <v>87</v>
      </c>
    </row>
    <row r="15610" spans="1:8">
      <c r="A15610" t="s">
        <v>59</v>
      </c>
      <c r="B15610" s="1">
        <v>46320</v>
      </c>
      <c r="C15610">
        <v>263010</v>
      </c>
      <c r="D15610">
        <v>-1022.831</v>
      </c>
      <c r="E15610" t="s">
        <v>50</v>
      </c>
      <c r="F15610" t="s">
        <v>114</v>
      </c>
      <c r="G15610" t="s">
        <v>51</v>
      </c>
      <c r="H15610" t="s">
        <v>87</v>
      </c>
    </row>
    <row r="15611" spans="1:8">
      <c r="A15611" t="s">
        <v>59</v>
      </c>
      <c r="B15611" s="1">
        <v>46320</v>
      </c>
      <c r="C15611">
        <v>263012</v>
      </c>
      <c r="D15611">
        <v>-150.846</v>
      </c>
      <c r="E15611" t="s">
        <v>50</v>
      </c>
      <c r="F15611" t="s">
        <v>114</v>
      </c>
      <c r="G15611" t="s">
        <v>51</v>
      </c>
      <c r="H15611" t="s">
        <v>87</v>
      </c>
    </row>
    <row r="15612" spans="1:8">
      <c r="A15612" t="s">
        <v>59</v>
      </c>
      <c r="B15612" s="1">
        <v>46320</v>
      </c>
      <c r="C15612">
        <v>263013</v>
      </c>
      <c r="D15612">
        <v>-150.846</v>
      </c>
      <c r="E15612" t="s">
        <v>50</v>
      </c>
      <c r="F15612" t="s">
        <v>114</v>
      </c>
      <c r="G15612" t="s">
        <v>51</v>
      </c>
      <c r="H15612" t="s">
        <v>87</v>
      </c>
    </row>
    <row r="15613" spans="1:8">
      <c r="A15613" t="s">
        <v>59</v>
      </c>
      <c r="B15613" s="1">
        <v>46320</v>
      </c>
      <c r="C15613">
        <v>263014</v>
      </c>
      <c r="D15613">
        <v>-847.18</v>
      </c>
      <c r="E15613" t="s">
        <v>50</v>
      </c>
      <c r="F15613" t="s">
        <v>114</v>
      </c>
      <c r="G15613" t="s">
        <v>51</v>
      </c>
      <c r="H15613" t="s">
        <v>87</v>
      </c>
    </row>
    <row r="15614" spans="1:8">
      <c r="A15614" t="s">
        <v>59</v>
      </c>
      <c r="B15614" s="1">
        <v>46320</v>
      </c>
      <c r="C15614">
        <v>270003</v>
      </c>
      <c r="D15614">
        <v>-6238.777</v>
      </c>
      <c r="E15614" t="s">
        <v>50</v>
      </c>
      <c r="F15614" t="s">
        <v>125</v>
      </c>
      <c r="G15614" t="s">
        <v>51</v>
      </c>
      <c r="H15614" t="s">
        <v>100</v>
      </c>
    </row>
    <row r="15615" spans="1:8">
      <c r="A15615" t="s">
        <v>59</v>
      </c>
      <c r="B15615" s="1">
        <v>46320</v>
      </c>
      <c r="C15615">
        <v>270005</v>
      </c>
      <c r="D15615">
        <v>-44268.635999999999</v>
      </c>
      <c r="E15615" t="s">
        <v>50</v>
      </c>
      <c r="F15615" t="s">
        <v>125</v>
      </c>
      <c r="G15615" t="s">
        <v>51</v>
      </c>
      <c r="H15615" t="s">
        <v>100</v>
      </c>
    </row>
    <row r="15616" spans="1:8">
      <c r="A15616" t="s">
        <v>59</v>
      </c>
      <c r="B15616" s="1">
        <v>46320</v>
      </c>
      <c r="C15616">
        <v>270007</v>
      </c>
      <c r="D15616">
        <v>-32285.670999999998</v>
      </c>
      <c r="E15616" t="s">
        <v>50</v>
      </c>
      <c r="F15616" t="s">
        <v>125</v>
      </c>
      <c r="G15616" t="s">
        <v>51</v>
      </c>
      <c r="H15616" t="s">
        <v>100</v>
      </c>
    </row>
    <row r="15617" spans="1:8">
      <c r="A15617" t="s">
        <v>59</v>
      </c>
      <c r="B15617" s="1">
        <v>46320</v>
      </c>
      <c r="C15617">
        <v>270009</v>
      </c>
      <c r="D15617">
        <v>-1725.5920000000001</v>
      </c>
      <c r="E15617" t="s">
        <v>50</v>
      </c>
      <c r="F15617" t="s">
        <v>125</v>
      </c>
      <c r="G15617" t="s">
        <v>51</v>
      </c>
      <c r="H15617" t="s">
        <v>100</v>
      </c>
    </row>
    <row r="15618" spans="1:8">
      <c r="A15618" t="s">
        <v>59</v>
      </c>
      <c r="B15618" s="1">
        <v>46320</v>
      </c>
      <c r="C15618">
        <v>270011</v>
      </c>
      <c r="D15618">
        <v>-607.17700000000002</v>
      </c>
      <c r="E15618" t="s">
        <v>50</v>
      </c>
      <c r="F15618" t="s">
        <v>125</v>
      </c>
      <c r="G15618" t="s">
        <v>51</v>
      </c>
      <c r="H15618" t="s">
        <v>100</v>
      </c>
    </row>
    <row r="15619" spans="1:8">
      <c r="A15619" t="s">
        <v>59</v>
      </c>
      <c r="B15619" s="1">
        <v>46320</v>
      </c>
      <c r="C15619">
        <v>270012</v>
      </c>
      <c r="D15619">
        <v>-666.05399999999997</v>
      </c>
      <c r="E15619" t="s">
        <v>50</v>
      </c>
      <c r="F15619" t="s">
        <v>125</v>
      </c>
      <c r="G15619" t="s">
        <v>51</v>
      </c>
      <c r="H15619" t="s">
        <v>100</v>
      </c>
    </row>
    <row r="15620" spans="1:8">
      <c r="A15620" t="s">
        <v>59</v>
      </c>
      <c r="B15620" s="1">
        <v>46320</v>
      </c>
      <c r="C15620">
        <v>270016</v>
      </c>
      <c r="D15620">
        <v>-556.70000000000005</v>
      </c>
      <c r="E15620" t="s">
        <v>50</v>
      </c>
      <c r="F15620" t="s">
        <v>125</v>
      </c>
      <c r="G15620" t="s">
        <v>51</v>
      </c>
      <c r="H15620" t="s">
        <v>100</v>
      </c>
    </row>
    <row r="15621" spans="1:8">
      <c r="A15621" t="s">
        <v>59</v>
      </c>
      <c r="B15621" s="1">
        <v>46320</v>
      </c>
      <c r="C15621">
        <v>270018</v>
      </c>
      <c r="D15621">
        <v>-5731.09</v>
      </c>
      <c r="E15621" t="s">
        <v>50</v>
      </c>
      <c r="F15621" t="s">
        <v>125</v>
      </c>
      <c r="G15621" t="s">
        <v>51</v>
      </c>
      <c r="H15621" t="s">
        <v>100</v>
      </c>
    </row>
    <row r="15622" spans="1:8">
      <c r="A15622" t="s">
        <v>59</v>
      </c>
      <c r="B15622" s="1">
        <v>46320</v>
      </c>
      <c r="C15622">
        <v>270020</v>
      </c>
      <c r="D15622">
        <v>-619848.52300000004</v>
      </c>
      <c r="E15622" t="s">
        <v>50</v>
      </c>
      <c r="F15622" t="s">
        <v>125</v>
      </c>
      <c r="G15622" t="s">
        <v>51</v>
      </c>
      <c r="H15622" t="s">
        <v>100</v>
      </c>
    </row>
    <row r="15623" spans="1:8">
      <c r="A15623" t="s">
        <v>59</v>
      </c>
      <c r="B15623" s="1">
        <v>46320</v>
      </c>
      <c r="C15623">
        <v>270021</v>
      </c>
      <c r="D15623">
        <v>-4424.2290000000003</v>
      </c>
      <c r="E15623" t="s">
        <v>50</v>
      </c>
      <c r="F15623" t="s">
        <v>125</v>
      </c>
      <c r="G15623" t="s">
        <v>51</v>
      </c>
      <c r="H15623" t="s">
        <v>100</v>
      </c>
    </row>
    <row r="15624" spans="1:8">
      <c r="A15624" t="s">
        <v>59</v>
      </c>
      <c r="B15624" s="1">
        <v>46320</v>
      </c>
      <c r="C15624">
        <v>270024</v>
      </c>
      <c r="D15624">
        <v>-378953.07500000001</v>
      </c>
      <c r="E15624" t="s">
        <v>50</v>
      </c>
      <c r="F15624" t="s">
        <v>125</v>
      </c>
      <c r="G15624" t="s">
        <v>51</v>
      </c>
      <c r="H15624" t="s">
        <v>100</v>
      </c>
    </row>
    <row r="15625" spans="1:8">
      <c r="A15625" t="s">
        <v>59</v>
      </c>
      <c r="B15625" s="1">
        <v>46320</v>
      </c>
      <c r="C15625">
        <v>270025</v>
      </c>
      <c r="D15625">
        <v>-319374.87599999999</v>
      </c>
      <c r="E15625" t="s">
        <v>50</v>
      </c>
      <c r="F15625" t="s">
        <v>125</v>
      </c>
      <c r="G15625" t="s">
        <v>51</v>
      </c>
      <c r="H15625" t="s">
        <v>100</v>
      </c>
    </row>
    <row r="15626" spans="1:8">
      <c r="A15626" t="s">
        <v>59</v>
      </c>
      <c r="B15626" s="1">
        <v>46320</v>
      </c>
      <c r="C15626">
        <v>270026</v>
      </c>
      <c r="D15626">
        <v>-1445042.3529999999</v>
      </c>
      <c r="E15626" t="s">
        <v>50</v>
      </c>
      <c r="F15626" t="s">
        <v>125</v>
      </c>
      <c r="G15626" t="s">
        <v>51</v>
      </c>
      <c r="H15626" t="s">
        <v>100</v>
      </c>
    </row>
    <row r="15627" spans="1:8">
      <c r="A15627" t="s">
        <v>59</v>
      </c>
      <c r="B15627" s="1">
        <v>46320</v>
      </c>
      <c r="C15627">
        <v>270027</v>
      </c>
      <c r="D15627">
        <v>-666756.1</v>
      </c>
      <c r="E15627" t="s">
        <v>50</v>
      </c>
      <c r="F15627" t="s">
        <v>125</v>
      </c>
      <c r="G15627" t="s">
        <v>51</v>
      </c>
      <c r="H15627" t="s">
        <v>100</v>
      </c>
    </row>
    <row r="15628" spans="1:8">
      <c r="A15628" t="s">
        <v>59</v>
      </c>
      <c r="B15628" s="1">
        <v>46320</v>
      </c>
      <c r="C15628">
        <v>275002</v>
      </c>
      <c r="D15628">
        <v>57203.267999999996</v>
      </c>
      <c r="E15628" t="s">
        <v>50</v>
      </c>
      <c r="F15628" t="s">
        <v>125</v>
      </c>
      <c r="G15628" t="s">
        <v>51</v>
      </c>
      <c r="H15628" t="s">
        <v>100</v>
      </c>
    </row>
    <row r="15629" spans="1:8">
      <c r="A15629" t="s">
        <v>59</v>
      </c>
      <c r="B15629" s="1">
        <v>46320</v>
      </c>
      <c r="C15629">
        <v>300002</v>
      </c>
      <c r="D15629">
        <v>123858.61500000001</v>
      </c>
      <c r="E15629" t="s">
        <v>50</v>
      </c>
      <c r="F15629" t="s">
        <v>131</v>
      </c>
      <c r="G15629" t="s">
        <v>51</v>
      </c>
      <c r="H15629" t="s">
        <v>107</v>
      </c>
    </row>
    <row r="15630" spans="1:8">
      <c r="A15630" t="s">
        <v>59</v>
      </c>
      <c r="B15630" s="1">
        <v>46320</v>
      </c>
      <c r="C15630">
        <v>300003</v>
      </c>
      <c r="D15630">
        <v>1124519.148</v>
      </c>
      <c r="E15630" t="s">
        <v>50</v>
      </c>
      <c r="F15630" t="s">
        <v>131</v>
      </c>
      <c r="G15630" t="s">
        <v>51</v>
      </c>
      <c r="H15630" t="s">
        <v>107</v>
      </c>
    </row>
    <row r="15631" spans="1:8">
      <c r="A15631" t="s">
        <v>59</v>
      </c>
      <c r="B15631" s="1">
        <v>46320</v>
      </c>
      <c r="C15631">
        <v>300004</v>
      </c>
      <c r="D15631">
        <v>1035144.361</v>
      </c>
      <c r="E15631" t="s">
        <v>50</v>
      </c>
      <c r="F15631" t="s">
        <v>131</v>
      </c>
      <c r="G15631" t="s">
        <v>51</v>
      </c>
      <c r="H15631" t="s">
        <v>107</v>
      </c>
    </row>
    <row r="15632" spans="1:8">
      <c r="A15632" t="s">
        <v>59</v>
      </c>
      <c r="B15632" s="1">
        <v>46320</v>
      </c>
      <c r="C15632">
        <v>300005</v>
      </c>
      <c r="D15632">
        <v>462806.33299999998</v>
      </c>
      <c r="E15632" t="s">
        <v>50</v>
      </c>
      <c r="F15632" t="s">
        <v>131</v>
      </c>
      <c r="G15632" t="s">
        <v>51</v>
      </c>
      <c r="H15632" t="s">
        <v>107</v>
      </c>
    </row>
    <row r="15633" spans="1:8">
      <c r="A15633" t="s">
        <v>59</v>
      </c>
      <c r="B15633" s="1">
        <v>46320</v>
      </c>
      <c r="C15633">
        <v>300006</v>
      </c>
      <c r="D15633">
        <v>4073.0129999999999</v>
      </c>
      <c r="E15633" t="s">
        <v>50</v>
      </c>
      <c r="F15633" t="s">
        <v>131</v>
      </c>
      <c r="G15633" t="s">
        <v>51</v>
      </c>
      <c r="H15633" t="s">
        <v>107</v>
      </c>
    </row>
    <row r="15634" spans="1:8">
      <c r="A15634" t="s">
        <v>59</v>
      </c>
      <c r="B15634" s="1">
        <v>46320</v>
      </c>
      <c r="C15634">
        <v>300008</v>
      </c>
      <c r="D15634">
        <v>1605354.165</v>
      </c>
      <c r="E15634" t="s">
        <v>50</v>
      </c>
      <c r="F15634" t="s">
        <v>131</v>
      </c>
      <c r="G15634" t="s">
        <v>51</v>
      </c>
      <c r="H15634" t="s">
        <v>107</v>
      </c>
    </row>
    <row r="15635" spans="1:8">
      <c r="A15635" t="s">
        <v>59</v>
      </c>
      <c r="B15635" s="1">
        <v>46320</v>
      </c>
      <c r="C15635">
        <v>300009</v>
      </c>
      <c r="D15635">
        <v>271633.37699999998</v>
      </c>
      <c r="E15635" t="s">
        <v>50</v>
      </c>
      <c r="F15635" t="s">
        <v>131</v>
      </c>
      <c r="G15635" t="s">
        <v>51</v>
      </c>
      <c r="H15635" t="s">
        <v>107</v>
      </c>
    </row>
    <row r="15636" spans="1:8">
      <c r="A15636" t="s">
        <v>59</v>
      </c>
      <c r="B15636" s="1">
        <v>46320</v>
      </c>
      <c r="C15636">
        <v>300010</v>
      </c>
      <c r="D15636">
        <v>17031.667000000001</v>
      </c>
      <c r="E15636" t="s">
        <v>50</v>
      </c>
      <c r="F15636" t="s">
        <v>131</v>
      </c>
      <c r="G15636" t="s">
        <v>51</v>
      </c>
      <c r="H15636" t="s">
        <v>107</v>
      </c>
    </row>
    <row r="15637" spans="1:8">
      <c r="A15637" t="s">
        <v>59</v>
      </c>
      <c r="B15637" s="1">
        <v>46320</v>
      </c>
      <c r="C15637">
        <v>300011</v>
      </c>
      <c r="D15637">
        <v>22336.388999999999</v>
      </c>
      <c r="E15637" t="s">
        <v>50</v>
      </c>
      <c r="F15637" t="s">
        <v>131</v>
      </c>
      <c r="G15637" t="s">
        <v>51</v>
      </c>
      <c r="H15637" t="s">
        <v>107</v>
      </c>
    </row>
    <row r="15638" spans="1:8">
      <c r="A15638" t="s">
        <v>59</v>
      </c>
      <c r="B15638" s="1">
        <v>46320</v>
      </c>
      <c r="C15638">
        <v>300012</v>
      </c>
      <c r="D15638">
        <v>1754718.7520000001</v>
      </c>
      <c r="E15638" t="s">
        <v>50</v>
      </c>
      <c r="F15638" t="s">
        <v>131</v>
      </c>
      <c r="G15638" t="s">
        <v>51</v>
      </c>
      <c r="H15638" t="s">
        <v>107</v>
      </c>
    </row>
    <row r="15639" spans="1:8">
      <c r="A15639" t="s">
        <v>59</v>
      </c>
      <c r="B15639" s="1">
        <v>46320</v>
      </c>
      <c r="C15639">
        <v>300014</v>
      </c>
      <c r="D15639">
        <v>1482029.45</v>
      </c>
      <c r="E15639" t="s">
        <v>50</v>
      </c>
      <c r="F15639" t="s">
        <v>131</v>
      </c>
      <c r="G15639" t="s">
        <v>51</v>
      </c>
      <c r="H15639" t="s">
        <v>107</v>
      </c>
    </row>
    <row r="15640" spans="1:8">
      <c r="A15640" t="s">
        <v>59</v>
      </c>
      <c r="B15640" s="1">
        <v>46320</v>
      </c>
      <c r="C15640">
        <v>300502</v>
      </c>
      <c r="D15640">
        <v>-35702.44</v>
      </c>
      <c r="E15640" t="s">
        <v>50</v>
      </c>
      <c r="F15640" t="s">
        <v>131</v>
      </c>
      <c r="G15640" t="s">
        <v>51</v>
      </c>
      <c r="H15640" t="s">
        <v>107</v>
      </c>
    </row>
    <row r="15641" spans="1:8">
      <c r="A15641" t="s">
        <v>59</v>
      </c>
      <c r="B15641" s="1">
        <v>46320</v>
      </c>
      <c r="C15641">
        <v>300503</v>
      </c>
      <c r="D15641">
        <v>-769879.59499999997</v>
      </c>
      <c r="E15641" t="s">
        <v>50</v>
      </c>
      <c r="F15641" t="s">
        <v>131</v>
      </c>
      <c r="G15641" t="s">
        <v>51</v>
      </c>
      <c r="H15641" t="s">
        <v>107</v>
      </c>
    </row>
    <row r="15642" spans="1:8">
      <c r="A15642" t="s">
        <v>59</v>
      </c>
      <c r="B15642" s="1">
        <v>46320</v>
      </c>
      <c r="C15642">
        <v>300504</v>
      </c>
      <c r="D15642">
        <v>-784449.08200000005</v>
      </c>
      <c r="E15642" t="s">
        <v>50</v>
      </c>
      <c r="F15642" t="s">
        <v>131</v>
      </c>
      <c r="G15642" t="s">
        <v>51</v>
      </c>
      <c r="H15642" t="s">
        <v>107</v>
      </c>
    </row>
    <row r="15643" spans="1:8">
      <c r="A15643" t="s">
        <v>59</v>
      </c>
      <c r="B15643" s="1">
        <v>46320</v>
      </c>
      <c r="C15643">
        <v>300505</v>
      </c>
      <c r="D15643">
        <v>-438008.93300000002</v>
      </c>
      <c r="E15643" t="s">
        <v>50</v>
      </c>
      <c r="F15643" t="s">
        <v>131</v>
      </c>
      <c r="G15643" t="s">
        <v>51</v>
      </c>
      <c r="H15643" t="s">
        <v>107</v>
      </c>
    </row>
    <row r="15644" spans="1:8">
      <c r="A15644" t="s">
        <v>59</v>
      </c>
      <c r="B15644" s="1">
        <v>46320</v>
      </c>
      <c r="C15644">
        <v>300506</v>
      </c>
      <c r="D15644">
        <v>-511.07900000000001</v>
      </c>
      <c r="E15644" t="s">
        <v>50</v>
      </c>
      <c r="F15644" t="s">
        <v>131</v>
      </c>
      <c r="G15644" t="s">
        <v>51</v>
      </c>
      <c r="H15644" t="s">
        <v>107</v>
      </c>
    </row>
    <row r="15645" spans="1:8">
      <c r="A15645" t="s">
        <v>59</v>
      </c>
      <c r="B15645" s="1">
        <v>46320</v>
      </c>
      <c r="C15645">
        <v>300508</v>
      </c>
      <c r="D15645">
        <v>-725052.58799999999</v>
      </c>
      <c r="E15645" t="s">
        <v>50</v>
      </c>
      <c r="F15645" t="s">
        <v>131</v>
      </c>
      <c r="G15645" t="s">
        <v>51</v>
      </c>
      <c r="H15645" t="s">
        <v>107</v>
      </c>
    </row>
    <row r="15646" spans="1:8">
      <c r="A15646" t="s">
        <v>59</v>
      </c>
      <c r="B15646" s="1">
        <v>46320</v>
      </c>
      <c r="C15646">
        <v>300509</v>
      </c>
      <c r="D15646">
        <v>-251156.658</v>
      </c>
      <c r="E15646" t="s">
        <v>50</v>
      </c>
      <c r="F15646" t="s">
        <v>131</v>
      </c>
      <c r="G15646" t="s">
        <v>51</v>
      </c>
      <c r="H15646" t="s">
        <v>107</v>
      </c>
    </row>
    <row r="15647" spans="1:8">
      <c r="A15647" t="s">
        <v>59</v>
      </c>
      <c r="B15647" s="1">
        <v>46320</v>
      </c>
      <c r="C15647">
        <v>300510</v>
      </c>
      <c r="D15647">
        <v>-16858.637999999999</v>
      </c>
      <c r="E15647" t="s">
        <v>50</v>
      </c>
      <c r="F15647" t="s">
        <v>131</v>
      </c>
      <c r="G15647" t="s">
        <v>51</v>
      </c>
      <c r="H15647" t="s">
        <v>107</v>
      </c>
    </row>
    <row r="15648" spans="1:8">
      <c r="A15648" t="s">
        <v>59</v>
      </c>
      <c r="B15648" s="1">
        <v>46320</v>
      </c>
      <c r="C15648">
        <v>300511</v>
      </c>
      <c r="D15648">
        <v>-21664.723000000002</v>
      </c>
      <c r="E15648" t="s">
        <v>50</v>
      </c>
      <c r="F15648" t="s">
        <v>131</v>
      </c>
      <c r="G15648" t="s">
        <v>51</v>
      </c>
      <c r="H15648" t="s">
        <v>107</v>
      </c>
    </row>
    <row r="15649" spans="1:8">
      <c r="A15649" t="s">
        <v>59</v>
      </c>
      <c r="B15649" s="1">
        <v>46320</v>
      </c>
      <c r="C15649">
        <v>300512</v>
      </c>
      <c r="D15649">
        <v>-1514375.513</v>
      </c>
      <c r="E15649" t="s">
        <v>50</v>
      </c>
      <c r="F15649" t="s">
        <v>131</v>
      </c>
      <c r="G15649" t="s">
        <v>51</v>
      </c>
      <c r="H15649" t="s">
        <v>107</v>
      </c>
    </row>
    <row r="15650" spans="1:8">
      <c r="A15650" t="s">
        <v>59</v>
      </c>
      <c r="B15650" s="1">
        <v>46320</v>
      </c>
      <c r="C15650">
        <v>300514</v>
      </c>
      <c r="D15650">
        <v>-1035751.796</v>
      </c>
      <c r="E15650" t="s">
        <v>50</v>
      </c>
      <c r="F15650" t="s">
        <v>131</v>
      </c>
      <c r="G15650" t="s">
        <v>51</v>
      </c>
      <c r="H15650" t="s">
        <v>107</v>
      </c>
    </row>
    <row r="15651" spans="1:8">
      <c r="A15651" t="s">
        <v>59</v>
      </c>
      <c r="B15651" s="1">
        <v>46320</v>
      </c>
      <c r="C15651">
        <v>301002</v>
      </c>
      <c r="D15651">
        <v>126927.077</v>
      </c>
      <c r="E15651" t="s">
        <v>50</v>
      </c>
      <c r="F15651" t="s">
        <v>133</v>
      </c>
      <c r="G15651" t="s">
        <v>51</v>
      </c>
      <c r="H15651" t="s">
        <v>110</v>
      </c>
    </row>
    <row r="15652" spans="1:8">
      <c r="A15652" t="s">
        <v>59</v>
      </c>
      <c r="B15652" s="1">
        <v>46320</v>
      </c>
      <c r="C15652">
        <v>301004</v>
      </c>
      <c r="D15652">
        <v>1967526.5</v>
      </c>
      <c r="E15652" t="s">
        <v>50</v>
      </c>
      <c r="F15652" t="s">
        <v>131</v>
      </c>
      <c r="G15652" t="s">
        <v>51</v>
      </c>
      <c r="H15652" t="s">
        <v>107</v>
      </c>
    </row>
    <row r="15653" spans="1:8">
      <c r="A15653" t="s">
        <v>59</v>
      </c>
      <c r="B15653" s="1">
        <v>46320</v>
      </c>
      <c r="C15653">
        <v>301502</v>
      </c>
      <c r="D15653">
        <v>-126927.07399999999</v>
      </c>
      <c r="E15653" t="s">
        <v>50</v>
      </c>
      <c r="F15653" t="s">
        <v>133</v>
      </c>
      <c r="G15653" t="s">
        <v>51</v>
      </c>
      <c r="H15653" t="s">
        <v>110</v>
      </c>
    </row>
    <row r="15654" spans="1:8">
      <c r="A15654" t="s">
        <v>59</v>
      </c>
      <c r="B15654" s="1">
        <v>46320</v>
      </c>
      <c r="C15654">
        <v>301504</v>
      </c>
      <c r="D15654">
        <v>-1860088.439</v>
      </c>
      <c r="E15654" t="s">
        <v>50</v>
      </c>
      <c r="F15654" t="s">
        <v>131</v>
      </c>
      <c r="G15654" t="s">
        <v>51</v>
      </c>
      <c r="H15654" t="s">
        <v>107</v>
      </c>
    </row>
    <row r="15655" spans="1:8">
      <c r="A15655" t="s">
        <v>59</v>
      </c>
      <c r="B15655" s="1">
        <v>46320</v>
      </c>
      <c r="C15655">
        <v>303002</v>
      </c>
      <c r="D15655">
        <v>80772.035999999993</v>
      </c>
      <c r="E15655" t="s">
        <v>50</v>
      </c>
      <c r="F15655" t="s">
        <v>131</v>
      </c>
      <c r="G15655" t="s">
        <v>51</v>
      </c>
      <c r="H15655" t="s">
        <v>107</v>
      </c>
    </row>
    <row r="15656" spans="1:8">
      <c r="A15656" t="s">
        <v>59</v>
      </c>
      <c r="B15656" s="1">
        <v>46320</v>
      </c>
      <c r="C15656">
        <v>303003</v>
      </c>
      <c r="D15656">
        <v>30705.811000000002</v>
      </c>
      <c r="E15656" t="s">
        <v>50</v>
      </c>
      <c r="F15656" t="s">
        <v>131</v>
      </c>
      <c r="G15656" t="s">
        <v>51</v>
      </c>
      <c r="H15656" t="s">
        <v>107</v>
      </c>
    </row>
    <row r="15657" spans="1:8">
      <c r="A15657" t="s">
        <v>59</v>
      </c>
      <c r="B15657" s="1">
        <v>46320</v>
      </c>
      <c r="C15657">
        <v>304002</v>
      </c>
      <c r="D15657">
        <v>2554290.2080000001</v>
      </c>
      <c r="E15657" t="s">
        <v>50</v>
      </c>
      <c r="F15657" t="s">
        <v>131</v>
      </c>
      <c r="G15657" t="s">
        <v>51</v>
      </c>
      <c r="H15657" t="s">
        <v>107</v>
      </c>
    </row>
    <row r="15658" spans="1:8">
      <c r="A15658" t="s">
        <v>59</v>
      </c>
      <c r="B15658" s="1">
        <v>46320</v>
      </c>
      <c r="C15658">
        <v>304502</v>
      </c>
      <c r="D15658">
        <v>-1222329.807</v>
      </c>
      <c r="E15658" t="s">
        <v>50</v>
      </c>
      <c r="F15658" t="s">
        <v>131</v>
      </c>
      <c r="G15658" t="s">
        <v>51</v>
      </c>
      <c r="H15658" t="s">
        <v>107</v>
      </c>
    </row>
    <row r="15659" spans="1:8">
      <c r="A15659" t="s">
        <v>59</v>
      </c>
      <c r="B15659" s="1">
        <v>46320</v>
      </c>
      <c r="C15659">
        <v>310002</v>
      </c>
      <c r="D15659">
        <v>4196708.7220000001</v>
      </c>
      <c r="E15659" t="s">
        <v>50</v>
      </c>
      <c r="F15659" t="s">
        <v>14</v>
      </c>
      <c r="G15659" t="s">
        <v>51</v>
      </c>
      <c r="H15659" t="s">
        <v>84</v>
      </c>
    </row>
    <row r="15660" spans="1:8">
      <c r="A15660" t="s">
        <v>59</v>
      </c>
      <c r="B15660" s="1">
        <v>46320</v>
      </c>
      <c r="C15660">
        <v>310004</v>
      </c>
      <c r="D15660">
        <v>127099.955</v>
      </c>
      <c r="E15660" t="s">
        <v>50</v>
      </c>
      <c r="F15660" t="s">
        <v>14</v>
      </c>
      <c r="G15660" t="s">
        <v>51</v>
      </c>
      <c r="H15660" t="s">
        <v>84</v>
      </c>
    </row>
    <row r="15661" spans="1:8">
      <c r="A15661" t="s">
        <v>59</v>
      </c>
      <c r="B15661" s="1">
        <v>46320</v>
      </c>
      <c r="C15661">
        <v>310005</v>
      </c>
      <c r="D15661">
        <v>138903.25</v>
      </c>
      <c r="E15661" t="s">
        <v>50</v>
      </c>
      <c r="F15661" t="s">
        <v>14</v>
      </c>
      <c r="G15661" t="s">
        <v>51</v>
      </c>
      <c r="H15661" t="s">
        <v>84</v>
      </c>
    </row>
    <row r="15662" spans="1:8">
      <c r="A15662" t="s">
        <v>59</v>
      </c>
      <c r="B15662" s="1">
        <v>46320</v>
      </c>
      <c r="C15662">
        <v>310007</v>
      </c>
      <c r="D15662">
        <v>334751.18699999998</v>
      </c>
      <c r="E15662" t="s">
        <v>50</v>
      </c>
      <c r="F15662" t="s">
        <v>14</v>
      </c>
      <c r="G15662" t="s">
        <v>51</v>
      </c>
      <c r="H15662" t="s">
        <v>84</v>
      </c>
    </row>
    <row r="15663" spans="1:8">
      <c r="A15663" t="s">
        <v>59</v>
      </c>
      <c r="B15663" s="1">
        <v>46320</v>
      </c>
      <c r="C15663">
        <v>310016</v>
      </c>
      <c r="D15663">
        <v>727512.65</v>
      </c>
      <c r="E15663" t="s">
        <v>50</v>
      </c>
      <c r="F15663" t="s">
        <v>14</v>
      </c>
      <c r="G15663" t="s">
        <v>51</v>
      </c>
      <c r="H15663" t="s">
        <v>84</v>
      </c>
    </row>
    <row r="15664" spans="1:8">
      <c r="A15664" t="s">
        <v>59</v>
      </c>
      <c r="B15664" s="1">
        <v>46320</v>
      </c>
      <c r="C15664">
        <v>310017</v>
      </c>
      <c r="D15664">
        <v>39387.707000000002</v>
      </c>
      <c r="E15664" t="s">
        <v>50</v>
      </c>
      <c r="F15664" t="s">
        <v>14</v>
      </c>
      <c r="G15664" t="s">
        <v>51</v>
      </c>
      <c r="H15664" t="s">
        <v>84</v>
      </c>
    </row>
    <row r="15665" spans="1:8">
      <c r="A15665" t="s">
        <v>59</v>
      </c>
      <c r="B15665" s="1">
        <v>46320</v>
      </c>
      <c r="C15665">
        <v>310021</v>
      </c>
      <c r="D15665">
        <v>63.031999999999996</v>
      </c>
      <c r="E15665" t="s">
        <v>50</v>
      </c>
      <c r="F15665" t="s">
        <v>14</v>
      </c>
      <c r="G15665" t="s">
        <v>51</v>
      </c>
      <c r="H15665" t="s">
        <v>84</v>
      </c>
    </row>
    <row r="15666" spans="1:8">
      <c r="A15666" t="s">
        <v>59</v>
      </c>
      <c r="B15666" s="1">
        <v>46320</v>
      </c>
      <c r="C15666">
        <v>310031</v>
      </c>
      <c r="D15666">
        <v>73609.5</v>
      </c>
      <c r="E15666" t="s">
        <v>50</v>
      </c>
      <c r="F15666" t="s">
        <v>14</v>
      </c>
      <c r="G15666" t="s">
        <v>51</v>
      </c>
      <c r="H15666" t="s">
        <v>84</v>
      </c>
    </row>
    <row r="15667" spans="1:8">
      <c r="A15667" t="s">
        <v>59</v>
      </c>
      <c r="B15667" s="1">
        <v>46320</v>
      </c>
      <c r="C15667">
        <v>310034</v>
      </c>
      <c r="D15667">
        <v>3.9E-2</v>
      </c>
      <c r="E15667" t="s">
        <v>50</v>
      </c>
      <c r="F15667" t="s">
        <v>14</v>
      </c>
      <c r="G15667" t="s">
        <v>51</v>
      </c>
      <c r="H15667" t="s">
        <v>84</v>
      </c>
    </row>
    <row r="15668" spans="1:8">
      <c r="A15668" t="s">
        <v>59</v>
      </c>
      <c r="B15668" s="1">
        <v>46320</v>
      </c>
      <c r="C15668">
        <v>310036</v>
      </c>
      <c r="D15668">
        <v>40145.775000000001</v>
      </c>
      <c r="E15668" t="s">
        <v>50</v>
      </c>
      <c r="F15668" t="s">
        <v>14</v>
      </c>
      <c r="G15668" t="s">
        <v>51</v>
      </c>
      <c r="H15668" t="s">
        <v>84</v>
      </c>
    </row>
    <row r="15669" spans="1:8">
      <c r="A15669" t="s">
        <v>59</v>
      </c>
      <c r="B15669" s="1">
        <v>46320</v>
      </c>
      <c r="C15669">
        <v>315003</v>
      </c>
      <c r="D15669">
        <v>686080.02</v>
      </c>
      <c r="E15669" t="s">
        <v>50</v>
      </c>
      <c r="F15669" t="s">
        <v>116</v>
      </c>
      <c r="G15669" t="s">
        <v>51</v>
      </c>
      <c r="H15669" t="s">
        <v>89</v>
      </c>
    </row>
    <row r="15670" spans="1:8">
      <c r="A15670" t="s">
        <v>59</v>
      </c>
      <c r="B15670" s="1">
        <v>46320</v>
      </c>
      <c r="C15670">
        <v>315004</v>
      </c>
      <c r="D15670">
        <v>310236.86300000001</v>
      </c>
      <c r="E15670" t="s">
        <v>50</v>
      </c>
      <c r="F15670" t="s">
        <v>116</v>
      </c>
      <c r="G15670" t="s">
        <v>51</v>
      </c>
      <c r="H15670" t="s">
        <v>89</v>
      </c>
    </row>
    <row r="15671" spans="1:8">
      <c r="A15671" t="s">
        <v>59</v>
      </c>
      <c r="B15671" s="1">
        <v>46320</v>
      </c>
      <c r="C15671">
        <v>315010</v>
      </c>
      <c r="D15671">
        <v>312476.00099999999</v>
      </c>
      <c r="E15671" t="s">
        <v>50</v>
      </c>
      <c r="F15671" t="s">
        <v>116</v>
      </c>
      <c r="G15671" t="s">
        <v>51</v>
      </c>
      <c r="H15671" t="s">
        <v>89</v>
      </c>
    </row>
    <row r="15672" spans="1:8">
      <c r="A15672" t="s">
        <v>59</v>
      </c>
      <c r="B15672" s="1">
        <v>46320</v>
      </c>
      <c r="C15672">
        <v>315011</v>
      </c>
      <c r="D15672">
        <v>793362.745</v>
      </c>
      <c r="E15672" t="s">
        <v>50</v>
      </c>
      <c r="F15672" t="s">
        <v>116</v>
      </c>
      <c r="G15672" t="s">
        <v>51</v>
      </c>
      <c r="H15672" t="s">
        <v>89</v>
      </c>
    </row>
    <row r="15673" spans="1:8">
      <c r="A15673" t="s">
        <v>59</v>
      </c>
      <c r="B15673" s="1">
        <v>46320</v>
      </c>
      <c r="C15673">
        <v>315012</v>
      </c>
      <c r="D15673">
        <v>646575.24600000004</v>
      </c>
      <c r="E15673" t="s">
        <v>50</v>
      </c>
      <c r="F15673" t="s">
        <v>116</v>
      </c>
      <c r="G15673" t="s">
        <v>51</v>
      </c>
      <c r="H15673" t="s">
        <v>89</v>
      </c>
    </row>
    <row r="15674" spans="1:8">
      <c r="A15674" t="s">
        <v>59</v>
      </c>
      <c r="B15674" s="1">
        <v>46320</v>
      </c>
      <c r="C15674">
        <v>315013</v>
      </c>
      <c r="D15674">
        <v>375059.85700000002</v>
      </c>
      <c r="E15674" t="s">
        <v>50</v>
      </c>
      <c r="F15674" t="s">
        <v>116</v>
      </c>
      <c r="G15674" t="s">
        <v>51</v>
      </c>
      <c r="H15674" t="s">
        <v>89</v>
      </c>
    </row>
    <row r="15675" spans="1:8">
      <c r="A15675" t="s">
        <v>59</v>
      </c>
      <c r="B15675" s="1">
        <v>46320</v>
      </c>
      <c r="C15675">
        <v>315016</v>
      </c>
      <c r="D15675">
        <v>312564.92700000003</v>
      </c>
      <c r="E15675" t="s">
        <v>50</v>
      </c>
      <c r="F15675" t="s">
        <v>116</v>
      </c>
      <c r="G15675" t="s">
        <v>51</v>
      </c>
      <c r="H15675" t="s">
        <v>89</v>
      </c>
    </row>
    <row r="15676" spans="1:8">
      <c r="A15676" t="s">
        <v>59</v>
      </c>
      <c r="B15676" s="1">
        <v>46320</v>
      </c>
      <c r="C15676">
        <v>315017</v>
      </c>
      <c r="D15676">
        <v>61996.9</v>
      </c>
      <c r="E15676" t="s">
        <v>50</v>
      </c>
      <c r="F15676" t="s">
        <v>116</v>
      </c>
      <c r="G15676" t="s">
        <v>51</v>
      </c>
      <c r="H15676" t="s">
        <v>89</v>
      </c>
    </row>
    <row r="15677" spans="1:8">
      <c r="A15677" t="s">
        <v>59</v>
      </c>
      <c r="B15677" s="1">
        <v>46320</v>
      </c>
      <c r="C15677">
        <v>316002</v>
      </c>
      <c r="D15677">
        <v>155259.005</v>
      </c>
      <c r="E15677" t="s">
        <v>50</v>
      </c>
      <c r="F15677" t="s">
        <v>116</v>
      </c>
      <c r="G15677" t="s">
        <v>51</v>
      </c>
      <c r="H15677" t="s">
        <v>89</v>
      </c>
    </row>
    <row r="15678" spans="1:8">
      <c r="A15678" t="s">
        <v>59</v>
      </c>
      <c r="B15678" s="1">
        <v>46320</v>
      </c>
      <c r="C15678">
        <v>316003</v>
      </c>
      <c r="D15678">
        <v>308953.74800000002</v>
      </c>
      <c r="E15678" t="s">
        <v>50</v>
      </c>
      <c r="F15678" t="s">
        <v>116</v>
      </c>
      <c r="G15678" t="s">
        <v>51</v>
      </c>
      <c r="H15678" t="s">
        <v>89</v>
      </c>
    </row>
    <row r="15679" spans="1:8">
      <c r="A15679" t="s">
        <v>59</v>
      </c>
      <c r="B15679" s="1">
        <v>46320</v>
      </c>
      <c r="C15679">
        <v>316004</v>
      </c>
      <c r="D15679">
        <v>155000.155</v>
      </c>
      <c r="E15679" t="s">
        <v>50</v>
      </c>
      <c r="F15679" t="s">
        <v>116</v>
      </c>
      <c r="G15679" t="s">
        <v>51</v>
      </c>
      <c r="H15679" t="s">
        <v>89</v>
      </c>
    </row>
    <row r="15680" spans="1:8">
      <c r="A15680" t="s">
        <v>59</v>
      </c>
      <c r="B15680" s="1">
        <v>46320</v>
      </c>
      <c r="C15680">
        <v>316005</v>
      </c>
      <c r="D15680">
        <v>312774.511</v>
      </c>
      <c r="E15680" t="s">
        <v>50</v>
      </c>
      <c r="F15680" t="s">
        <v>116</v>
      </c>
      <c r="G15680" t="s">
        <v>51</v>
      </c>
      <c r="H15680" t="s">
        <v>89</v>
      </c>
    </row>
    <row r="15681" spans="1:8">
      <c r="A15681" t="s">
        <v>59</v>
      </c>
      <c r="B15681" s="1">
        <v>46320</v>
      </c>
      <c r="C15681">
        <v>320002</v>
      </c>
      <c r="D15681">
        <v>76092.203999999998</v>
      </c>
      <c r="E15681" t="s">
        <v>50</v>
      </c>
      <c r="F15681" t="s">
        <v>115</v>
      </c>
      <c r="G15681" t="s">
        <v>51</v>
      </c>
      <c r="H15681" t="s">
        <v>88</v>
      </c>
    </row>
    <row r="15682" spans="1:8">
      <c r="A15682" t="s">
        <v>59</v>
      </c>
      <c r="B15682" s="1">
        <v>46320</v>
      </c>
      <c r="C15682">
        <v>320003</v>
      </c>
      <c r="D15682">
        <v>1341449.3219999999</v>
      </c>
      <c r="E15682" t="s">
        <v>50</v>
      </c>
      <c r="F15682" t="s">
        <v>115</v>
      </c>
      <c r="G15682" t="s">
        <v>51</v>
      </c>
      <c r="H15682" t="s">
        <v>88</v>
      </c>
    </row>
    <row r="15683" spans="1:8">
      <c r="A15683" t="s">
        <v>59</v>
      </c>
      <c r="B15683" s="1">
        <v>46320</v>
      </c>
      <c r="C15683">
        <v>320004</v>
      </c>
      <c r="D15683">
        <v>-79.212999999999994</v>
      </c>
      <c r="E15683" t="s">
        <v>50</v>
      </c>
      <c r="F15683" t="s">
        <v>115</v>
      </c>
      <c r="G15683" t="s">
        <v>51</v>
      </c>
      <c r="H15683" t="s">
        <v>88</v>
      </c>
    </row>
    <row r="15684" spans="1:8">
      <c r="A15684" t="s">
        <v>59</v>
      </c>
      <c r="B15684" s="1">
        <v>46320</v>
      </c>
      <c r="C15684">
        <v>320006</v>
      </c>
      <c r="D15684">
        <v>-308.25</v>
      </c>
      <c r="E15684" t="s">
        <v>50</v>
      </c>
      <c r="F15684" t="s">
        <v>115</v>
      </c>
      <c r="G15684" t="s">
        <v>51</v>
      </c>
      <c r="H15684" t="s">
        <v>88</v>
      </c>
    </row>
    <row r="15685" spans="1:8">
      <c r="A15685" t="s">
        <v>59</v>
      </c>
      <c r="B15685" s="1">
        <v>46320</v>
      </c>
      <c r="C15685">
        <v>320008</v>
      </c>
      <c r="D15685">
        <v>-363.93099999999998</v>
      </c>
      <c r="E15685" t="s">
        <v>50</v>
      </c>
      <c r="F15685" t="s">
        <v>115</v>
      </c>
      <c r="G15685" t="s">
        <v>51</v>
      </c>
      <c r="H15685" t="s">
        <v>88</v>
      </c>
    </row>
    <row r="15686" spans="1:8">
      <c r="A15686" t="s">
        <v>59</v>
      </c>
      <c r="B15686" s="1">
        <v>46320</v>
      </c>
      <c r="C15686">
        <v>320010</v>
      </c>
      <c r="D15686">
        <v>-86829.293000000005</v>
      </c>
      <c r="E15686" t="s">
        <v>50</v>
      </c>
      <c r="F15686" t="s">
        <v>115</v>
      </c>
      <c r="G15686" t="s">
        <v>51</v>
      </c>
      <c r="H15686" t="s">
        <v>88</v>
      </c>
    </row>
    <row r="15687" spans="1:8">
      <c r="A15687" t="s">
        <v>59</v>
      </c>
      <c r="B15687" s="1">
        <v>46320</v>
      </c>
      <c r="C15687">
        <v>320013</v>
      </c>
      <c r="D15687">
        <v>-37274.137999999999</v>
      </c>
      <c r="E15687" t="s">
        <v>50</v>
      </c>
      <c r="F15687" t="s">
        <v>115</v>
      </c>
      <c r="G15687" t="s">
        <v>51</v>
      </c>
      <c r="H15687" t="s">
        <v>88</v>
      </c>
    </row>
    <row r="15688" spans="1:8">
      <c r="A15688" t="s">
        <v>59</v>
      </c>
      <c r="B15688" s="1">
        <v>46320</v>
      </c>
      <c r="C15688">
        <v>320016</v>
      </c>
      <c r="D15688">
        <v>-29814.712</v>
      </c>
      <c r="E15688" t="s">
        <v>50</v>
      </c>
      <c r="F15688" t="s">
        <v>115</v>
      </c>
      <c r="G15688" t="s">
        <v>51</v>
      </c>
      <c r="H15688" t="s">
        <v>88</v>
      </c>
    </row>
    <row r="15689" spans="1:8">
      <c r="A15689" t="s">
        <v>59</v>
      </c>
      <c r="B15689" s="1">
        <v>46320</v>
      </c>
      <c r="C15689">
        <v>320017</v>
      </c>
      <c r="D15689">
        <v>1657.6880000000001</v>
      </c>
      <c r="E15689" t="s">
        <v>50</v>
      </c>
      <c r="F15689" t="s">
        <v>115</v>
      </c>
      <c r="G15689" t="s">
        <v>51</v>
      </c>
      <c r="H15689" t="s">
        <v>88</v>
      </c>
    </row>
    <row r="15690" spans="1:8">
      <c r="A15690" t="s">
        <v>59</v>
      </c>
      <c r="B15690" s="1">
        <v>46320</v>
      </c>
      <c r="C15690">
        <v>320018</v>
      </c>
      <c r="D15690">
        <v>-1195.779</v>
      </c>
      <c r="E15690" t="s">
        <v>50</v>
      </c>
      <c r="F15690" t="s">
        <v>115</v>
      </c>
      <c r="G15690" t="s">
        <v>51</v>
      </c>
      <c r="H15690" t="s">
        <v>88</v>
      </c>
    </row>
    <row r="15691" spans="1:8">
      <c r="A15691" t="s">
        <v>59</v>
      </c>
      <c r="B15691" s="1">
        <v>46320</v>
      </c>
      <c r="C15691">
        <v>320019</v>
      </c>
      <c r="D15691">
        <v>-21.984000000000002</v>
      </c>
      <c r="E15691" t="s">
        <v>50</v>
      </c>
      <c r="F15691" t="s">
        <v>115</v>
      </c>
      <c r="G15691" t="s">
        <v>51</v>
      </c>
      <c r="H15691" t="s">
        <v>88</v>
      </c>
    </row>
    <row r="15692" spans="1:8">
      <c r="A15692" t="s">
        <v>59</v>
      </c>
      <c r="B15692" s="1">
        <v>46320</v>
      </c>
      <c r="C15692">
        <v>320020</v>
      </c>
      <c r="D15692">
        <v>-2500.4859999999999</v>
      </c>
      <c r="E15692" t="s">
        <v>50</v>
      </c>
      <c r="F15692" t="s">
        <v>115</v>
      </c>
      <c r="G15692" t="s">
        <v>51</v>
      </c>
      <c r="H15692" t="s">
        <v>88</v>
      </c>
    </row>
    <row r="15693" spans="1:8">
      <c r="A15693" t="s">
        <v>59</v>
      </c>
      <c r="B15693" s="1">
        <v>46320</v>
      </c>
      <c r="C15693">
        <v>320023</v>
      </c>
      <c r="D15693">
        <v>-165781.50099999999</v>
      </c>
      <c r="E15693" t="s">
        <v>50</v>
      </c>
      <c r="F15693" t="s">
        <v>115</v>
      </c>
      <c r="G15693" t="s">
        <v>51</v>
      </c>
      <c r="H15693" t="s">
        <v>88</v>
      </c>
    </row>
    <row r="15694" spans="1:8">
      <c r="A15694" t="s">
        <v>59</v>
      </c>
      <c r="B15694" s="1">
        <v>46320</v>
      </c>
      <c r="C15694">
        <v>320024</v>
      </c>
      <c r="D15694">
        <v>25402.562000000002</v>
      </c>
      <c r="E15694" t="s">
        <v>50</v>
      </c>
      <c r="F15694" t="s">
        <v>115</v>
      </c>
      <c r="G15694" t="s">
        <v>51</v>
      </c>
      <c r="H15694" t="s">
        <v>88</v>
      </c>
    </row>
    <row r="15695" spans="1:8">
      <c r="A15695" t="s">
        <v>59</v>
      </c>
      <c r="B15695" s="1">
        <v>46320</v>
      </c>
      <c r="C15695">
        <v>320025</v>
      </c>
      <c r="D15695">
        <v>-16089.098</v>
      </c>
      <c r="E15695" t="s">
        <v>50</v>
      </c>
      <c r="F15695" t="s">
        <v>115</v>
      </c>
      <c r="G15695" t="s">
        <v>51</v>
      </c>
      <c r="H15695" t="s">
        <v>88</v>
      </c>
    </row>
    <row r="15696" spans="1:8">
      <c r="A15696" t="s">
        <v>59</v>
      </c>
      <c r="B15696" s="1">
        <v>46320</v>
      </c>
      <c r="C15696">
        <v>321002</v>
      </c>
      <c r="D15696">
        <v>962631.73300000001</v>
      </c>
      <c r="E15696" t="s">
        <v>50</v>
      </c>
      <c r="F15696" t="s">
        <v>115</v>
      </c>
      <c r="G15696" t="s">
        <v>51</v>
      </c>
      <c r="H15696" t="s">
        <v>88</v>
      </c>
    </row>
    <row r="15697" spans="1:8">
      <c r="A15697" t="s">
        <v>59</v>
      </c>
      <c r="B15697" s="1">
        <v>46320</v>
      </c>
      <c r="C15697">
        <v>321004</v>
      </c>
      <c r="D15697">
        <v>48695.635000000002</v>
      </c>
      <c r="E15697" t="s">
        <v>50</v>
      </c>
      <c r="F15697" t="s">
        <v>115</v>
      </c>
      <c r="G15697" t="s">
        <v>51</v>
      </c>
      <c r="H15697" t="s">
        <v>88</v>
      </c>
    </row>
    <row r="15698" spans="1:8">
      <c r="A15698" t="s">
        <v>59</v>
      </c>
      <c r="B15698" s="1">
        <v>46320</v>
      </c>
      <c r="C15698">
        <v>321010</v>
      </c>
      <c r="D15698">
        <v>-84977.476999999999</v>
      </c>
      <c r="E15698" t="s">
        <v>50</v>
      </c>
      <c r="F15698" t="s">
        <v>115</v>
      </c>
      <c r="G15698" t="s">
        <v>51</v>
      </c>
      <c r="H15698" t="s">
        <v>88</v>
      </c>
    </row>
    <row r="15699" spans="1:8">
      <c r="A15699" t="s">
        <v>59</v>
      </c>
      <c r="B15699" s="1">
        <v>46320</v>
      </c>
      <c r="C15699">
        <v>321012</v>
      </c>
      <c r="D15699">
        <v>288405.18699999998</v>
      </c>
      <c r="E15699" t="s">
        <v>50</v>
      </c>
      <c r="F15699" t="s">
        <v>115</v>
      </c>
      <c r="G15699" t="s">
        <v>51</v>
      </c>
      <c r="H15699" t="s">
        <v>88</v>
      </c>
    </row>
    <row r="15700" spans="1:8">
      <c r="A15700" t="s">
        <v>59</v>
      </c>
      <c r="B15700" s="1">
        <v>46320</v>
      </c>
      <c r="C15700">
        <v>321013</v>
      </c>
      <c r="D15700">
        <v>646089.96699999995</v>
      </c>
      <c r="E15700" t="s">
        <v>50</v>
      </c>
      <c r="F15700" t="s">
        <v>115</v>
      </c>
      <c r="G15700" t="s">
        <v>51</v>
      </c>
      <c r="H15700" t="s">
        <v>88</v>
      </c>
    </row>
    <row r="15701" spans="1:8">
      <c r="A15701" t="s">
        <v>59</v>
      </c>
      <c r="B15701" s="1">
        <v>46320</v>
      </c>
      <c r="C15701">
        <v>321014</v>
      </c>
      <c r="D15701">
        <v>63415.97</v>
      </c>
      <c r="E15701" t="s">
        <v>50</v>
      </c>
      <c r="F15701" t="s">
        <v>115</v>
      </c>
      <c r="G15701" t="s">
        <v>51</v>
      </c>
      <c r="H15701" t="s">
        <v>88</v>
      </c>
    </row>
    <row r="15702" spans="1:8">
      <c r="A15702" t="s">
        <v>59</v>
      </c>
      <c r="B15702" s="1">
        <v>46320</v>
      </c>
      <c r="C15702">
        <v>321017</v>
      </c>
      <c r="D15702">
        <v>4254.4040000000005</v>
      </c>
      <c r="E15702" t="s">
        <v>50</v>
      </c>
      <c r="F15702" t="s">
        <v>115</v>
      </c>
      <c r="G15702" t="s">
        <v>51</v>
      </c>
      <c r="H15702" t="s">
        <v>88</v>
      </c>
    </row>
    <row r="15703" spans="1:8">
      <c r="A15703" t="s">
        <v>59</v>
      </c>
      <c r="B15703" s="1">
        <v>46320</v>
      </c>
      <c r="C15703">
        <v>321018</v>
      </c>
      <c r="D15703">
        <v>2682.4929999999999</v>
      </c>
      <c r="E15703" t="s">
        <v>50</v>
      </c>
      <c r="F15703" t="s">
        <v>115</v>
      </c>
      <c r="G15703" t="s">
        <v>51</v>
      </c>
      <c r="H15703" t="s">
        <v>88</v>
      </c>
    </row>
    <row r="15704" spans="1:8">
      <c r="A15704" t="s">
        <v>59</v>
      </c>
      <c r="B15704" s="1">
        <v>46320</v>
      </c>
      <c r="C15704">
        <v>321021</v>
      </c>
      <c r="D15704">
        <v>168085.35699999999</v>
      </c>
      <c r="E15704" t="s">
        <v>50</v>
      </c>
      <c r="F15704" t="s">
        <v>115</v>
      </c>
      <c r="G15704" t="s">
        <v>51</v>
      </c>
      <c r="H15704" t="s">
        <v>88</v>
      </c>
    </row>
    <row r="15705" spans="1:8">
      <c r="A15705" t="s">
        <v>59</v>
      </c>
      <c r="B15705" s="1">
        <v>46320</v>
      </c>
      <c r="C15705">
        <v>321025</v>
      </c>
      <c r="D15705">
        <v>703348.94700000004</v>
      </c>
      <c r="E15705" t="s">
        <v>50</v>
      </c>
      <c r="F15705" t="s">
        <v>115</v>
      </c>
      <c r="G15705" t="s">
        <v>51</v>
      </c>
      <c r="H15705" t="s">
        <v>88</v>
      </c>
    </row>
    <row r="15706" spans="1:8">
      <c r="A15706" t="s">
        <v>59</v>
      </c>
      <c r="B15706" s="1">
        <v>46320</v>
      </c>
      <c r="C15706">
        <v>321027</v>
      </c>
      <c r="D15706">
        <v>58578.875999999997</v>
      </c>
      <c r="E15706" t="s">
        <v>50</v>
      </c>
      <c r="F15706" t="s">
        <v>115</v>
      </c>
      <c r="G15706" t="s">
        <v>51</v>
      </c>
      <c r="H15706" t="s">
        <v>88</v>
      </c>
    </row>
    <row r="15707" spans="1:8">
      <c r="A15707" t="s">
        <v>59</v>
      </c>
      <c r="B15707" s="1">
        <v>46320</v>
      </c>
      <c r="C15707">
        <v>321028</v>
      </c>
      <c r="D15707">
        <v>240624.986</v>
      </c>
      <c r="E15707" t="s">
        <v>50</v>
      </c>
      <c r="F15707" t="s">
        <v>115</v>
      </c>
      <c r="G15707" t="s">
        <v>51</v>
      </c>
      <c r="H15707" t="s">
        <v>88</v>
      </c>
    </row>
    <row r="15708" spans="1:8">
      <c r="A15708" t="s">
        <v>59</v>
      </c>
      <c r="B15708" s="1">
        <v>46320</v>
      </c>
      <c r="C15708">
        <v>321029</v>
      </c>
      <c r="D15708">
        <v>-26126.963</v>
      </c>
      <c r="E15708" t="s">
        <v>50</v>
      </c>
      <c r="F15708" t="s">
        <v>115</v>
      </c>
      <c r="G15708" t="s">
        <v>51</v>
      </c>
      <c r="H15708" t="s">
        <v>88</v>
      </c>
    </row>
    <row r="15709" spans="1:8">
      <c r="A15709" t="s">
        <v>59</v>
      </c>
      <c r="B15709" s="1">
        <v>46320</v>
      </c>
      <c r="C15709">
        <v>321030</v>
      </c>
      <c r="D15709">
        <v>79787.55</v>
      </c>
      <c r="E15709" t="s">
        <v>50</v>
      </c>
      <c r="F15709" t="s">
        <v>115</v>
      </c>
      <c r="G15709" t="s">
        <v>51</v>
      </c>
      <c r="H15709" t="s">
        <v>88</v>
      </c>
    </row>
    <row r="15710" spans="1:8">
      <c r="A15710" t="s">
        <v>59</v>
      </c>
      <c r="B15710" s="1">
        <v>46320</v>
      </c>
      <c r="C15710">
        <v>321031</v>
      </c>
      <c r="D15710">
        <v>296466.20500000002</v>
      </c>
      <c r="E15710" t="s">
        <v>50</v>
      </c>
      <c r="F15710" t="s">
        <v>115</v>
      </c>
      <c r="G15710" t="s">
        <v>51</v>
      </c>
      <c r="H15710" t="s">
        <v>88</v>
      </c>
    </row>
    <row r="15711" spans="1:8">
      <c r="A15711" t="s">
        <v>59</v>
      </c>
      <c r="B15711" s="1">
        <v>46320</v>
      </c>
      <c r="C15711">
        <v>321038</v>
      </c>
      <c r="D15711">
        <v>853.577</v>
      </c>
      <c r="E15711" t="s">
        <v>50</v>
      </c>
      <c r="F15711" t="s">
        <v>115</v>
      </c>
      <c r="G15711" t="s">
        <v>51</v>
      </c>
      <c r="H15711" t="s">
        <v>88</v>
      </c>
    </row>
    <row r="15712" spans="1:8">
      <c r="A15712" t="s">
        <v>59</v>
      </c>
      <c r="B15712" s="1">
        <v>46320</v>
      </c>
      <c r="C15712">
        <v>321041</v>
      </c>
      <c r="D15712">
        <v>30537.995999999999</v>
      </c>
      <c r="E15712" t="s">
        <v>50</v>
      </c>
      <c r="F15712" t="s">
        <v>115</v>
      </c>
      <c r="G15712" t="s">
        <v>51</v>
      </c>
      <c r="H15712" t="s">
        <v>88</v>
      </c>
    </row>
    <row r="15713" spans="1:8">
      <c r="A15713" t="s">
        <v>59</v>
      </c>
      <c r="B15713" s="1">
        <v>46320</v>
      </c>
      <c r="C15713">
        <v>321042</v>
      </c>
      <c r="D15713">
        <v>61435.288999999997</v>
      </c>
      <c r="E15713" t="s">
        <v>50</v>
      </c>
      <c r="F15713" t="s">
        <v>115</v>
      </c>
      <c r="G15713" t="s">
        <v>51</v>
      </c>
      <c r="H15713" t="s">
        <v>88</v>
      </c>
    </row>
    <row r="15714" spans="1:8">
      <c r="A15714" t="s">
        <v>59</v>
      </c>
      <c r="B15714" s="1">
        <v>46320</v>
      </c>
      <c r="C15714">
        <v>321045</v>
      </c>
      <c r="D15714">
        <v>28931.952000000001</v>
      </c>
      <c r="E15714" t="s">
        <v>50</v>
      </c>
      <c r="F15714" t="s">
        <v>115</v>
      </c>
      <c r="G15714" t="s">
        <v>51</v>
      </c>
      <c r="H15714" t="s">
        <v>88</v>
      </c>
    </row>
    <row r="15715" spans="1:8">
      <c r="A15715" t="s">
        <v>59</v>
      </c>
      <c r="B15715" s="1">
        <v>46320</v>
      </c>
      <c r="C15715">
        <v>330002</v>
      </c>
      <c r="D15715">
        <v>34310.095999999998</v>
      </c>
      <c r="E15715" t="s">
        <v>50</v>
      </c>
      <c r="F15715" t="s">
        <v>113</v>
      </c>
      <c r="G15715" t="s">
        <v>51</v>
      </c>
      <c r="H15715" t="s">
        <v>85</v>
      </c>
    </row>
    <row r="15716" spans="1:8">
      <c r="A15716" t="s">
        <v>59</v>
      </c>
      <c r="B15716" s="1">
        <v>46320</v>
      </c>
      <c r="C15716">
        <v>330019</v>
      </c>
      <c r="D15716">
        <v>-22239.883999999998</v>
      </c>
      <c r="E15716" t="s">
        <v>50</v>
      </c>
      <c r="F15716" t="s">
        <v>113</v>
      </c>
      <c r="G15716" t="s">
        <v>51</v>
      </c>
      <c r="H15716" t="s">
        <v>85</v>
      </c>
    </row>
    <row r="15717" spans="1:8">
      <c r="A15717" t="s">
        <v>59</v>
      </c>
      <c r="B15717" s="1">
        <v>46320</v>
      </c>
      <c r="C15717">
        <v>330020</v>
      </c>
      <c r="D15717">
        <v>-15.79</v>
      </c>
      <c r="E15717" t="s">
        <v>50</v>
      </c>
      <c r="F15717" t="s">
        <v>113</v>
      </c>
      <c r="G15717" t="s">
        <v>51</v>
      </c>
      <c r="H15717" t="s">
        <v>85</v>
      </c>
    </row>
    <row r="15718" spans="1:8">
      <c r="A15718" t="s">
        <v>59</v>
      </c>
      <c r="B15718" s="1">
        <v>46320</v>
      </c>
      <c r="C15718">
        <v>330033</v>
      </c>
      <c r="D15718">
        <v>32.384999999999998</v>
      </c>
      <c r="E15718" t="s">
        <v>50</v>
      </c>
      <c r="F15718" t="s">
        <v>113</v>
      </c>
      <c r="G15718" t="s">
        <v>51</v>
      </c>
      <c r="H15718" t="s">
        <v>85</v>
      </c>
    </row>
    <row r="15719" spans="1:8">
      <c r="A15719" t="s">
        <v>59</v>
      </c>
      <c r="B15719" s="1">
        <v>46320</v>
      </c>
      <c r="C15719">
        <v>330044</v>
      </c>
      <c r="D15719">
        <v>-2025.098</v>
      </c>
      <c r="E15719" t="s">
        <v>50</v>
      </c>
      <c r="F15719" t="s">
        <v>113</v>
      </c>
      <c r="G15719" t="s">
        <v>51</v>
      </c>
      <c r="H15719" t="s">
        <v>85</v>
      </c>
    </row>
    <row r="15720" spans="1:8">
      <c r="A15720" t="s">
        <v>59</v>
      </c>
      <c r="B15720" s="1">
        <v>46320</v>
      </c>
      <c r="C15720">
        <v>330051</v>
      </c>
      <c r="D15720">
        <v>11928.112999999999</v>
      </c>
      <c r="E15720" t="s">
        <v>50</v>
      </c>
      <c r="F15720" t="s">
        <v>113</v>
      </c>
      <c r="G15720" t="s">
        <v>51</v>
      </c>
      <c r="H15720" t="s">
        <v>85</v>
      </c>
    </row>
    <row r="15721" spans="1:8">
      <c r="A15721" t="s">
        <v>59</v>
      </c>
      <c r="B15721" s="1">
        <v>46320</v>
      </c>
      <c r="C15721">
        <v>330052</v>
      </c>
      <c r="D15721">
        <v>1298.57</v>
      </c>
      <c r="E15721" t="s">
        <v>50</v>
      </c>
      <c r="F15721" t="s">
        <v>113</v>
      </c>
      <c r="G15721" t="s">
        <v>51</v>
      </c>
      <c r="H15721" t="s">
        <v>85</v>
      </c>
    </row>
    <row r="15722" spans="1:8">
      <c r="A15722" t="s">
        <v>59</v>
      </c>
      <c r="B15722" s="1">
        <v>46320</v>
      </c>
      <c r="C15722">
        <v>330054</v>
      </c>
      <c r="D15722">
        <v>-150.83699999999999</v>
      </c>
      <c r="E15722" t="s">
        <v>50</v>
      </c>
      <c r="F15722" t="s">
        <v>113</v>
      </c>
      <c r="G15722" t="s">
        <v>51</v>
      </c>
      <c r="H15722" t="s">
        <v>85</v>
      </c>
    </row>
    <row r="15723" spans="1:8">
      <c r="A15723" t="s">
        <v>59</v>
      </c>
      <c r="B15723" s="1">
        <v>46320</v>
      </c>
      <c r="C15723">
        <v>330055</v>
      </c>
      <c r="D15723">
        <v>-134.07900000000001</v>
      </c>
      <c r="E15723" t="s">
        <v>50</v>
      </c>
      <c r="F15723" t="s">
        <v>113</v>
      </c>
      <c r="G15723" t="s">
        <v>51</v>
      </c>
      <c r="H15723" t="s">
        <v>85</v>
      </c>
    </row>
    <row r="15724" spans="1:8">
      <c r="A15724" t="s">
        <v>59</v>
      </c>
      <c r="B15724" s="1">
        <v>46320</v>
      </c>
      <c r="C15724">
        <v>330091</v>
      </c>
      <c r="D15724">
        <v>19398.833999999999</v>
      </c>
      <c r="E15724" t="s">
        <v>50</v>
      </c>
      <c r="F15724" t="s">
        <v>113</v>
      </c>
      <c r="G15724" t="s">
        <v>51</v>
      </c>
      <c r="H15724" t="s">
        <v>85</v>
      </c>
    </row>
    <row r="15725" spans="1:8">
      <c r="A15725" t="s">
        <v>59</v>
      </c>
      <c r="B15725" s="1">
        <v>46320</v>
      </c>
      <c r="C15725">
        <v>330097</v>
      </c>
      <c r="D15725">
        <v>832.67600000000004</v>
      </c>
      <c r="E15725" t="s">
        <v>50</v>
      </c>
      <c r="F15725" t="s">
        <v>113</v>
      </c>
      <c r="G15725" t="s">
        <v>51</v>
      </c>
      <c r="H15725" t="s">
        <v>85</v>
      </c>
    </row>
    <row r="15726" spans="1:8">
      <c r="A15726" t="s">
        <v>59</v>
      </c>
      <c r="B15726" s="1">
        <v>46320</v>
      </c>
      <c r="C15726">
        <v>330107</v>
      </c>
      <c r="D15726">
        <v>540.34199999999998</v>
      </c>
      <c r="E15726" t="s">
        <v>50</v>
      </c>
      <c r="F15726" t="s">
        <v>113</v>
      </c>
      <c r="G15726" t="s">
        <v>51</v>
      </c>
      <c r="H15726" t="s">
        <v>85</v>
      </c>
    </row>
    <row r="15727" spans="1:8">
      <c r="A15727" t="s">
        <v>59</v>
      </c>
      <c r="B15727" s="1">
        <v>46320</v>
      </c>
      <c r="C15727">
        <v>330126</v>
      </c>
      <c r="D15727">
        <v>1273.0409999999999</v>
      </c>
      <c r="E15727" t="s">
        <v>50</v>
      </c>
      <c r="F15727" t="s">
        <v>113</v>
      </c>
      <c r="G15727" t="s">
        <v>51</v>
      </c>
      <c r="H15727" t="s">
        <v>85</v>
      </c>
    </row>
    <row r="15728" spans="1:8">
      <c r="A15728" t="s">
        <v>59</v>
      </c>
      <c r="B15728" s="1">
        <v>46320</v>
      </c>
      <c r="C15728">
        <v>330129</v>
      </c>
      <c r="D15728">
        <v>50836.805</v>
      </c>
      <c r="E15728" t="s">
        <v>50</v>
      </c>
      <c r="F15728" t="s">
        <v>113</v>
      </c>
      <c r="G15728" t="s">
        <v>51</v>
      </c>
      <c r="H15728" t="s">
        <v>85</v>
      </c>
    </row>
    <row r="15729" spans="1:8">
      <c r="A15729" t="s">
        <v>59</v>
      </c>
      <c r="B15729" s="1">
        <v>46320</v>
      </c>
      <c r="C15729">
        <v>330130</v>
      </c>
      <c r="D15729">
        <v>39785.582000000002</v>
      </c>
      <c r="E15729" t="s">
        <v>50</v>
      </c>
      <c r="F15729" t="s">
        <v>113</v>
      </c>
      <c r="G15729" t="s">
        <v>51</v>
      </c>
      <c r="H15729" t="s">
        <v>85</v>
      </c>
    </row>
    <row r="15730" spans="1:8">
      <c r="A15730" t="s">
        <v>59</v>
      </c>
      <c r="B15730" s="1">
        <v>46320</v>
      </c>
      <c r="C15730">
        <v>330131</v>
      </c>
      <c r="D15730">
        <v>-42221.809000000001</v>
      </c>
      <c r="E15730" t="s">
        <v>50</v>
      </c>
      <c r="F15730" t="s">
        <v>113</v>
      </c>
      <c r="G15730" t="s">
        <v>51</v>
      </c>
      <c r="H15730" t="s">
        <v>85</v>
      </c>
    </row>
    <row r="15731" spans="1:8">
      <c r="A15731" t="s">
        <v>59</v>
      </c>
      <c r="B15731" s="1">
        <v>46320</v>
      </c>
      <c r="C15731">
        <v>330132</v>
      </c>
      <c r="D15731">
        <v>9484.8449999999993</v>
      </c>
      <c r="E15731" t="s">
        <v>50</v>
      </c>
      <c r="F15731" t="s">
        <v>113</v>
      </c>
      <c r="G15731" t="s">
        <v>51</v>
      </c>
      <c r="H15731" t="s">
        <v>85</v>
      </c>
    </row>
    <row r="15732" spans="1:8">
      <c r="A15732" t="s">
        <v>59</v>
      </c>
      <c r="B15732" s="1">
        <v>46320</v>
      </c>
      <c r="C15732">
        <v>330137</v>
      </c>
      <c r="D15732">
        <v>5163.558</v>
      </c>
      <c r="E15732" t="s">
        <v>50</v>
      </c>
      <c r="F15732" t="s">
        <v>113</v>
      </c>
      <c r="G15732" t="s">
        <v>51</v>
      </c>
      <c r="H15732" t="s">
        <v>85</v>
      </c>
    </row>
    <row r="15733" spans="1:8">
      <c r="A15733" t="s">
        <v>59</v>
      </c>
      <c r="B15733" s="1">
        <v>46320</v>
      </c>
      <c r="C15733">
        <v>340003</v>
      </c>
      <c r="D15733">
        <v>27.684000000000001</v>
      </c>
      <c r="E15733" t="s">
        <v>50</v>
      </c>
      <c r="F15733" t="s">
        <v>116</v>
      </c>
      <c r="G15733" t="s">
        <v>51</v>
      </c>
      <c r="H15733" t="s">
        <v>89</v>
      </c>
    </row>
    <row r="15734" spans="1:8">
      <c r="A15734" t="s">
        <v>59</v>
      </c>
      <c r="B15734" s="1">
        <v>46320</v>
      </c>
      <c r="C15734">
        <v>340004</v>
      </c>
      <c r="D15734">
        <v>3905.19</v>
      </c>
      <c r="E15734" t="s">
        <v>50</v>
      </c>
      <c r="F15734" t="s">
        <v>116</v>
      </c>
      <c r="G15734" t="s">
        <v>51</v>
      </c>
      <c r="H15734" t="s">
        <v>89</v>
      </c>
    </row>
    <row r="15735" spans="1:8">
      <c r="A15735" t="s">
        <v>59</v>
      </c>
      <c r="B15735" s="1">
        <v>46320</v>
      </c>
      <c r="C15735">
        <v>340006</v>
      </c>
      <c r="D15735">
        <v>4127418.446</v>
      </c>
      <c r="E15735" t="s">
        <v>50</v>
      </c>
      <c r="F15735" t="s">
        <v>116</v>
      </c>
      <c r="G15735" t="s">
        <v>51</v>
      </c>
      <c r="H15735" t="s">
        <v>89</v>
      </c>
    </row>
    <row r="15736" spans="1:8">
      <c r="A15736" t="s">
        <v>59</v>
      </c>
      <c r="B15736" s="1">
        <v>46320</v>
      </c>
      <c r="C15736">
        <v>340012</v>
      </c>
      <c r="D15736">
        <v>909155.58700000006</v>
      </c>
      <c r="E15736" t="s">
        <v>50</v>
      </c>
      <c r="F15736" t="s">
        <v>116</v>
      </c>
      <c r="G15736" t="s">
        <v>51</v>
      </c>
      <c r="H15736" t="s">
        <v>89</v>
      </c>
    </row>
    <row r="15737" spans="1:8">
      <c r="A15737" t="s">
        <v>59</v>
      </c>
      <c r="B15737" s="1">
        <v>46320</v>
      </c>
      <c r="C15737">
        <v>340013</v>
      </c>
      <c r="D15737">
        <v>121090036.40000001</v>
      </c>
      <c r="E15737" t="s">
        <v>50</v>
      </c>
      <c r="F15737" t="s">
        <v>116</v>
      </c>
      <c r="G15737" t="s">
        <v>51</v>
      </c>
      <c r="H15737" t="s">
        <v>89</v>
      </c>
    </row>
    <row r="15738" spans="1:8">
      <c r="A15738" t="s">
        <v>59</v>
      </c>
      <c r="B15738" s="1">
        <v>46320</v>
      </c>
      <c r="C15738">
        <v>340014</v>
      </c>
      <c r="D15738">
        <v>-121991585.2</v>
      </c>
      <c r="E15738" t="s">
        <v>50</v>
      </c>
      <c r="F15738" t="s">
        <v>116</v>
      </c>
      <c r="G15738" t="s">
        <v>51</v>
      </c>
      <c r="H15738" t="s">
        <v>89</v>
      </c>
    </row>
    <row r="15739" spans="1:8">
      <c r="A15739" t="s">
        <v>59</v>
      </c>
      <c r="B15739" s="1">
        <v>46320</v>
      </c>
      <c r="C15739">
        <v>340022</v>
      </c>
      <c r="D15739">
        <v>817727.701</v>
      </c>
      <c r="E15739" t="s">
        <v>50</v>
      </c>
      <c r="F15739" t="s">
        <v>116</v>
      </c>
      <c r="G15739" t="s">
        <v>51</v>
      </c>
      <c r="H15739" t="s">
        <v>89</v>
      </c>
    </row>
    <row r="15740" spans="1:8">
      <c r="A15740" t="s">
        <v>59</v>
      </c>
      <c r="B15740" s="1">
        <v>46320</v>
      </c>
      <c r="C15740">
        <v>340023</v>
      </c>
      <c r="D15740">
        <v>33452.457000000002</v>
      </c>
      <c r="E15740" t="s">
        <v>50</v>
      </c>
      <c r="F15740" t="s">
        <v>116</v>
      </c>
      <c r="G15740" t="s">
        <v>51</v>
      </c>
      <c r="H15740" t="s">
        <v>89</v>
      </c>
    </row>
    <row r="15741" spans="1:8">
      <c r="A15741" t="s">
        <v>59</v>
      </c>
      <c r="B15741" s="1">
        <v>46320</v>
      </c>
      <c r="C15741">
        <v>340024</v>
      </c>
      <c r="D15741">
        <v>-851180.15800000005</v>
      </c>
      <c r="E15741" t="s">
        <v>50</v>
      </c>
      <c r="F15741" t="s">
        <v>116</v>
      </c>
      <c r="G15741" t="s">
        <v>51</v>
      </c>
      <c r="H15741" t="s">
        <v>89</v>
      </c>
    </row>
    <row r="15742" spans="1:8">
      <c r="A15742" t="s">
        <v>59</v>
      </c>
      <c r="B15742" s="1">
        <v>46320</v>
      </c>
      <c r="C15742">
        <v>340029</v>
      </c>
      <c r="D15742">
        <v>187.33699999999999</v>
      </c>
      <c r="E15742" t="s">
        <v>50</v>
      </c>
      <c r="F15742" t="s">
        <v>116</v>
      </c>
      <c r="G15742" t="s">
        <v>51</v>
      </c>
      <c r="H15742" t="s">
        <v>89</v>
      </c>
    </row>
    <row r="15743" spans="1:8">
      <c r="A15743" t="s">
        <v>59</v>
      </c>
      <c r="B15743" s="1">
        <v>46320</v>
      </c>
      <c r="C15743">
        <v>340033</v>
      </c>
      <c r="D15743">
        <v>164.06</v>
      </c>
      <c r="E15743" t="s">
        <v>50</v>
      </c>
      <c r="F15743" t="s">
        <v>116</v>
      </c>
      <c r="G15743" t="s">
        <v>51</v>
      </c>
      <c r="H15743" t="s">
        <v>89</v>
      </c>
    </row>
    <row r="15744" spans="1:8">
      <c r="A15744" t="s">
        <v>59</v>
      </c>
      <c r="B15744" s="1">
        <v>46320</v>
      </c>
      <c r="C15744">
        <v>340038</v>
      </c>
      <c r="D15744">
        <v>1757.0360000000001</v>
      </c>
      <c r="E15744" t="s">
        <v>50</v>
      </c>
      <c r="F15744" t="s">
        <v>116</v>
      </c>
      <c r="G15744" t="s">
        <v>51</v>
      </c>
      <c r="H15744" t="s">
        <v>89</v>
      </c>
    </row>
    <row r="15745" spans="1:8">
      <c r="A15745" t="s">
        <v>59</v>
      </c>
      <c r="B15745" s="1">
        <v>46320</v>
      </c>
      <c r="C15745">
        <v>340055</v>
      </c>
      <c r="D15745">
        <v>63.481999999999999</v>
      </c>
      <c r="E15745" t="s">
        <v>50</v>
      </c>
      <c r="F15745" t="s">
        <v>116</v>
      </c>
      <c r="G15745" t="s">
        <v>51</v>
      </c>
      <c r="H15745" t="s">
        <v>89</v>
      </c>
    </row>
    <row r="15746" spans="1:8">
      <c r="A15746" t="s">
        <v>59</v>
      </c>
      <c r="B15746" s="1">
        <v>46320</v>
      </c>
      <c r="C15746">
        <v>340056</v>
      </c>
      <c r="D15746">
        <v>1200.933</v>
      </c>
      <c r="E15746" t="s">
        <v>50</v>
      </c>
      <c r="F15746" t="s">
        <v>116</v>
      </c>
      <c r="G15746" t="s">
        <v>51</v>
      </c>
      <c r="H15746" t="s">
        <v>89</v>
      </c>
    </row>
    <row r="15747" spans="1:8">
      <c r="A15747" t="s">
        <v>59</v>
      </c>
      <c r="B15747" s="1">
        <v>46320</v>
      </c>
      <c r="C15747">
        <v>340058</v>
      </c>
      <c r="D15747">
        <v>114170.952</v>
      </c>
      <c r="E15747" t="s">
        <v>50</v>
      </c>
      <c r="F15747" t="s">
        <v>116</v>
      </c>
      <c r="G15747" t="s">
        <v>51</v>
      </c>
      <c r="H15747" t="s">
        <v>89</v>
      </c>
    </row>
    <row r="15748" spans="1:8">
      <c r="A15748" t="s">
        <v>59</v>
      </c>
      <c r="B15748" s="1">
        <v>46320</v>
      </c>
      <c r="C15748">
        <v>340060</v>
      </c>
      <c r="D15748">
        <v>1603.6379999999999</v>
      </c>
      <c r="E15748" t="s">
        <v>50</v>
      </c>
      <c r="F15748" t="s">
        <v>116</v>
      </c>
      <c r="G15748" t="s">
        <v>51</v>
      </c>
      <c r="H15748" t="s">
        <v>89</v>
      </c>
    </row>
    <row r="15749" spans="1:8">
      <c r="A15749" t="s">
        <v>59</v>
      </c>
      <c r="B15749" s="1">
        <v>46320</v>
      </c>
      <c r="C15749">
        <v>340070</v>
      </c>
      <c r="D15749">
        <v>11997.505999999999</v>
      </c>
      <c r="E15749" t="s">
        <v>50</v>
      </c>
      <c r="F15749" t="s">
        <v>116</v>
      </c>
      <c r="G15749" t="s">
        <v>51</v>
      </c>
      <c r="H15749" t="s">
        <v>89</v>
      </c>
    </row>
    <row r="15750" spans="1:8">
      <c r="A15750" t="s">
        <v>59</v>
      </c>
      <c r="B15750" s="1">
        <v>46320</v>
      </c>
      <c r="C15750">
        <v>340076</v>
      </c>
      <c r="D15750">
        <v>6.7000000000000004E-2</v>
      </c>
      <c r="E15750" t="s">
        <v>50</v>
      </c>
      <c r="F15750" t="s">
        <v>116</v>
      </c>
      <c r="G15750" t="s">
        <v>51</v>
      </c>
      <c r="H15750" t="s">
        <v>89</v>
      </c>
    </row>
    <row r="15751" spans="1:8">
      <c r="A15751" t="s">
        <v>59</v>
      </c>
      <c r="B15751" s="1">
        <v>46320</v>
      </c>
      <c r="C15751">
        <v>340089</v>
      </c>
      <c r="D15751">
        <v>2.7919999999999998</v>
      </c>
      <c r="E15751" t="s">
        <v>50</v>
      </c>
      <c r="F15751" t="s">
        <v>116</v>
      </c>
      <c r="G15751" t="s">
        <v>51</v>
      </c>
      <c r="H15751" t="s">
        <v>89</v>
      </c>
    </row>
    <row r="15752" spans="1:8">
      <c r="A15752" t="s">
        <v>59</v>
      </c>
      <c r="B15752" s="1">
        <v>46320</v>
      </c>
      <c r="C15752">
        <v>340126</v>
      </c>
      <c r="D15752">
        <v>-1940.8589999999999</v>
      </c>
      <c r="E15752" t="s">
        <v>50</v>
      </c>
      <c r="F15752" t="s">
        <v>116</v>
      </c>
      <c r="G15752" t="s">
        <v>51</v>
      </c>
      <c r="H15752" t="s">
        <v>89</v>
      </c>
    </row>
    <row r="15753" spans="1:8">
      <c r="A15753" t="s">
        <v>59</v>
      </c>
      <c r="B15753" s="1">
        <v>46320</v>
      </c>
      <c r="C15753">
        <v>340135</v>
      </c>
      <c r="D15753">
        <v>10535704.9</v>
      </c>
      <c r="E15753" t="s">
        <v>50</v>
      </c>
      <c r="F15753" t="s">
        <v>116</v>
      </c>
      <c r="G15753" t="s">
        <v>51</v>
      </c>
      <c r="H15753" t="s">
        <v>89</v>
      </c>
    </row>
    <row r="15754" spans="1:8">
      <c r="A15754" t="s">
        <v>59</v>
      </c>
      <c r="B15754" s="1">
        <v>46320</v>
      </c>
      <c r="C15754">
        <v>340136</v>
      </c>
      <c r="D15754">
        <v>-10514960.310000001</v>
      </c>
      <c r="E15754" t="s">
        <v>50</v>
      </c>
      <c r="F15754" t="s">
        <v>116</v>
      </c>
      <c r="G15754" t="s">
        <v>51</v>
      </c>
      <c r="H15754" t="s">
        <v>89</v>
      </c>
    </row>
    <row r="15755" spans="1:8">
      <c r="A15755" t="s">
        <v>59</v>
      </c>
      <c r="B15755" s="1">
        <v>46320</v>
      </c>
      <c r="C15755">
        <v>340137</v>
      </c>
      <c r="D15755">
        <v>267375</v>
      </c>
      <c r="E15755" t="s">
        <v>50</v>
      </c>
      <c r="F15755" t="s">
        <v>116</v>
      </c>
      <c r="G15755" t="s">
        <v>51</v>
      </c>
      <c r="H15755" t="s">
        <v>89</v>
      </c>
    </row>
    <row r="15756" spans="1:8">
      <c r="A15756" t="s">
        <v>59</v>
      </c>
      <c r="B15756" s="1">
        <v>46320</v>
      </c>
      <c r="C15756">
        <v>340138</v>
      </c>
      <c r="D15756">
        <v>-4838052.1069999998</v>
      </c>
      <c r="E15756" t="s">
        <v>50</v>
      </c>
      <c r="F15756" t="s">
        <v>116</v>
      </c>
      <c r="G15756" t="s">
        <v>51</v>
      </c>
      <c r="H15756" t="s">
        <v>89</v>
      </c>
    </row>
    <row r="15757" spans="1:8">
      <c r="A15757" t="s">
        <v>59</v>
      </c>
      <c r="B15757" s="1">
        <v>46320</v>
      </c>
      <c r="C15757">
        <v>340268</v>
      </c>
      <c r="D15757">
        <v>965231.40899999999</v>
      </c>
      <c r="E15757" t="s">
        <v>50</v>
      </c>
      <c r="F15757" t="s">
        <v>116</v>
      </c>
      <c r="G15757" t="s">
        <v>51</v>
      </c>
      <c r="H15757" t="s">
        <v>89</v>
      </c>
    </row>
    <row r="15758" spans="1:8">
      <c r="A15758" t="s">
        <v>59</v>
      </c>
      <c r="B15758" s="1">
        <v>46320</v>
      </c>
      <c r="C15758">
        <v>340269</v>
      </c>
      <c r="D15758">
        <v>3417207.7769999998</v>
      </c>
      <c r="E15758" t="s">
        <v>50</v>
      </c>
      <c r="F15758" t="s">
        <v>116</v>
      </c>
      <c r="G15758" t="s">
        <v>51</v>
      </c>
      <c r="H15758" t="s">
        <v>89</v>
      </c>
    </row>
    <row r="15759" spans="1:8">
      <c r="A15759" t="s">
        <v>59</v>
      </c>
      <c r="B15759" s="1">
        <v>46320</v>
      </c>
      <c r="C15759">
        <v>340270</v>
      </c>
      <c r="D15759">
        <v>-4381792.7189999996</v>
      </c>
      <c r="E15759" t="s">
        <v>50</v>
      </c>
      <c r="F15759" t="s">
        <v>116</v>
      </c>
      <c r="G15759" t="s">
        <v>51</v>
      </c>
      <c r="H15759" t="s">
        <v>89</v>
      </c>
    </row>
    <row r="15760" spans="1:8">
      <c r="A15760" t="s">
        <v>59</v>
      </c>
      <c r="B15760" s="1">
        <v>46320</v>
      </c>
      <c r="C15760">
        <v>340274</v>
      </c>
      <c r="D15760">
        <v>304949.625</v>
      </c>
      <c r="E15760" t="s">
        <v>50</v>
      </c>
      <c r="F15760" t="s">
        <v>116</v>
      </c>
      <c r="G15760" t="s">
        <v>51</v>
      </c>
      <c r="H15760" t="s">
        <v>89</v>
      </c>
    </row>
    <row r="15761" spans="1:8">
      <c r="A15761" t="s">
        <v>59</v>
      </c>
      <c r="B15761" s="1">
        <v>46320</v>
      </c>
      <c r="C15761">
        <v>340275</v>
      </c>
      <c r="D15761">
        <v>52523206.729999997</v>
      </c>
      <c r="E15761" t="s">
        <v>50</v>
      </c>
      <c r="F15761" t="s">
        <v>116</v>
      </c>
      <c r="G15761" t="s">
        <v>51</v>
      </c>
      <c r="H15761" t="s">
        <v>89</v>
      </c>
    </row>
    <row r="15762" spans="1:8">
      <c r="A15762" t="s">
        <v>59</v>
      </c>
      <c r="B15762" s="1">
        <v>46320</v>
      </c>
      <c r="C15762">
        <v>340276</v>
      </c>
      <c r="D15762">
        <v>-52772746.57</v>
      </c>
      <c r="E15762" t="s">
        <v>50</v>
      </c>
      <c r="F15762" t="s">
        <v>116</v>
      </c>
      <c r="G15762" t="s">
        <v>51</v>
      </c>
      <c r="H15762" t="s">
        <v>89</v>
      </c>
    </row>
    <row r="15763" spans="1:8">
      <c r="A15763" t="s">
        <v>59</v>
      </c>
      <c r="B15763" s="1">
        <v>46320</v>
      </c>
      <c r="C15763">
        <v>340286</v>
      </c>
      <c r="D15763">
        <v>1834.83</v>
      </c>
      <c r="E15763" t="s">
        <v>50</v>
      </c>
      <c r="F15763" t="s">
        <v>116</v>
      </c>
      <c r="G15763" t="s">
        <v>51</v>
      </c>
      <c r="H15763" t="s">
        <v>89</v>
      </c>
    </row>
    <row r="15764" spans="1:8">
      <c r="A15764" t="s">
        <v>59</v>
      </c>
      <c r="B15764" s="1">
        <v>46320</v>
      </c>
      <c r="C15764">
        <v>340289</v>
      </c>
      <c r="D15764">
        <v>630.23500000000001</v>
      </c>
      <c r="E15764" t="s">
        <v>50</v>
      </c>
      <c r="F15764" t="s">
        <v>116</v>
      </c>
      <c r="G15764" t="s">
        <v>51</v>
      </c>
      <c r="H15764" t="s">
        <v>89</v>
      </c>
    </row>
    <row r="15765" spans="1:8">
      <c r="A15765" t="s">
        <v>59</v>
      </c>
      <c r="B15765" s="1">
        <v>46320</v>
      </c>
      <c r="C15765">
        <v>340299</v>
      </c>
      <c r="D15765">
        <v>10391513.77</v>
      </c>
      <c r="E15765" t="s">
        <v>50</v>
      </c>
      <c r="F15765" t="s">
        <v>116</v>
      </c>
      <c r="G15765" t="s">
        <v>51</v>
      </c>
      <c r="H15765" t="s">
        <v>89</v>
      </c>
    </row>
    <row r="15766" spans="1:8">
      <c r="A15766" t="s">
        <v>59</v>
      </c>
      <c r="B15766" s="1">
        <v>46320</v>
      </c>
      <c r="C15766">
        <v>340300</v>
      </c>
      <c r="D15766">
        <v>-9931207.9710000008</v>
      </c>
      <c r="E15766" t="s">
        <v>50</v>
      </c>
      <c r="F15766" t="s">
        <v>116</v>
      </c>
      <c r="G15766" t="s">
        <v>51</v>
      </c>
      <c r="H15766" t="s">
        <v>89</v>
      </c>
    </row>
    <row r="15767" spans="1:8">
      <c r="A15767" t="s">
        <v>59</v>
      </c>
      <c r="B15767" s="1">
        <v>46320</v>
      </c>
      <c r="C15767">
        <v>340301</v>
      </c>
      <c r="D15767">
        <v>182341.372</v>
      </c>
      <c r="E15767" t="s">
        <v>50</v>
      </c>
      <c r="F15767" t="s">
        <v>116</v>
      </c>
      <c r="G15767" t="s">
        <v>51</v>
      </c>
      <c r="H15767" t="s">
        <v>89</v>
      </c>
    </row>
    <row r="15768" spans="1:8">
      <c r="A15768" t="s">
        <v>59</v>
      </c>
      <c r="B15768" s="1">
        <v>46320</v>
      </c>
      <c r="C15768">
        <v>340302</v>
      </c>
      <c r="D15768">
        <v>-185186.614</v>
      </c>
      <c r="E15768" t="s">
        <v>50</v>
      </c>
      <c r="F15768" t="s">
        <v>116</v>
      </c>
      <c r="G15768" t="s">
        <v>51</v>
      </c>
      <c r="H15768" t="s">
        <v>89</v>
      </c>
    </row>
    <row r="15769" spans="1:8">
      <c r="A15769" t="s">
        <v>59</v>
      </c>
      <c r="B15769" s="1">
        <v>46320</v>
      </c>
      <c r="C15769">
        <v>340303</v>
      </c>
      <c r="D15769">
        <v>239519.23199999999</v>
      </c>
      <c r="E15769" t="s">
        <v>50</v>
      </c>
      <c r="F15769" t="s">
        <v>116</v>
      </c>
      <c r="G15769" t="s">
        <v>51</v>
      </c>
      <c r="H15769" t="s">
        <v>89</v>
      </c>
    </row>
    <row r="15770" spans="1:8">
      <c r="A15770" t="s">
        <v>59</v>
      </c>
      <c r="B15770" s="1">
        <v>46320</v>
      </c>
      <c r="C15770">
        <v>340304</v>
      </c>
      <c r="D15770">
        <v>-235744.90599999999</v>
      </c>
      <c r="E15770" t="s">
        <v>50</v>
      </c>
      <c r="F15770" t="s">
        <v>116</v>
      </c>
      <c r="G15770" t="s">
        <v>51</v>
      </c>
      <c r="H15770" t="s">
        <v>89</v>
      </c>
    </row>
    <row r="15771" spans="1:8">
      <c r="A15771" t="s">
        <v>59</v>
      </c>
      <c r="B15771" s="1">
        <v>46320</v>
      </c>
      <c r="C15771">
        <v>340305</v>
      </c>
      <c r="D15771">
        <v>79568.535999999993</v>
      </c>
      <c r="E15771" t="s">
        <v>50</v>
      </c>
      <c r="F15771" t="s">
        <v>116</v>
      </c>
      <c r="G15771" t="s">
        <v>51</v>
      </c>
      <c r="H15771" t="s">
        <v>89</v>
      </c>
    </row>
    <row r="15772" spans="1:8">
      <c r="A15772" t="s">
        <v>59</v>
      </c>
      <c r="B15772" s="1">
        <v>46320</v>
      </c>
      <c r="C15772">
        <v>340306</v>
      </c>
      <c r="D15772">
        <v>-81468.434999999998</v>
      </c>
      <c r="E15772" t="s">
        <v>50</v>
      </c>
      <c r="F15772" t="s">
        <v>116</v>
      </c>
      <c r="G15772" t="s">
        <v>51</v>
      </c>
      <c r="H15772" t="s">
        <v>89</v>
      </c>
    </row>
    <row r="15773" spans="1:8">
      <c r="A15773" t="s">
        <v>59</v>
      </c>
      <c r="B15773" s="1">
        <v>46320</v>
      </c>
      <c r="C15773">
        <v>340307</v>
      </c>
      <c r="D15773">
        <v>1565110.5249999999</v>
      </c>
      <c r="E15773" t="s">
        <v>50</v>
      </c>
      <c r="F15773" t="s">
        <v>116</v>
      </c>
      <c r="G15773" t="s">
        <v>51</v>
      </c>
      <c r="H15773" t="s">
        <v>89</v>
      </c>
    </row>
    <row r="15774" spans="1:8">
      <c r="A15774" t="s">
        <v>59</v>
      </c>
      <c r="B15774" s="1">
        <v>46320</v>
      </c>
      <c r="C15774">
        <v>340308</v>
      </c>
      <c r="D15774">
        <v>-1651009.429</v>
      </c>
      <c r="E15774" t="s">
        <v>50</v>
      </c>
      <c r="F15774" t="s">
        <v>116</v>
      </c>
      <c r="G15774" t="s">
        <v>51</v>
      </c>
      <c r="H15774" t="s">
        <v>89</v>
      </c>
    </row>
    <row r="15775" spans="1:8">
      <c r="A15775" t="s">
        <v>59</v>
      </c>
      <c r="B15775" s="1">
        <v>46320</v>
      </c>
      <c r="C15775">
        <v>340309</v>
      </c>
      <c r="D15775">
        <v>1.141</v>
      </c>
      <c r="E15775" t="s">
        <v>50</v>
      </c>
      <c r="F15775" t="s">
        <v>116</v>
      </c>
      <c r="G15775" t="s">
        <v>51</v>
      </c>
      <c r="H15775" t="s">
        <v>89</v>
      </c>
    </row>
    <row r="15776" spans="1:8">
      <c r="A15776" t="s">
        <v>59</v>
      </c>
      <c r="B15776" s="1">
        <v>46320</v>
      </c>
      <c r="C15776">
        <v>340310</v>
      </c>
      <c r="D15776">
        <v>-24.887</v>
      </c>
      <c r="E15776" t="s">
        <v>50</v>
      </c>
      <c r="F15776" t="s">
        <v>116</v>
      </c>
      <c r="G15776" t="s">
        <v>51</v>
      </c>
      <c r="H15776" t="s">
        <v>89</v>
      </c>
    </row>
    <row r="15777" spans="1:8">
      <c r="A15777" t="s">
        <v>59</v>
      </c>
      <c r="B15777" s="1">
        <v>46320</v>
      </c>
      <c r="C15777">
        <v>340311</v>
      </c>
      <c r="D15777">
        <v>3531799.574</v>
      </c>
      <c r="E15777" t="s">
        <v>50</v>
      </c>
      <c r="F15777" t="s">
        <v>116</v>
      </c>
      <c r="G15777" t="s">
        <v>51</v>
      </c>
      <c r="H15777" t="s">
        <v>89</v>
      </c>
    </row>
    <row r="15778" spans="1:8">
      <c r="A15778" t="s">
        <v>59</v>
      </c>
      <c r="B15778" s="1">
        <v>46320</v>
      </c>
      <c r="C15778">
        <v>340312</v>
      </c>
      <c r="D15778">
        <v>-3538773.9169999999</v>
      </c>
      <c r="E15778" t="s">
        <v>50</v>
      </c>
      <c r="F15778" t="s">
        <v>116</v>
      </c>
      <c r="G15778" t="s">
        <v>51</v>
      </c>
      <c r="H15778" t="s">
        <v>89</v>
      </c>
    </row>
    <row r="15779" spans="1:8">
      <c r="A15779" t="s">
        <v>59</v>
      </c>
      <c r="B15779" s="1">
        <v>46320</v>
      </c>
      <c r="C15779">
        <v>340321</v>
      </c>
      <c r="D15779">
        <v>155</v>
      </c>
      <c r="E15779" t="s">
        <v>50</v>
      </c>
      <c r="F15779" t="s">
        <v>116</v>
      </c>
      <c r="G15779" t="s">
        <v>51</v>
      </c>
      <c r="H15779" t="s">
        <v>89</v>
      </c>
    </row>
    <row r="15780" spans="1:8">
      <c r="A15780" t="s">
        <v>59</v>
      </c>
      <c r="B15780" s="1">
        <v>46320</v>
      </c>
      <c r="C15780">
        <v>345004</v>
      </c>
      <c r="D15780">
        <v>3420.7170000000001</v>
      </c>
      <c r="E15780" t="s">
        <v>50</v>
      </c>
      <c r="F15780" t="s">
        <v>116</v>
      </c>
      <c r="G15780" t="s">
        <v>51</v>
      </c>
      <c r="H15780" t="s">
        <v>89</v>
      </c>
    </row>
    <row r="15781" spans="1:8">
      <c r="A15781" t="s">
        <v>59</v>
      </c>
      <c r="B15781" s="1">
        <v>46320</v>
      </c>
      <c r="C15781">
        <v>345005</v>
      </c>
      <c r="D15781">
        <v>114099.432</v>
      </c>
      <c r="E15781" t="s">
        <v>50</v>
      </c>
      <c r="F15781" t="s">
        <v>116</v>
      </c>
      <c r="G15781" t="s">
        <v>51</v>
      </c>
      <c r="H15781" t="s">
        <v>89</v>
      </c>
    </row>
    <row r="15782" spans="1:8">
      <c r="A15782" t="s">
        <v>59</v>
      </c>
      <c r="B15782" s="1">
        <v>46320</v>
      </c>
      <c r="C15782">
        <v>345006</v>
      </c>
      <c r="D15782">
        <v>1790.037</v>
      </c>
      <c r="E15782" t="s">
        <v>50</v>
      </c>
      <c r="F15782" t="s">
        <v>116</v>
      </c>
      <c r="G15782" t="s">
        <v>51</v>
      </c>
      <c r="H15782" t="s">
        <v>89</v>
      </c>
    </row>
    <row r="15783" spans="1:8">
      <c r="A15783" t="s">
        <v>59</v>
      </c>
      <c r="B15783" s="1">
        <v>46320</v>
      </c>
      <c r="C15783">
        <v>345011</v>
      </c>
      <c r="D15783">
        <v>2480</v>
      </c>
      <c r="E15783" t="s">
        <v>50</v>
      </c>
      <c r="F15783" t="s">
        <v>116</v>
      </c>
      <c r="G15783" t="s">
        <v>51</v>
      </c>
      <c r="H15783" t="s">
        <v>89</v>
      </c>
    </row>
    <row r="15784" spans="1:8">
      <c r="A15784" t="s">
        <v>59</v>
      </c>
      <c r="B15784" s="1">
        <v>46320</v>
      </c>
      <c r="C15784">
        <v>348007</v>
      </c>
      <c r="D15784">
        <v>2747.308</v>
      </c>
      <c r="E15784" t="s">
        <v>50</v>
      </c>
      <c r="F15784" t="s">
        <v>116</v>
      </c>
      <c r="G15784" t="s">
        <v>51</v>
      </c>
      <c r="H15784" t="s">
        <v>89</v>
      </c>
    </row>
    <row r="15785" spans="1:8">
      <c r="A15785" t="s">
        <v>59</v>
      </c>
      <c r="B15785" s="1">
        <v>46320</v>
      </c>
      <c r="C15785">
        <v>348008</v>
      </c>
      <c r="D15785">
        <v>1051.903</v>
      </c>
      <c r="E15785" t="s">
        <v>50</v>
      </c>
      <c r="F15785" t="s">
        <v>116</v>
      </c>
      <c r="G15785" t="s">
        <v>51</v>
      </c>
      <c r="H15785" t="s">
        <v>89</v>
      </c>
    </row>
    <row r="15786" spans="1:8">
      <c r="A15786" t="s">
        <v>59</v>
      </c>
      <c r="B15786" s="1">
        <v>46320</v>
      </c>
      <c r="C15786">
        <v>348009</v>
      </c>
      <c r="D15786">
        <v>960.47900000000004</v>
      </c>
      <c r="E15786" t="s">
        <v>50</v>
      </c>
      <c r="F15786" t="s">
        <v>116</v>
      </c>
      <c r="G15786" t="s">
        <v>51</v>
      </c>
      <c r="H15786" t="s">
        <v>89</v>
      </c>
    </row>
    <row r="15787" spans="1:8">
      <c r="A15787" t="s">
        <v>59</v>
      </c>
      <c r="B15787" s="1">
        <v>46320</v>
      </c>
      <c r="C15787">
        <v>348010</v>
      </c>
      <c r="D15787">
        <v>1830.6990000000001</v>
      </c>
      <c r="E15787" t="s">
        <v>50</v>
      </c>
      <c r="F15787" t="s">
        <v>116</v>
      </c>
      <c r="G15787" t="s">
        <v>51</v>
      </c>
      <c r="H15787" t="s">
        <v>89</v>
      </c>
    </row>
    <row r="15788" spans="1:8">
      <c r="A15788" t="s">
        <v>59</v>
      </c>
      <c r="B15788" s="1">
        <v>46320</v>
      </c>
      <c r="C15788">
        <v>348011</v>
      </c>
      <c r="D15788">
        <v>1141.8989999999999</v>
      </c>
      <c r="E15788" t="s">
        <v>50</v>
      </c>
      <c r="F15788" t="s">
        <v>116</v>
      </c>
      <c r="G15788" t="s">
        <v>51</v>
      </c>
      <c r="H15788" t="s">
        <v>89</v>
      </c>
    </row>
    <row r="15789" spans="1:8">
      <c r="A15789" t="s">
        <v>59</v>
      </c>
      <c r="B15789" s="1">
        <v>46320</v>
      </c>
      <c r="C15789">
        <v>348014</v>
      </c>
      <c r="D15789">
        <v>1015.917</v>
      </c>
      <c r="E15789" t="s">
        <v>50</v>
      </c>
      <c r="F15789" t="s">
        <v>116</v>
      </c>
      <c r="G15789" t="s">
        <v>51</v>
      </c>
      <c r="H15789" t="s">
        <v>89</v>
      </c>
    </row>
    <row r="15790" spans="1:8">
      <c r="A15790" t="s">
        <v>59</v>
      </c>
      <c r="B15790" s="1">
        <v>46320</v>
      </c>
      <c r="C15790">
        <v>348015</v>
      </c>
      <c r="D15790">
        <v>596.66300000000001</v>
      </c>
      <c r="E15790" t="s">
        <v>50</v>
      </c>
      <c r="F15790" t="s">
        <v>116</v>
      </c>
      <c r="G15790" t="s">
        <v>51</v>
      </c>
      <c r="H15790" t="s">
        <v>89</v>
      </c>
    </row>
    <row r="15791" spans="1:8">
      <c r="A15791" t="s">
        <v>59</v>
      </c>
      <c r="B15791" s="1">
        <v>46320</v>
      </c>
      <c r="C15791">
        <v>348016</v>
      </c>
      <c r="D15791">
        <v>570.14599999999996</v>
      </c>
      <c r="E15791" t="s">
        <v>50</v>
      </c>
      <c r="F15791" t="s">
        <v>116</v>
      </c>
      <c r="G15791" t="s">
        <v>51</v>
      </c>
      <c r="H15791" t="s">
        <v>89</v>
      </c>
    </row>
    <row r="15792" spans="1:8">
      <c r="A15792" t="s">
        <v>59</v>
      </c>
      <c r="B15792" s="1">
        <v>46320</v>
      </c>
      <c r="C15792">
        <v>348017</v>
      </c>
      <c r="D15792">
        <v>569.62</v>
      </c>
      <c r="E15792" t="s">
        <v>50</v>
      </c>
      <c r="F15792" t="s">
        <v>116</v>
      </c>
      <c r="G15792" t="s">
        <v>51</v>
      </c>
      <c r="H15792" t="s">
        <v>89</v>
      </c>
    </row>
    <row r="15793" spans="1:8">
      <c r="A15793" t="s">
        <v>59</v>
      </c>
      <c r="B15793" s="1">
        <v>46320</v>
      </c>
      <c r="C15793">
        <v>348018</v>
      </c>
      <c r="D15793">
        <v>1198.9839999999999</v>
      </c>
      <c r="E15793" t="s">
        <v>50</v>
      </c>
      <c r="F15793" t="s">
        <v>116</v>
      </c>
      <c r="G15793" t="s">
        <v>51</v>
      </c>
      <c r="H15793" t="s">
        <v>89</v>
      </c>
    </row>
    <row r="15794" spans="1:8">
      <c r="A15794" t="s">
        <v>59</v>
      </c>
      <c r="B15794" s="1">
        <v>46320</v>
      </c>
      <c r="C15794">
        <v>348019</v>
      </c>
      <c r="D15794">
        <v>858.93</v>
      </c>
      <c r="E15794" t="s">
        <v>50</v>
      </c>
      <c r="F15794" t="s">
        <v>116</v>
      </c>
      <c r="G15794" t="s">
        <v>51</v>
      </c>
      <c r="H15794" t="s">
        <v>89</v>
      </c>
    </row>
    <row r="15795" spans="1:8">
      <c r="A15795" t="s">
        <v>59</v>
      </c>
      <c r="B15795" s="1">
        <v>46320</v>
      </c>
      <c r="C15795">
        <v>348020</v>
      </c>
      <c r="D15795">
        <v>23250</v>
      </c>
      <c r="E15795" t="s">
        <v>50</v>
      </c>
      <c r="F15795" t="s">
        <v>116</v>
      </c>
      <c r="G15795" t="s">
        <v>51</v>
      </c>
      <c r="H15795" t="s">
        <v>89</v>
      </c>
    </row>
    <row r="15796" spans="1:8">
      <c r="A15796" t="s">
        <v>59</v>
      </c>
      <c r="B15796" s="1">
        <v>46320</v>
      </c>
      <c r="C15796">
        <v>348021</v>
      </c>
      <c r="D15796">
        <v>889.64099999999996</v>
      </c>
      <c r="E15796" t="s">
        <v>50</v>
      </c>
      <c r="F15796" t="s">
        <v>116</v>
      </c>
      <c r="G15796" t="s">
        <v>51</v>
      </c>
      <c r="H15796" t="s">
        <v>89</v>
      </c>
    </row>
    <row r="15797" spans="1:8">
      <c r="A15797" t="s">
        <v>59</v>
      </c>
      <c r="B15797" s="1">
        <v>46320</v>
      </c>
      <c r="C15797">
        <v>348022</v>
      </c>
      <c r="D15797">
        <v>634703.55299999996</v>
      </c>
      <c r="E15797" t="s">
        <v>50</v>
      </c>
      <c r="F15797" t="s">
        <v>116</v>
      </c>
      <c r="G15797" t="s">
        <v>51</v>
      </c>
      <c r="H15797" t="s">
        <v>89</v>
      </c>
    </row>
    <row r="15798" spans="1:8">
      <c r="A15798" t="s">
        <v>59</v>
      </c>
      <c r="B15798" s="1">
        <v>46320</v>
      </c>
      <c r="C15798">
        <v>350002</v>
      </c>
      <c r="D15798">
        <v>4499.7979999999998</v>
      </c>
      <c r="E15798" t="s">
        <v>50</v>
      </c>
      <c r="F15798" t="s">
        <v>118</v>
      </c>
      <c r="G15798" t="s">
        <v>51</v>
      </c>
      <c r="H15798" t="s">
        <v>91</v>
      </c>
    </row>
    <row r="15799" spans="1:8">
      <c r="A15799" t="s">
        <v>59</v>
      </c>
      <c r="B15799" s="1">
        <v>46320</v>
      </c>
      <c r="C15799">
        <v>350003</v>
      </c>
      <c r="D15799">
        <v>50035.120999999999</v>
      </c>
      <c r="E15799" t="s">
        <v>50</v>
      </c>
      <c r="F15799" t="s">
        <v>118</v>
      </c>
      <c r="G15799" t="s">
        <v>51</v>
      </c>
      <c r="H15799" t="s">
        <v>91</v>
      </c>
    </row>
    <row r="15800" spans="1:8">
      <c r="A15800" t="s">
        <v>59</v>
      </c>
      <c r="B15800" s="1">
        <v>46320</v>
      </c>
      <c r="C15800">
        <v>350006</v>
      </c>
      <c r="D15800">
        <v>378898.08</v>
      </c>
      <c r="E15800" t="s">
        <v>50</v>
      </c>
      <c r="F15800" t="s">
        <v>113</v>
      </c>
      <c r="G15800" t="s">
        <v>51</v>
      </c>
      <c r="H15800" t="s">
        <v>85</v>
      </c>
    </row>
    <row r="15801" spans="1:8">
      <c r="A15801" t="s">
        <v>59</v>
      </c>
      <c r="B15801" s="1">
        <v>46320</v>
      </c>
      <c r="C15801">
        <v>350007</v>
      </c>
      <c r="D15801">
        <v>16.917000000000002</v>
      </c>
      <c r="E15801" t="s">
        <v>50</v>
      </c>
      <c r="F15801" t="s">
        <v>118</v>
      </c>
      <c r="G15801" t="s">
        <v>51</v>
      </c>
      <c r="H15801" t="s">
        <v>91</v>
      </c>
    </row>
    <row r="15802" spans="1:8">
      <c r="A15802" t="s">
        <v>59</v>
      </c>
      <c r="B15802" s="1">
        <v>46320</v>
      </c>
      <c r="C15802">
        <v>350012</v>
      </c>
      <c r="D15802">
        <v>-198866.75599999999</v>
      </c>
      <c r="E15802" t="s">
        <v>50</v>
      </c>
      <c r="F15802" t="s">
        <v>118</v>
      </c>
      <c r="G15802" t="s">
        <v>51</v>
      </c>
      <c r="H15802" t="s">
        <v>91</v>
      </c>
    </row>
    <row r="15803" spans="1:8">
      <c r="A15803" t="s">
        <v>59</v>
      </c>
      <c r="B15803" s="1">
        <v>46320</v>
      </c>
      <c r="C15803">
        <v>350031</v>
      </c>
      <c r="D15803">
        <v>-62408.510999999999</v>
      </c>
      <c r="E15803" t="s">
        <v>50</v>
      </c>
      <c r="F15803" t="s">
        <v>113</v>
      </c>
      <c r="G15803" t="s">
        <v>51</v>
      </c>
      <c r="H15803" t="s">
        <v>85</v>
      </c>
    </row>
    <row r="15804" spans="1:8">
      <c r="A15804" t="s">
        <v>59</v>
      </c>
      <c r="B15804" s="1">
        <v>46320</v>
      </c>
      <c r="C15804">
        <v>350034</v>
      </c>
      <c r="D15804">
        <v>9094.16</v>
      </c>
      <c r="E15804" t="s">
        <v>50</v>
      </c>
      <c r="F15804" t="s">
        <v>118</v>
      </c>
      <c r="G15804" t="s">
        <v>51</v>
      </c>
      <c r="H15804" t="s">
        <v>91</v>
      </c>
    </row>
    <row r="15805" spans="1:8">
      <c r="A15805" t="s">
        <v>59</v>
      </c>
      <c r="B15805" s="1">
        <v>46320</v>
      </c>
      <c r="C15805">
        <v>350035</v>
      </c>
      <c r="D15805">
        <v>198928.764</v>
      </c>
      <c r="E15805" t="s">
        <v>50</v>
      </c>
      <c r="F15805" t="s">
        <v>118</v>
      </c>
      <c r="G15805" t="s">
        <v>51</v>
      </c>
      <c r="H15805" t="s">
        <v>91</v>
      </c>
    </row>
    <row r="15806" spans="1:8">
      <c r="A15806" t="s">
        <v>59</v>
      </c>
      <c r="B15806" s="1">
        <v>46320</v>
      </c>
      <c r="C15806">
        <v>352002</v>
      </c>
      <c r="D15806">
        <v>281556.217</v>
      </c>
      <c r="E15806" t="s">
        <v>50</v>
      </c>
      <c r="F15806" t="s">
        <v>117</v>
      </c>
      <c r="G15806" t="s">
        <v>51</v>
      </c>
      <c r="H15806" t="s">
        <v>90</v>
      </c>
    </row>
    <row r="15807" spans="1:8">
      <c r="A15807" t="s">
        <v>59</v>
      </c>
      <c r="B15807" s="1">
        <v>46320</v>
      </c>
      <c r="C15807">
        <v>352003</v>
      </c>
      <c r="D15807">
        <v>14161.718999999999</v>
      </c>
      <c r="E15807" t="s">
        <v>50</v>
      </c>
      <c r="F15807" t="s">
        <v>117</v>
      </c>
      <c r="G15807" t="s">
        <v>51</v>
      </c>
      <c r="H15807" t="s">
        <v>90</v>
      </c>
    </row>
    <row r="15808" spans="1:8">
      <c r="A15808" t="s">
        <v>59</v>
      </c>
      <c r="B15808" s="1">
        <v>46320</v>
      </c>
      <c r="C15808">
        <v>352005</v>
      </c>
      <c r="D15808">
        <v>-14228.74</v>
      </c>
      <c r="E15808" t="s">
        <v>50</v>
      </c>
      <c r="F15808" t="s">
        <v>117</v>
      </c>
      <c r="G15808" t="s">
        <v>51</v>
      </c>
      <c r="H15808" t="s">
        <v>90</v>
      </c>
    </row>
    <row r="15809" spans="1:8">
      <c r="A15809" t="s">
        <v>59</v>
      </c>
      <c r="B15809" s="1">
        <v>46320</v>
      </c>
      <c r="C15809">
        <v>352006</v>
      </c>
      <c r="D15809">
        <v>-46252.192999999999</v>
      </c>
      <c r="E15809" t="s">
        <v>50</v>
      </c>
      <c r="F15809" t="s">
        <v>117</v>
      </c>
      <c r="G15809" t="s">
        <v>51</v>
      </c>
      <c r="H15809" t="s">
        <v>90</v>
      </c>
    </row>
    <row r="15810" spans="1:8">
      <c r="A15810" t="s">
        <v>59</v>
      </c>
      <c r="B15810" s="1">
        <v>46320</v>
      </c>
      <c r="C15810">
        <v>354008</v>
      </c>
      <c r="D15810">
        <v>-537256.97400000005</v>
      </c>
      <c r="E15810" t="s">
        <v>50</v>
      </c>
      <c r="F15810" t="s">
        <v>115</v>
      </c>
      <c r="G15810" t="s">
        <v>51</v>
      </c>
      <c r="H15810" t="s">
        <v>88</v>
      </c>
    </row>
    <row r="15811" spans="1:8">
      <c r="A15811" t="s">
        <v>59</v>
      </c>
      <c r="B15811" s="1">
        <v>46320</v>
      </c>
      <c r="C15811">
        <v>354010</v>
      </c>
      <c r="D15811">
        <v>56974.432999999997</v>
      </c>
      <c r="E15811" t="s">
        <v>50</v>
      </c>
      <c r="F15811" t="s">
        <v>113</v>
      </c>
      <c r="G15811" t="s">
        <v>51</v>
      </c>
      <c r="H15811" t="s">
        <v>85</v>
      </c>
    </row>
    <row r="15812" spans="1:8">
      <c r="A15812" t="s">
        <v>59</v>
      </c>
      <c r="B15812" s="1">
        <v>46320</v>
      </c>
      <c r="C15812">
        <v>354011</v>
      </c>
      <c r="D15812">
        <v>-18529.080000000002</v>
      </c>
      <c r="E15812" t="s">
        <v>50</v>
      </c>
      <c r="F15812" t="s">
        <v>115</v>
      </c>
      <c r="G15812" t="s">
        <v>51</v>
      </c>
      <c r="H15812" t="s">
        <v>88</v>
      </c>
    </row>
    <row r="15813" spans="1:8">
      <c r="A15813" t="s">
        <v>59</v>
      </c>
      <c r="B15813" s="1">
        <v>46320</v>
      </c>
      <c r="C15813">
        <v>354012</v>
      </c>
      <c r="D15813">
        <v>51646.582000000002</v>
      </c>
      <c r="E15813" t="s">
        <v>50</v>
      </c>
      <c r="F15813" t="s">
        <v>115</v>
      </c>
      <c r="G15813" t="s">
        <v>51</v>
      </c>
      <c r="H15813" t="s">
        <v>88</v>
      </c>
    </row>
    <row r="15814" spans="1:8">
      <c r="A15814" t="s">
        <v>59</v>
      </c>
      <c r="B15814" s="1">
        <v>46320</v>
      </c>
      <c r="C15814">
        <v>354014</v>
      </c>
      <c r="D15814">
        <v>213017.967</v>
      </c>
      <c r="E15814" t="s">
        <v>50</v>
      </c>
      <c r="F15814" t="s">
        <v>115</v>
      </c>
      <c r="G15814" t="s">
        <v>51</v>
      </c>
      <c r="H15814" t="s">
        <v>88</v>
      </c>
    </row>
    <row r="15815" spans="1:8">
      <c r="A15815" t="s">
        <v>59</v>
      </c>
      <c r="B15815" s="1">
        <v>46320</v>
      </c>
      <c r="C15815">
        <v>354015</v>
      </c>
      <c r="D15815">
        <v>6659.4260000000004</v>
      </c>
      <c r="E15815" t="s">
        <v>50</v>
      </c>
      <c r="F15815" t="s">
        <v>115</v>
      </c>
      <c r="G15815" t="s">
        <v>51</v>
      </c>
      <c r="H15815" t="s">
        <v>88</v>
      </c>
    </row>
    <row r="15816" spans="1:8">
      <c r="A15816" t="s">
        <v>59</v>
      </c>
      <c r="B15816" s="1">
        <v>46320</v>
      </c>
      <c r="C15816">
        <v>355002</v>
      </c>
      <c r="D15816">
        <v>449574.348</v>
      </c>
      <c r="E15816" t="s">
        <v>50</v>
      </c>
      <c r="F15816" t="s">
        <v>118</v>
      </c>
      <c r="G15816" t="s">
        <v>51</v>
      </c>
      <c r="H15816" t="s">
        <v>91</v>
      </c>
    </row>
    <row r="15817" spans="1:8">
      <c r="A15817" t="s">
        <v>59</v>
      </c>
      <c r="B15817" s="1">
        <v>46320</v>
      </c>
      <c r="C15817">
        <v>355009</v>
      </c>
      <c r="D15817">
        <v>-9716.8379999999997</v>
      </c>
      <c r="E15817" t="s">
        <v>50</v>
      </c>
      <c r="F15817" t="s">
        <v>118</v>
      </c>
      <c r="G15817" t="s">
        <v>51</v>
      </c>
      <c r="H15817" t="s">
        <v>91</v>
      </c>
    </row>
    <row r="15818" spans="1:8">
      <c r="A15818" t="s">
        <v>59</v>
      </c>
      <c r="B15818" s="1">
        <v>46320</v>
      </c>
      <c r="C15818">
        <v>355014</v>
      </c>
      <c r="D15818">
        <v>20448.471000000001</v>
      </c>
      <c r="E15818" t="s">
        <v>50</v>
      </c>
      <c r="F15818" t="s">
        <v>118</v>
      </c>
      <c r="G15818" t="s">
        <v>51</v>
      </c>
      <c r="H15818" t="s">
        <v>91</v>
      </c>
    </row>
    <row r="15819" spans="1:8">
      <c r="A15819" t="s">
        <v>59</v>
      </c>
      <c r="B15819" s="1">
        <v>46320</v>
      </c>
      <c r="C15819">
        <v>355015</v>
      </c>
      <c r="D15819">
        <v>178975.61499999999</v>
      </c>
      <c r="E15819" t="s">
        <v>50</v>
      </c>
      <c r="F15819" t="s">
        <v>118</v>
      </c>
      <c r="G15819" t="s">
        <v>51</v>
      </c>
      <c r="H15819" t="s">
        <v>91</v>
      </c>
    </row>
    <row r="15820" spans="1:8">
      <c r="A15820" t="s">
        <v>59</v>
      </c>
      <c r="B15820" s="1">
        <v>46320</v>
      </c>
      <c r="C15820">
        <v>355017</v>
      </c>
      <c r="D15820">
        <v>48072.110999999997</v>
      </c>
      <c r="E15820" t="s">
        <v>50</v>
      </c>
      <c r="F15820" t="s">
        <v>118</v>
      </c>
      <c r="G15820" t="s">
        <v>51</v>
      </c>
      <c r="H15820" t="s">
        <v>91</v>
      </c>
    </row>
    <row r="15821" spans="1:8">
      <c r="A15821" t="s">
        <v>59</v>
      </c>
      <c r="B15821" s="1">
        <v>46320</v>
      </c>
      <c r="C15821">
        <v>355018</v>
      </c>
      <c r="D15821">
        <v>80678.672999999995</v>
      </c>
      <c r="E15821" t="s">
        <v>50</v>
      </c>
      <c r="F15821" t="s">
        <v>118</v>
      </c>
      <c r="G15821" t="s">
        <v>51</v>
      </c>
      <c r="H15821" t="s">
        <v>91</v>
      </c>
    </row>
    <row r="15822" spans="1:8">
      <c r="A15822" t="s">
        <v>59</v>
      </c>
      <c r="B15822" s="1">
        <v>46320</v>
      </c>
      <c r="C15822">
        <v>356002</v>
      </c>
      <c r="D15822">
        <v>7245.3959999999997</v>
      </c>
      <c r="E15822" t="s">
        <v>50</v>
      </c>
      <c r="F15822" t="s">
        <v>117</v>
      </c>
      <c r="G15822" t="s">
        <v>51</v>
      </c>
      <c r="H15822" t="s">
        <v>90</v>
      </c>
    </row>
    <row r="15823" spans="1:8">
      <c r="A15823" t="s">
        <v>59</v>
      </c>
      <c r="B15823" s="1">
        <v>46320</v>
      </c>
      <c r="C15823">
        <v>356003</v>
      </c>
      <c r="D15823">
        <v>-476645.94400000002</v>
      </c>
      <c r="E15823" t="s">
        <v>50</v>
      </c>
      <c r="F15823" t="s">
        <v>117</v>
      </c>
      <c r="G15823" t="s">
        <v>51</v>
      </c>
      <c r="H15823" t="s">
        <v>90</v>
      </c>
    </row>
    <row r="15824" spans="1:8">
      <c r="A15824" t="s">
        <v>59</v>
      </c>
      <c r="B15824" s="1">
        <v>46320</v>
      </c>
      <c r="C15824">
        <v>356004</v>
      </c>
      <c r="D15824">
        <v>21042.007000000001</v>
      </c>
      <c r="E15824" t="s">
        <v>50</v>
      </c>
      <c r="F15824" t="s">
        <v>117</v>
      </c>
      <c r="G15824" t="s">
        <v>51</v>
      </c>
      <c r="H15824" t="s">
        <v>90</v>
      </c>
    </row>
    <row r="15825" spans="1:8">
      <c r="A15825" t="s">
        <v>59</v>
      </c>
      <c r="B15825" s="1">
        <v>46320</v>
      </c>
      <c r="C15825">
        <v>356005</v>
      </c>
      <c r="D15825">
        <v>2227.1080000000002</v>
      </c>
      <c r="E15825" t="s">
        <v>50</v>
      </c>
      <c r="F15825" t="s">
        <v>117</v>
      </c>
      <c r="G15825" t="s">
        <v>51</v>
      </c>
      <c r="H15825" t="s">
        <v>90</v>
      </c>
    </row>
    <row r="15826" spans="1:8">
      <c r="A15826" t="s">
        <v>59</v>
      </c>
      <c r="B15826" s="1">
        <v>46320</v>
      </c>
      <c r="C15826">
        <v>360003</v>
      </c>
      <c r="D15826">
        <v>4351.6270000000004</v>
      </c>
      <c r="E15826" t="s">
        <v>50</v>
      </c>
      <c r="F15826" t="s">
        <v>125</v>
      </c>
      <c r="G15826" t="s">
        <v>51</v>
      </c>
      <c r="H15826" t="s">
        <v>100</v>
      </c>
    </row>
    <row r="15827" spans="1:8">
      <c r="A15827" t="s">
        <v>59</v>
      </c>
      <c r="B15827" s="1">
        <v>46320</v>
      </c>
      <c r="C15827">
        <v>360005</v>
      </c>
      <c r="D15827">
        <v>46653.572999999997</v>
      </c>
      <c r="E15827" t="s">
        <v>50</v>
      </c>
      <c r="F15827" t="s">
        <v>125</v>
      </c>
      <c r="G15827" t="s">
        <v>51</v>
      </c>
      <c r="H15827" t="s">
        <v>100</v>
      </c>
    </row>
    <row r="15828" spans="1:8">
      <c r="A15828" t="s">
        <v>59</v>
      </c>
      <c r="B15828" s="1">
        <v>46320</v>
      </c>
      <c r="C15828">
        <v>360009</v>
      </c>
      <c r="D15828">
        <v>40429.805999999997</v>
      </c>
      <c r="E15828" t="s">
        <v>50</v>
      </c>
      <c r="F15828" t="s">
        <v>125</v>
      </c>
      <c r="G15828" t="s">
        <v>51</v>
      </c>
      <c r="H15828" t="s">
        <v>100</v>
      </c>
    </row>
    <row r="15829" spans="1:8">
      <c r="A15829" t="s">
        <v>59</v>
      </c>
      <c r="B15829" s="1">
        <v>46320</v>
      </c>
      <c r="C15829">
        <v>360013</v>
      </c>
      <c r="D15829">
        <v>59455.959000000003</v>
      </c>
      <c r="E15829" t="s">
        <v>50</v>
      </c>
      <c r="F15829" t="s">
        <v>125</v>
      </c>
      <c r="G15829" t="s">
        <v>51</v>
      </c>
      <c r="H15829" t="s">
        <v>100</v>
      </c>
    </row>
    <row r="15830" spans="1:8">
      <c r="A15830" t="s">
        <v>59</v>
      </c>
      <c r="B15830" s="1">
        <v>46320</v>
      </c>
      <c r="C15830">
        <v>360016</v>
      </c>
      <c r="D15830">
        <v>10108.454</v>
      </c>
      <c r="E15830" t="s">
        <v>50</v>
      </c>
      <c r="F15830" t="s">
        <v>125</v>
      </c>
      <c r="G15830" t="s">
        <v>51</v>
      </c>
      <c r="H15830" t="s">
        <v>100</v>
      </c>
    </row>
    <row r="15831" spans="1:8">
      <c r="A15831" t="s">
        <v>59</v>
      </c>
      <c r="B15831" s="1">
        <v>46320</v>
      </c>
      <c r="C15831">
        <v>360017</v>
      </c>
      <c r="D15831">
        <v>71672.911999999997</v>
      </c>
      <c r="E15831" t="s">
        <v>50</v>
      </c>
      <c r="F15831" t="s">
        <v>125</v>
      </c>
      <c r="G15831" t="s">
        <v>51</v>
      </c>
      <c r="H15831" t="s">
        <v>100</v>
      </c>
    </row>
    <row r="15832" spans="1:8">
      <c r="A15832" t="s">
        <v>59</v>
      </c>
      <c r="B15832" s="1">
        <v>46320</v>
      </c>
      <c r="C15832">
        <v>360019</v>
      </c>
      <c r="D15832">
        <v>1147</v>
      </c>
      <c r="E15832" t="s">
        <v>50</v>
      </c>
      <c r="F15832" t="s">
        <v>125</v>
      </c>
      <c r="G15832" t="s">
        <v>51</v>
      </c>
      <c r="H15832" t="s">
        <v>100</v>
      </c>
    </row>
    <row r="15833" spans="1:8">
      <c r="A15833" t="s">
        <v>59</v>
      </c>
      <c r="B15833" s="1">
        <v>46320</v>
      </c>
      <c r="C15833">
        <v>360030</v>
      </c>
      <c r="D15833">
        <v>1082055</v>
      </c>
      <c r="E15833" t="s">
        <v>50</v>
      </c>
      <c r="F15833" t="s">
        <v>125</v>
      </c>
      <c r="G15833" t="s">
        <v>51</v>
      </c>
      <c r="H15833" t="s">
        <v>100</v>
      </c>
    </row>
    <row r="15834" spans="1:8">
      <c r="A15834" t="s">
        <v>59</v>
      </c>
      <c r="B15834" s="1">
        <v>46320</v>
      </c>
      <c r="C15834">
        <v>360031</v>
      </c>
      <c r="D15834">
        <v>673.58500000000004</v>
      </c>
      <c r="E15834" t="s">
        <v>50</v>
      </c>
      <c r="F15834" t="s">
        <v>125</v>
      </c>
      <c r="G15834" t="s">
        <v>51</v>
      </c>
      <c r="H15834" t="s">
        <v>100</v>
      </c>
    </row>
    <row r="15835" spans="1:8">
      <c r="A15835" t="s">
        <v>59</v>
      </c>
      <c r="B15835" s="1">
        <v>46320</v>
      </c>
      <c r="C15835">
        <v>360032</v>
      </c>
      <c r="D15835">
        <v>573500</v>
      </c>
      <c r="E15835" t="s">
        <v>50</v>
      </c>
      <c r="F15835" t="s">
        <v>125</v>
      </c>
      <c r="G15835" t="s">
        <v>51</v>
      </c>
      <c r="H15835" t="s">
        <v>100</v>
      </c>
    </row>
    <row r="15836" spans="1:8">
      <c r="A15836" t="s">
        <v>59</v>
      </c>
      <c r="B15836" s="1">
        <v>46320</v>
      </c>
      <c r="C15836">
        <v>360033</v>
      </c>
      <c r="D15836">
        <v>12789.679</v>
      </c>
      <c r="E15836" t="s">
        <v>50</v>
      </c>
      <c r="F15836" t="s">
        <v>125</v>
      </c>
      <c r="G15836" t="s">
        <v>51</v>
      </c>
      <c r="H15836" t="s">
        <v>100</v>
      </c>
    </row>
    <row r="15837" spans="1:8">
      <c r="A15837" t="s">
        <v>59</v>
      </c>
      <c r="B15837" s="1">
        <v>46320</v>
      </c>
      <c r="C15837">
        <v>362006</v>
      </c>
      <c r="D15837">
        <v>-1E-3</v>
      </c>
      <c r="E15837" t="s">
        <v>50</v>
      </c>
      <c r="F15837" t="s">
        <v>125</v>
      </c>
      <c r="G15837" t="s">
        <v>51</v>
      </c>
      <c r="H15837" t="s">
        <v>100</v>
      </c>
    </row>
    <row r="15838" spans="1:8">
      <c r="A15838" t="s">
        <v>59</v>
      </c>
      <c r="B15838" s="1">
        <v>46320</v>
      </c>
      <c r="C15838">
        <v>362007</v>
      </c>
      <c r="D15838">
        <v>18564.174999999999</v>
      </c>
      <c r="E15838" t="s">
        <v>50</v>
      </c>
      <c r="F15838" t="s">
        <v>125</v>
      </c>
      <c r="G15838" t="s">
        <v>51</v>
      </c>
      <c r="H15838" t="s">
        <v>100</v>
      </c>
    </row>
    <row r="15839" spans="1:8">
      <c r="A15839" t="s">
        <v>59</v>
      </c>
      <c r="B15839" s="1">
        <v>46320</v>
      </c>
      <c r="C15839">
        <v>362012</v>
      </c>
      <c r="D15839">
        <v>-1E-3</v>
      </c>
      <c r="E15839" t="s">
        <v>50</v>
      </c>
      <c r="F15839" t="s">
        <v>125</v>
      </c>
      <c r="G15839" t="s">
        <v>51</v>
      </c>
      <c r="H15839" t="s">
        <v>100</v>
      </c>
    </row>
    <row r="15840" spans="1:8">
      <c r="A15840" t="s">
        <v>59</v>
      </c>
      <c r="B15840" s="1">
        <v>46320</v>
      </c>
      <c r="C15840">
        <v>362015</v>
      </c>
      <c r="D15840">
        <v>491310.32400000002</v>
      </c>
      <c r="E15840" t="s">
        <v>50</v>
      </c>
      <c r="F15840" t="s">
        <v>125</v>
      </c>
      <c r="G15840" t="s">
        <v>51</v>
      </c>
      <c r="H15840" t="s">
        <v>100</v>
      </c>
    </row>
    <row r="15841" spans="1:8">
      <c r="A15841" t="s">
        <v>59</v>
      </c>
      <c r="B15841" s="1">
        <v>46320</v>
      </c>
      <c r="C15841">
        <v>362016</v>
      </c>
      <c r="D15841">
        <v>391286.77799999999</v>
      </c>
      <c r="E15841" t="s">
        <v>50</v>
      </c>
      <c r="F15841" t="s">
        <v>125</v>
      </c>
      <c r="G15841" t="s">
        <v>51</v>
      </c>
      <c r="H15841" t="s">
        <v>100</v>
      </c>
    </row>
    <row r="15842" spans="1:8">
      <c r="A15842" t="s">
        <v>59</v>
      </c>
      <c r="B15842" s="1">
        <v>46320</v>
      </c>
      <c r="C15842">
        <v>362017</v>
      </c>
      <c r="D15842">
        <v>351758.04399999999</v>
      </c>
      <c r="E15842" t="s">
        <v>50</v>
      </c>
      <c r="F15842" t="s">
        <v>125</v>
      </c>
      <c r="G15842" t="s">
        <v>51</v>
      </c>
      <c r="H15842" t="s">
        <v>100</v>
      </c>
    </row>
    <row r="15843" spans="1:8">
      <c r="A15843" t="s">
        <v>59</v>
      </c>
      <c r="B15843" s="1">
        <v>46320</v>
      </c>
      <c r="C15843">
        <v>362018</v>
      </c>
      <c r="D15843">
        <v>314537.89600000001</v>
      </c>
      <c r="E15843" t="s">
        <v>50</v>
      </c>
      <c r="F15843" t="s">
        <v>125</v>
      </c>
      <c r="G15843" t="s">
        <v>51</v>
      </c>
      <c r="H15843" t="s">
        <v>100</v>
      </c>
    </row>
    <row r="15844" spans="1:8">
      <c r="A15844" t="s">
        <v>59</v>
      </c>
      <c r="B15844" s="1">
        <v>46320</v>
      </c>
      <c r="C15844">
        <v>362019</v>
      </c>
      <c r="D15844">
        <v>85523.676999999996</v>
      </c>
      <c r="E15844" t="s">
        <v>50</v>
      </c>
      <c r="F15844" t="s">
        <v>125</v>
      </c>
      <c r="G15844" t="s">
        <v>51</v>
      </c>
      <c r="H15844" t="s">
        <v>100</v>
      </c>
    </row>
    <row r="15845" spans="1:8">
      <c r="A15845" t="s">
        <v>59</v>
      </c>
      <c r="B15845" s="1">
        <v>46320</v>
      </c>
      <c r="C15845">
        <v>364502</v>
      </c>
      <c r="D15845">
        <v>639521.20700000005</v>
      </c>
      <c r="E15845" t="s">
        <v>50</v>
      </c>
      <c r="F15845" t="s">
        <v>125</v>
      </c>
      <c r="G15845" t="s">
        <v>51</v>
      </c>
      <c r="H15845" t="s">
        <v>100</v>
      </c>
    </row>
    <row r="15846" spans="1:8">
      <c r="A15846" t="s">
        <v>59</v>
      </c>
      <c r="B15846" s="1">
        <v>46320</v>
      </c>
      <c r="C15846">
        <v>365002</v>
      </c>
      <c r="D15846">
        <v>41.548999999999999</v>
      </c>
      <c r="E15846" t="s">
        <v>50</v>
      </c>
      <c r="F15846" t="s">
        <v>114</v>
      </c>
      <c r="G15846" t="s">
        <v>51</v>
      </c>
      <c r="H15846" t="s">
        <v>87</v>
      </c>
    </row>
    <row r="15847" spans="1:8">
      <c r="A15847" t="s">
        <v>59</v>
      </c>
      <c r="B15847" s="1">
        <v>46320</v>
      </c>
      <c r="C15847">
        <v>365003</v>
      </c>
      <c r="D15847">
        <v>47496.978999999999</v>
      </c>
      <c r="E15847" t="s">
        <v>50</v>
      </c>
      <c r="F15847" t="s">
        <v>114</v>
      </c>
      <c r="G15847" t="s">
        <v>51</v>
      </c>
      <c r="H15847" t="s">
        <v>87</v>
      </c>
    </row>
    <row r="15848" spans="1:8">
      <c r="A15848" t="s">
        <v>59</v>
      </c>
      <c r="B15848" s="1">
        <v>46320</v>
      </c>
      <c r="C15848">
        <v>365004</v>
      </c>
      <c r="D15848">
        <v>199042.69200000001</v>
      </c>
      <c r="E15848" t="s">
        <v>50</v>
      </c>
      <c r="F15848" t="s">
        <v>114</v>
      </c>
      <c r="G15848" t="s">
        <v>51</v>
      </c>
      <c r="H15848" t="s">
        <v>87</v>
      </c>
    </row>
    <row r="15849" spans="1:8">
      <c r="A15849" t="s">
        <v>59</v>
      </c>
      <c r="B15849" s="1">
        <v>46320</v>
      </c>
      <c r="C15849">
        <v>365005</v>
      </c>
      <c r="D15849">
        <v>41.548999999999999</v>
      </c>
      <c r="E15849" t="s">
        <v>50</v>
      </c>
      <c r="F15849" t="s">
        <v>114</v>
      </c>
      <c r="G15849" t="s">
        <v>51</v>
      </c>
      <c r="H15849" t="s">
        <v>87</v>
      </c>
    </row>
    <row r="15850" spans="1:8">
      <c r="A15850" t="s">
        <v>59</v>
      </c>
      <c r="B15850" s="1">
        <v>46320</v>
      </c>
      <c r="C15850">
        <v>365006</v>
      </c>
      <c r="D15850">
        <v>47341.489000000001</v>
      </c>
      <c r="E15850" t="s">
        <v>50</v>
      </c>
      <c r="F15850" t="s">
        <v>114</v>
      </c>
      <c r="G15850" t="s">
        <v>51</v>
      </c>
      <c r="H15850" t="s">
        <v>87</v>
      </c>
    </row>
    <row r="15851" spans="1:8">
      <c r="A15851" t="s">
        <v>59</v>
      </c>
      <c r="B15851" s="1">
        <v>46320</v>
      </c>
      <c r="C15851">
        <v>365007</v>
      </c>
      <c r="D15851">
        <v>169892.092</v>
      </c>
      <c r="E15851" t="s">
        <v>50</v>
      </c>
      <c r="F15851" t="s">
        <v>114</v>
      </c>
      <c r="G15851" t="s">
        <v>51</v>
      </c>
      <c r="H15851" t="s">
        <v>87</v>
      </c>
    </row>
    <row r="15852" spans="1:8">
      <c r="A15852" t="s">
        <v>59</v>
      </c>
      <c r="B15852" s="1">
        <v>46320</v>
      </c>
      <c r="C15852">
        <v>365008</v>
      </c>
      <c r="D15852">
        <v>1009.899</v>
      </c>
      <c r="E15852" t="s">
        <v>50</v>
      </c>
      <c r="F15852" t="s">
        <v>114</v>
      </c>
      <c r="G15852" t="s">
        <v>51</v>
      </c>
      <c r="H15852" t="s">
        <v>87</v>
      </c>
    </row>
    <row r="15853" spans="1:8">
      <c r="A15853" t="s">
        <v>59</v>
      </c>
      <c r="B15853" s="1">
        <v>46320</v>
      </c>
      <c r="C15853">
        <v>365009</v>
      </c>
      <c r="D15853">
        <v>195580.91800000001</v>
      </c>
      <c r="E15853" t="s">
        <v>50</v>
      </c>
      <c r="F15853" t="s">
        <v>114</v>
      </c>
      <c r="G15853" t="s">
        <v>51</v>
      </c>
      <c r="H15853" t="s">
        <v>87</v>
      </c>
    </row>
    <row r="15854" spans="1:8">
      <c r="A15854" t="s">
        <v>59</v>
      </c>
      <c r="B15854" s="1">
        <v>46320</v>
      </c>
      <c r="C15854">
        <v>365010</v>
      </c>
      <c r="D15854">
        <v>80442.395999999993</v>
      </c>
      <c r="E15854" t="s">
        <v>50</v>
      </c>
      <c r="F15854" t="s">
        <v>114</v>
      </c>
      <c r="G15854" t="s">
        <v>51</v>
      </c>
      <c r="H15854" t="s">
        <v>87</v>
      </c>
    </row>
    <row r="15855" spans="1:8">
      <c r="A15855" t="s">
        <v>59</v>
      </c>
      <c r="B15855" s="1">
        <v>46320</v>
      </c>
      <c r="C15855">
        <v>365020</v>
      </c>
      <c r="D15855">
        <v>1871.473</v>
      </c>
      <c r="E15855" t="s">
        <v>50</v>
      </c>
      <c r="F15855" t="s">
        <v>114</v>
      </c>
      <c r="G15855" t="s">
        <v>51</v>
      </c>
      <c r="H15855" t="s">
        <v>87</v>
      </c>
    </row>
    <row r="15856" spans="1:8">
      <c r="A15856" t="s">
        <v>59</v>
      </c>
      <c r="B15856" s="1">
        <v>46320</v>
      </c>
      <c r="C15856">
        <v>365021</v>
      </c>
      <c r="D15856">
        <v>396282.02500000002</v>
      </c>
      <c r="E15856" t="s">
        <v>50</v>
      </c>
      <c r="F15856" t="s">
        <v>114</v>
      </c>
      <c r="G15856" t="s">
        <v>51</v>
      </c>
      <c r="H15856" t="s">
        <v>87</v>
      </c>
    </row>
    <row r="15857" spans="1:8">
      <c r="A15857" t="s">
        <v>59</v>
      </c>
      <c r="B15857" s="1">
        <v>46320</v>
      </c>
      <c r="C15857">
        <v>370002</v>
      </c>
      <c r="D15857">
        <v>54408.339</v>
      </c>
      <c r="E15857" t="s">
        <v>50</v>
      </c>
      <c r="F15857" t="s">
        <v>114</v>
      </c>
      <c r="G15857" t="s">
        <v>51</v>
      </c>
      <c r="H15857" t="s">
        <v>87</v>
      </c>
    </row>
    <row r="15858" spans="1:8">
      <c r="A15858" t="s">
        <v>59</v>
      </c>
      <c r="B15858" s="1">
        <v>46320</v>
      </c>
      <c r="C15858">
        <v>372008</v>
      </c>
      <c r="D15858">
        <v>1162.0940000000001</v>
      </c>
      <c r="E15858" t="s">
        <v>50</v>
      </c>
      <c r="F15858" t="s">
        <v>114</v>
      </c>
      <c r="G15858" t="s">
        <v>51</v>
      </c>
      <c r="H15858" t="s">
        <v>87</v>
      </c>
    </row>
    <row r="15859" spans="1:8">
      <c r="A15859" t="s">
        <v>59</v>
      </c>
      <c r="B15859" s="1">
        <v>46320</v>
      </c>
      <c r="C15859">
        <v>400002</v>
      </c>
      <c r="D15859">
        <v>-138621.973</v>
      </c>
      <c r="E15859" t="s">
        <v>52</v>
      </c>
      <c r="F15859" t="s">
        <v>23</v>
      </c>
      <c r="G15859" t="s">
        <v>51</v>
      </c>
      <c r="H15859" t="s">
        <v>92</v>
      </c>
    </row>
    <row r="15860" spans="1:8">
      <c r="A15860" t="s">
        <v>59</v>
      </c>
      <c r="B15860" s="1">
        <v>46320</v>
      </c>
      <c r="C15860">
        <v>410002</v>
      </c>
      <c r="D15860">
        <v>-6299361.5329999998</v>
      </c>
      <c r="E15860" t="s">
        <v>52</v>
      </c>
      <c r="F15860" t="s">
        <v>119</v>
      </c>
      <c r="G15860" t="s">
        <v>51</v>
      </c>
      <c r="H15860" t="s">
        <v>93</v>
      </c>
    </row>
    <row r="15861" spans="1:8">
      <c r="A15861" t="s">
        <v>59</v>
      </c>
      <c r="B15861" s="1">
        <v>46320</v>
      </c>
      <c r="C15861">
        <v>410005</v>
      </c>
      <c r="D15861">
        <v>-374606.43300000002</v>
      </c>
      <c r="E15861" t="s">
        <v>52</v>
      </c>
      <c r="F15861" t="s">
        <v>119</v>
      </c>
      <c r="G15861" t="s">
        <v>51</v>
      </c>
      <c r="H15861" t="s">
        <v>93</v>
      </c>
    </row>
    <row r="15862" spans="1:8">
      <c r="A15862" t="s">
        <v>59</v>
      </c>
      <c r="B15862" s="1">
        <v>46320</v>
      </c>
      <c r="C15862">
        <v>410006</v>
      </c>
      <c r="D15862">
        <v>-1077145.6710000001</v>
      </c>
      <c r="E15862" t="s">
        <v>52</v>
      </c>
      <c r="F15862" t="s">
        <v>119</v>
      </c>
      <c r="G15862" t="s">
        <v>51</v>
      </c>
      <c r="H15862" t="s">
        <v>93</v>
      </c>
    </row>
    <row r="15863" spans="1:8">
      <c r="A15863" t="s">
        <v>59</v>
      </c>
      <c r="B15863" s="1">
        <v>46320</v>
      </c>
      <c r="C15863">
        <v>410008</v>
      </c>
      <c r="D15863">
        <v>-38375.743999999999</v>
      </c>
      <c r="E15863" t="s">
        <v>52</v>
      </c>
      <c r="F15863" t="s">
        <v>119</v>
      </c>
      <c r="G15863" t="s">
        <v>51</v>
      </c>
      <c r="H15863" t="s">
        <v>93</v>
      </c>
    </row>
    <row r="15864" spans="1:8">
      <c r="A15864" t="s">
        <v>59</v>
      </c>
      <c r="B15864" s="1">
        <v>46320</v>
      </c>
      <c r="C15864">
        <v>410009</v>
      </c>
      <c r="D15864">
        <v>-541347.53399999999</v>
      </c>
      <c r="E15864" t="s">
        <v>52</v>
      </c>
      <c r="F15864" t="s">
        <v>119</v>
      </c>
      <c r="G15864" t="s">
        <v>51</v>
      </c>
      <c r="H15864" t="s">
        <v>93</v>
      </c>
    </row>
    <row r="15865" spans="1:8">
      <c r="A15865" t="s">
        <v>59</v>
      </c>
      <c r="B15865" s="1">
        <v>46320</v>
      </c>
      <c r="C15865">
        <v>410015</v>
      </c>
      <c r="D15865">
        <v>-468463.21</v>
      </c>
      <c r="E15865" t="s">
        <v>52</v>
      </c>
      <c r="F15865" t="s">
        <v>119</v>
      </c>
      <c r="G15865" t="s">
        <v>51</v>
      </c>
      <c r="H15865" t="s">
        <v>93</v>
      </c>
    </row>
    <row r="15866" spans="1:8">
      <c r="A15866" t="s">
        <v>59</v>
      </c>
      <c r="B15866" s="1">
        <v>46320</v>
      </c>
      <c r="C15866">
        <v>410016</v>
      </c>
      <c r="D15866">
        <v>-19629</v>
      </c>
      <c r="E15866" t="s">
        <v>52</v>
      </c>
      <c r="F15866" t="s">
        <v>119</v>
      </c>
      <c r="G15866" t="s">
        <v>51</v>
      </c>
      <c r="H15866" t="s">
        <v>93</v>
      </c>
    </row>
    <row r="15867" spans="1:8">
      <c r="A15867" t="s">
        <v>59</v>
      </c>
      <c r="B15867" s="1">
        <v>46320</v>
      </c>
      <c r="C15867">
        <v>410018</v>
      </c>
      <c r="D15867">
        <v>-305519.91700000002</v>
      </c>
      <c r="E15867" t="s">
        <v>52</v>
      </c>
      <c r="F15867" t="s">
        <v>119</v>
      </c>
      <c r="G15867" t="s">
        <v>51</v>
      </c>
      <c r="H15867" t="s">
        <v>93</v>
      </c>
    </row>
    <row r="15868" spans="1:8">
      <c r="A15868" t="s">
        <v>59</v>
      </c>
      <c r="B15868" s="1">
        <v>46320</v>
      </c>
      <c r="C15868">
        <v>410019</v>
      </c>
      <c r="D15868">
        <v>-83070.331000000006</v>
      </c>
      <c r="E15868" t="s">
        <v>52</v>
      </c>
      <c r="F15868" t="s">
        <v>119</v>
      </c>
      <c r="G15868" t="s">
        <v>51</v>
      </c>
      <c r="H15868" t="s">
        <v>93</v>
      </c>
    </row>
    <row r="15869" spans="1:8">
      <c r="A15869" t="s">
        <v>59</v>
      </c>
      <c r="B15869" s="1">
        <v>46320</v>
      </c>
      <c r="C15869">
        <v>410032</v>
      </c>
      <c r="D15869">
        <v>-630454.64300000004</v>
      </c>
      <c r="E15869" t="s">
        <v>52</v>
      </c>
      <c r="F15869" t="s">
        <v>119</v>
      </c>
      <c r="G15869" t="s">
        <v>51</v>
      </c>
      <c r="H15869" t="s">
        <v>93</v>
      </c>
    </row>
    <row r="15870" spans="1:8">
      <c r="A15870" t="s">
        <v>59</v>
      </c>
      <c r="B15870" s="1">
        <v>46320</v>
      </c>
      <c r="C15870">
        <v>410035</v>
      </c>
      <c r="D15870">
        <v>-49202.042999999998</v>
      </c>
      <c r="E15870" t="s">
        <v>52</v>
      </c>
      <c r="F15870" t="s">
        <v>119</v>
      </c>
      <c r="G15870" t="s">
        <v>51</v>
      </c>
      <c r="H15870" t="s">
        <v>93</v>
      </c>
    </row>
    <row r="15871" spans="1:8">
      <c r="A15871" t="s">
        <v>59</v>
      </c>
      <c r="B15871" s="1">
        <v>46320</v>
      </c>
      <c r="C15871">
        <v>410036</v>
      </c>
      <c r="D15871">
        <v>-526293.36600000004</v>
      </c>
      <c r="E15871" t="s">
        <v>52</v>
      </c>
      <c r="F15871" t="s">
        <v>119</v>
      </c>
      <c r="G15871" t="s">
        <v>51</v>
      </c>
      <c r="H15871" t="s">
        <v>93</v>
      </c>
    </row>
    <row r="15872" spans="1:8">
      <c r="A15872" t="s">
        <v>59</v>
      </c>
      <c r="B15872" s="1">
        <v>46320</v>
      </c>
      <c r="C15872">
        <v>410037</v>
      </c>
      <c r="D15872">
        <v>-6475133.9129999997</v>
      </c>
      <c r="E15872" t="s">
        <v>52</v>
      </c>
      <c r="F15872" t="s">
        <v>119</v>
      </c>
      <c r="G15872" t="s">
        <v>51</v>
      </c>
      <c r="H15872" t="s">
        <v>93</v>
      </c>
    </row>
    <row r="15873" spans="1:8">
      <c r="A15873" t="s">
        <v>59</v>
      </c>
      <c r="B15873" s="1">
        <v>46320</v>
      </c>
      <c r="C15873">
        <v>410039</v>
      </c>
      <c r="D15873">
        <v>-559360.32799999998</v>
      </c>
      <c r="E15873" t="s">
        <v>52</v>
      </c>
      <c r="F15873" t="s">
        <v>119</v>
      </c>
      <c r="G15873" t="s">
        <v>51</v>
      </c>
      <c r="H15873" t="s">
        <v>93</v>
      </c>
    </row>
    <row r="15874" spans="1:8">
      <c r="A15874" t="s">
        <v>59</v>
      </c>
      <c r="B15874" s="1">
        <v>46320</v>
      </c>
      <c r="C15874">
        <v>410040</v>
      </c>
      <c r="D15874">
        <v>-103133.173</v>
      </c>
      <c r="E15874" t="s">
        <v>52</v>
      </c>
      <c r="F15874" t="s">
        <v>119</v>
      </c>
      <c r="G15874" t="s">
        <v>51</v>
      </c>
      <c r="H15874" t="s">
        <v>93</v>
      </c>
    </row>
    <row r="15875" spans="1:8">
      <c r="A15875" t="s">
        <v>59</v>
      </c>
      <c r="B15875" s="1">
        <v>46320</v>
      </c>
      <c r="C15875">
        <v>410046</v>
      </c>
      <c r="D15875">
        <v>-15231.049000000001</v>
      </c>
      <c r="E15875" t="s">
        <v>52</v>
      </c>
      <c r="F15875" t="s">
        <v>119</v>
      </c>
      <c r="G15875" t="s">
        <v>51</v>
      </c>
      <c r="H15875" t="s">
        <v>93</v>
      </c>
    </row>
    <row r="15876" spans="1:8">
      <c r="A15876" t="s">
        <v>59</v>
      </c>
      <c r="B15876" s="1">
        <v>46320</v>
      </c>
      <c r="C15876">
        <v>410049</v>
      </c>
      <c r="D15876">
        <v>-4571.7190000000001</v>
      </c>
      <c r="E15876" t="s">
        <v>52</v>
      </c>
      <c r="F15876" t="s">
        <v>119</v>
      </c>
      <c r="G15876" t="s">
        <v>51</v>
      </c>
      <c r="H15876" t="s">
        <v>93</v>
      </c>
    </row>
    <row r="15877" spans="1:8">
      <c r="A15877" t="s">
        <v>59</v>
      </c>
      <c r="B15877" s="1">
        <v>46320</v>
      </c>
      <c r="C15877">
        <v>414002</v>
      </c>
      <c r="D15877">
        <v>185.172</v>
      </c>
      <c r="E15877" t="s">
        <v>52</v>
      </c>
      <c r="F15877" t="s">
        <v>119</v>
      </c>
      <c r="G15877" t="s">
        <v>51</v>
      </c>
      <c r="H15877" t="s">
        <v>93</v>
      </c>
    </row>
    <row r="15878" spans="1:8">
      <c r="A15878" t="s">
        <v>59</v>
      </c>
      <c r="B15878" s="1">
        <v>46320</v>
      </c>
      <c r="C15878">
        <v>414008</v>
      </c>
      <c r="D15878">
        <v>0</v>
      </c>
      <c r="E15878" t="s">
        <v>52</v>
      </c>
      <c r="F15878" t="s">
        <v>119</v>
      </c>
      <c r="G15878" t="s">
        <v>51</v>
      </c>
      <c r="H15878" t="s">
        <v>93</v>
      </c>
    </row>
    <row r="15879" spans="1:8">
      <c r="A15879" t="s">
        <v>59</v>
      </c>
      <c r="B15879" s="1">
        <v>46320</v>
      </c>
      <c r="C15879">
        <v>414020</v>
      </c>
      <c r="D15879">
        <v>46.93</v>
      </c>
      <c r="E15879" t="s">
        <v>52</v>
      </c>
      <c r="F15879" t="s">
        <v>119</v>
      </c>
      <c r="G15879" t="s">
        <v>51</v>
      </c>
      <c r="H15879" t="s">
        <v>93</v>
      </c>
    </row>
    <row r="15880" spans="1:8">
      <c r="A15880" t="s">
        <v>59</v>
      </c>
      <c r="B15880" s="1">
        <v>46320</v>
      </c>
      <c r="C15880">
        <v>415002</v>
      </c>
      <c r="D15880">
        <v>-1993017.5379999999</v>
      </c>
      <c r="E15880" t="s">
        <v>52</v>
      </c>
      <c r="F15880" t="s">
        <v>23</v>
      </c>
      <c r="G15880" t="s">
        <v>51</v>
      </c>
      <c r="H15880" t="s">
        <v>92</v>
      </c>
    </row>
    <row r="15881" spans="1:8">
      <c r="A15881" t="s">
        <v>59</v>
      </c>
      <c r="B15881" s="1">
        <v>46320</v>
      </c>
      <c r="C15881">
        <v>415003</v>
      </c>
      <c r="D15881">
        <v>-111.938</v>
      </c>
      <c r="E15881" t="s">
        <v>52</v>
      </c>
      <c r="F15881" t="s">
        <v>23</v>
      </c>
      <c r="G15881" t="s">
        <v>51</v>
      </c>
      <c r="H15881" t="s">
        <v>92</v>
      </c>
    </row>
    <row r="15882" spans="1:8">
      <c r="A15882" t="s">
        <v>59</v>
      </c>
      <c r="B15882" s="1">
        <v>46320</v>
      </c>
      <c r="C15882">
        <v>415008</v>
      </c>
      <c r="D15882">
        <v>-355.875</v>
      </c>
      <c r="E15882" t="s">
        <v>52</v>
      </c>
      <c r="F15882" t="s">
        <v>23</v>
      </c>
      <c r="G15882" t="s">
        <v>51</v>
      </c>
      <c r="H15882" t="s">
        <v>92</v>
      </c>
    </row>
    <row r="15883" spans="1:8">
      <c r="A15883" t="s">
        <v>59</v>
      </c>
      <c r="B15883" s="1">
        <v>46320</v>
      </c>
      <c r="C15883">
        <v>420003</v>
      </c>
      <c r="D15883">
        <v>-6997.1509999999998</v>
      </c>
      <c r="E15883" t="s">
        <v>52</v>
      </c>
      <c r="F15883" t="s">
        <v>24</v>
      </c>
      <c r="G15883" t="s">
        <v>51</v>
      </c>
      <c r="H15883" t="s">
        <v>94</v>
      </c>
    </row>
    <row r="15884" spans="1:8">
      <c r="A15884" t="s">
        <v>59</v>
      </c>
      <c r="B15884" s="1">
        <v>46320</v>
      </c>
      <c r="C15884">
        <v>420004</v>
      </c>
      <c r="D15884">
        <v>-115936.766</v>
      </c>
      <c r="E15884" t="s">
        <v>52</v>
      </c>
      <c r="F15884" t="s">
        <v>24</v>
      </c>
      <c r="G15884" t="s">
        <v>51</v>
      </c>
      <c r="H15884" t="s">
        <v>94</v>
      </c>
    </row>
    <row r="15885" spans="1:8">
      <c r="A15885" t="s">
        <v>59</v>
      </c>
      <c r="B15885" s="1">
        <v>46320</v>
      </c>
      <c r="C15885">
        <v>420006</v>
      </c>
      <c r="D15885">
        <v>-29600.01</v>
      </c>
      <c r="E15885" t="s">
        <v>52</v>
      </c>
      <c r="F15885" t="s">
        <v>24</v>
      </c>
      <c r="G15885" t="s">
        <v>51</v>
      </c>
      <c r="H15885" t="s">
        <v>94</v>
      </c>
    </row>
    <row r="15886" spans="1:8">
      <c r="A15886" t="s">
        <v>59</v>
      </c>
      <c r="B15886" s="1">
        <v>46320</v>
      </c>
      <c r="C15886">
        <v>420007</v>
      </c>
      <c r="D15886">
        <v>-2206.4870000000001</v>
      </c>
      <c r="E15886" t="s">
        <v>52</v>
      </c>
      <c r="F15886" t="s">
        <v>24</v>
      </c>
      <c r="G15886" t="s">
        <v>51</v>
      </c>
      <c r="H15886" t="s">
        <v>94</v>
      </c>
    </row>
    <row r="15887" spans="1:8">
      <c r="A15887" t="s">
        <v>59</v>
      </c>
      <c r="B15887" s="1">
        <v>46320</v>
      </c>
      <c r="C15887">
        <v>421002</v>
      </c>
      <c r="D15887">
        <v>56292.264000000003</v>
      </c>
      <c r="E15887" t="s">
        <v>52</v>
      </c>
      <c r="F15887" t="s">
        <v>24</v>
      </c>
      <c r="G15887" t="s">
        <v>51</v>
      </c>
      <c r="H15887" t="s">
        <v>94</v>
      </c>
    </row>
    <row r="15888" spans="1:8">
      <c r="A15888" t="s">
        <v>59</v>
      </c>
      <c r="B15888" s="1">
        <v>46320</v>
      </c>
      <c r="C15888">
        <v>421003</v>
      </c>
      <c r="D15888">
        <v>36831.237999999998</v>
      </c>
      <c r="E15888" t="s">
        <v>52</v>
      </c>
      <c r="F15888" t="s">
        <v>24</v>
      </c>
      <c r="G15888" t="s">
        <v>51</v>
      </c>
      <c r="H15888" t="s">
        <v>94</v>
      </c>
    </row>
    <row r="15889" spans="1:8">
      <c r="A15889" t="s">
        <v>59</v>
      </c>
      <c r="B15889" s="1">
        <v>46320</v>
      </c>
      <c r="C15889">
        <v>421004</v>
      </c>
      <c r="D15889">
        <v>-413.27300000000002</v>
      </c>
      <c r="E15889" t="s">
        <v>52</v>
      </c>
      <c r="F15889" t="s">
        <v>24</v>
      </c>
      <c r="G15889" t="s">
        <v>51</v>
      </c>
      <c r="H15889" t="s">
        <v>94</v>
      </c>
    </row>
    <row r="15890" spans="1:8">
      <c r="A15890" t="s">
        <v>59</v>
      </c>
      <c r="B15890" s="1">
        <v>46320</v>
      </c>
      <c r="C15890">
        <v>421007</v>
      </c>
      <c r="D15890">
        <v>-45904.9</v>
      </c>
      <c r="E15890" t="s">
        <v>52</v>
      </c>
      <c r="F15890" t="s">
        <v>24</v>
      </c>
      <c r="G15890" t="s">
        <v>51</v>
      </c>
      <c r="H15890" t="s">
        <v>94</v>
      </c>
    </row>
    <row r="15891" spans="1:8">
      <c r="A15891" t="s">
        <v>59</v>
      </c>
      <c r="B15891" s="1">
        <v>46320</v>
      </c>
      <c r="C15891">
        <v>421008</v>
      </c>
      <c r="D15891">
        <v>-116931.602</v>
      </c>
      <c r="E15891" t="s">
        <v>52</v>
      </c>
      <c r="F15891" t="s">
        <v>24</v>
      </c>
      <c r="G15891" t="s">
        <v>51</v>
      </c>
      <c r="H15891" t="s">
        <v>94</v>
      </c>
    </row>
    <row r="15892" spans="1:8">
      <c r="A15892" t="s">
        <v>59</v>
      </c>
      <c r="B15892" s="1">
        <v>46320</v>
      </c>
      <c r="C15892">
        <v>423002</v>
      </c>
      <c r="D15892">
        <v>-1702.8040000000001</v>
      </c>
      <c r="E15892" t="s">
        <v>52</v>
      </c>
      <c r="F15892" t="s">
        <v>24</v>
      </c>
      <c r="G15892" t="s">
        <v>51</v>
      </c>
      <c r="H15892" t="s">
        <v>94</v>
      </c>
    </row>
    <row r="15893" spans="1:8">
      <c r="A15893" t="s">
        <v>59</v>
      </c>
      <c r="B15893" s="1">
        <v>46320</v>
      </c>
      <c r="C15893">
        <v>423005</v>
      </c>
      <c r="D15893">
        <v>0</v>
      </c>
      <c r="E15893" t="s">
        <v>52</v>
      </c>
      <c r="F15893" t="s">
        <v>24</v>
      </c>
      <c r="G15893" t="s">
        <v>51</v>
      </c>
      <c r="H15893" t="s">
        <v>94</v>
      </c>
    </row>
    <row r="15894" spans="1:8">
      <c r="A15894" t="s">
        <v>59</v>
      </c>
      <c r="B15894" s="1">
        <v>46320</v>
      </c>
      <c r="C15894">
        <v>423011</v>
      </c>
      <c r="D15894">
        <v>-10053.587</v>
      </c>
      <c r="E15894" t="s">
        <v>52</v>
      </c>
      <c r="F15894" t="s">
        <v>24</v>
      </c>
      <c r="G15894" t="s">
        <v>51</v>
      </c>
      <c r="H15894" t="s">
        <v>94</v>
      </c>
    </row>
    <row r="15895" spans="1:8">
      <c r="A15895" t="s">
        <v>59</v>
      </c>
      <c r="B15895" s="1">
        <v>46320</v>
      </c>
      <c r="C15895">
        <v>423012</v>
      </c>
      <c r="D15895">
        <v>-78357.486000000004</v>
      </c>
      <c r="E15895" t="s">
        <v>52</v>
      </c>
      <c r="F15895" t="s">
        <v>24</v>
      </c>
      <c r="G15895" t="s">
        <v>51</v>
      </c>
      <c r="H15895" t="s">
        <v>94</v>
      </c>
    </row>
    <row r="15896" spans="1:8">
      <c r="A15896" t="s">
        <v>59</v>
      </c>
      <c r="B15896" s="1">
        <v>46320</v>
      </c>
      <c r="C15896">
        <v>510002</v>
      </c>
      <c r="D15896">
        <v>4428236.5389999999</v>
      </c>
      <c r="E15896" t="s">
        <v>52</v>
      </c>
      <c r="F15896" t="s">
        <v>120</v>
      </c>
      <c r="G15896" t="s">
        <v>51</v>
      </c>
      <c r="H15896" t="s">
        <v>95</v>
      </c>
    </row>
    <row r="15897" spans="1:8">
      <c r="A15897" t="s">
        <v>59</v>
      </c>
      <c r="B15897" s="1">
        <v>46320</v>
      </c>
      <c r="C15897">
        <v>510003</v>
      </c>
      <c r="D15897">
        <v>550849.89</v>
      </c>
      <c r="E15897" t="s">
        <v>52</v>
      </c>
      <c r="F15897" t="s">
        <v>120</v>
      </c>
      <c r="G15897" t="s">
        <v>51</v>
      </c>
      <c r="H15897" t="s">
        <v>95</v>
      </c>
    </row>
    <row r="15898" spans="1:8">
      <c r="A15898" t="s">
        <v>59</v>
      </c>
      <c r="B15898" s="1">
        <v>46320</v>
      </c>
      <c r="C15898">
        <v>510004</v>
      </c>
      <c r="D15898">
        <v>7272930.6770000001</v>
      </c>
      <c r="E15898" t="s">
        <v>52</v>
      </c>
      <c r="F15898" t="s">
        <v>120</v>
      </c>
      <c r="G15898" t="s">
        <v>51</v>
      </c>
      <c r="H15898" t="s">
        <v>95</v>
      </c>
    </row>
    <row r="15899" spans="1:8">
      <c r="A15899" t="s">
        <v>59</v>
      </c>
      <c r="B15899" s="1">
        <v>46320</v>
      </c>
      <c r="C15899">
        <v>510005</v>
      </c>
      <c r="D15899">
        <v>215968.88399999999</v>
      </c>
      <c r="E15899" t="s">
        <v>52</v>
      </c>
      <c r="F15899" t="s">
        <v>120</v>
      </c>
      <c r="G15899" t="s">
        <v>51</v>
      </c>
      <c r="H15899" t="s">
        <v>95</v>
      </c>
    </row>
    <row r="15900" spans="1:8">
      <c r="A15900" t="s">
        <v>59</v>
      </c>
      <c r="B15900" s="1">
        <v>46320</v>
      </c>
      <c r="C15900">
        <v>510006</v>
      </c>
      <c r="D15900">
        <v>142857.73000000001</v>
      </c>
      <c r="E15900" t="s">
        <v>52</v>
      </c>
      <c r="F15900" t="s">
        <v>120</v>
      </c>
      <c r="G15900" t="s">
        <v>51</v>
      </c>
      <c r="H15900" t="s">
        <v>95</v>
      </c>
    </row>
    <row r="15901" spans="1:8">
      <c r="A15901" t="s">
        <v>59</v>
      </c>
      <c r="B15901" s="1">
        <v>46320</v>
      </c>
      <c r="C15901">
        <v>510007</v>
      </c>
      <c r="D15901">
        <v>776125.02599999995</v>
      </c>
      <c r="E15901" t="s">
        <v>52</v>
      </c>
      <c r="F15901" t="s">
        <v>120</v>
      </c>
      <c r="G15901" t="s">
        <v>51</v>
      </c>
      <c r="H15901" t="s">
        <v>95</v>
      </c>
    </row>
    <row r="15902" spans="1:8">
      <c r="A15902" t="s">
        <v>59</v>
      </c>
      <c r="B15902" s="1">
        <v>46320</v>
      </c>
      <c r="C15902">
        <v>510009</v>
      </c>
      <c r="D15902">
        <v>42296.370999999999</v>
      </c>
      <c r="E15902" t="s">
        <v>52</v>
      </c>
      <c r="F15902" t="s">
        <v>120</v>
      </c>
      <c r="G15902" t="s">
        <v>51</v>
      </c>
      <c r="H15902" t="s">
        <v>95</v>
      </c>
    </row>
    <row r="15903" spans="1:8">
      <c r="A15903" t="s">
        <v>59</v>
      </c>
      <c r="B15903" s="1">
        <v>46320</v>
      </c>
      <c r="C15903">
        <v>510011</v>
      </c>
      <c r="D15903">
        <v>236331.079</v>
      </c>
      <c r="E15903" t="s">
        <v>52</v>
      </c>
      <c r="F15903" t="s">
        <v>120</v>
      </c>
      <c r="G15903" t="s">
        <v>51</v>
      </c>
      <c r="H15903" t="s">
        <v>95</v>
      </c>
    </row>
    <row r="15904" spans="1:8">
      <c r="A15904" t="s">
        <v>59</v>
      </c>
      <c r="B15904" s="1">
        <v>46320</v>
      </c>
      <c r="C15904">
        <v>510012</v>
      </c>
      <c r="D15904">
        <v>91168.627999999997</v>
      </c>
      <c r="E15904" t="s">
        <v>52</v>
      </c>
      <c r="F15904" t="s">
        <v>120</v>
      </c>
      <c r="G15904" t="s">
        <v>51</v>
      </c>
      <c r="H15904" t="s">
        <v>95</v>
      </c>
    </row>
    <row r="15905" spans="1:8">
      <c r="A15905" t="s">
        <v>59</v>
      </c>
      <c r="B15905" s="1">
        <v>46320</v>
      </c>
      <c r="C15905">
        <v>510013</v>
      </c>
      <c r="D15905">
        <v>-943.17200000000003</v>
      </c>
      <c r="E15905" t="s">
        <v>52</v>
      </c>
      <c r="F15905" t="s">
        <v>120</v>
      </c>
      <c r="G15905" t="s">
        <v>51</v>
      </c>
      <c r="H15905" t="s">
        <v>95</v>
      </c>
    </row>
    <row r="15906" spans="1:8">
      <c r="A15906" t="s">
        <v>59</v>
      </c>
      <c r="B15906" s="1">
        <v>46320</v>
      </c>
      <c r="C15906">
        <v>510018</v>
      </c>
      <c r="D15906">
        <v>190021.79699999999</v>
      </c>
      <c r="E15906" t="s">
        <v>52</v>
      </c>
      <c r="F15906" t="s">
        <v>120</v>
      </c>
      <c r="G15906" t="s">
        <v>51</v>
      </c>
      <c r="H15906" t="s">
        <v>95</v>
      </c>
    </row>
    <row r="15907" spans="1:8">
      <c r="A15907" t="s">
        <v>59</v>
      </c>
      <c r="B15907" s="1">
        <v>46320</v>
      </c>
      <c r="C15907">
        <v>510021</v>
      </c>
      <c r="D15907">
        <v>29188.037</v>
      </c>
      <c r="E15907" t="s">
        <v>52</v>
      </c>
      <c r="F15907" t="s">
        <v>120</v>
      </c>
      <c r="G15907" t="s">
        <v>51</v>
      </c>
      <c r="H15907" t="s">
        <v>95</v>
      </c>
    </row>
    <row r="15908" spans="1:8">
      <c r="A15908" t="s">
        <v>59</v>
      </c>
      <c r="B15908" s="1">
        <v>46320</v>
      </c>
      <c r="C15908">
        <v>510026</v>
      </c>
      <c r="D15908">
        <v>64954.167999999998</v>
      </c>
      <c r="E15908" t="s">
        <v>52</v>
      </c>
      <c r="F15908" t="s">
        <v>120</v>
      </c>
      <c r="G15908" t="s">
        <v>51</v>
      </c>
      <c r="H15908" t="s">
        <v>95</v>
      </c>
    </row>
    <row r="15909" spans="1:8">
      <c r="A15909" t="s">
        <v>59</v>
      </c>
      <c r="B15909" s="1">
        <v>46320</v>
      </c>
      <c r="C15909">
        <v>510046</v>
      </c>
      <c r="D15909">
        <v>15.048999999999999</v>
      </c>
      <c r="E15909" t="s">
        <v>52</v>
      </c>
      <c r="F15909" t="s">
        <v>120</v>
      </c>
      <c r="G15909" t="s">
        <v>51</v>
      </c>
      <c r="H15909" t="s">
        <v>95</v>
      </c>
    </row>
    <row r="15910" spans="1:8">
      <c r="A15910" t="s">
        <v>59</v>
      </c>
      <c r="B15910" s="1">
        <v>46320</v>
      </c>
      <c r="C15910">
        <v>510048</v>
      </c>
      <c r="D15910">
        <v>20376.39</v>
      </c>
      <c r="E15910" t="s">
        <v>52</v>
      </c>
      <c r="F15910" t="s">
        <v>127</v>
      </c>
      <c r="G15910" t="s">
        <v>51</v>
      </c>
      <c r="H15910" t="s">
        <v>103</v>
      </c>
    </row>
    <row r="15911" spans="1:8">
      <c r="A15911" t="s">
        <v>59</v>
      </c>
      <c r="B15911" s="1">
        <v>46320</v>
      </c>
      <c r="C15911">
        <v>510049</v>
      </c>
      <c r="D15911">
        <v>647.89200000000005</v>
      </c>
      <c r="E15911" t="s">
        <v>52</v>
      </c>
      <c r="F15911" t="s">
        <v>126</v>
      </c>
      <c r="G15911" t="s">
        <v>51</v>
      </c>
      <c r="H15911" t="s">
        <v>102</v>
      </c>
    </row>
    <row r="15912" spans="1:8">
      <c r="A15912" t="s">
        <v>59</v>
      </c>
      <c r="B15912" s="1">
        <v>46320</v>
      </c>
      <c r="C15912">
        <v>510057</v>
      </c>
      <c r="D15912">
        <v>3340.9229999999998</v>
      </c>
      <c r="E15912" t="s">
        <v>52</v>
      </c>
      <c r="F15912" t="s">
        <v>120</v>
      </c>
      <c r="G15912" t="s">
        <v>51</v>
      </c>
      <c r="H15912" t="s">
        <v>95</v>
      </c>
    </row>
    <row r="15913" spans="1:8">
      <c r="A15913" t="s">
        <v>59</v>
      </c>
      <c r="B15913" s="1">
        <v>46320</v>
      </c>
      <c r="C15913">
        <v>510059</v>
      </c>
      <c r="D15913">
        <v>13586.225</v>
      </c>
      <c r="E15913" t="s">
        <v>52</v>
      </c>
      <c r="F15913" t="s">
        <v>120</v>
      </c>
      <c r="G15913" t="s">
        <v>51</v>
      </c>
      <c r="H15913" t="s">
        <v>95</v>
      </c>
    </row>
    <row r="15914" spans="1:8">
      <c r="A15914" t="s">
        <v>59</v>
      </c>
      <c r="B15914" s="1">
        <v>46320</v>
      </c>
      <c r="C15914">
        <v>510060</v>
      </c>
      <c r="D15914">
        <v>-116840.516</v>
      </c>
      <c r="E15914" t="s">
        <v>52</v>
      </c>
      <c r="F15914" t="s">
        <v>120</v>
      </c>
      <c r="G15914" t="s">
        <v>51</v>
      </c>
      <c r="H15914" t="s">
        <v>95</v>
      </c>
    </row>
    <row r="15915" spans="1:8">
      <c r="A15915" t="s">
        <v>59</v>
      </c>
      <c r="B15915" s="1">
        <v>46320</v>
      </c>
      <c r="C15915">
        <v>510062</v>
      </c>
      <c r="D15915">
        <v>94711.732000000004</v>
      </c>
      <c r="E15915" t="s">
        <v>52</v>
      </c>
      <c r="F15915" t="s">
        <v>120</v>
      </c>
      <c r="G15915" t="s">
        <v>51</v>
      </c>
      <c r="H15915" t="s">
        <v>95</v>
      </c>
    </row>
    <row r="15916" spans="1:8">
      <c r="A15916" t="s">
        <v>59</v>
      </c>
      <c r="B15916" s="1">
        <v>46320</v>
      </c>
      <c r="C15916">
        <v>510063</v>
      </c>
      <c r="D15916">
        <v>33694.603999999999</v>
      </c>
      <c r="E15916" t="s">
        <v>52</v>
      </c>
      <c r="F15916" t="s">
        <v>120</v>
      </c>
      <c r="G15916" t="s">
        <v>51</v>
      </c>
      <c r="H15916" t="s">
        <v>95</v>
      </c>
    </row>
    <row r="15917" spans="1:8">
      <c r="A15917" t="s">
        <v>59</v>
      </c>
      <c r="B15917" s="1">
        <v>46320</v>
      </c>
      <c r="C15917">
        <v>510064</v>
      </c>
      <c r="D15917">
        <v>252046.348</v>
      </c>
      <c r="E15917" t="s">
        <v>52</v>
      </c>
      <c r="F15917" t="s">
        <v>120</v>
      </c>
      <c r="G15917" t="s">
        <v>51</v>
      </c>
      <c r="H15917" t="s">
        <v>95</v>
      </c>
    </row>
    <row r="15918" spans="1:8">
      <c r="A15918" t="s">
        <v>59</v>
      </c>
      <c r="B15918" s="1">
        <v>46320</v>
      </c>
      <c r="C15918">
        <v>520020</v>
      </c>
      <c r="D15918">
        <v>22100.400000000001</v>
      </c>
      <c r="E15918" t="s">
        <v>52</v>
      </c>
      <c r="F15918" t="s">
        <v>120</v>
      </c>
      <c r="G15918" t="s">
        <v>51</v>
      </c>
      <c r="H15918" t="s">
        <v>95</v>
      </c>
    </row>
    <row r="15919" spans="1:8">
      <c r="A15919" t="s">
        <v>59</v>
      </c>
      <c r="B15919" s="1">
        <v>46320</v>
      </c>
      <c r="C15919">
        <v>520021</v>
      </c>
      <c r="D15919">
        <v>4855.5079999999998</v>
      </c>
      <c r="E15919" t="s">
        <v>52</v>
      </c>
      <c r="F15919" t="s">
        <v>126</v>
      </c>
      <c r="G15919" t="s">
        <v>51</v>
      </c>
      <c r="H15919" t="s">
        <v>102</v>
      </c>
    </row>
    <row r="15920" spans="1:8">
      <c r="A15920" t="s">
        <v>59</v>
      </c>
      <c r="B15920" s="1">
        <v>46320</v>
      </c>
      <c r="C15920">
        <v>520022</v>
      </c>
      <c r="D15920">
        <v>3243.4659999999999</v>
      </c>
      <c r="E15920" t="s">
        <v>52</v>
      </c>
      <c r="F15920" t="s">
        <v>120</v>
      </c>
      <c r="G15920" t="s">
        <v>51</v>
      </c>
      <c r="H15920" t="s">
        <v>95</v>
      </c>
    </row>
    <row r="15921" spans="1:8">
      <c r="A15921" t="s">
        <v>59</v>
      </c>
      <c r="B15921" s="1">
        <v>46320</v>
      </c>
      <c r="C15921">
        <v>520037</v>
      </c>
      <c r="D15921">
        <v>15884.323</v>
      </c>
      <c r="E15921" t="s">
        <v>52</v>
      </c>
      <c r="F15921" t="s">
        <v>120</v>
      </c>
      <c r="G15921" t="s">
        <v>51</v>
      </c>
      <c r="H15921" t="s">
        <v>95</v>
      </c>
    </row>
    <row r="15922" spans="1:8">
      <c r="A15922" t="s">
        <v>59</v>
      </c>
      <c r="B15922" s="1">
        <v>46320</v>
      </c>
      <c r="C15922">
        <v>521002</v>
      </c>
      <c r="D15922">
        <v>0</v>
      </c>
      <c r="E15922" t="s">
        <v>52</v>
      </c>
      <c r="F15922" t="s">
        <v>120</v>
      </c>
      <c r="G15922" t="s">
        <v>51</v>
      </c>
      <c r="H15922" t="s">
        <v>95</v>
      </c>
    </row>
    <row r="15923" spans="1:8">
      <c r="A15923" t="s">
        <v>59</v>
      </c>
      <c r="B15923" s="1">
        <v>46320</v>
      </c>
      <c r="C15923">
        <v>521003</v>
      </c>
      <c r="D15923">
        <v>0</v>
      </c>
      <c r="E15923" t="s">
        <v>52</v>
      </c>
      <c r="F15923" t="s">
        <v>120</v>
      </c>
      <c r="G15923" t="s">
        <v>51</v>
      </c>
      <c r="H15923" t="s">
        <v>95</v>
      </c>
    </row>
    <row r="15924" spans="1:8">
      <c r="A15924" t="s">
        <v>59</v>
      </c>
      <c r="B15924" s="1">
        <v>46320</v>
      </c>
      <c r="C15924">
        <v>540004</v>
      </c>
      <c r="D15924">
        <v>313.88600000000002</v>
      </c>
      <c r="E15924" t="s">
        <v>52</v>
      </c>
      <c r="F15924" t="s">
        <v>29</v>
      </c>
      <c r="G15924" t="s">
        <v>51</v>
      </c>
      <c r="H15924" t="s">
        <v>109</v>
      </c>
    </row>
    <row r="15925" spans="1:8">
      <c r="A15925" t="s">
        <v>59</v>
      </c>
      <c r="B15925" s="1">
        <v>46320</v>
      </c>
      <c r="C15925">
        <v>540008</v>
      </c>
      <c r="D15925">
        <v>81481.804000000004</v>
      </c>
      <c r="E15925" t="s">
        <v>52</v>
      </c>
      <c r="F15925" t="s">
        <v>29</v>
      </c>
      <c r="G15925" t="s">
        <v>51</v>
      </c>
      <c r="H15925" t="s">
        <v>109</v>
      </c>
    </row>
    <row r="15926" spans="1:8">
      <c r="A15926" t="s">
        <v>59</v>
      </c>
      <c r="B15926" s="1">
        <v>46320</v>
      </c>
      <c r="C15926">
        <v>541003</v>
      </c>
      <c r="D15926">
        <v>53086.83</v>
      </c>
      <c r="E15926" t="s">
        <v>52</v>
      </c>
      <c r="F15926" t="s">
        <v>127</v>
      </c>
      <c r="G15926" t="s">
        <v>51</v>
      </c>
      <c r="H15926" t="s">
        <v>103</v>
      </c>
    </row>
    <row r="15927" spans="1:8">
      <c r="A15927" t="s">
        <v>59</v>
      </c>
      <c r="B15927" s="1">
        <v>46320</v>
      </c>
      <c r="C15927">
        <v>541004</v>
      </c>
      <c r="D15927">
        <v>9724.8169999999991</v>
      </c>
      <c r="E15927" t="s">
        <v>52</v>
      </c>
      <c r="F15927" t="s">
        <v>127</v>
      </c>
      <c r="G15927" t="s">
        <v>51</v>
      </c>
      <c r="H15927" t="s">
        <v>103</v>
      </c>
    </row>
    <row r="15928" spans="1:8">
      <c r="A15928" t="s">
        <v>59</v>
      </c>
      <c r="B15928" s="1">
        <v>46320</v>
      </c>
      <c r="C15928">
        <v>541008</v>
      </c>
      <c r="D15928">
        <v>21819.945</v>
      </c>
      <c r="E15928" t="s">
        <v>52</v>
      </c>
      <c r="F15928" t="s">
        <v>127</v>
      </c>
      <c r="G15928" t="s">
        <v>51</v>
      </c>
      <c r="H15928" t="s">
        <v>103</v>
      </c>
    </row>
    <row r="15929" spans="1:8">
      <c r="A15929" t="s">
        <v>59</v>
      </c>
      <c r="B15929" s="1">
        <v>46320</v>
      </c>
      <c r="C15929">
        <v>541009</v>
      </c>
      <c r="D15929">
        <v>-22712.238000000001</v>
      </c>
      <c r="E15929" t="s">
        <v>52</v>
      </c>
      <c r="F15929" t="s">
        <v>127</v>
      </c>
      <c r="G15929" t="s">
        <v>51</v>
      </c>
      <c r="H15929" t="s">
        <v>103</v>
      </c>
    </row>
    <row r="15930" spans="1:8">
      <c r="A15930" t="s">
        <v>59</v>
      </c>
      <c r="B15930" s="1">
        <v>46320</v>
      </c>
      <c r="C15930">
        <v>541010</v>
      </c>
      <c r="D15930">
        <v>40623.410000000003</v>
      </c>
      <c r="E15930" t="s">
        <v>52</v>
      </c>
      <c r="F15930" t="s">
        <v>127</v>
      </c>
      <c r="G15930" t="s">
        <v>51</v>
      </c>
      <c r="H15930" t="s">
        <v>103</v>
      </c>
    </row>
    <row r="15931" spans="1:8">
      <c r="A15931" t="s">
        <v>59</v>
      </c>
      <c r="B15931" s="1">
        <v>46320</v>
      </c>
      <c r="C15931">
        <v>541013</v>
      </c>
      <c r="D15931">
        <v>54969.302000000003</v>
      </c>
      <c r="E15931" t="s">
        <v>52</v>
      </c>
      <c r="F15931" t="s">
        <v>127</v>
      </c>
      <c r="G15931" t="s">
        <v>51</v>
      </c>
      <c r="H15931" t="s">
        <v>103</v>
      </c>
    </row>
    <row r="15932" spans="1:8">
      <c r="A15932" t="s">
        <v>59</v>
      </c>
      <c r="B15932" s="1">
        <v>46320</v>
      </c>
      <c r="C15932">
        <v>541021</v>
      </c>
      <c r="D15932">
        <v>-26709.441999999999</v>
      </c>
      <c r="E15932" t="s">
        <v>52</v>
      </c>
      <c r="F15932" t="s">
        <v>127</v>
      </c>
      <c r="G15932" t="s">
        <v>51</v>
      </c>
      <c r="H15932" t="s">
        <v>103</v>
      </c>
    </row>
    <row r="15933" spans="1:8">
      <c r="A15933" t="s">
        <v>59</v>
      </c>
      <c r="B15933" s="1">
        <v>46320</v>
      </c>
      <c r="C15933">
        <v>541022</v>
      </c>
      <c r="D15933">
        <v>1417.1410000000001</v>
      </c>
      <c r="E15933" t="s">
        <v>52</v>
      </c>
      <c r="F15933" t="s">
        <v>127</v>
      </c>
      <c r="G15933" t="s">
        <v>51</v>
      </c>
      <c r="H15933" t="s">
        <v>103</v>
      </c>
    </row>
    <row r="15934" spans="1:8">
      <c r="A15934" t="s">
        <v>59</v>
      </c>
      <c r="B15934" s="1">
        <v>46320</v>
      </c>
      <c r="C15934">
        <v>541023</v>
      </c>
      <c r="D15934">
        <v>17091.875</v>
      </c>
      <c r="E15934" t="s">
        <v>52</v>
      </c>
      <c r="F15934" t="s">
        <v>127</v>
      </c>
      <c r="G15934" t="s">
        <v>51</v>
      </c>
      <c r="H15934" t="s">
        <v>103</v>
      </c>
    </row>
    <row r="15935" spans="1:8">
      <c r="A15935" t="s">
        <v>59</v>
      </c>
      <c r="B15935" s="1">
        <v>46320</v>
      </c>
      <c r="C15935">
        <v>544002</v>
      </c>
      <c r="D15935">
        <v>32268.31</v>
      </c>
      <c r="E15935" t="s">
        <v>52</v>
      </c>
      <c r="F15935" t="s">
        <v>127</v>
      </c>
      <c r="G15935" t="s">
        <v>51</v>
      </c>
      <c r="H15935" t="s">
        <v>103</v>
      </c>
    </row>
    <row r="15936" spans="1:8">
      <c r="A15936" t="s">
        <v>59</v>
      </c>
      <c r="B15936" s="1">
        <v>46320</v>
      </c>
      <c r="C15936">
        <v>544003</v>
      </c>
      <c r="D15936">
        <v>14869.540999999999</v>
      </c>
      <c r="E15936" t="s">
        <v>52</v>
      </c>
      <c r="F15936" t="s">
        <v>127</v>
      </c>
      <c r="G15936" t="s">
        <v>51</v>
      </c>
      <c r="H15936" t="s">
        <v>103</v>
      </c>
    </row>
    <row r="15937" spans="1:8">
      <c r="A15937" t="s">
        <v>59</v>
      </c>
      <c r="B15937" s="1">
        <v>46320</v>
      </c>
      <c r="C15937">
        <v>544006</v>
      </c>
      <c r="D15937">
        <v>2325.6379999999999</v>
      </c>
      <c r="E15937" t="s">
        <v>52</v>
      </c>
      <c r="F15937" t="s">
        <v>127</v>
      </c>
      <c r="G15937" t="s">
        <v>51</v>
      </c>
      <c r="H15937" t="s">
        <v>103</v>
      </c>
    </row>
    <row r="15938" spans="1:8">
      <c r="A15938" t="s">
        <v>59</v>
      </c>
      <c r="B15938" s="1">
        <v>46320</v>
      </c>
      <c r="C15938">
        <v>547002</v>
      </c>
      <c r="D15938">
        <v>156176.58300000001</v>
      </c>
      <c r="E15938" t="s">
        <v>52</v>
      </c>
      <c r="F15938" t="s">
        <v>121</v>
      </c>
      <c r="G15938" t="s">
        <v>51</v>
      </c>
      <c r="H15938" t="s">
        <v>96</v>
      </c>
    </row>
    <row r="15939" spans="1:8">
      <c r="A15939" t="s">
        <v>59</v>
      </c>
      <c r="B15939" s="1">
        <v>46320</v>
      </c>
      <c r="C15939">
        <v>547006</v>
      </c>
      <c r="D15939">
        <v>154141.54800000001</v>
      </c>
      <c r="E15939" t="s">
        <v>52</v>
      </c>
      <c r="F15939" t="s">
        <v>121</v>
      </c>
      <c r="G15939" t="s">
        <v>51</v>
      </c>
      <c r="H15939" t="s">
        <v>96</v>
      </c>
    </row>
    <row r="15940" spans="1:8">
      <c r="A15940" t="s">
        <v>59</v>
      </c>
      <c r="B15940" s="1">
        <v>46320</v>
      </c>
      <c r="C15940">
        <v>547011</v>
      </c>
      <c r="D15940">
        <v>995.82399999999996</v>
      </c>
      <c r="E15940" t="s">
        <v>52</v>
      </c>
      <c r="F15940" t="s">
        <v>121</v>
      </c>
      <c r="G15940" t="s">
        <v>51</v>
      </c>
      <c r="H15940" t="s">
        <v>96</v>
      </c>
    </row>
    <row r="15941" spans="1:8">
      <c r="A15941" t="s">
        <v>59</v>
      </c>
      <c r="B15941" s="1">
        <v>46320</v>
      </c>
      <c r="C15941">
        <v>550002</v>
      </c>
      <c r="D15941">
        <v>143520.99600000001</v>
      </c>
      <c r="E15941" t="s">
        <v>52</v>
      </c>
      <c r="F15941" t="s">
        <v>128</v>
      </c>
      <c r="G15941" t="s">
        <v>51</v>
      </c>
      <c r="H15941" t="s">
        <v>104</v>
      </c>
    </row>
    <row r="15942" spans="1:8">
      <c r="A15942" t="s">
        <v>59</v>
      </c>
      <c r="B15942" s="1">
        <v>46320</v>
      </c>
      <c r="C15942">
        <v>550003</v>
      </c>
      <c r="D15942">
        <v>196127.253</v>
      </c>
      <c r="E15942" t="s">
        <v>52</v>
      </c>
      <c r="F15942" t="s">
        <v>128</v>
      </c>
      <c r="G15942" t="s">
        <v>51</v>
      </c>
      <c r="H15942" t="s">
        <v>104</v>
      </c>
    </row>
    <row r="15943" spans="1:8">
      <c r="A15943" t="s">
        <v>59</v>
      </c>
      <c r="B15943" s="1">
        <v>46320</v>
      </c>
      <c r="C15943">
        <v>550004</v>
      </c>
      <c r="D15943">
        <v>8770.0159999999996</v>
      </c>
      <c r="E15943" t="s">
        <v>52</v>
      </c>
      <c r="F15943" t="s">
        <v>128</v>
      </c>
      <c r="G15943" t="s">
        <v>51</v>
      </c>
      <c r="H15943" t="s">
        <v>104</v>
      </c>
    </row>
    <row r="15944" spans="1:8">
      <c r="A15944" t="s">
        <v>59</v>
      </c>
      <c r="B15944" s="1">
        <v>46320</v>
      </c>
      <c r="C15944">
        <v>550007</v>
      </c>
      <c r="D15944">
        <v>-556.30899999999997</v>
      </c>
      <c r="E15944" t="s">
        <v>52</v>
      </c>
      <c r="F15944" t="s">
        <v>128</v>
      </c>
      <c r="G15944" t="s">
        <v>51</v>
      </c>
      <c r="H15944" t="s">
        <v>104</v>
      </c>
    </row>
    <row r="15945" spans="1:8">
      <c r="A15945" t="s">
        <v>59</v>
      </c>
      <c r="B15945" s="1">
        <v>46320</v>
      </c>
      <c r="C15945">
        <v>551002</v>
      </c>
      <c r="D15945">
        <v>27829.300999999999</v>
      </c>
      <c r="E15945" t="s">
        <v>52</v>
      </c>
      <c r="F15945" t="s">
        <v>129</v>
      </c>
      <c r="G15945" t="s">
        <v>51</v>
      </c>
      <c r="H15945" t="s">
        <v>105</v>
      </c>
    </row>
    <row r="15946" spans="1:8">
      <c r="A15946" t="s">
        <v>59</v>
      </c>
      <c r="B15946" s="1">
        <v>46320</v>
      </c>
      <c r="C15946">
        <v>551003</v>
      </c>
      <c r="D15946">
        <v>323924.53499999997</v>
      </c>
      <c r="E15946" t="s">
        <v>52</v>
      </c>
      <c r="F15946" t="s">
        <v>129</v>
      </c>
      <c r="G15946" t="s">
        <v>51</v>
      </c>
      <c r="H15946" t="s">
        <v>105</v>
      </c>
    </row>
    <row r="15947" spans="1:8">
      <c r="A15947" t="s">
        <v>59</v>
      </c>
      <c r="B15947" s="1">
        <v>46320</v>
      </c>
      <c r="C15947">
        <v>551007</v>
      </c>
      <c r="D15947">
        <v>186</v>
      </c>
      <c r="E15947" t="s">
        <v>52</v>
      </c>
      <c r="F15947" t="s">
        <v>129</v>
      </c>
      <c r="G15947" t="s">
        <v>51</v>
      </c>
      <c r="H15947" t="s">
        <v>105</v>
      </c>
    </row>
    <row r="15948" spans="1:8">
      <c r="A15948" t="s">
        <v>59</v>
      </c>
      <c r="B15948" s="1">
        <v>46320</v>
      </c>
      <c r="C15948">
        <v>551008</v>
      </c>
      <c r="D15948">
        <v>33196.523000000001</v>
      </c>
      <c r="E15948" t="s">
        <v>52</v>
      </c>
      <c r="F15948" t="s">
        <v>129</v>
      </c>
      <c r="G15948" t="s">
        <v>51</v>
      </c>
      <c r="H15948" t="s">
        <v>105</v>
      </c>
    </row>
    <row r="15949" spans="1:8">
      <c r="A15949" t="s">
        <v>59</v>
      </c>
      <c r="B15949" s="1">
        <v>46320</v>
      </c>
      <c r="C15949">
        <v>551011</v>
      </c>
      <c r="D15949">
        <v>4683.7070000000003</v>
      </c>
      <c r="E15949" t="s">
        <v>52</v>
      </c>
      <c r="F15949" t="s">
        <v>127</v>
      </c>
      <c r="G15949" t="s">
        <v>51</v>
      </c>
      <c r="H15949" t="s">
        <v>103</v>
      </c>
    </row>
    <row r="15950" spans="1:8">
      <c r="A15950" t="s">
        <v>59</v>
      </c>
      <c r="B15950" s="1">
        <v>46320</v>
      </c>
      <c r="C15950">
        <v>551012</v>
      </c>
      <c r="D15950">
        <v>17534.806</v>
      </c>
      <c r="E15950" t="s">
        <v>52</v>
      </c>
      <c r="F15950" t="s">
        <v>129</v>
      </c>
      <c r="G15950" t="s">
        <v>51</v>
      </c>
      <c r="H15950" t="s">
        <v>105</v>
      </c>
    </row>
    <row r="15951" spans="1:8">
      <c r="A15951" t="s">
        <v>59</v>
      </c>
      <c r="B15951" s="1">
        <v>46320</v>
      </c>
      <c r="C15951">
        <v>551014</v>
      </c>
      <c r="D15951">
        <v>20850.008000000002</v>
      </c>
      <c r="E15951" t="s">
        <v>52</v>
      </c>
      <c r="F15951" t="s">
        <v>129</v>
      </c>
      <c r="G15951" t="s">
        <v>51</v>
      </c>
      <c r="H15951" t="s">
        <v>105</v>
      </c>
    </row>
    <row r="15952" spans="1:8">
      <c r="A15952" t="s">
        <v>59</v>
      </c>
      <c r="B15952" s="1">
        <v>46320</v>
      </c>
      <c r="C15952">
        <v>552002</v>
      </c>
      <c r="D15952">
        <v>65269.908000000003</v>
      </c>
      <c r="E15952" t="s">
        <v>52</v>
      </c>
      <c r="F15952" t="s">
        <v>122</v>
      </c>
      <c r="G15952" t="s">
        <v>51</v>
      </c>
      <c r="H15952" t="s">
        <v>97</v>
      </c>
    </row>
    <row r="15953" spans="1:8">
      <c r="A15953" t="s">
        <v>59</v>
      </c>
      <c r="B15953" s="1">
        <v>46320</v>
      </c>
      <c r="C15953">
        <v>552502</v>
      </c>
      <c r="D15953">
        <v>-2843.183</v>
      </c>
      <c r="E15953" t="s">
        <v>52</v>
      </c>
      <c r="F15953" t="s">
        <v>122</v>
      </c>
      <c r="G15953" t="s">
        <v>51</v>
      </c>
      <c r="H15953" t="s">
        <v>97</v>
      </c>
    </row>
    <row r="15954" spans="1:8">
      <c r="A15954" t="s">
        <v>59</v>
      </c>
      <c r="B15954" s="1">
        <v>46320</v>
      </c>
      <c r="C15954">
        <v>552503</v>
      </c>
      <c r="D15954">
        <v>4816.8639999999996</v>
      </c>
      <c r="E15954" t="s">
        <v>52</v>
      </c>
      <c r="F15954" t="s">
        <v>122</v>
      </c>
      <c r="G15954" t="s">
        <v>51</v>
      </c>
      <c r="H15954" t="s">
        <v>97</v>
      </c>
    </row>
    <row r="15955" spans="1:8">
      <c r="A15955" t="s">
        <v>59</v>
      </c>
      <c r="B15955" s="1">
        <v>46320</v>
      </c>
      <c r="C15955">
        <v>552504</v>
      </c>
      <c r="D15955">
        <v>1561.9880000000001</v>
      </c>
      <c r="E15955" t="s">
        <v>52</v>
      </c>
      <c r="F15955" t="s">
        <v>122</v>
      </c>
      <c r="G15955" t="s">
        <v>51</v>
      </c>
      <c r="H15955" t="s">
        <v>97</v>
      </c>
    </row>
    <row r="15956" spans="1:8">
      <c r="A15956" t="s">
        <v>59</v>
      </c>
      <c r="B15956" s="1">
        <v>46320</v>
      </c>
      <c r="C15956">
        <v>554002</v>
      </c>
      <c r="D15956">
        <v>55053.332999999999</v>
      </c>
      <c r="E15956" t="s">
        <v>52</v>
      </c>
      <c r="F15956" t="s">
        <v>122</v>
      </c>
      <c r="G15956" t="s">
        <v>51</v>
      </c>
      <c r="H15956" t="s">
        <v>97</v>
      </c>
    </row>
    <row r="15957" spans="1:8">
      <c r="A15957" t="s">
        <v>59</v>
      </c>
      <c r="B15957" s="1">
        <v>46320</v>
      </c>
      <c r="C15957">
        <v>554003</v>
      </c>
      <c r="D15957">
        <v>53863.908000000003</v>
      </c>
      <c r="E15957" t="s">
        <v>52</v>
      </c>
      <c r="F15957" t="s">
        <v>122</v>
      </c>
      <c r="G15957" t="s">
        <v>51</v>
      </c>
      <c r="H15957" t="s">
        <v>97</v>
      </c>
    </row>
    <row r="15958" spans="1:8">
      <c r="A15958" t="s">
        <v>59</v>
      </c>
      <c r="B15958" s="1">
        <v>46320</v>
      </c>
      <c r="C15958">
        <v>554004</v>
      </c>
      <c r="D15958">
        <v>48476.803</v>
      </c>
      <c r="E15958" t="s">
        <v>52</v>
      </c>
      <c r="F15958" t="s">
        <v>122</v>
      </c>
      <c r="G15958" t="s">
        <v>51</v>
      </c>
      <c r="H15958" t="s">
        <v>97</v>
      </c>
    </row>
    <row r="15959" spans="1:8">
      <c r="A15959" t="s">
        <v>59</v>
      </c>
      <c r="B15959" s="1">
        <v>46320</v>
      </c>
      <c r="C15959">
        <v>554005</v>
      </c>
      <c r="D15959">
        <v>7027.2169999999996</v>
      </c>
      <c r="E15959" t="s">
        <v>52</v>
      </c>
      <c r="F15959" t="s">
        <v>122</v>
      </c>
      <c r="G15959" t="s">
        <v>51</v>
      </c>
      <c r="H15959" t="s">
        <v>97</v>
      </c>
    </row>
    <row r="15960" spans="1:8">
      <c r="A15960" t="s">
        <v>59</v>
      </c>
      <c r="B15960" s="1">
        <v>46320</v>
      </c>
      <c r="C15960">
        <v>554006</v>
      </c>
      <c r="D15960">
        <v>4813.3490000000002</v>
      </c>
      <c r="E15960" t="s">
        <v>52</v>
      </c>
      <c r="F15960" t="s">
        <v>122</v>
      </c>
      <c r="G15960" t="s">
        <v>51</v>
      </c>
      <c r="H15960" t="s">
        <v>97</v>
      </c>
    </row>
    <row r="15961" spans="1:8">
      <c r="A15961" t="s">
        <v>59</v>
      </c>
      <c r="B15961" s="1">
        <v>46320</v>
      </c>
      <c r="C15961">
        <v>554007</v>
      </c>
      <c r="D15961">
        <v>460333.45400000003</v>
      </c>
      <c r="E15961" t="s">
        <v>52</v>
      </c>
      <c r="F15961" t="s">
        <v>122</v>
      </c>
      <c r="G15961" t="s">
        <v>51</v>
      </c>
      <c r="H15961" t="s">
        <v>97</v>
      </c>
    </row>
    <row r="15962" spans="1:8">
      <c r="A15962" t="s">
        <v>59</v>
      </c>
      <c r="B15962" s="1">
        <v>46320</v>
      </c>
      <c r="C15962">
        <v>554008</v>
      </c>
      <c r="D15962">
        <v>1755.1690000000001</v>
      </c>
      <c r="E15962" t="s">
        <v>52</v>
      </c>
      <c r="F15962" t="s">
        <v>122</v>
      </c>
      <c r="G15962" t="s">
        <v>51</v>
      </c>
      <c r="H15962" t="s">
        <v>97</v>
      </c>
    </row>
    <row r="15963" spans="1:8">
      <c r="A15963" t="s">
        <v>59</v>
      </c>
      <c r="B15963" s="1">
        <v>46320</v>
      </c>
      <c r="C15963">
        <v>555002</v>
      </c>
      <c r="D15963">
        <v>182.48099999999999</v>
      </c>
      <c r="E15963" t="s">
        <v>52</v>
      </c>
      <c r="F15963" t="s">
        <v>122</v>
      </c>
      <c r="G15963" t="s">
        <v>51</v>
      </c>
      <c r="H15963" t="s">
        <v>97</v>
      </c>
    </row>
    <row r="15964" spans="1:8">
      <c r="A15964" t="s">
        <v>59</v>
      </c>
      <c r="B15964" s="1">
        <v>46320</v>
      </c>
      <c r="C15964">
        <v>555003</v>
      </c>
      <c r="D15964">
        <v>76.016999999999996</v>
      </c>
      <c r="E15964" t="s">
        <v>52</v>
      </c>
      <c r="F15964" t="s">
        <v>122</v>
      </c>
      <c r="G15964" t="s">
        <v>51</v>
      </c>
      <c r="H15964" t="s">
        <v>97</v>
      </c>
    </row>
    <row r="15965" spans="1:8">
      <c r="A15965" t="s">
        <v>59</v>
      </c>
      <c r="B15965" s="1">
        <v>46320</v>
      </c>
      <c r="C15965">
        <v>555004</v>
      </c>
      <c r="D15965">
        <v>58.546999999999997</v>
      </c>
      <c r="E15965" t="s">
        <v>52</v>
      </c>
      <c r="F15965" t="s">
        <v>122</v>
      </c>
      <c r="G15965" t="s">
        <v>51</v>
      </c>
      <c r="H15965" t="s">
        <v>97</v>
      </c>
    </row>
    <row r="15966" spans="1:8">
      <c r="A15966" t="s">
        <v>59</v>
      </c>
      <c r="B15966" s="1">
        <v>46320</v>
      </c>
      <c r="C15966">
        <v>555005</v>
      </c>
      <c r="D15966">
        <v>2171.5239999999999</v>
      </c>
      <c r="E15966" t="s">
        <v>52</v>
      </c>
      <c r="F15966" t="s">
        <v>122</v>
      </c>
      <c r="G15966" t="s">
        <v>51</v>
      </c>
      <c r="H15966" t="s">
        <v>97</v>
      </c>
    </row>
    <row r="15967" spans="1:8">
      <c r="A15967" t="s">
        <v>59</v>
      </c>
      <c r="B15967" s="1">
        <v>46320</v>
      </c>
      <c r="C15967">
        <v>555007</v>
      </c>
      <c r="D15967">
        <v>16873.359</v>
      </c>
      <c r="E15967" t="s">
        <v>52</v>
      </c>
      <c r="F15967" t="s">
        <v>122</v>
      </c>
      <c r="G15967" t="s">
        <v>51</v>
      </c>
      <c r="H15967" t="s">
        <v>97</v>
      </c>
    </row>
    <row r="15968" spans="1:8">
      <c r="A15968" t="s">
        <v>59</v>
      </c>
      <c r="B15968" s="1">
        <v>46320</v>
      </c>
      <c r="C15968">
        <v>555008</v>
      </c>
      <c r="D15968">
        <v>1352.5429999999999</v>
      </c>
      <c r="E15968" t="s">
        <v>52</v>
      </c>
      <c r="F15968" t="s">
        <v>122</v>
      </c>
      <c r="G15968" t="s">
        <v>51</v>
      </c>
      <c r="H15968" t="s">
        <v>97</v>
      </c>
    </row>
    <row r="15969" spans="1:8">
      <c r="A15969" t="s">
        <v>59</v>
      </c>
      <c r="B15969" s="1">
        <v>46320</v>
      </c>
      <c r="C15969">
        <v>555009</v>
      </c>
      <c r="D15969">
        <v>36321.864000000001</v>
      </c>
      <c r="E15969" t="s">
        <v>52</v>
      </c>
      <c r="F15969" t="s">
        <v>120</v>
      </c>
      <c r="G15969" t="s">
        <v>51</v>
      </c>
      <c r="H15969" t="s">
        <v>95</v>
      </c>
    </row>
    <row r="15970" spans="1:8">
      <c r="A15970" t="s">
        <v>59</v>
      </c>
      <c r="B15970" s="1">
        <v>46320</v>
      </c>
      <c r="C15970">
        <v>555010</v>
      </c>
      <c r="D15970">
        <v>5022.6369999999997</v>
      </c>
      <c r="E15970" t="s">
        <v>52</v>
      </c>
      <c r="F15970" t="s">
        <v>122</v>
      </c>
      <c r="G15970" t="s">
        <v>51</v>
      </c>
      <c r="H15970" t="s">
        <v>97</v>
      </c>
    </row>
    <row r="15971" spans="1:8">
      <c r="A15971" t="s">
        <v>59</v>
      </c>
      <c r="B15971" s="1">
        <v>46320</v>
      </c>
      <c r="C15971">
        <v>555504</v>
      </c>
      <c r="D15971">
        <v>2695.63</v>
      </c>
      <c r="E15971" t="s">
        <v>52</v>
      </c>
      <c r="F15971" t="s">
        <v>122</v>
      </c>
      <c r="G15971" t="s">
        <v>51</v>
      </c>
      <c r="H15971" t="s">
        <v>97</v>
      </c>
    </row>
    <row r="15972" spans="1:8">
      <c r="A15972" t="s">
        <v>59</v>
      </c>
      <c r="B15972" s="1">
        <v>46320</v>
      </c>
      <c r="C15972">
        <v>555508</v>
      </c>
      <c r="D15972">
        <v>6180.2619999999997</v>
      </c>
      <c r="E15972" t="s">
        <v>52</v>
      </c>
      <c r="F15972" t="s">
        <v>122</v>
      </c>
      <c r="G15972" t="s">
        <v>51</v>
      </c>
      <c r="H15972" t="s">
        <v>97</v>
      </c>
    </row>
    <row r="15973" spans="1:8">
      <c r="A15973" t="s">
        <v>59</v>
      </c>
      <c r="B15973" s="1">
        <v>46320</v>
      </c>
      <c r="C15973">
        <v>555511</v>
      </c>
      <c r="D15973">
        <v>2679.1190000000001</v>
      </c>
      <c r="E15973" t="s">
        <v>52</v>
      </c>
      <c r="F15973" t="s">
        <v>122</v>
      </c>
      <c r="G15973" t="s">
        <v>51</v>
      </c>
      <c r="H15973" t="s">
        <v>97</v>
      </c>
    </row>
    <row r="15974" spans="1:8">
      <c r="A15974" t="s">
        <v>59</v>
      </c>
      <c r="B15974" s="1">
        <v>46320</v>
      </c>
      <c r="C15974">
        <v>556002</v>
      </c>
      <c r="D15974">
        <v>27364.080999999998</v>
      </c>
      <c r="E15974" t="s">
        <v>52</v>
      </c>
      <c r="F15974" t="s">
        <v>126</v>
      </c>
      <c r="G15974" t="s">
        <v>51</v>
      </c>
      <c r="H15974" t="s">
        <v>102</v>
      </c>
    </row>
    <row r="15975" spans="1:8">
      <c r="A15975" t="s">
        <v>59</v>
      </c>
      <c r="B15975" s="1">
        <v>46320</v>
      </c>
      <c r="C15975">
        <v>556003</v>
      </c>
      <c r="D15975">
        <v>35921.529000000002</v>
      </c>
      <c r="E15975" t="s">
        <v>52</v>
      </c>
      <c r="F15975" t="s">
        <v>122</v>
      </c>
      <c r="G15975" t="s">
        <v>51</v>
      </c>
      <c r="H15975" t="s">
        <v>97</v>
      </c>
    </row>
    <row r="15976" spans="1:8">
      <c r="A15976" t="s">
        <v>59</v>
      </c>
      <c r="B15976" s="1">
        <v>46320</v>
      </c>
      <c r="C15976">
        <v>556004</v>
      </c>
      <c r="D15976">
        <v>14883.712</v>
      </c>
      <c r="E15976" t="s">
        <v>52</v>
      </c>
      <c r="F15976" t="s">
        <v>122</v>
      </c>
      <c r="G15976" t="s">
        <v>51</v>
      </c>
      <c r="H15976" t="s">
        <v>97</v>
      </c>
    </row>
    <row r="15977" spans="1:8">
      <c r="A15977" t="s">
        <v>59</v>
      </c>
      <c r="B15977" s="1">
        <v>46320</v>
      </c>
      <c r="C15977">
        <v>557002</v>
      </c>
      <c r="D15977">
        <v>729979.64899999998</v>
      </c>
      <c r="E15977" t="s">
        <v>52</v>
      </c>
      <c r="F15977" t="s">
        <v>123</v>
      </c>
      <c r="G15977" t="s">
        <v>51</v>
      </c>
      <c r="H15977" t="s">
        <v>98</v>
      </c>
    </row>
    <row r="15978" spans="1:8">
      <c r="A15978" t="s">
        <v>59</v>
      </c>
      <c r="B15978" s="1">
        <v>46320</v>
      </c>
      <c r="C15978">
        <v>557003</v>
      </c>
      <c r="D15978">
        <v>14910.593999999999</v>
      </c>
      <c r="E15978" t="s">
        <v>52</v>
      </c>
      <c r="F15978" t="s">
        <v>123</v>
      </c>
      <c r="G15978" t="s">
        <v>51</v>
      </c>
      <c r="H15978" t="s">
        <v>98</v>
      </c>
    </row>
    <row r="15979" spans="1:8">
      <c r="A15979" t="s">
        <v>59</v>
      </c>
      <c r="B15979" s="1">
        <v>46320</v>
      </c>
      <c r="C15979">
        <v>557006</v>
      </c>
      <c r="D15979">
        <v>6355</v>
      </c>
      <c r="E15979" t="s">
        <v>52</v>
      </c>
      <c r="F15979" t="s">
        <v>123</v>
      </c>
      <c r="G15979" t="s">
        <v>51</v>
      </c>
      <c r="H15979" t="s">
        <v>98</v>
      </c>
    </row>
    <row r="15980" spans="1:8">
      <c r="A15980" t="s">
        <v>59</v>
      </c>
      <c r="B15980" s="1">
        <v>46320</v>
      </c>
      <c r="C15980">
        <v>557008</v>
      </c>
      <c r="D15980">
        <v>133.833</v>
      </c>
      <c r="E15980" t="s">
        <v>52</v>
      </c>
      <c r="F15980" t="s">
        <v>123</v>
      </c>
      <c r="G15980" t="s">
        <v>51</v>
      </c>
      <c r="H15980" t="s">
        <v>98</v>
      </c>
    </row>
    <row r="15981" spans="1:8">
      <c r="A15981" t="s">
        <v>59</v>
      </c>
      <c r="B15981" s="1">
        <v>46320</v>
      </c>
      <c r="C15981">
        <v>558003</v>
      </c>
      <c r="D15981">
        <v>13237.522999999999</v>
      </c>
      <c r="E15981" t="s">
        <v>52</v>
      </c>
      <c r="F15981" t="s">
        <v>124</v>
      </c>
      <c r="G15981" t="s">
        <v>51</v>
      </c>
      <c r="H15981" t="s">
        <v>99</v>
      </c>
    </row>
    <row r="15982" spans="1:8">
      <c r="A15982" t="s">
        <v>59</v>
      </c>
      <c r="B15982" s="1">
        <v>46320</v>
      </c>
      <c r="C15982">
        <v>558006</v>
      </c>
      <c r="D15982">
        <v>66819.520000000004</v>
      </c>
      <c r="E15982" t="s">
        <v>52</v>
      </c>
      <c r="F15982" t="s">
        <v>124</v>
      </c>
      <c r="G15982" t="s">
        <v>51</v>
      </c>
      <c r="H15982" t="s">
        <v>99</v>
      </c>
    </row>
    <row r="15983" spans="1:8">
      <c r="A15983" t="s">
        <v>59</v>
      </c>
      <c r="B15983" s="1">
        <v>46320</v>
      </c>
      <c r="C15983">
        <v>558011</v>
      </c>
      <c r="D15983">
        <v>1620.325</v>
      </c>
      <c r="E15983" t="s">
        <v>52</v>
      </c>
      <c r="F15983" t="s">
        <v>124</v>
      </c>
      <c r="G15983" t="s">
        <v>51</v>
      </c>
      <c r="H15983" t="s">
        <v>99</v>
      </c>
    </row>
    <row r="15984" spans="1:8">
      <c r="A15984" t="s">
        <v>59</v>
      </c>
      <c r="B15984" s="1">
        <v>46320</v>
      </c>
      <c r="C15984">
        <v>558012</v>
      </c>
      <c r="D15984">
        <v>1133.453</v>
      </c>
      <c r="E15984" t="s">
        <v>52</v>
      </c>
      <c r="F15984" t="s">
        <v>126</v>
      </c>
      <c r="G15984" t="s">
        <v>51</v>
      </c>
      <c r="H15984" t="s">
        <v>102</v>
      </c>
    </row>
    <row r="15985" spans="1:8">
      <c r="A15985" t="s">
        <v>59</v>
      </c>
      <c r="B15985" s="1">
        <v>46320</v>
      </c>
      <c r="C15985">
        <v>559002</v>
      </c>
      <c r="D15985">
        <v>4914.7910000000002</v>
      </c>
      <c r="E15985" t="s">
        <v>52</v>
      </c>
      <c r="F15985" t="s">
        <v>126</v>
      </c>
      <c r="G15985" t="s">
        <v>51</v>
      </c>
      <c r="H15985" t="s">
        <v>102</v>
      </c>
    </row>
    <row r="15986" spans="1:8">
      <c r="A15986" t="s">
        <v>59</v>
      </c>
      <c r="B15986" s="1">
        <v>46320</v>
      </c>
      <c r="C15986">
        <v>560002</v>
      </c>
      <c r="D15986">
        <v>145.78700000000001</v>
      </c>
      <c r="E15986" t="s">
        <v>52</v>
      </c>
      <c r="F15986" t="s">
        <v>123</v>
      </c>
      <c r="G15986" t="s">
        <v>51</v>
      </c>
      <c r="H15986" t="s">
        <v>98</v>
      </c>
    </row>
    <row r="15987" spans="1:8">
      <c r="A15987" t="s">
        <v>59</v>
      </c>
      <c r="B15987" s="1">
        <v>46320</v>
      </c>
      <c r="C15987">
        <v>560006</v>
      </c>
      <c r="D15987">
        <v>1046.25</v>
      </c>
      <c r="E15987" t="s">
        <v>52</v>
      </c>
      <c r="F15987" t="s">
        <v>123</v>
      </c>
      <c r="G15987" t="s">
        <v>51</v>
      </c>
      <c r="H15987" t="s">
        <v>98</v>
      </c>
    </row>
    <row r="15988" spans="1:8">
      <c r="A15988" t="s">
        <v>59</v>
      </c>
      <c r="B15988" s="1">
        <v>46320</v>
      </c>
      <c r="C15988">
        <v>560007</v>
      </c>
      <c r="D15988">
        <v>1343.8720000000001</v>
      </c>
      <c r="E15988" t="s">
        <v>52</v>
      </c>
      <c r="F15988" t="s">
        <v>123</v>
      </c>
      <c r="G15988" t="s">
        <v>51</v>
      </c>
      <c r="H15988" t="s">
        <v>98</v>
      </c>
    </row>
    <row r="15989" spans="1:8">
      <c r="A15989" t="s">
        <v>59</v>
      </c>
      <c r="B15989" s="1">
        <v>46320</v>
      </c>
      <c r="C15989">
        <v>561002</v>
      </c>
      <c r="D15989">
        <v>-4070.473</v>
      </c>
      <c r="E15989" t="s">
        <v>52</v>
      </c>
      <c r="F15989" t="s">
        <v>42</v>
      </c>
      <c r="G15989" t="s">
        <v>51</v>
      </c>
      <c r="H15989" t="s">
        <v>112</v>
      </c>
    </row>
    <row r="15990" spans="1:8">
      <c r="A15990" t="s">
        <v>59</v>
      </c>
      <c r="B15990" s="1">
        <v>46320</v>
      </c>
      <c r="C15990">
        <v>562002</v>
      </c>
      <c r="D15990">
        <v>5406.3559999999998</v>
      </c>
      <c r="E15990" t="s">
        <v>52</v>
      </c>
      <c r="F15990" t="s">
        <v>124</v>
      </c>
      <c r="G15990" t="s">
        <v>51</v>
      </c>
      <c r="H15990" t="s">
        <v>99</v>
      </c>
    </row>
    <row r="15991" spans="1:8">
      <c r="A15991" t="s">
        <v>59</v>
      </c>
      <c r="B15991" s="1">
        <v>46320</v>
      </c>
      <c r="C15991">
        <v>563002</v>
      </c>
      <c r="D15991">
        <v>5396.8710000000001</v>
      </c>
      <c r="E15991" t="s">
        <v>52</v>
      </c>
      <c r="F15991" t="s">
        <v>124</v>
      </c>
      <c r="G15991" t="s">
        <v>51</v>
      </c>
      <c r="H15991" t="s">
        <v>99</v>
      </c>
    </row>
    <row r="15992" spans="1:8">
      <c r="A15992" t="s">
        <v>59</v>
      </c>
      <c r="B15992" s="1">
        <v>46320</v>
      </c>
      <c r="C15992">
        <v>564004</v>
      </c>
      <c r="D15992">
        <v>-605542.647</v>
      </c>
      <c r="E15992" t="s">
        <v>52</v>
      </c>
      <c r="F15992" t="s">
        <v>119</v>
      </c>
      <c r="G15992" t="s">
        <v>51</v>
      </c>
      <c r="H15992" t="s">
        <v>93</v>
      </c>
    </row>
    <row r="15993" spans="1:8">
      <c r="A15993" t="s">
        <v>59</v>
      </c>
      <c r="B15993" s="1">
        <v>46320</v>
      </c>
      <c r="C15993">
        <v>564005</v>
      </c>
      <c r="D15993">
        <v>14918.761</v>
      </c>
      <c r="E15993" t="s">
        <v>52</v>
      </c>
      <c r="F15993" t="s">
        <v>123</v>
      </c>
      <c r="G15993" t="s">
        <v>51</v>
      </c>
      <c r="H15993" t="s">
        <v>98</v>
      </c>
    </row>
    <row r="15994" spans="1:8">
      <c r="A15994" t="s">
        <v>59</v>
      </c>
      <c r="B15994" s="1">
        <v>46320</v>
      </c>
      <c r="C15994">
        <v>564006</v>
      </c>
      <c r="D15994">
        <v>9.5589999999999993</v>
      </c>
      <c r="E15994" t="s">
        <v>52</v>
      </c>
      <c r="F15994" t="s">
        <v>124</v>
      </c>
      <c r="G15994" t="s">
        <v>51</v>
      </c>
      <c r="H15994" t="s">
        <v>99</v>
      </c>
    </row>
    <row r="15995" spans="1:8">
      <c r="A15995" t="s">
        <v>59</v>
      </c>
      <c r="B15995" s="1">
        <v>46320</v>
      </c>
      <c r="C15995">
        <v>564007</v>
      </c>
      <c r="D15995">
        <v>0.14000000000000001</v>
      </c>
      <c r="E15995" t="s">
        <v>52</v>
      </c>
      <c r="F15995" t="s">
        <v>124</v>
      </c>
      <c r="G15995" t="s">
        <v>51</v>
      </c>
      <c r="H15995" t="s">
        <v>99</v>
      </c>
    </row>
    <row r="15996" spans="1:8">
      <c r="A15996" t="s">
        <v>59</v>
      </c>
      <c r="B15996" s="1">
        <v>46320</v>
      </c>
      <c r="C15996">
        <v>564008</v>
      </c>
      <c r="D15996">
        <v>2041.857</v>
      </c>
      <c r="E15996" t="s">
        <v>52</v>
      </c>
      <c r="F15996" t="s">
        <v>122</v>
      </c>
      <c r="G15996" t="s">
        <v>51</v>
      </c>
      <c r="H15996" t="s">
        <v>97</v>
      </c>
    </row>
    <row r="15997" spans="1:8">
      <c r="A15997" t="s">
        <v>59</v>
      </c>
      <c r="B15997" s="1">
        <v>46320</v>
      </c>
      <c r="C15997">
        <v>564011</v>
      </c>
      <c r="D15997">
        <v>944.14400000000001</v>
      </c>
      <c r="E15997" t="s">
        <v>52</v>
      </c>
      <c r="F15997" t="s">
        <v>122</v>
      </c>
      <c r="G15997" t="s">
        <v>51</v>
      </c>
      <c r="H15997" t="s">
        <v>97</v>
      </c>
    </row>
    <row r="15998" spans="1:8">
      <c r="A15998" t="s">
        <v>59</v>
      </c>
      <c r="B15998" s="1">
        <v>46320</v>
      </c>
      <c r="C15998">
        <v>564014</v>
      </c>
      <c r="D15998">
        <v>2954.8130000000001</v>
      </c>
      <c r="E15998" t="s">
        <v>52</v>
      </c>
      <c r="F15998" t="s">
        <v>122</v>
      </c>
      <c r="G15998" t="s">
        <v>51</v>
      </c>
      <c r="H15998" t="s">
        <v>97</v>
      </c>
    </row>
    <row r="15999" spans="1:8">
      <c r="A15999" t="s">
        <v>59</v>
      </c>
      <c r="B15999" s="1">
        <v>46320</v>
      </c>
      <c r="C15999">
        <v>564015</v>
      </c>
      <c r="D15999">
        <v>44065.046000000002</v>
      </c>
      <c r="E15999" t="s">
        <v>52</v>
      </c>
      <c r="F15999" t="s">
        <v>122</v>
      </c>
      <c r="G15999" t="s">
        <v>51</v>
      </c>
      <c r="H15999" t="s">
        <v>97</v>
      </c>
    </row>
    <row r="16000" spans="1:8">
      <c r="A16000" t="s">
        <v>59</v>
      </c>
      <c r="B16000" s="1">
        <v>46320</v>
      </c>
      <c r="C16000">
        <v>564016</v>
      </c>
      <c r="D16000">
        <v>39989.362999999998</v>
      </c>
      <c r="E16000" t="s">
        <v>52</v>
      </c>
      <c r="F16000" t="s">
        <v>122</v>
      </c>
      <c r="G16000" t="s">
        <v>51</v>
      </c>
      <c r="H16000" t="s">
        <v>97</v>
      </c>
    </row>
    <row r="16001" spans="1:8">
      <c r="A16001" t="s">
        <v>59</v>
      </c>
      <c r="B16001" s="1">
        <v>46320</v>
      </c>
      <c r="C16001">
        <v>564017</v>
      </c>
      <c r="D16001">
        <v>35030.69</v>
      </c>
      <c r="E16001" t="s">
        <v>52</v>
      </c>
      <c r="F16001" t="s">
        <v>122</v>
      </c>
      <c r="G16001" t="s">
        <v>51</v>
      </c>
      <c r="H16001" t="s">
        <v>97</v>
      </c>
    </row>
    <row r="16002" spans="1:8">
      <c r="A16002" t="s">
        <v>59</v>
      </c>
      <c r="B16002" s="1">
        <v>46320</v>
      </c>
      <c r="C16002">
        <v>564019</v>
      </c>
      <c r="D16002">
        <v>-85742.557000000001</v>
      </c>
      <c r="E16002" t="s">
        <v>52</v>
      </c>
      <c r="F16002" t="s">
        <v>119</v>
      </c>
      <c r="G16002" t="s">
        <v>51</v>
      </c>
      <c r="H16002" t="s">
        <v>93</v>
      </c>
    </row>
    <row r="16003" spans="1:8">
      <c r="A16003" t="s">
        <v>59</v>
      </c>
      <c r="B16003" s="1">
        <v>46320</v>
      </c>
      <c r="C16003">
        <v>564020</v>
      </c>
      <c r="D16003">
        <v>2522.0859999999998</v>
      </c>
      <c r="E16003" t="s">
        <v>52</v>
      </c>
      <c r="F16003" t="s">
        <v>124</v>
      </c>
      <c r="G16003" t="s">
        <v>51</v>
      </c>
      <c r="H16003" t="s">
        <v>99</v>
      </c>
    </row>
    <row r="16004" spans="1:8">
      <c r="A16004" t="s">
        <v>59</v>
      </c>
      <c r="B16004" s="1">
        <v>46320</v>
      </c>
      <c r="C16004">
        <v>564021</v>
      </c>
      <c r="D16004">
        <v>331.959</v>
      </c>
      <c r="E16004" t="s">
        <v>52</v>
      </c>
      <c r="F16004" t="s">
        <v>124</v>
      </c>
      <c r="G16004" t="s">
        <v>51</v>
      </c>
      <c r="H16004" t="s">
        <v>99</v>
      </c>
    </row>
    <row r="16005" spans="1:8">
      <c r="A16005" t="s">
        <v>59</v>
      </c>
      <c r="B16005" s="1">
        <v>46320</v>
      </c>
      <c r="C16005">
        <v>564023</v>
      </c>
      <c r="D16005">
        <v>5967.4669999999996</v>
      </c>
      <c r="E16005" t="s">
        <v>52</v>
      </c>
      <c r="F16005" t="s">
        <v>29</v>
      </c>
      <c r="G16005" t="s">
        <v>51</v>
      </c>
      <c r="H16005" t="s">
        <v>109</v>
      </c>
    </row>
    <row r="16006" spans="1:8">
      <c r="A16006" t="s">
        <v>59</v>
      </c>
      <c r="B16006" s="1">
        <v>46320</v>
      </c>
      <c r="C16006">
        <v>564030</v>
      </c>
      <c r="D16006">
        <v>54623.459000000003</v>
      </c>
      <c r="E16006" t="s">
        <v>52</v>
      </c>
      <c r="F16006" t="s">
        <v>134</v>
      </c>
      <c r="G16006" t="s">
        <v>51</v>
      </c>
      <c r="H16006" t="s">
        <v>111</v>
      </c>
    </row>
    <row r="16007" spans="1:8">
      <c r="A16007" t="s">
        <v>59</v>
      </c>
      <c r="B16007" s="1">
        <v>46320</v>
      </c>
      <c r="C16007">
        <v>570002</v>
      </c>
      <c r="D16007">
        <v>438708.46299999999</v>
      </c>
      <c r="E16007" t="s">
        <v>52</v>
      </c>
      <c r="F16007" t="s">
        <v>132</v>
      </c>
      <c r="G16007" t="s">
        <v>51</v>
      </c>
      <c r="H16007" t="s">
        <v>108</v>
      </c>
    </row>
    <row r="16008" spans="1:8">
      <c r="A16008" t="s">
        <v>59</v>
      </c>
      <c r="B16008" s="1">
        <v>46320</v>
      </c>
      <c r="C16008">
        <v>570004</v>
      </c>
      <c r="D16008">
        <v>243920.50899999999</v>
      </c>
      <c r="E16008" t="s">
        <v>52</v>
      </c>
      <c r="F16008" t="s">
        <v>132</v>
      </c>
      <c r="G16008" t="s">
        <v>51</v>
      </c>
      <c r="H16008" t="s">
        <v>108</v>
      </c>
    </row>
    <row r="16009" spans="1:8">
      <c r="A16009" t="s">
        <v>59</v>
      </c>
      <c r="B16009" s="1">
        <v>46320</v>
      </c>
      <c r="C16009">
        <v>580002</v>
      </c>
      <c r="D16009">
        <v>667308.26300000004</v>
      </c>
      <c r="E16009" t="s">
        <v>52</v>
      </c>
      <c r="F16009" t="s">
        <v>130</v>
      </c>
      <c r="G16009" t="s">
        <v>51</v>
      </c>
      <c r="H16009" t="s">
        <v>106</v>
      </c>
    </row>
    <row r="16010" spans="1:8">
      <c r="A16010" t="s">
        <v>59</v>
      </c>
      <c r="B16010" s="1">
        <v>46320</v>
      </c>
      <c r="C16010">
        <v>580003</v>
      </c>
      <c r="D16010">
        <v>-16401.189999999999</v>
      </c>
      <c r="E16010" t="s">
        <v>52</v>
      </c>
      <c r="F16010" t="s">
        <v>130</v>
      </c>
      <c r="G16010" t="s">
        <v>51</v>
      </c>
      <c r="H16010" t="s">
        <v>106</v>
      </c>
    </row>
    <row r="16011" spans="1:8">
      <c r="A16011" t="s">
        <v>59</v>
      </c>
      <c r="B16011" s="1">
        <v>46320</v>
      </c>
      <c r="C16011">
        <v>580005</v>
      </c>
      <c r="D16011">
        <v>-3983.107</v>
      </c>
      <c r="E16011" t="s">
        <v>52</v>
      </c>
      <c r="F16011" t="s">
        <v>130</v>
      </c>
      <c r="G16011" t="s">
        <v>51</v>
      </c>
      <c r="H16011" t="s">
        <v>106</v>
      </c>
    </row>
    <row r="16012" spans="1:8">
      <c r="A16012" t="s">
        <v>59</v>
      </c>
      <c r="B16012" s="1">
        <v>46320</v>
      </c>
      <c r="C16012">
        <v>590002</v>
      </c>
      <c r="D16012">
        <v>1302025.2120000001</v>
      </c>
      <c r="E16012" t="s">
        <v>50</v>
      </c>
      <c r="F16012" t="s">
        <v>14</v>
      </c>
      <c r="G16012" t="s">
        <v>51</v>
      </c>
      <c r="H16012" t="s">
        <v>84</v>
      </c>
    </row>
    <row r="16013" spans="1:8">
      <c r="A16013" t="s">
        <v>60</v>
      </c>
      <c r="B16013" s="1">
        <v>46320</v>
      </c>
      <c r="C16013">
        <v>210002</v>
      </c>
      <c r="D16013">
        <v>48946.078999999998</v>
      </c>
      <c r="E16013" t="s">
        <v>50</v>
      </c>
      <c r="F16013" t="s">
        <v>14</v>
      </c>
      <c r="G16013" t="s">
        <v>51</v>
      </c>
      <c r="H16013" t="s">
        <v>84</v>
      </c>
    </row>
    <row r="16014" spans="1:8">
      <c r="A16014" t="s">
        <v>60</v>
      </c>
      <c r="B16014" s="1">
        <v>46320</v>
      </c>
      <c r="C16014">
        <v>220003</v>
      </c>
      <c r="D16014">
        <v>-3170112.03</v>
      </c>
      <c r="E16014" t="s">
        <v>50</v>
      </c>
      <c r="F16014" t="s">
        <v>14</v>
      </c>
      <c r="G16014" t="s">
        <v>51</v>
      </c>
      <c r="H16014" t="s">
        <v>84</v>
      </c>
    </row>
    <row r="16015" spans="1:8">
      <c r="A16015" t="s">
        <v>60</v>
      </c>
      <c r="B16015" s="1">
        <v>46320</v>
      </c>
      <c r="C16015">
        <v>220004</v>
      </c>
      <c r="D16015">
        <v>-707177.39500000002</v>
      </c>
      <c r="E16015" t="s">
        <v>50</v>
      </c>
      <c r="F16015" t="s">
        <v>14</v>
      </c>
      <c r="G16015" t="s">
        <v>51</v>
      </c>
      <c r="H16015" t="s">
        <v>84</v>
      </c>
    </row>
    <row r="16016" spans="1:8">
      <c r="A16016" t="s">
        <v>60</v>
      </c>
      <c r="B16016" s="1">
        <v>46320</v>
      </c>
      <c r="C16016">
        <v>220006</v>
      </c>
      <c r="D16016">
        <v>4334952.2359999996</v>
      </c>
      <c r="E16016" t="s">
        <v>50</v>
      </c>
      <c r="F16016" t="s">
        <v>14</v>
      </c>
      <c r="G16016" t="s">
        <v>51</v>
      </c>
      <c r="H16016" t="s">
        <v>84</v>
      </c>
    </row>
    <row r="16017" spans="1:8">
      <c r="A16017" t="s">
        <v>60</v>
      </c>
      <c r="B16017" s="1">
        <v>46320</v>
      </c>
      <c r="C16017">
        <v>220007</v>
      </c>
      <c r="D16017">
        <v>-459606.32900000003</v>
      </c>
      <c r="E16017" t="s">
        <v>50</v>
      </c>
      <c r="F16017" t="s">
        <v>14</v>
      </c>
      <c r="G16017" t="s">
        <v>51</v>
      </c>
      <c r="H16017" t="s">
        <v>84</v>
      </c>
    </row>
    <row r="16018" spans="1:8">
      <c r="A16018" t="s">
        <v>60</v>
      </c>
      <c r="B16018" s="1">
        <v>46320</v>
      </c>
      <c r="C16018">
        <v>310016</v>
      </c>
      <c r="D16018">
        <v>-7227.65</v>
      </c>
      <c r="E16018" t="s">
        <v>50</v>
      </c>
      <c r="F16018" t="s">
        <v>14</v>
      </c>
      <c r="G16018" t="s">
        <v>51</v>
      </c>
      <c r="H16018" t="s">
        <v>84</v>
      </c>
    </row>
    <row r="16019" spans="1:8">
      <c r="A16019" t="s">
        <v>60</v>
      </c>
      <c r="B16019" s="1">
        <v>46320</v>
      </c>
      <c r="C16019">
        <v>310017</v>
      </c>
      <c r="D16019">
        <v>-39387.707000000002</v>
      </c>
      <c r="E16019" t="s">
        <v>50</v>
      </c>
      <c r="F16019" t="s">
        <v>14</v>
      </c>
      <c r="G16019" t="s">
        <v>51</v>
      </c>
      <c r="H16019" t="s">
        <v>84</v>
      </c>
    </row>
    <row r="16020" spans="1:8">
      <c r="A16020" t="s">
        <v>60</v>
      </c>
      <c r="B16020" s="1">
        <v>46320</v>
      </c>
      <c r="C16020">
        <v>310021</v>
      </c>
      <c r="D16020">
        <v>-63.031999999999996</v>
      </c>
      <c r="E16020" t="s">
        <v>50</v>
      </c>
      <c r="F16020" t="s">
        <v>14</v>
      </c>
      <c r="G16020" t="s">
        <v>51</v>
      </c>
      <c r="H16020" t="s">
        <v>84</v>
      </c>
    </row>
    <row r="16021" spans="1:8">
      <c r="A16021" t="s">
        <v>60</v>
      </c>
      <c r="B16021" s="1">
        <v>46320</v>
      </c>
      <c r="C16021">
        <v>310032</v>
      </c>
      <c r="D16021">
        <v>-324.173</v>
      </c>
      <c r="E16021" t="s">
        <v>50</v>
      </c>
      <c r="F16021" t="s">
        <v>14</v>
      </c>
      <c r="G16021" t="s">
        <v>51</v>
      </c>
      <c r="H16021" t="s">
        <v>84</v>
      </c>
    </row>
    <row r="16022" spans="1:8">
      <c r="A16022" t="s">
        <v>61</v>
      </c>
      <c r="B16022" s="1">
        <v>46320</v>
      </c>
      <c r="C16022">
        <v>220006</v>
      </c>
      <c r="D16022">
        <v>1589.453</v>
      </c>
      <c r="E16022" t="s">
        <v>50</v>
      </c>
      <c r="F16022" t="s">
        <v>14</v>
      </c>
      <c r="G16022" t="s">
        <v>51</v>
      </c>
      <c r="H16022" t="s">
        <v>84</v>
      </c>
    </row>
    <row r="16023" spans="1:8">
      <c r="A16023" t="s">
        <v>61</v>
      </c>
      <c r="B16023" s="1">
        <v>46320</v>
      </c>
      <c r="C16023">
        <v>420003</v>
      </c>
      <c r="D16023">
        <v>-0.92600000000000005</v>
      </c>
      <c r="E16023" t="s">
        <v>52</v>
      </c>
      <c r="F16023" t="s">
        <v>24</v>
      </c>
      <c r="G16023" t="s">
        <v>51</v>
      </c>
      <c r="H16023" t="s">
        <v>94</v>
      </c>
    </row>
    <row r="16024" spans="1:8">
      <c r="A16024" t="s">
        <v>61</v>
      </c>
      <c r="B16024" s="1">
        <v>46320</v>
      </c>
      <c r="C16024">
        <v>421002</v>
      </c>
      <c r="D16024">
        <v>16.433</v>
      </c>
      <c r="E16024" t="s">
        <v>52</v>
      </c>
      <c r="F16024" t="s">
        <v>24</v>
      </c>
      <c r="G16024" t="s">
        <v>51</v>
      </c>
      <c r="H16024" t="s">
        <v>94</v>
      </c>
    </row>
    <row r="16025" spans="1:8">
      <c r="A16025" t="s">
        <v>61</v>
      </c>
      <c r="B16025" s="1">
        <v>46320</v>
      </c>
      <c r="C16025">
        <v>421003</v>
      </c>
      <c r="D16025">
        <v>-1962.123</v>
      </c>
      <c r="E16025" t="s">
        <v>52</v>
      </c>
      <c r="F16025" t="s">
        <v>24</v>
      </c>
      <c r="G16025" t="s">
        <v>51</v>
      </c>
      <c r="H16025" t="s">
        <v>94</v>
      </c>
    </row>
    <row r="16026" spans="1:8">
      <c r="A16026" t="s">
        <v>61</v>
      </c>
      <c r="B16026" s="1">
        <v>46320</v>
      </c>
      <c r="C16026">
        <v>564021</v>
      </c>
      <c r="D16026">
        <v>5.2789999999999999</v>
      </c>
      <c r="E16026" t="s">
        <v>52</v>
      </c>
      <c r="F16026" t="s">
        <v>124</v>
      </c>
      <c r="G16026" t="s">
        <v>51</v>
      </c>
      <c r="H16026" t="s">
        <v>99</v>
      </c>
    </row>
    <row r="16027" spans="1:8">
      <c r="A16027" t="s">
        <v>61</v>
      </c>
      <c r="B16027" s="1">
        <v>46320</v>
      </c>
      <c r="C16027">
        <v>580005</v>
      </c>
      <c r="D16027">
        <v>300.75</v>
      </c>
      <c r="E16027" t="s">
        <v>52</v>
      </c>
      <c r="F16027" t="s">
        <v>130</v>
      </c>
      <c r="G16027" t="s">
        <v>51</v>
      </c>
      <c r="H16027" t="s">
        <v>106</v>
      </c>
    </row>
    <row r="16028" spans="1:8">
      <c r="A16028" t="s">
        <v>62</v>
      </c>
      <c r="B16028" s="1">
        <v>46320</v>
      </c>
      <c r="C16028">
        <v>210002</v>
      </c>
      <c r="D16028">
        <v>-41426.057999999997</v>
      </c>
      <c r="E16028" t="s">
        <v>50</v>
      </c>
      <c r="F16028" t="s">
        <v>14</v>
      </c>
      <c r="G16028" t="s">
        <v>51</v>
      </c>
      <c r="H16028" t="s">
        <v>84</v>
      </c>
    </row>
    <row r="16029" spans="1:8">
      <c r="A16029" t="s">
        <v>62</v>
      </c>
      <c r="B16029" s="1">
        <v>46320</v>
      </c>
      <c r="C16029">
        <v>220006</v>
      </c>
      <c r="D16029">
        <v>-339577.55699999997</v>
      </c>
      <c r="E16029" t="s">
        <v>50</v>
      </c>
      <c r="F16029" t="s">
        <v>14</v>
      </c>
      <c r="G16029" t="s">
        <v>51</v>
      </c>
      <c r="H16029" t="s">
        <v>84</v>
      </c>
    </row>
    <row r="16030" spans="1:8">
      <c r="A16030" t="s">
        <v>62</v>
      </c>
      <c r="B16030" s="1">
        <v>46320</v>
      </c>
      <c r="C16030">
        <v>240002</v>
      </c>
      <c r="D16030">
        <v>1039.17</v>
      </c>
      <c r="E16030" t="s">
        <v>50</v>
      </c>
      <c r="F16030" t="s">
        <v>113</v>
      </c>
      <c r="G16030" t="s">
        <v>51</v>
      </c>
      <c r="H16030" t="s">
        <v>85</v>
      </c>
    </row>
    <row r="16031" spans="1:8">
      <c r="A16031" t="s">
        <v>62</v>
      </c>
      <c r="B16031" s="1">
        <v>46320</v>
      </c>
      <c r="C16031">
        <v>240009</v>
      </c>
      <c r="D16031">
        <v>-1140.9760000000001</v>
      </c>
      <c r="E16031" t="s">
        <v>50</v>
      </c>
      <c r="F16031" t="s">
        <v>113</v>
      </c>
      <c r="G16031" t="s">
        <v>51</v>
      </c>
      <c r="H16031" t="s">
        <v>85</v>
      </c>
    </row>
    <row r="16032" spans="1:8">
      <c r="A16032" t="s">
        <v>62</v>
      </c>
      <c r="B16032" s="1">
        <v>46320</v>
      </c>
      <c r="C16032">
        <v>242003</v>
      </c>
      <c r="D16032">
        <v>-6977.91</v>
      </c>
      <c r="E16032" t="s">
        <v>50</v>
      </c>
      <c r="F16032" t="s">
        <v>113</v>
      </c>
      <c r="G16032" t="s">
        <v>51</v>
      </c>
      <c r="H16032" t="s">
        <v>85</v>
      </c>
    </row>
    <row r="16033" spans="1:8">
      <c r="A16033" t="s">
        <v>62</v>
      </c>
      <c r="B16033" s="1">
        <v>46320</v>
      </c>
      <c r="C16033">
        <v>242041</v>
      </c>
      <c r="D16033">
        <v>32.283000000000001</v>
      </c>
      <c r="E16033" t="s">
        <v>50</v>
      </c>
      <c r="F16033" t="s">
        <v>113</v>
      </c>
      <c r="G16033" t="s">
        <v>51</v>
      </c>
      <c r="H16033" t="s">
        <v>85</v>
      </c>
    </row>
    <row r="16034" spans="1:8">
      <c r="A16034" t="s">
        <v>62</v>
      </c>
      <c r="B16034" s="1">
        <v>46320</v>
      </c>
      <c r="C16034">
        <v>243002</v>
      </c>
      <c r="D16034">
        <v>-1419.5630000000001</v>
      </c>
      <c r="E16034" t="s">
        <v>50</v>
      </c>
      <c r="F16034" t="s">
        <v>113</v>
      </c>
      <c r="G16034" t="s">
        <v>51</v>
      </c>
      <c r="H16034" t="s">
        <v>85</v>
      </c>
    </row>
    <row r="16035" spans="1:8">
      <c r="A16035" t="s">
        <v>62</v>
      </c>
      <c r="B16035" s="1">
        <v>46320</v>
      </c>
      <c r="C16035">
        <v>245010</v>
      </c>
      <c r="D16035">
        <v>-4322.99</v>
      </c>
      <c r="E16035" t="s">
        <v>50</v>
      </c>
      <c r="F16035" t="s">
        <v>20</v>
      </c>
      <c r="G16035" t="s">
        <v>51</v>
      </c>
      <c r="H16035" t="s">
        <v>86</v>
      </c>
    </row>
    <row r="16036" spans="1:8">
      <c r="A16036" t="s">
        <v>62</v>
      </c>
      <c r="B16036" s="1">
        <v>46320</v>
      </c>
      <c r="C16036">
        <v>245062</v>
      </c>
      <c r="D16036">
        <v>-2528.9349999999999</v>
      </c>
      <c r="E16036" t="s">
        <v>50</v>
      </c>
      <c r="F16036" t="s">
        <v>113</v>
      </c>
      <c r="G16036" t="s">
        <v>51</v>
      </c>
      <c r="H16036" t="s">
        <v>85</v>
      </c>
    </row>
    <row r="16037" spans="1:8">
      <c r="A16037" t="s">
        <v>62</v>
      </c>
      <c r="B16037" s="1">
        <v>46320</v>
      </c>
      <c r="C16037">
        <v>249002</v>
      </c>
      <c r="D16037">
        <v>-14051.186</v>
      </c>
      <c r="E16037" t="s">
        <v>50</v>
      </c>
      <c r="F16037" t="s">
        <v>20</v>
      </c>
      <c r="G16037" t="s">
        <v>51</v>
      </c>
      <c r="H16037" t="s">
        <v>86</v>
      </c>
    </row>
    <row r="16038" spans="1:8">
      <c r="A16038" t="s">
        <v>62</v>
      </c>
      <c r="B16038" s="1">
        <v>46320</v>
      </c>
      <c r="C16038">
        <v>251003</v>
      </c>
      <c r="D16038">
        <v>-2717.0650000000001</v>
      </c>
      <c r="E16038" t="s">
        <v>50</v>
      </c>
      <c r="F16038" t="s">
        <v>114</v>
      </c>
      <c r="G16038" t="s">
        <v>51</v>
      </c>
      <c r="H16038" t="s">
        <v>87</v>
      </c>
    </row>
    <row r="16039" spans="1:8">
      <c r="A16039" t="s">
        <v>62</v>
      </c>
      <c r="B16039" s="1">
        <v>46320</v>
      </c>
      <c r="C16039">
        <v>260004</v>
      </c>
      <c r="D16039">
        <v>-218.15</v>
      </c>
      <c r="E16039" t="s">
        <v>50</v>
      </c>
      <c r="F16039" t="s">
        <v>114</v>
      </c>
      <c r="G16039" t="s">
        <v>51</v>
      </c>
      <c r="H16039" t="s">
        <v>87</v>
      </c>
    </row>
    <row r="16040" spans="1:8">
      <c r="A16040" t="s">
        <v>62</v>
      </c>
      <c r="B16040" s="1">
        <v>46320</v>
      </c>
      <c r="C16040">
        <v>300005</v>
      </c>
      <c r="D16040">
        <v>6892.11</v>
      </c>
      <c r="E16040" t="s">
        <v>50</v>
      </c>
      <c r="F16040" t="s">
        <v>131</v>
      </c>
      <c r="G16040" t="s">
        <v>51</v>
      </c>
      <c r="H16040" t="s">
        <v>107</v>
      </c>
    </row>
    <row r="16041" spans="1:8">
      <c r="A16041" t="s">
        <v>62</v>
      </c>
      <c r="B16041" s="1">
        <v>46320</v>
      </c>
      <c r="C16041">
        <v>300008</v>
      </c>
      <c r="D16041">
        <v>5057.2960000000003</v>
      </c>
      <c r="E16041" t="s">
        <v>50</v>
      </c>
      <c r="F16041" t="s">
        <v>131</v>
      </c>
      <c r="G16041" t="s">
        <v>51</v>
      </c>
      <c r="H16041" t="s">
        <v>107</v>
      </c>
    </row>
    <row r="16042" spans="1:8">
      <c r="A16042" t="s">
        <v>62</v>
      </c>
      <c r="B16042" s="1">
        <v>46320</v>
      </c>
      <c r="C16042">
        <v>300011</v>
      </c>
      <c r="D16042">
        <v>20.789000000000001</v>
      </c>
      <c r="E16042" t="s">
        <v>50</v>
      </c>
      <c r="F16042" t="s">
        <v>131</v>
      </c>
      <c r="G16042" t="s">
        <v>51</v>
      </c>
      <c r="H16042" t="s">
        <v>107</v>
      </c>
    </row>
    <row r="16043" spans="1:8">
      <c r="A16043" t="s">
        <v>62</v>
      </c>
      <c r="B16043" s="1">
        <v>46320</v>
      </c>
      <c r="C16043">
        <v>300012</v>
      </c>
      <c r="D16043">
        <v>3911.971</v>
      </c>
      <c r="E16043" t="s">
        <v>50</v>
      </c>
      <c r="F16043" t="s">
        <v>131</v>
      </c>
      <c r="G16043" t="s">
        <v>51</v>
      </c>
      <c r="H16043" t="s">
        <v>107</v>
      </c>
    </row>
    <row r="16044" spans="1:8">
      <c r="A16044" t="s">
        <v>62</v>
      </c>
      <c r="B16044" s="1">
        <v>46320</v>
      </c>
      <c r="C16044">
        <v>300505</v>
      </c>
      <c r="D16044">
        <v>-6656.9560000000001</v>
      </c>
      <c r="E16044" t="s">
        <v>50</v>
      </c>
      <c r="F16044" t="s">
        <v>131</v>
      </c>
      <c r="G16044" t="s">
        <v>51</v>
      </c>
      <c r="H16044" t="s">
        <v>107</v>
      </c>
    </row>
    <row r="16045" spans="1:8">
      <c r="A16045" t="s">
        <v>62</v>
      </c>
      <c r="B16045" s="1">
        <v>46320</v>
      </c>
      <c r="C16045">
        <v>300508</v>
      </c>
      <c r="D16045">
        <v>-5057.2960000000003</v>
      </c>
      <c r="E16045" t="s">
        <v>50</v>
      </c>
      <c r="F16045" t="s">
        <v>131</v>
      </c>
      <c r="G16045" t="s">
        <v>51</v>
      </c>
      <c r="H16045" t="s">
        <v>107</v>
      </c>
    </row>
    <row r="16046" spans="1:8">
      <c r="A16046" t="s">
        <v>62</v>
      </c>
      <c r="B16046" s="1">
        <v>46320</v>
      </c>
      <c r="C16046">
        <v>300511</v>
      </c>
      <c r="D16046">
        <v>-20.789000000000001</v>
      </c>
      <c r="E16046" t="s">
        <v>50</v>
      </c>
      <c r="F16046" t="s">
        <v>131</v>
      </c>
      <c r="G16046" t="s">
        <v>51</v>
      </c>
      <c r="H16046" t="s">
        <v>107</v>
      </c>
    </row>
    <row r="16047" spans="1:8">
      <c r="A16047" t="s">
        <v>62</v>
      </c>
      <c r="B16047" s="1">
        <v>46320</v>
      </c>
      <c r="C16047">
        <v>300512</v>
      </c>
      <c r="D16047">
        <v>-3911.971</v>
      </c>
      <c r="E16047" t="s">
        <v>50</v>
      </c>
      <c r="F16047" t="s">
        <v>131</v>
      </c>
      <c r="G16047" t="s">
        <v>51</v>
      </c>
      <c r="H16047" t="s">
        <v>107</v>
      </c>
    </row>
    <row r="16048" spans="1:8">
      <c r="A16048" t="s">
        <v>62</v>
      </c>
      <c r="B16048" s="1">
        <v>46320</v>
      </c>
      <c r="C16048">
        <v>320002</v>
      </c>
      <c r="D16048">
        <v>32876.593999999997</v>
      </c>
      <c r="E16048" t="s">
        <v>50</v>
      </c>
      <c r="F16048" t="s">
        <v>115</v>
      </c>
      <c r="G16048" t="s">
        <v>51</v>
      </c>
      <c r="H16048" t="s">
        <v>88</v>
      </c>
    </row>
    <row r="16049" spans="1:8">
      <c r="A16049" t="s">
        <v>62</v>
      </c>
      <c r="B16049" s="1">
        <v>46320</v>
      </c>
      <c r="C16049">
        <v>320003</v>
      </c>
      <c r="D16049">
        <v>4041.239</v>
      </c>
      <c r="E16049" t="s">
        <v>50</v>
      </c>
      <c r="F16049" t="s">
        <v>115</v>
      </c>
      <c r="G16049" t="s">
        <v>51</v>
      </c>
      <c r="H16049" t="s">
        <v>88</v>
      </c>
    </row>
    <row r="16050" spans="1:8">
      <c r="A16050" t="s">
        <v>62</v>
      </c>
      <c r="B16050" s="1">
        <v>46320</v>
      </c>
      <c r="C16050">
        <v>320004</v>
      </c>
      <c r="D16050">
        <v>0.57799999999999996</v>
      </c>
      <c r="E16050" t="s">
        <v>50</v>
      </c>
      <c r="F16050" t="s">
        <v>115</v>
      </c>
      <c r="G16050" t="s">
        <v>51</v>
      </c>
      <c r="H16050" t="s">
        <v>88</v>
      </c>
    </row>
    <row r="16051" spans="1:8">
      <c r="A16051" t="s">
        <v>62</v>
      </c>
      <c r="B16051" s="1">
        <v>46320</v>
      </c>
      <c r="C16051">
        <v>321006</v>
      </c>
      <c r="D16051">
        <v>25508.977999999999</v>
      </c>
      <c r="E16051" t="s">
        <v>50</v>
      </c>
      <c r="F16051" t="s">
        <v>115</v>
      </c>
      <c r="G16051" t="s">
        <v>51</v>
      </c>
      <c r="H16051" t="s">
        <v>88</v>
      </c>
    </row>
    <row r="16052" spans="1:8">
      <c r="A16052" t="s">
        <v>62</v>
      </c>
      <c r="B16052" s="1">
        <v>46320</v>
      </c>
      <c r="C16052">
        <v>321014</v>
      </c>
      <c r="D16052">
        <v>12775.223</v>
      </c>
      <c r="E16052" t="s">
        <v>50</v>
      </c>
      <c r="F16052" t="s">
        <v>115</v>
      </c>
      <c r="G16052" t="s">
        <v>51</v>
      </c>
      <c r="H16052" t="s">
        <v>88</v>
      </c>
    </row>
    <row r="16053" spans="1:8">
      <c r="A16053" t="s">
        <v>62</v>
      </c>
      <c r="B16053" s="1">
        <v>46320</v>
      </c>
      <c r="C16053">
        <v>321031</v>
      </c>
      <c r="D16053">
        <v>9775.5460000000003</v>
      </c>
      <c r="E16053" t="s">
        <v>50</v>
      </c>
      <c r="F16053" t="s">
        <v>115</v>
      </c>
      <c r="G16053" t="s">
        <v>51</v>
      </c>
      <c r="H16053" t="s">
        <v>88</v>
      </c>
    </row>
    <row r="16054" spans="1:8">
      <c r="A16054" t="s">
        <v>62</v>
      </c>
      <c r="B16054" s="1">
        <v>46320</v>
      </c>
      <c r="C16054">
        <v>321042</v>
      </c>
      <c r="D16054">
        <v>-29.474</v>
      </c>
      <c r="E16054" t="s">
        <v>50</v>
      </c>
      <c r="F16054" t="s">
        <v>115</v>
      </c>
      <c r="G16054" t="s">
        <v>51</v>
      </c>
      <c r="H16054" t="s">
        <v>88</v>
      </c>
    </row>
    <row r="16055" spans="1:8">
      <c r="A16055" t="s">
        <v>62</v>
      </c>
      <c r="B16055" s="1">
        <v>46320</v>
      </c>
      <c r="C16055">
        <v>330049</v>
      </c>
      <c r="D16055">
        <v>172069.79199999999</v>
      </c>
      <c r="E16055" t="s">
        <v>50</v>
      </c>
      <c r="F16055" t="s">
        <v>113</v>
      </c>
      <c r="G16055" t="s">
        <v>51</v>
      </c>
      <c r="H16055" t="s">
        <v>85</v>
      </c>
    </row>
    <row r="16056" spans="1:8">
      <c r="A16056" t="s">
        <v>62</v>
      </c>
      <c r="B16056" s="1">
        <v>46320</v>
      </c>
      <c r="C16056">
        <v>340101</v>
      </c>
      <c r="D16056">
        <v>4808.7979999999998</v>
      </c>
      <c r="E16056" t="s">
        <v>50</v>
      </c>
      <c r="F16056" t="s">
        <v>117</v>
      </c>
      <c r="G16056" t="s">
        <v>51</v>
      </c>
      <c r="H16056" t="s">
        <v>90</v>
      </c>
    </row>
    <row r="16057" spans="1:8">
      <c r="A16057" t="s">
        <v>62</v>
      </c>
      <c r="B16057" s="1">
        <v>46320</v>
      </c>
      <c r="C16057">
        <v>340121</v>
      </c>
      <c r="D16057">
        <v>122251.258</v>
      </c>
      <c r="E16057" t="s">
        <v>50</v>
      </c>
      <c r="F16057" t="s">
        <v>116</v>
      </c>
      <c r="G16057" t="s">
        <v>51</v>
      </c>
      <c r="H16057" t="s">
        <v>89</v>
      </c>
    </row>
    <row r="16058" spans="1:8">
      <c r="A16058" t="s">
        <v>62</v>
      </c>
      <c r="B16058" s="1">
        <v>46320</v>
      </c>
      <c r="C16058">
        <v>340325</v>
      </c>
      <c r="D16058">
        <v>8630.7800000000007</v>
      </c>
      <c r="E16058" t="s">
        <v>50</v>
      </c>
      <c r="F16058" t="s">
        <v>116</v>
      </c>
      <c r="G16058" t="s">
        <v>51</v>
      </c>
      <c r="H16058" t="s">
        <v>89</v>
      </c>
    </row>
    <row r="16059" spans="1:8">
      <c r="A16059" t="s">
        <v>62</v>
      </c>
      <c r="B16059" s="1">
        <v>46320</v>
      </c>
      <c r="C16059">
        <v>350003</v>
      </c>
      <c r="D16059">
        <v>59.201000000000001</v>
      </c>
      <c r="E16059" t="s">
        <v>50</v>
      </c>
      <c r="F16059" t="s">
        <v>118</v>
      </c>
      <c r="G16059" t="s">
        <v>51</v>
      </c>
      <c r="H16059" t="s">
        <v>91</v>
      </c>
    </row>
    <row r="16060" spans="1:8">
      <c r="A16060" t="s">
        <v>62</v>
      </c>
      <c r="B16060" s="1">
        <v>46320</v>
      </c>
      <c r="C16060">
        <v>350031</v>
      </c>
      <c r="D16060">
        <v>1140.9760000000001</v>
      </c>
      <c r="E16060" t="s">
        <v>50</v>
      </c>
      <c r="F16060" t="s">
        <v>113</v>
      </c>
      <c r="G16060" t="s">
        <v>51</v>
      </c>
      <c r="H16060" t="s">
        <v>85</v>
      </c>
    </row>
    <row r="16061" spans="1:8">
      <c r="A16061" t="s">
        <v>62</v>
      </c>
      <c r="B16061" s="1">
        <v>46320</v>
      </c>
      <c r="C16061">
        <v>352002</v>
      </c>
      <c r="D16061">
        <v>1048.1759999999999</v>
      </c>
      <c r="E16061" t="s">
        <v>50</v>
      </c>
      <c r="F16061" t="s">
        <v>117</v>
      </c>
      <c r="G16061" t="s">
        <v>51</v>
      </c>
      <c r="H16061" t="s">
        <v>90</v>
      </c>
    </row>
    <row r="16062" spans="1:8">
      <c r="A16062" t="s">
        <v>62</v>
      </c>
      <c r="B16062" s="1">
        <v>46320</v>
      </c>
      <c r="C16062">
        <v>355016</v>
      </c>
      <c r="D16062">
        <v>4090.6480000000001</v>
      </c>
      <c r="E16062" t="s">
        <v>50</v>
      </c>
      <c r="F16062" t="s">
        <v>118</v>
      </c>
      <c r="G16062" t="s">
        <v>51</v>
      </c>
      <c r="H16062" t="s">
        <v>91</v>
      </c>
    </row>
    <row r="16063" spans="1:8">
      <c r="A16063" t="s">
        <v>62</v>
      </c>
      <c r="B16063" s="1">
        <v>46320</v>
      </c>
      <c r="C16063">
        <v>355018</v>
      </c>
      <c r="D16063">
        <v>9.9610000000000003</v>
      </c>
      <c r="E16063" t="s">
        <v>50</v>
      </c>
      <c r="F16063" t="s">
        <v>118</v>
      </c>
      <c r="G16063" t="s">
        <v>51</v>
      </c>
      <c r="H16063" t="s">
        <v>91</v>
      </c>
    </row>
    <row r="16064" spans="1:8">
      <c r="A16064" t="s">
        <v>62</v>
      </c>
      <c r="B16064" s="1">
        <v>46320</v>
      </c>
      <c r="C16064">
        <v>372004</v>
      </c>
      <c r="D16064">
        <v>29.204000000000001</v>
      </c>
      <c r="E16064" t="s">
        <v>50</v>
      </c>
      <c r="F16064" t="s">
        <v>114</v>
      </c>
      <c r="G16064" t="s">
        <v>51</v>
      </c>
      <c r="H16064" t="s">
        <v>87</v>
      </c>
    </row>
    <row r="16065" spans="1:8">
      <c r="A16065" t="s">
        <v>62</v>
      </c>
      <c r="B16065" s="1">
        <v>46320</v>
      </c>
      <c r="C16065">
        <v>400004</v>
      </c>
      <c r="D16065">
        <v>-31560.335999999999</v>
      </c>
      <c r="E16065" t="s">
        <v>52</v>
      </c>
      <c r="F16065" t="s">
        <v>23</v>
      </c>
      <c r="G16065" t="s">
        <v>51</v>
      </c>
      <c r="H16065" t="s">
        <v>92</v>
      </c>
    </row>
    <row r="16066" spans="1:8">
      <c r="A16066" t="s">
        <v>62</v>
      </c>
      <c r="B16066" s="1">
        <v>46320</v>
      </c>
      <c r="C16066">
        <v>410009</v>
      </c>
      <c r="D16066">
        <v>-5662.1509999999998</v>
      </c>
      <c r="E16066" t="s">
        <v>52</v>
      </c>
      <c r="F16066" t="s">
        <v>119</v>
      </c>
      <c r="G16066" t="s">
        <v>51</v>
      </c>
      <c r="H16066" t="s">
        <v>93</v>
      </c>
    </row>
    <row r="16067" spans="1:8">
      <c r="A16067" t="s">
        <v>62</v>
      </c>
      <c r="B16067" s="1">
        <v>46320</v>
      </c>
      <c r="C16067">
        <v>410039</v>
      </c>
      <c r="D16067">
        <v>-5590.18</v>
      </c>
      <c r="E16067" t="s">
        <v>52</v>
      </c>
      <c r="F16067" t="s">
        <v>119</v>
      </c>
      <c r="G16067" t="s">
        <v>51</v>
      </c>
      <c r="H16067" t="s">
        <v>93</v>
      </c>
    </row>
    <row r="16068" spans="1:8">
      <c r="A16068" t="s">
        <v>62</v>
      </c>
      <c r="B16068" s="1">
        <v>46320</v>
      </c>
      <c r="C16068">
        <v>415004</v>
      </c>
      <c r="D16068">
        <v>-11823.674000000001</v>
      </c>
      <c r="E16068" t="s">
        <v>52</v>
      </c>
      <c r="F16068" t="s">
        <v>23</v>
      </c>
      <c r="G16068" t="s">
        <v>51</v>
      </c>
      <c r="H16068" t="s">
        <v>92</v>
      </c>
    </row>
    <row r="16069" spans="1:8">
      <c r="A16069" t="s">
        <v>62</v>
      </c>
      <c r="B16069" s="1">
        <v>46320</v>
      </c>
      <c r="C16069">
        <v>421002</v>
      </c>
      <c r="D16069">
        <v>0</v>
      </c>
      <c r="E16069" t="s">
        <v>52</v>
      </c>
      <c r="F16069" t="s">
        <v>24</v>
      </c>
      <c r="G16069" t="s">
        <v>51</v>
      </c>
      <c r="H16069" t="s">
        <v>94</v>
      </c>
    </row>
    <row r="16070" spans="1:8">
      <c r="A16070" t="s">
        <v>62</v>
      </c>
      <c r="B16070" s="1">
        <v>46320</v>
      </c>
      <c r="C16070">
        <v>421003</v>
      </c>
      <c r="D16070">
        <v>-809.99300000000005</v>
      </c>
      <c r="E16070" t="s">
        <v>52</v>
      </c>
      <c r="F16070" t="s">
        <v>24</v>
      </c>
      <c r="G16070" t="s">
        <v>51</v>
      </c>
      <c r="H16070" t="s">
        <v>94</v>
      </c>
    </row>
    <row r="16071" spans="1:8">
      <c r="A16071" t="s">
        <v>62</v>
      </c>
      <c r="B16071" s="1">
        <v>46320</v>
      </c>
      <c r="C16071">
        <v>421004</v>
      </c>
      <c r="D16071">
        <v>14.327</v>
      </c>
      <c r="E16071" t="s">
        <v>52</v>
      </c>
      <c r="F16071" t="s">
        <v>24</v>
      </c>
      <c r="G16071" t="s">
        <v>51</v>
      </c>
      <c r="H16071" t="s">
        <v>94</v>
      </c>
    </row>
    <row r="16072" spans="1:8">
      <c r="A16072" t="s">
        <v>62</v>
      </c>
      <c r="B16072" s="1">
        <v>46320</v>
      </c>
      <c r="C16072">
        <v>421007</v>
      </c>
      <c r="D16072">
        <v>39.281999999999996</v>
      </c>
      <c r="E16072" t="s">
        <v>52</v>
      </c>
      <c r="F16072" t="s">
        <v>24</v>
      </c>
      <c r="G16072" t="s">
        <v>51</v>
      </c>
      <c r="H16072" t="s">
        <v>94</v>
      </c>
    </row>
    <row r="16073" spans="1:8">
      <c r="A16073" t="s">
        <v>62</v>
      </c>
      <c r="B16073" s="1">
        <v>46320</v>
      </c>
      <c r="C16073">
        <v>510002</v>
      </c>
      <c r="D16073">
        <v>18890.558000000001</v>
      </c>
      <c r="E16073" t="s">
        <v>52</v>
      </c>
      <c r="F16073" t="s">
        <v>120</v>
      </c>
      <c r="G16073" t="s">
        <v>51</v>
      </c>
      <c r="H16073" t="s">
        <v>95</v>
      </c>
    </row>
    <row r="16074" spans="1:8">
      <c r="A16074" t="s">
        <v>62</v>
      </c>
      <c r="B16074" s="1">
        <v>46320</v>
      </c>
      <c r="C16074">
        <v>510005</v>
      </c>
      <c r="D16074">
        <v>1561.068</v>
      </c>
      <c r="E16074" t="s">
        <v>52</v>
      </c>
      <c r="F16074" t="s">
        <v>120</v>
      </c>
      <c r="G16074" t="s">
        <v>51</v>
      </c>
      <c r="H16074" t="s">
        <v>95</v>
      </c>
    </row>
    <row r="16075" spans="1:8">
      <c r="A16075" t="s">
        <v>62</v>
      </c>
      <c r="B16075" s="1">
        <v>46320</v>
      </c>
      <c r="C16075">
        <v>510006</v>
      </c>
      <c r="D16075">
        <v>1312.625</v>
      </c>
      <c r="E16075" t="s">
        <v>52</v>
      </c>
      <c r="F16075" t="s">
        <v>120</v>
      </c>
      <c r="G16075" t="s">
        <v>51</v>
      </c>
      <c r="H16075" t="s">
        <v>95</v>
      </c>
    </row>
    <row r="16076" spans="1:8">
      <c r="A16076" t="s">
        <v>62</v>
      </c>
      <c r="B16076" s="1">
        <v>46320</v>
      </c>
      <c r="C16076">
        <v>510007</v>
      </c>
      <c r="D16076">
        <v>-1040.0820000000001</v>
      </c>
      <c r="E16076" t="s">
        <v>52</v>
      </c>
      <c r="F16076" t="s">
        <v>120</v>
      </c>
      <c r="G16076" t="s">
        <v>51</v>
      </c>
      <c r="H16076" t="s">
        <v>95</v>
      </c>
    </row>
    <row r="16077" spans="1:8">
      <c r="A16077" t="s">
        <v>62</v>
      </c>
      <c r="B16077" s="1">
        <v>46320</v>
      </c>
      <c r="C16077">
        <v>510062</v>
      </c>
      <c r="D16077">
        <v>2229.8539999999998</v>
      </c>
      <c r="E16077" t="s">
        <v>52</v>
      </c>
      <c r="F16077" t="s">
        <v>120</v>
      </c>
      <c r="G16077" t="s">
        <v>51</v>
      </c>
      <c r="H16077" t="s">
        <v>95</v>
      </c>
    </row>
    <row r="16078" spans="1:8">
      <c r="A16078" t="s">
        <v>62</v>
      </c>
      <c r="B16078" s="1">
        <v>46320</v>
      </c>
      <c r="C16078">
        <v>510065</v>
      </c>
      <c r="D16078">
        <v>84.697999999999993</v>
      </c>
      <c r="E16078" t="s">
        <v>52</v>
      </c>
      <c r="F16078" t="s">
        <v>120</v>
      </c>
      <c r="G16078" t="s">
        <v>51</v>
      </c>
      <c r="H16078" t="s">
        <v>95</v>
      </c>
    </row>
    <row r="16079" spans="1:8">
      <c r="A16079" t="s">
        <v>62</v>
      </c>
      <c r="B16079" s="1">
        <v>46320</v>
      </c>
      <c r="C16079">
        <v>520021</v>
      </c>
      <c r="D16079">
        <v>12.728999999999999</v>
      </c>
      <c r="E16079" t="s">
        <v>52</v>
      </c>
      <c r="F16079" t="s">
        <v>126</v>
      </c>
      <c r="G16079" t="s">
        <v>51</v>
      </c>
      <c r="H16079" t="s">
        <v>102</v>
      </c>
    </row>
    <row r="16080" spans="1:8">
      <c r="A16080" t="s">
        <v>62</v>
      </c>
      <c r="B16080" s="1">
        <v>46320</v>
      </c>
      <c r="C16080">
        <v>541004</v>
      </c>
      <c r="D16080">
        <v>15.093</v>
      </c>
      <c r="E16080" t="s">
        <v>52</v>
      </c>
      <c r="F16080" t="s">
        <v>127</v>
      </c>
      <c r="G16080" t="s">
        <v>51</v>
      </c>
      <c r="H16080" t="s">
        <v>103</v>
      </c>
    </row>
    <row r="16081" spans="1:8">
      <c r="A16081" t="s">
        <v>62</v>
      </c>
      <c r="B16081" s="1">
        <v>46320</v>
      </c>
      <c r="C16081">
        <v>541010</v>
      </c>
      <c r="D16081">
        <v>325.90499999999997</v>
      </c>
      <c r="E16081" t="s">
        <v>52</v>
      </c>
      <c r="F16081" t="s">
        <v>127</v>
      </c>
      <c r="G16081" t="s">
        <v>51</v>
      </c>
      <c r="H16081" t="s">
        <v>103</v>
      </c>
    </row>
    <row r="16082" spans="1:8">
      <c r="A16082" t="s">
        <v>62</v>
      </c>
      <c r="B16082" s="1">
        <v>46320</v>
      </c>
      <c r="C16082">
        <v>546002</v>
      </c>
      <c r="D16082">
        <v>38177.93</v>
      </c>
      <c r="E16082" t="s">
        <v>52</v>
      </c>
      <c r="F16082" t="s">
        <v>119</v>
      </c>
      <c r="G16082" t="s">
        <v>51</v>
      </c>
      <c r="H16082" t="s">
        <v>93</v>
      </c>
    </row>
    <row r="16083" spans="1:8">
      <c r="A16083" t="s">
        <v>62</v>
      </c>
      <c r="B16083" s="1">
        <v>46320</v>
      </c>
      <c r="C16083">
        <v>552502</v>
      </c>
      <c r="D16083">
        <v>1875.059</v>
      </c>
      <c r="E16083" t="s">
        <v>52</v>
      </c>
      <c r="F16083" t="s">
        <v>122</v>
      </c>
      <c r="G16083" t="s">
        <v>51</v>
      </c>
      <c r="H16083" t="s">
        <v>97</v>
      </c>
    </row>
    <row r="16084" spans="1:8">
      <c r="A16084" t="s">
        <v>62</v>
      </c>
      <c r="B16084" s="1">
        <v>46320</v>
      </c>
      <c r="C16084">
        <v>552504</v>
      </c>
      <c r="D16084">
        <v>197.54499999999999</v>
      </c>
      <c r="E16084" t="s">
        <v>52</v>
      </c>
      <c r="F16084" t="s">
        <v>122</v>
      </c>
      <c r="G16084" t="s">
        <v>51</v>
      </c>
      <c r="H16084" t="s">
        <v>97</v>
      </c>
    </row>
    <row r="16085" spans="1:8">
      <c r="A16085" t="s">
        <v>62</v>
      </c>
      <c r="B16085" s="1">
        <v>46320</v>
      </c>
      <c r="C16085">
        <v>555007</v>
      </c>
      <c r="D16085">
        <v>2103.9940000000001</v>
      </c>
      <c r="E16085" t="s">
        <v>52</v>
      </c>
      <c r="F16085" t="s">
        <v>122</v>
      </c>
      <c r="G16085" t="s">
        <v>51</v>
      </c>
      <c r="H16085" t="s">
        <v>97</v>
      </c>
    </row>
    <row r="16086" spans="1:8">
      <c r="A16086" t="s">
        <v>62</v>
      </c>
      <c r="B16086" s="1">
        <v>46320</v>
      </c>
      <c r="C16086">
        <v>555508</v>
      </c>
      <c r="D16086">
        <v>2.012</v>
      </c>
      <c r="E16086" t="s">
        <v>52</v>
      </c>
      <c r="F16086" t="s">
        <v>122</v>
      </c>
      <c r="G16086" t="s">
        <v>51</v>
      </c>
      <c r="H16086" t="s">
        <v>97</v>
      </c>
    </row>
    <row r="16087" spans="1:8">
      <c r="A16087" t="s">
        <v>62</v>
      </c>
      <c r="B16087" s="1">
        <v>46320</v>
      </c>
      <c r="C16087">
        <v>556002</v>
      </c>
      <c r="D16087">
        <v>919.91200000000003</v>
      </c>
      <c r="E16087" t="s">
        <v>52</v>
      </c>
      <c r="F16087" t="s">
        <v>126</v>
      </c>
      <c r="G16087" t="s">
        <v>51</v>
      </c>
      <c r="H16087" t="s">
        <v>102</v>
      </c>
    </row>
    <row r="16088" spans="1:8">
      <c r="A16088" t="s">
        <v>62</v>
      </c>
      <c r="B16088" s="1">
        <v>46320</v>
      </c>
      <c r="C16088">
        <v>557002</v>
      </c>
      <c r="D16088">
        <v>1035.5039999999999</v>
      </c>
      <c r="E16088" t="s">
        <v>52</v>
      </c>
      <c r="F16088" t="s">
        <v>123</v>
      </c>
      <c r="G16088" t="s">
        <v>51</v>
      </c>
      <c r="H16088" t="s">
        <v>98</v>
      </c>
    </row>
    <row r="16089" spans="1:8">
      <c r="A16089" t="s">
        <v>62</v>
      </c>
      <c r="B16089" s="1">
        <v>46320</v>
      </c>
      <c r="C16089">
        <v>558006</v>
      </c>
      <c r="D16089">
        <v>497.43799999999999</v>
      </c>
      <c r="E16089" t="s">
        <v>52</v>
      </c>
      <c r="F16089" t="s">
        <v>124</v>
      </c>
      <c r="G16089" t="s">
        <v>51</v>
      </c>
      <c r="H16089" t="s">
        <v>99</v>
      </c>
    </row>
    <row r="16090" spans="1:8">
      <c r="A16090" t="s">
        <v>62</v>
      </c>
      <c r="B16090" s="1">
        <v>46320</v>
      </c>
      <c r="C16090">
        <v>558011</v>
      </c>
      <c r="D16090">
        <v>3.1619999999999999</v>
      </c>
      <c r="E16090" t="s">
        <v>52</v>
      </c>
      <c r="F16090" t="s">
        <v>124</v>
      </c>
      <c r="G16090" t="s">
        <v>51</v>
      </c>
      <c r="H16090" t="s">
        <v>99</v>
      </c>
    </row>
    <row r="16091" spans="1:8">
      <c r="A16091" t="s">
        <v>62</v>
      </c>
      <c r="B16091" s="1">
        <v>46320</v>
      </c>
      <c r="C16091">
        <v>559002</v>
      </c>
      <c r="D16091">
        <v>32.802</v>
      </c>
      <c r="E16091" t="s">
        <v>52</v>
      </c>
      <c r="F16091" t="s">
        <v>126</v>
      </c>
      <c r="G16091" t="s">
        <v>51</v>
      </c>
      <c r="H16091" t="s">
        <v>102</v>
      </c>
    </row>
    <row r="16092" spans="1:8">
      <c r="A16092" t="s">
        <v>62</v>
      </c>
      <c r="B16092" s="1">
        <v>46320</v>
      </c>
      <c r="C16092">
        <v>564004</v>
      </c>
      <c r="D16092">
        <v>157.20400000000001</v>
      </c>
      <c r="E16092" t="s">
        <v>52</v>
      </c>
      <c r="F16092" t="s">
        <v>119</v>
      </c>
      <c r="G16092" t="s">
        <v>51</v>
      </c>
      <c r="H16092" t="s">
        <v>93</v>
      </c>
    </row>
    <row r="16093" spans="1:8">
      <c r="A16093" t="s">
        <v>62</v>
      </c>
      <c r="B16093" s="1">
        <v>46320</v>
      </c>
      <c r="C16093">
        <v>564006</v>
      </c>
      <c r="D16093">
        <v>-2E-3</v>
      </c>
      <c r="E16093" t="s">
        <v>52</v>
      </c>
      <c r="F16093" t="s">
        <v>124</v>
      </c>
      <c r="G16093" t="s">
        <v>51</v>
      </c>
      <c r="H16093" t="s">
        <v>99</v>
      </c>
    </row>
    <row r="16094" spans="1:8">
      <c r="A16094" t="s">
        <v>62</v>
      </c>
      <c r="B16094" s="1">
        <v>46320</v>
      </c>
      <c r="C16094">
        <v>564020</v>
      </c>
      <c r="D16094">
        <v>340.31400000000002</v>
      </c>
      <c r="E16094" t="s">
        <v>52</v>
      </c>
      <c r="F16094" t="s">
        <v>124</v>
      </c>
      <c r="G16094" t="s">
        <v>51</v>
      </c>
      <c r="H16094" t="s">
        <v>99</v>
      </c>
    </row>
    <row r="16095" spans="1:8">
      <c r="A16095" t="s">
        <v>62</v>
      </c>
      <c r="B16095" s="1">
        <v>46320</v>
      </c>
      <c r="C16095">
        <v>570002</v>
      </c>
      <c r="D16095">
        <v>83.747</v>
      </c>
      <c r="E16095" t="s">
        <v>52</v>
      </c>
      <c r="F16095" t="s">
        <v>132</v>
      </c>
      <c r="G16095" t="s">
        <v>51</v>
      </c>
      <c r="H16095" t="s">
        <v>108</v>
      </c>
    </row>
    <row r="16096" spans="1:8">
      <c r="A16096" t="s">
        <v>63</v>
      </c>
      <c r="B16096" s="1">
        <v>46320</v>
      </c>
      <c r="C16096">
        <v>210002</v>
      </c>
      <c r="D16096">
        <v>-134.852</v>
      </c>
      <c r="E16096" t="s">
        <v>50</v>
      </c>
      <c r="F16096" t="s">
        <v>14</v>
      </c>
      <c r="G16096" t="s">
        <v>51</v>
      </c>
      <c r="H16096" t="s">
        <v>84</v>
      </c>
    </row>
    <row r="16097" spans="1:8">
      <c r="A16097" t="s">
        <v>63</v>
      </c>
      <c r="B16097" s="1">
        <v>46320</v>
      </c>
      <c r="C16097">
        <v>220006</v>
      </c>
      <c r="D16097">
        <v>-40129.550999999999</v>
      </c>
      <c r="E16097" t="s">
        <v>50</v>
      </c>
      <c r="F16097" t="s">
        <v>14</v>
      </c>
      <c r="G16097" t="s">
        <v>51</v>
      </c>
      <c r="H16097" t="s">
        <v>84</v>
      </c>
    </row>
    <row r="16098" spans="1:8">
      <c r="A16098" t="s">
        <v>63</v>
      </c>
      <c r="B16098" s="1">
        <v>46320</v>
      </c>
      <c r="C16098">
        <v>240002</v>
      </c>
      <c r="D16098">
        <v>-1644.1020000000001</v>
      </c>
      <c r="E16098" t="s">
        <v>50</v>
      </c>
      <c r="F16098" t="s">
        <v>113</v>
      </c>
      <c r="G16098" t="s">
        <v>51</v>
      </c>
      <c r="H16098" t="s">
        <v>85</v>
      </c>
    </row>
    <row r="16099" spans="1:8">
      <c r="A16099" t="s">
        <v>63</v>
      </c>
      <c r="B16099" s="1">
        <v>46320</v>
      </c>
      <c r="C16099">
        <v>242003</v>
      </c>
      <c r="D16099">
        <v>-57482.156999999999</v>
      </c>
      <c r="E16099" t="s">
        <v>50</v>
      </c>
      <c r="F16099" t="s">
        <v>113</v>
      </c>
      <c r="G16099" t="s">
        <v>51</v>
      </c>
      <c r="H16099" t="s">
        <v>85</v>
      </c>
    </row>
    <row r="16100" spans="1:8">
      <c r="A16100" t="s">
        <v>63</v>
      </c>
      <c r="B16100" s="1">
        <v>46320</v>
      </c>
      <c r="C16100">
        <v>243002</v>
      </c>
      <c r="D16100">
        <v>-470.30399999999997</v>
      </c>
      <c r="E16100" t="s">
        <v>50</v>
      </c>
      <c r="F16100" t="s">
        <v>113</v>
      </c>
      <c r="G16100" t="s">
        <v>51</v>
      </c>
      <c r="H16100" t="s">
        <v>85</v>
      </c>
    </row>
    <row r="16101" spans="1:8">
      <c r="A16101" t="s">
        <v>63</v>
      </c>
      <c r="B16101" s="1">
        <v>46320</v>
      </c>
      <c r="C16101">
        <v>251005</v>
      </c>
      <c r="D16101">
        <v>418.07900000000001</v>
      </c>
      <c r="E16101" t="s">
        <v>50</v>
      </c>
      <c r="F16101" t="s">
        <v>115</v>
      </c>
      <c r="G16101" t="s">
        <v>51</v>
      </c>
      <c r="H16101" t="s">
        <v>88</v>
      </c>
    </row>
    <row r="16102" spans="1:8">
      <c r="A16102" t="s">
        <v>63</v>
      </c>
      <c r="B16102" s="1">
        <v>46320</v>
      </c>
      <c r="C16102">
        <v>260004</v>
      </c>
      <c r="D16102">
        <v>-1953.9369999999999</v>
      </c>
      <c r="E16102" t="s">
        <v>50</v>
      </c>
      <c r="F16102" t="s">
        <v>114</v>
      </c>
      <c r="G16102" t="s">
        <v>51</v>
      </c>
      <c r="H16102" t="s">
        <v>87</v>
      </c>
    </row>
    <row r="16103" spans="1:8">
      <c r="A16103" t="s">
        <v>63</v>
      </c>
      <c r="B16103" s="1">
        <v>46320</v>
      </c>
      <c r="C16103">
        <v>270026</v>
      </c>
      <c r="D16103">
        <v>-2458.4810000000002</v>
      </c>
      <c r="E16103" t="s">
        <v>50</v>
      </c>
      <c r="F16103" t="s">
        <v>125</v>
      </c>
      <c r="G16103" t="s">
        <v>51</v>
      </c>
      <c r="H16103" t="s">
        <v>100</v>
      </c>
    </row>
    <row r="16104" spans="1:8">
      <c r="A16104" t="s">
        <v>63</v>
      </c>
      <c r="B16104" s="1">
        <v>46320</v>
      </c>
      <c r="C16104">
        <v>270027</v>
      </c>
      <c r="D16104">
        <v>-1252.7180000000001</v>
      </c>
      <c r="E16104" t="s">
        <v>50</v>
      </c>
      <c r="F16104" t="s">
        <v>125</v>
      </c>
      <c r="G16104" t="s">
        <v>51</v>
      </c>
      <c r="H16104" t="s">
        <v>100</v>
      </c>
    </row>
    <row r="16105" spans="1:8">
      <c r="A16105" t="s">
        <v>63</v>
      </c>
      <c r="B16105" s="1">
        <v>46320</v>
      </c>
      <c r="C16105">
        <v>300008</v>
      </c>
      <c r="D16105">
        <v>234.61500000000001</v>
      </c>
      <c r="E16105" t="s">
        <v>50</v>
      </c>
      <c r="F16105" t="s">
        <v>131</v>
      </c>
      <c r="G16105" t="s">
        <v>51</v>
      </c>
      <c r="H16105" t="s">
        <v>107</v>
      </c>
    </row>
    <row r="16106" spans="1:8">
      <c r="A16106" t="s">
        <v>63</v>
      </c>
      <c r="B16106" s="1">
        <v>46320</v>
      </c>
      <c r="C16106">
        <v>300508</v>
      </c>
      <c r="D16106">
        <v>-234.61500000000001</v>
      </c>
      <c r="E16106" t="s">
        <v>50</v>
      </c>
      <c r="F16106" t="s">
        <v>131</v>
      </c>
      <c r="G16106" t="s">
        <v>51</v>
      </c>
      <c r="H16106" t="s">
        <v>107</v>
      </c>
    </row>
    <row r="16107" spans="1:8">
      <c r="A16107" t="s">
        <v>63</v>
      </c>
      <c r="B16107" s="1">
        <v>46320</v>
      </c>
      <c r="C16107">
        <v>320003</v>
      </c>
      <c r="D16107">
        <v>32630.787</v>
      </c>
      <c r="E16107" t="s">
        <v>50</v>
      </c>
      <c r="F16107" t="s">
        <v>115</v>
      </c>
      <c r="G16107" t="s">
        <v>51</v>
      </c>
      <c r="H16107" t="s">
        <v>88</v>
      </c>
    </row>
    <row r="16108" spans="1:8">
      <c r="A16108" t="s">
        <v>63</v>
      </c>
      <c r="B16108" s="1">
        <v>46320</v>
      </c>
      <c r="C16108">
        <v>320004</v>
      </c>
      <c r="D16108">
        <v>66.569999999999993</v>
      </c>
      <c r="E16108" t="s">
        <v>50</v>
      </c>
      <c r="F16108" t="s">
        <v>115</v>
      </c>
      <c r="G16108" t="s">
        <v>51</v>
      </c>
      <c r="H16108" t="s">
        <v>88</v>
      </c>
    </row>
    <row r="16109" spans="1:8">
      <c r="A16109" t="s">
        <v>63</v>
      </c>
      <c r="B16109" s="1">
        <v>46320</v>
      </c>
      <c r="C16109">
        <v>321002</v>
      </c>
      <c r="D16109">
        <v>756.45299999999997</v>
      </c>
      <c r="E16109" t="s">
        <v>50</v>
      </c>
      <c r="F16109" t="s">
        <v>115</v>
      </c>
      <c r="G16109" t="s">
        <v>51</v>
      </c>
      <c r="H16109" t="s">
        <v>88</v>
      </c>
    </row>
    <row r="16110" spans="1:8">
      <c r="A16110" t="s">
        <v>63</v>
      </c>
      <c r="B16110" s="1">
        <v>46320</v>
      </c>
      <c r="C16110">
        <v>340261</v>
      </c>
      <c r="D16110">
        <v>49056.667000000001</v>
      </c>
      <c r="E16110" t="s">
        <v>50</v>
      </c>
      <c r="F16110" t="s">
        <v>116</v>
      </c>
      <c r="G16110" t="s">
        <v>51</v>
      </c>
      <c r="H16110" t="s">
        <v>89</v>
      </c>
    </row>
    <row r="16111" spans="1:8">
      <c r="A16111" t="s">
        <v>63</v>
      </c>
      <c r="B16111" s="1">
        <v>46320</v>
      </c>
      <c r="C16111">
        <v>354012</v>
      </c>
      <c r="D16111">
        <v>17876.755000000001</v>
      </c>
      <c r="E16111" t="s">
        <v>50</v>
      </c>
      <c r="F16111" t="s">
        <v>115</v>
      </c>
      <c r="G16111" t="s">
        <v>51</v>
      </c>
      <c r="H16111" t="s">
        <v>88</v>
      </c>
    </row>
    <row r="16112" spans="1:8">
      <c r="A16112" t="s">
        <v>63</v>
      </c>
      <c r="B16112" s="1">
        <v>46320</v>
      </c>
      <c r="C16112">
        <v>354014</v>
      </c>
      <c r="D16112">
        <v>6372.3329999999996</v>
      </c>
      <c r="E16112" t="s">
        <v>50</v>
      </c>
      <c r="F16112" t="s">
        <v>115</v>
      </c>
      <c r="G16112" t="s">
        <v>51</v>
      </c>
      <c r="H16112" t="s">
        <v>88</v>
      </c>
    </row>
    <row r="16113" spans="1:8">
      <c r="A16113" t="s">
        <v>63</v>
      </c>
      <c r="B16113" s="1">
        <v>46320</v>
      </c>
      <c r="C16113">
        <v>355017</v>
      </c>
      <c r="D16113">
        <v>720.43200000000002</v>
      </c>
      <c r="E16113" t="s">
        <v>50</v>
      </c>
      <c r="F16113" t="s">
        <v>118</v>
      </c>
      <c r="G16113" t="s">
        <v>51</v>
      </c>
      <c r="H16113" t="s">
        <v>91</v>
      </c>
    </row>
    <row r="16114" spans="1:8">
      <c r="A16114" t="s">
        <v>63</v>
      </c>
      <c r="B16114" s="1">
        <v>46320</v>
      </c>
      <c r="C16114">
        <v>355018</v>
      </c>
      <c r="D16114">
        <v>9.2609999999999992</v>
      </c>
      <c r="E16114" t="s">
        <v>50</v>
      </c>
      <c r="F16114" t="s">
        <v>118</v>
      </c>
      <c r="G16114" t="s">
        <v>51</v>
      </c>
      <c r="H16114" t="s">
        <v>91</v>
      </c>
    </row>
    <row r="16115" spans="1:8">
      <c r="A16115" t="s">
        <v>63</v>
      </c>
      <c r="B16115" s="1">
        <v>46320</v>
      </c>
      <c r="C16115">
        <v>360028</v>
      </c>
      <c r="D16115">
        <v>133.20699999999999</v>
      </c>
      <c r="E16115" t="s">
        <v>50</v>
      </c>
      <c r="F16115" t="s">
        <v>125</v>
      </c>
      <c r="G16115" t="s">
        <v>51</v>
      </c>
      <c r="H16115" t="s">
        <v>100</v>
      </c>
    </row>
    <row r="16116" spans="1:8">
      <c r="A16116" t="s">
        <v>63</v>
      </c>
      <c r="B16116" s="1">
        <v>46320</v>
      </c>
      <c r="C16116">
        <v>360030</v>
      </c>
      <c r="D16116">
        <v>931.178</v>
      </c>
      <c r="E16116" t="s">
        <v>50</v>
      </c>
      <c r="F16116" t="s">
        <v>125</v>
      </c>
      <c r="G16116" t="s">
        <v>51</v>
      </c>
      <c r="H16116" t="s">
        <v>100</v>
      </c>
    </row>
    <row r="16117" spans="1:8">
      <c r="A16117" t="s">
        <v>63</v>
      </c>
      <c r="B16117" s="1">
        <v>46320</v>
      </c>
      <c r="C16117">
        <v>360032</v>
      </c>
      <c r="D16117">
        <v>791.52599999999995</v>
      </c>
      <c r="E16117" t="s">
        <v>50</v>
      </c>
      <c r="F16117" t="s">
        <v>125</v>
      </c>
      <c r="G16117" t="s">
        <v>51</v>
      </c>
      <c r="H16117" t="s">
        <v>100</v>
      </c>
    </row>
    <row r="16118" spans="1:8">
      <c r="A16118" t="s">
        <v>63</v>
      </c>
      <c r="B16118" s="1">
        <v>46320</v>
      </c>
      <c r="C16118">
        <v>372004</v>
      </c>
      <c r="D16118">
        <v>19.257000000000001</v>
      </c>
      <c r="E16118" t="s">
        <v>50</v>
      </c>
      <c r="F16118" t="s">
        <v>114</v>
      </c>
      <c r="G16118" t="s">
        <v>51</v>
      </c>
      <c r="H16118" t="s">
        <v>87</v>
      </c>
    </row>
    <row r="16119" spans="1:8">
      <c r="A16119" t="s">
        <v>63</v>
      </c>
      <c r="B16119" s="1">
        <v>46320</v>
      </c>
      <c r="C16119">
        <v>410002</v>
      </c>
      <c r="D16119">
        <v>-2693.41</v>
      </c>
      <c r="E16119" t="s">
        <v>52</v>
      </c>
      <c r="F16119" t="s">
        <v>119</v>
      </c>
      <c r="G16119" t="s">
        <v>51</v>
      </c>
      <c r="H16119" t="s">
        <v>93</v>
      </c>
    </row>
    <row r="16120" spans="1:8">
      <c r="A16120" t="s">
        <v>63</v>
      </c>
      <c r="B16120" s="1">
        <v>46320</v>
      </c>
      <c r="C16120">
        <v>415002</v>
      </c>
      <c r="D16120">
        <v>250.02799999999999</v>
      </c>
      <c r="E16120" t="s">
        <v>52</v>
      </c>
      <c r="F16120" t="s">
        <v>23</v>
      </c>
      <c r="G16120" t="s">
        <v>51</v>
      </c>
      <c r="H16120" t="s">
        <v>92</v>
      </c>
    </row>
    <row r="16121" spans="1:8">
      <c r="A16121" t="s">
        <v>63</v>
      </c>
      <c r="B16121" s="1">
        <v>46320</v>
      </c>
      <c r="C16121">
        <v>415004</v>
      </c>
      <c r="D16121">
        <v>-57958.985000000001</v>
      </c>
      <c r="E16121" t="s">
        <v>52</v>
      </c>
      <c r="F16121" t="s">
        <v>23</v>
      </c>
      <c r="G16121" t="s">
        <v>51</v>
      </c>
      <c r="H16121" t="s">
        <v>92</v>
      </c>
    </row>
    <row r="16122" spans="1:8">
      <c r="A16122" t="s">
        <v>63</v>
      </c>
      <c r="B16122" s="1">
        <v>46320</v>
      </c>
      <c r="C16122">
        <v>421002</v>
      </c>
      <c r="D16122">
        <v>-244.31100000000001</v>
      </c>
      <c r="E16122" t="s">
        <v>52</v>
      </c>
      <c r="F16122" t="s">
        <v>24</v>
      </c>
      <c r="G16122" t="s">
        <v>51</v>
      </c>
      <c r="H16122" t="s">
        <v>94</v>
      </c>
    </row>
    <row r="16123" spans="1:8">
      <c r="A16123" t="s">
        <v>63</v>
      </c>
      <c r="B16123" s="1">
        <v>46320</v>
      </c>
      <c r="C16123">
        <v>421003</v>
      </c>
      <c r="D16123">
        <v>15.631</v>
      </c>
      <c r="E16123" t="s">
        <v>52</v>
      </c>
      <c r="F16123" t="s">
        <v>24</v>
      </c>
      <c r="G16123" t="s">
        <v>51</v>
      </c>
      <c r="H16123" t="s">
        <v>94</v>
      </c>
    </row>
    <row r="16124" spans="1:8">
      <c r="A16124" t="s">
        <v>63</v>
      </c>
      <c r="B16124" s="1">
        <v>46320</v>
      </c>
      <c r="C16124">
        <v>421007</v>
      </c>
      <c r="D16124">
        <v>-38.905000000000001</v>
      </c>
      <c r="E16124" t="s">
        <v>52</v>
      </c>
      <c r="F16124" t="s">
        <v>24</v>
      </c>
      <c r="G16124" t="s">
        <v>51</v>
      </c>
      <c r="H16124" t="s">
        <v>94</v>
      </c>
    </row>
    <row r="16125" spans="1:8">
      <c r="A16125" t="s">
        <v>63</v>
      </c>
      <c r="B16125" s="1">
        <v>46320</v>
      </c>
      <c r="C16125">
        <v>541023</v>
      </c>
      <c r="D16125">
        <v>550.279</v>
      </c>
      <c r="E16125" t="s">
        <v>52</v>
      </c>
      <c r="F16125" t="s">
        <v>127</v>
      </c>
      <c r="G16125" t="s">
        <v>51</v>
      </c>
      <c r="H16125" t="s">
        <v>103</v>
      </c>
    </row>
    <row r="16126" spans="1:8">
      <c r="A16126" t="s">
        <v>63</v>
      </c>
      <c r="B16126" s="1">
        <v>46320</v>
      </c>
      <c r="C16126">
        <v>546002</v>
      </c>
      <c r="D16126">
        <v>50471.286</v>
      </c>
      <c r="E16126" t="s">
        <v>52</v>
      </c>
      <c r="F16126" t="s">
        <v>119</v>
      </c>
      <c r="G16126" t="s">
        <v>51</v>
      </c>
      <c r="H16126" t="s">
        <v>93</v>
      </c>
    </row>
    <row r="16127" spans="1:8">
      <c r="A16127" t="s">
        <v>63</v>
      </c>
      <c r="B16127" s="1">
        <v>46320</v>
      </c>
      <c r="C16127">
        <v>546005</v>
      </c>
      <c r="D16127">
        <v>261.32900000000001</v>
      </c>
      <c r="E16127" t="s">
        <v>52</v>
      </c>
      <c r="F16127" t="s">
        <v>119</v>
      </c>
      <c r="G16127" t="s">
        <v>51</v>
      </c>
      <c r="H16127" t="s">
        <v>93</v>
      </c>
    </row>
    <row r="16128" spans="1:8">
      <c r="A16128" t="s">
        <v>63</v>
      </c>
      <c r="B16128" s="1">
        <v>46320</v>
      </c>
      <c r="C16128">
        <v>556004</v>
      </c>
      <c r="D16128">
        <v>4.3630000000000004</v>
      </c>
      <c r="E16128" t="s">
        <v>52</v>
      </c>
      <c r="F16128" t="s">
        <v>122</v>
      </c>
      <c r="G16128" t="s">
        <v>51</v>
      </c>
      <c r="H16128" t="s">
        <v>97</v>
      </c>
    </row>
    <row r="16129" spans="1:8">
      <c r="A16129" t="s">
        <v>63</v>
      </c>
      <c r="B16129" s="1">
        <v>46320</v>
      </c>
      <c r="C16129">
        <v>557002</v>
      </c>
      <c r="D16129">
        <v>3692.3989999999999</v>
      </c>
      <c r="E16129" t="s">
        <v>52</v>
      </c>
      <c r="F16129" t="s">
        <v>123</v>
      </c>
      <c r="G16129" t="s">
        <v>51</v>
      </c>
      <c r="H16129" t="s">
        <v>98</v>
      </c>
    </row>
    <row r="16130" spans="1:8">
      <c r="A16130" t="s">
        <v>63</v>
      </c>
      <c r="B16130" s="1">
        <v>46320</v>
      </c>
      <c r="C16130">
        <v>558006</v>
      </c>
      <c r="D16130">
        <v>32.292999999999999</v>
      </c>
      <c r="E16130" t="s">
        <v>52</v>
      </c>
      <c r="F16130" t="s">
        <v>124</v>
      </c>
      <c r="G16130" t="s">
        <v>51</v>
      </c>
      <c r="H16130" t="s">
        <v>99</v>
      </c>
    </row>
    <row r="16131" spans="1:8">
      <c r="A16131" t="s">
        <v>63</v>
      </c>
      <c r="B16131" s="1">
        <v>46320</v>
      </c>
      <c r="C16131">
        <v>558011</v>
      </c>
      <c r="D16131">
        <v>28.777000000000001</v>
      </c>
      <c r="E16131" t="s">
        <v>52</v>
      </c>
      <c r="F16131" t="s">
        <v>124</v>
      </c>
      <c r="G16131" t="s">
        <v>51</v>
      </c>
      <c r="H16131" t="s">
        <v>99</v>
      </c>
    </row>
    <row r="16132" spans="1:8">
      <c r="A16132" t="s">
        <v>63</v>
      </c>
      <c r="B16132" s="1">
        <v>46320</v>
      </c>
      <c r="C16132">
        <v>560008</v>
      </c>
      <c r="D16132">
        <v>16.462</v>
      </c>
      <c r="E16132" t="s">
        <v>52</v>
      </c>
      <c r="F16132" t="s">
        <v>123</v>
      </c>
      <c r="G16132" t="s">
        <v>51</v>
      </c>
      <c r="H16132" t="s">
        <v>98</v>
      </c>
    </row>
    <row r="16133" spans="1:8">
      <c r="A16133" t="s">
        <v>63</v>
      </c>
      <c r="B16133" s="1">
        <v>46320</v>
      </c>
      <c r="C16133">
        <v>564006</v>
      </c>
      <c r="D16133">
        <v>1.2999999999999999E-2</v>
      </c>
      <c r="E16133" t="s">
        <v>52</v>
      </c>
      <c r="F16133" t="s">
        <v>124</v>
      </c>
      <c r="G16133" t="s">
        <v>51</v>
      </c>
      <c r="H16133" t="s">
        <v>99</v>
      </c>
    </row>
    <row r="16134" spans="1:8">
      <c r="A16134" t="s">
        <v>63</v>
      </c>
      <c r="B16134" s="1">
        <v>46320</v>
      </c>
      <c r="C16134">
        <v>564020</v>
      </c>
      <c r="D16134">
        <v>8.2829999999999995</v>
      </c>
      <c r="E16134" t="s">
        <v>52</v>
      </c>
      <c r="F16134" t="s">
        <v>124</v>
      </c>
      <c r="G16134" t="s">
        <v>51</v>
      </c>
      <c r="H16134" t="s">
        <v>99</v>
      </c>
    </row>
    <row r="16135" spans="1:8">
      <c r="A16135" t="s">
        <v>63</v>
      </c>
      <c r="B16135" s="1">
        <v>46320</v>
      </c>
      <c r="C16135">
        <v>580002</v>
      </c>
      <c r="D16135">
        <v>1274.4000000000001</v>
      </c>
      <c r="E16135" t="s">
        <v>52</v>
      </c>
      <c r="F16135" t="s">
        <v>130</v>
      </c>
      <c r="G16135" t="s">
        <v>51</v>
      </c>
      <c r="H16135" t="s">
        <v>106</v>
      </c>
    </row>
    <row r="16136" spans="1:8">
      <c r="A16136" t="s">
        <v>64</v>
      </c>
      <c r="B16136" s="1">
        <v>46320</v>
      </c>
      <c r="C16136">
        <v>210002</v>
      </c>
      <c r="D16136">
        <v>-321.887</v>
      </c>
      <c r="E16136" t="s">
        <v>50</v>
      </c>
      <c r="F16136" t="s">
        <v>14</v>
      </c>
      <c r="G16136" t="s">
        <v>54</v>
      </c>
      <c r="H16136" t="s">
        <v>84</v>
      </c>
    </row>
    <row r="16137" spans="1:8">
      <c r="A16137" t="s">
        <v>64</v>
      </c>
      <c r="B16137" s="1">
        <v>46320</v>
      </c>
      <c r="C16137">
        <v>220006</v>
      </c>
      <c r="D16137">
        <v>10932.463</v>
      </c>
      <c r="E16137" t="s">
        <v>50</v>
      </c>
      <c r="F16137" t="s">
        <v>14</v>
      </c>
      <c r="G16137" t="s">
        <v>54</v>
      </c>
      <c r="H16137" t="s">
        <v>84</v>
      </c>
    </row>
    <row r="16138" spans="1:8">
      <c r="A16138" t="s">
        <v>64</v>
      </c>
      <c r="B16138" s="1">
        <v>46320</v>
      </c>
      <c r="C16138">
        <v>240002</v>
      </c>
      <c r="D16138">
        <v>-3392.4340000000002</v>
      </c>
      <c r="E16138" t="s">
        <v>50</v>
      </c>
      <c r="F16138" t="s">
        <v>113</v>
      </c>
      <c r="G16138" t="s">
        <v>54</v>
      </c>
      <c r="H16138" t="s">
        <v>85</v>
      </c>
    </row>
    <row r="16139" spans="1:8">
      <c r="A16139" t="s">
        <v>64</v>
      </c>
      <c r="B16139" s="1">
        <v>46320</v>
      </c>
      <c r="C16139">
        <v>240003</v>
      </c>
      <c r="D16139">
        <v>19.027000000000001</v>
      </c>
      <c r="E16139" t="s">
        <v>50</v>
      </c>
      <c r="F16139" t="s">
        <v>113</v>
      </c>
      <c r="G16139" t="s">
        <v>54</v>
      </c>
      <c r="H16139" t="s">
        <v>85</v>
      </c>
    </row>
    <row r="16140" spans="1:8">
      <c r="A16140" t="s">
        <v>64</v>
      </c>
      <c r="B16140" s="1">
        <v>46320</v>
      </c>
      <c r="C16140">
        <v>242003</v>
      </c>
      <c r="D16140">
        <v>-31096.883999999998</v>
      </c>
      <c r="E16140" t="s">
        <v>50</v>
      </c>
      <c r="F16140" t="s">
        <v>113</v>
      </c>
      <c r="G16140" t="s">
        <v>54</v>
      </c>
      <c r="H16140" t="s">
        <v>85</v>
      </c>
    </row>
    <row r="16141" spans="1:8">
      <c r="A16141" t="s">
        <v>64</v>
      </c>
      <c r="B16141" s="1">
        <v>46320</v>
      </c>
      <c r="C16141">
        <v>242011</v>
      </c>
      <c r="D16141">
        <v>-19750.86</v>
      </c>
      <c r="E16141" t="s">
        <v>50</v>
      </c>
      <c r="F16141" t="s">
        <v>113</v>
      </c>
      <c r="G16141" t="s">
        <v>54</v>
      </c>
      <c r="H16141" t="s">
        <v>85</v>
      </c>
    </row>
    <row r="16142" spans="1:8">
      <c r="A16142" t="s">
        <v>64</v>
      </c>
      <c r="B16142" s="1">
        <v>46320</v>
      </c>
      <c r="C16142">
        <v>242012</v>
      </c>
      <c r="D16142">
        <v>-15929.424999999999</v>
      </c>
      <c r="E16142" t="s">
        <v>50</v>
      </c>
      <c r="F16142" t="s">
        <v>113</v>
      </c>
      <c r="G16142" t="s">
        <v>54</v>
      </c>
      <c r="H16142" t="s">
        <v>85</v>
      </c>
    </row>
    <row r="16143" spans="1:8">
      <c r="A16143" t="s">
        <v>64</v>
      </c>
      <c r="B16143" s="1">
        <v>46320</v>
      </c>
      <c r="C16143">
        <v>242013</v>
      </c>
      <c r="D16143">
        <v>-362.154</v>
      </c>
      <c r="E16143" t="s">
        <v>50</v>
      </c>
      <c r="F16143" t="s">
        <v>113</v>
      </c>
      <c r="G16143" t="s">
        <v>54</v>
      </c>
      <c r="H16143" t="s">
        <v>85</v>
      </c>
    </row>
    <row r="16144" spans="1:8">
      <c r="A16144" t="s">
        <v>64</v>
      </c>
      <c r="B16144" s="1">
        <v>46320</v>
      </c>
      <c r="C16144">
        <v>242014</v>
      </c>
      <c r="D16144">
        <v>-6711.4139999999998</v>
      </c>
      <c r="E16144" t="s">
        <v>50</v>
      </c>
      <c r="F16144" t="s">
        <v>113</v>
      </c>
      <c r="G16144" t="s">
        <v>54</v>
      </c>
      <c r="H16144" t="s">
        <v>85</v>
      </c>
    </row>
    <row r="16145" spans="1:8">
      <c r="A16145" t="s">
        <v>64</v>
      </c>
      <c r="B16145" s="1">
        <v>46320</v>
      </c>
      <c r="C16145">
        <v>242030</v>
      </c>
      <c r="D16145">
        <v>-1566.2850000000001</v>
      </c>
      <c r="E16145" t="s">
        <v>50</v>
      </c>
      <c r="F16145" t="s">
        <v>113</v>
      </c>
      <c r="G16145" t="s">
        <v>54</v>
      </c>
      <c r="H16145" t="s">
        <v>85</v>
      </c>
    </row>
    <row r="16146" spans="1:8">
      <c r="A16146" t="s">
        <v>64</v>
      </c>
      <c r="B16146" s="1">
        <v>46320</v>
      </c>
      <c r="C16146">
        <v>242041</v>
      </c>
      <c r="D16146">
        <v>4142.5079999999998</v>
      </c>
      <c r="E16146" t="s">
        <v>50</v>
      </c>
      <c r="F16146" t="s">
        <v>113</v>
      </c>
      <c r="G16146" t="s">
        <v>54</v>
      </c>
      <c r="H16146" t="s">
        <v>85</v>
      </c>
    </row>
    <row r="16147" spans="1:8">
      <c r="A16147" t="s">
        <v>64</v>
      </c>
      <c r="B16147" s="1">
        <v>46320</v>
      </c>
      <c r="C16147">
        <v>243002</v>
      </c>
      <c r="D16147">
        <v>-128.851</v>
      </c>
      <c r="E16147" t="s">
        <v>50</v>
      </c>
      <c r="F16147" t="s">
        <v>113</v>
      </c>
      <c r="G16147" t="s">
        <v>54</v>
      </c>
      <c r="H16147" t="s">
        <v>85</v>
      </c>
    </row>
    <row r="16148" spans="1:8">
      <c r="A16148" t="s">
        <v>64</v>
      </c>
      <c r="B16148" s="1">
        <v>46320</v>
      </c>
      <c r="C16148">
        <v>251002</v>
      </c>
      <c r="D16148">
        <v>-4981.8419999999996</v>
      </c>
      <c r="E16148" t="s">
        <v>50</v>
      </c>
      <c r="F16148" t="s">
        <v>114</v>
      </c>
      <c r="G16148" t="s">
        <v>54</v>
      </c>
      <c r="H16148" t="s">
        <v>87</v>
      </c>
    </row>
    <row r="16149" spans="1:8">
      <c r="A16149" t="s">
        <v>64</v>
      </c>
      <c r="B16149" s="1">
        <v>46320</v>
      </c>
      <c r="C16149">
        <v>251003</v>
      </c>
      <c r="D16149">
        <v>-40187.466</v>
      </c>
      <c r="E16149" t="s">
        <v>50</v>
      </c>
      <c r="F16149" t="s">
        <v>114</v>
      </c>
      <c r="G16149" t="s">
        <v>54</v>
      </c>
      <c r="H16149" t="s">
        <v>87</v>
      </c>
    </row>
    <row r="16150" spans="1:8">
      <c r="A16150" t="s">
        <v>64</v>
      </c>
      <c r="B16150" s="1">
        <v>46320</v>
      </c>
      <c r="C16150">
        <v>257008</v>
      </c>
      <c r="D16150">
        <v>-3675.6840000000002</v>
      </c>
      <c r="E16150" t="s">
        <v>50</v>
      </c>
      <c r="F16150" t="s">
        <v>114</v>
      </c>
      <c r="G16150" t="s">
        <v>54</v>
      </c>
      <c r="H16150" t="s">
        <v>87</v>
      </c>
    </row>
    <row r="16151" spans="1:8">
      <c r="A16151" t="s">
        <v>64</v>
      </c>
      <c r="B16151" s="1">
        <v>46320</v>
      </c>
      <c r="C16151">
        <v>257028</v>
      </c>
      <c r="D16151">
        <v>1449.771</v>
      </c>
      <c r="E16151" t="s">
        <v>50</v>
      </c>
      <c r="F16151" t="s">
        <v>114</v>
      </c>
      <c r="G16151" t="s">
        <v>54</v>
      </c>
      <c r="H16151" t="s">
        <v>87</v>
      </c>
    </row>
    <row r="16152" spans="1:8">
      <c r="A16152" t="s">
        <v>64</v>
      </c>
      <c r="B16152" s="1">
        <v>46320</v>
      </c>
      <c r="C16152">
        <v>257030</v>
      </c>
      <c r="D16152">
        <v>-1624.82</v>
      </c>
      <c r="E16152" t="s">
        <v>50</v>
      </c>
      <c r="F16152" t="s">
        <v>114</v>
      </c>
      <c r="G16152" t="s">
        <v>54</v>
      </c>
      <c r="H16152" t="s">
        <v>87</v>
      </c>
    </row>
    <row r="16153" spans="1:8">
      <c r="A16153" t="s">
        <v>64</v>
      </c>
      <c r="B16153" s="1">
        <v>46320</v>
      </c>
      <c r="C16153">
        <v>260004</v>
      </c>
      <c r="D16153">
        <v>-14122.392</v>
      </c>
      <c r="E16153" t="s">
        <v>50</v>
      </c>
      <c r="F16153" t="s">
        <v>114</v>
      </c>
      <c r="G16153" t="s">
        <v>54</v>
      </c>
      <c r="H16153" t="s">
        <v>87</v>
      </c>
    </row>
    <row r="16154" spans="1:8">
      <c r="A16154" t="s">
        <v>64</v>
      </c>
      <c r="B16154" s="1">
        <v>46320</v>
      </c>
      <c r="C16154">
        <v>270026</v>
      </c>
      <c r="D16154">
        <v>-5238.5680000000002</v>
      </c>
      <c r="E16154" t="s">
        <v>50</v>
      </c>
      <c r="F16154" t="s">
        <v>125</v>
      </c>
      <c r="G16154" t="s">
        <v>54</v>
      </c>
      <c r="H16154" t="s">
        <v>100</v>
      </c>
    </row>
    <row r="16155" spans="1:8">
      <c r="A16155" t="s">
        <v>64</v>
      </c>
      <c r="B16155" s="1">
        <v>46320</v>
      </c>
      <c r="C16155">
        <v>270027</v>
      </c>
      <c r="D16155">
        <v>-1896.989</v>
      </c>
      <c r="E16155" t="s">
        <v>50</v>
      </c>
      <c r="F16155" t="s">
        <v>125</v>
      </c>
      <c r="G16155" t="s">
        <v>54</v>
      </c>
      <c r="H16155" t="s">
        <v>100</v>
      </c>
    </row>
    <row r="16156" spans="1:8">
      <c r="A16156" t="s">
        <v>64</v>
      </c>
      <c r="B16156" s="1">
        <v>46320</v>
      </c>
      <c r="C16156">
        <v>320003</v>
      </c>
      <c r="D16156">
        <v>12614.625</v>
      </c>
      <c r="E16156" t="s">
        <v>50</v>
      </c>
      <c r="F16156" t="s">
        <v>115</v>
      </c>
      <c r="G16156" t="s">
        <v>54</v>
      </c>
      <c r="H16156" t="s">
        <v>88</v>
      </c>
    </row>
    <row r="16157" spans="1:8">
      <c r="A16157" t="s">
        <v>64</v>
      </c>
      <c r="B16157" s="1">
        <v>46320</v>
      </c>
      <c r="C16157">
        <v>320004</v>
      </c>
      <c r="D16157">
        <v>-118.45399999999999</v>
      </c>
      <c r="E16157" t="s">
        <v>50</v>
      </c>
      <c r="F16157" t="s">
        <v>115</v>
      </c>
      <c r="G16157" t="s">
        <v>54</v>
      </c>
      <c r="H16157" t="s">
        <v>88</v>
      </c>
    </row>
    <row r="16158" spans="1:8">
      <c r="A16158" t="s">
        <v>64</v>
      </c>
      <c r="B16158" s="1">
        <v>46320</v>
      </c>
      <c r="C16158">
        <v>321002</v>
      </c>
      <c r="D16158">
        <v>15716.573</v>
      </c>
      <c r="E16158" t="s">
        <v>50</v>
      </c>
      <c r="F16158" t="s">
        <v>115</v>
      </c>
      <c r="G16158" t="s">
        <v>54</v>
      </c>
      <c r="H16158" t="s">
        <v>88</v>
      </c>
    </row>
    <row r="16159" spans="1:8">
      <c r="A16159" t="s">
        <v>64</v>
      </c>
      <c r="B16159" s="1">
        <v>46320</v>
      </c>
      <c r="C16159">
        <v>321010</v>
      </c>
      <c r="D16159">
        <v>13.227</v>
      </c>
      <c r="E16159" t="s">
        <v>50</v>
      </c>
      <c r="F16159" t="s">
        <v>115</v>
      </c>
      <c r="G16159" t="s">
        <v>54</v>
      </c>
      <c r="H16159" t="s">
        <v>88</v>
      </c>
    </row>
    <row r="16160" spans="1:8">
      <c r="A16160" t="s">
        <v>64</v>
      </c>
      <c r="B16160" s="1">
        <v>46320</v>
      </c>
      <c r="C16160">
        <v>321012</v>
      </c>
      <c r="D16160">
        <v>4509.3140000000003</v>
      </c>
      <c r="E16160" t="s">
        <v>50</v>
      </c>
      <c r="F16160" t="s">
        <v>115</v>
      </c>
      <c r="G16160" t="s">
        <v>54</v>
      </c>
      <c r="H16160" t="s">
        <v>88</v>
      </c>
    </row>
    <row r="16161" spans="1:8">
      <c r="A16161" t="s">
        <v>64</v>
      </c>
      <c r="B16161" s="1">
        <v>46320</v>
      </c>
      <c r="C16161">
        <v>321014</v>
      </c>
      <c r="D16161">
        <v>13.227</v>
      </c>
      <c r="E16161" t="s">
        <v>50</v>
      </c>
      <c r="F16161" t="s">
        <v>115</v>
      </c>
      <c r="G16161" t="s">
        <v>54</v>
      </c>
      <c r="H16161" t="s">
        <v>88</v>
      </c>
    </row>
    <row r="16162" spans="1:8">
      <c r="A16162" t="s">
        <v>64</v>
      </c>
      <c r="B16162" s="1">
        <v>46320</v>
      </c>
      <c r="C16162">
        <v>321029</v>
      </c>
      <c r="D16162">
        <v>8096.7039999999997</v>
      </c>
      <c r="E16162" t="s">
        <v>50</v>
      </c>
      <c r="F16162" t="s">
        <v>115</v>
      </c>
      <c r="G16162" t="s">
        <v>54</v>
      </c>
      <c r="H16162" t="s">
        <v>88</v>
      </c>
    </row>
    <row r="16163" spans="1:8">
      <c r="A16163" t="s">
        <v>64</v>
      </c>
      <c r="B16163" s="1">
        <v>46320</v>
      </c>
      <c r="C16163">
        <v>321031</v>
      </c>
      <c r="D16163">
        <v>498.346</v>
      </c>
      <c r="E16163" t="s">
        <v>50</v>
      </c>
      <c r="F16163" t="s">
        <v>115</v>
      </c>
      <c r="G16163" t="s">
        <v>54</v>
      </c>
      <c r="H16163" t="s">
        <v>88</v>
      </c>
    </row>
    <row r="16164" spans="1:8">
      <c r="A16164" t="s">
        <v>64</v>
      </c>
      <c r="B16164" s="1">
        <v>46320</v>
      </c>
      <c r="C16164">
        <v>340265</v>
      </c>
      <c r="D16164">
        <v>362855.91899999999</v>
      </c>
      <c r="E16164" t="s">
        <v>50</v>
      </c>
      <c r="F16164" t="s">
        <v>116</v>
      </c>
      <c r="G16164" t="s">
        <v>54</v>
      </c>
      <c r="H16164" t="s">
        <v>89</v>
      </c>
    </row>
    <row r="16165" spans="1:8">
      <c r="A16165" t="s">
        <v>64</v>
      </c>
      <c r="B16165" s="1">
        <v>46320</v>
      </c>
      <c r="C16165">
        <v>340266</v>
      </c>
      <c r="D16165">
        <v>-322600.21799999999</v>
      </c>
      <c r="E16165" t="s">
        <v>50</v>
      </c>
      <c r="F16165" t="s">
        <v>116</v>
      </c>
      <c r="G16165" t="s">
        <v>54</v>
      </c>
      <c r="H16165" t="s">
        <v>89</v>
      </c>
    </row>
    <row r="16166" spans="1:8">
      <c r="A16166" t="s">
        <v>64</v>
      </c>
      <c r="B16166" s="1">
        <v>46320</v>
      </c>
      <c r="C16166">
        <v>340324</v>
      </c>
      <c r="D16166">
        <v>1965.8109999999999</v>
      </c>
      <c r="E16166" t="s">
        <v>50</v>
      </c>
      <c r="F16166" t="s">
        <v>114</v>
      </c>
      <c r="G16166" t="s">
        <v>54</v>
      </c>
      <c r="H16166" t="s">
        <v>87</v>
      </c>
    </row>
    <row r="16167" spans="1:8">
      <c r="A16167" t="s">
        <v>64</v>
      </c>
      <c r="B16167" s="1">
        <v>46320</v>
      </c>
      <c r="C16167">
        <v>350003</v>
      </c>
      <c r="D16167">
        <v>-33.655999999999999</v>
      </c>
      <c r="E16167" t="s">
        <v>50</v>
      </c>
      <c r="F16167" t="s">
        <v>118</v>
      </c>
      <c r="G16167" t="s">
        <v>54</v>
      </c>
      <c r="H16167" t="s">
        <v>91</v>
      </c>
    </row>
    <row r="16168" spans="1:8">
      <c r="A16168" t="s">
        <v>64</v>
      </c>
      <c r="B16168" s="1">
        <v>46320</v>
      </c>
      <c r="C16168">
        <v>352002</v>
      </c>
      <c r="D16168">
        <v>1545.057</v>
      </c>
      <c r="E16168" t="s">
        <v>50</v>
      </c>
      <c r="F16168" t="s">
        <v>117</v>
      </c>
      <c r="G16168" t="s">
        <v>54</v>
      </c>
      <c r="H16168" t="s">
        <v>90</v>
      </c>
    </row>
    <row r="16169" spans="1:8">
      <c r="A16169" t="s">
        <v>64</v>
      </c>
      <c r="B16169" s="1">
        <v>46320</v>
      </c>
      <c r="C16169">
        <v>354012</v>
      </c>
      <c r="D16169">
        <v>7102.7529999999997</v>
      </c>
      <c r="E16169" t="s">
        <v>50</v>
      </c>
      <c r="F16169" t="s">
        <v>115</v>
      </c>
      <c r="G16169" t="s">
        <v>54</v>
      </c>
      <c r="H16169" t="s">
        <v>88</v>
      </c>
    </row>
    <row r="16170" spans="1:8">
      <c r="A16170" t="s">
        <v>64</v>
      </c>
      <c r="B16170" s="1">
        <v>46320</v>
      </c>
      <c r="C16170">
        <v>354014</v>
      </c>
      <c r="D16170">
        <v>1524.952</v>
      </c>
      <c r="E16170" t="s">
        <v>50</v>
      </c>
      <c r="F16170" t="s">
        <v>115</v>
      </c>
      <c r="G16170" t="s">
        <v>54</v>
      </c>
      <c r="H16170" t="s">
        <v>88</v>
      </c>
    </row>
    <row r="16171" spans="1:8">
      <c r="A16171" t="s">
        <v>64</v>
      </c>
      <c r="B16171" s="1">
        <v>46320</v>
      </c>
      <c r="C16171">
        <v>355016</v>
      </c>
      <c r="D16171">
        <v>332.26499999999999</v>
      </c>
      <c r="E16171" t="s">
        <v>50</v>
      </c>
      <c r="F16171" t="s">
        <v>118</v>
      </c>
      <c r="G16171" t="s">
        <v>54</v>
      </c>
      <c r="H16171" t="s">
        <v>91</v>
      </c>
    </row>
    <row r="16172" spans="1:8">
      <c r="A16172" t="s">
        <v>64</v>
      </c>
      <c r="B16172" s="1">
        <v>46320</v>
      </c>
      <c r="C16172">
        <v>360028</v>
      </c>
      <c r="D16172">
        <v>5238.5680000000002</v>
      </c>
      <c r="E16172" t="s">
        <v>50</v>
      </c>
      <c r="F16172" t="s">
        <v>125</v>
      </c>
      <c r="G16172" t="s">
        <v>54</v>
      </c>
      <c r="H16172" t="s">
        <v>100</v>
      </c>
    </row>
    <row r="16173" spans="1:8">
      <c r="A16173" t="s">
        <v>64</v>
      </c>
      <c r="B16173" s="1">
        <v>46320</v>
      </c>
      <c r="C16173">
        <v>360030</v>
      </c>
      <c r="D16173">
        <v>2143.0329999999999</v>
      </c>
      <c r="E16173" t="s">
        <v>50</v>
      </c>
      <c r="F16173" t="s">
        <v>125</v>
      </c>
      <c r="G16173" t="s">
        <v>54</v>
      </c>
      <c r="H16173" t="s">
        <v>100</v>
      </c>
    </row>
    <row r="16174" spans="1:8">
      <c r="A16174" t="s">
        <v>64</v>
      </c>
      <c r="B16174" s="1">
        <v>46320</v>
      </c>
      <c r="C16174">
        <v>372004</v>
      </c>
      <c r="D16174">
        <v>6202.6310000000003</v>
      </c>
      <c r="E16174" t="s">
        <v>50</v>
      </c>
      <c r="F16174" t="s">
        <v>114</v>
      </c>
      <c r="G16174" t="s">
        <v>54</v>
      </c>
      <c r="H16174" t="s">
        <v>87</v>
      </c>
    </row>
    <row r="16175" spans="1:8">
      <c r="A16175" t="s">
        <v>64</v>
      </c>
      <c r="B16175" s="1">
        <v>46320</v>
      </c>
      <c r="C16175">
        <v>410002</v>
      </c>
      <c r="D16175">
        <v>-15278.531000000001</v>
      </c>
      <c r="E16175" t="s">
        <v>52</v>
      </c>
      <c r="F16175" t="s">
        <v>119</v>
      </c>
      <c r="G16175" t="s">
        <v>54</v>
      </c>
      <c r="H16175" t="s">
        <v>93</v>
      </c>
    </row>
    <row r="16176" spans="1:8">
      <c r="A16176" t="s">
        <v>64</v>
      </c>
      <c r="B16176" s="1">
        <v>46320</v>
      </c>
      <c r="C16176">
        <v>410006</v>
      </c>
      <c r="D16176">
        <v>-45.564</v>
      </c>
      <c r="E16176" t="s">
        <v>52</v>
      </c>
      <c r="F16176" t="s">
        <v>119</v>
      </c>
      <c r="G16176" t="s">
        <v>54</v>
      </c>
      <c r="H16176" t="s">
        <v>93</v>
      </c>
    </row>
    <row r="16177" spans="1:8">
      <c r="A16177" t="s">
        <v>64</v>
      </c>
      <c r="B16177" s="1">
        <v>46320</v>
      </c>
      <c r="C16177">
        <v>410032</v>
      </c>
      <c r="D16177">
        <v>-366.81299999999999</v>
      </c>
      <c r="E16177" t="s">
        <v>52</v>
      </c>
      <c r="F16177" t="s">
        <v>119</v>
      </c>
      <c r="G16177" t="s">
        <v>54</v>
      </c>
      <c r="H16177" t="s">
        <v>93</v>
      </c>
    </row>
    <row r="16178" spans="1:8">
      <c r="A16178" t="s">
        <v>64</v>
      </c>
      <c r="B16178" s="1">
        <v>46320</v>
      </c>
      <c r="C16178">
        <v>410037</v>
      </c>
      <c r="D16178">
        <v>-15513.159</v>
      </c>
      <c r="E16178" t="s">
        <v>52</v>
      </c>
      <c r="F16178" t="s">
        <v>119</v>
      </c>
      <c r="G16178" t="s">
        <v>54</v>
      </c>
      <c r="H16178" t="s">
        <v>93</v>
      </c>
    </row>
    <row r="16179" spans="1:8">
      <c r="A16179" t="s">
        <v>64</v>
      </c>
      <c r="B16179" s="1">
        <v>46320</v>
      </c>
      <c r="C16179">
        <v>410039</v>
      </c>
      <c r="D16179">
        <v>-1240.7829999999999</v>
      </c>
      <c r="E16179" t="s">
        <v>52</v>
      </c>
      <c r="F16179" t="s">
        <v>119</v>
      </c>
      <c r="G16179" t="s">
        <v>54</v>
      </c>
      <c r="H16179" t="s">
        <v>93</v>
      </c>
    </row>
    <row r="16180" spans="1:8">
      <c r="A16180" t="s">
        <v>64</v>
      </c>
      <c r="B16180" s="1">
        <v>46320</v>
      </c>
      <c r="C16180">
        <v>415002</v>
      </c>
      <c r="D16180">
        <v>-5507.8059999999996</v>
      </c>
      <c r="E16180" t="s">
        <v>52</v>
      </c>
      <c r="F16180" t="s">
        <v>23</v>
      </c>
      <c r="G16180" t="s">
        <v>54</v>
      </c>
      <c r="H16180" t="s">
        <v>92</v>
      </c>
    </row>
    <row r="16181" spans="1:8">
      <c r="A16181" t="s">
        <v>64</v>
      </c>
      <c r="B16181" s="1">
        <v>46320</v>
      </c>
      <c r="C16181">
        <v>415004</v>
      </c>
      <c r="D16181">
        <v>-16199.232</v>
      </c>
      <c r="E16181" t="s">
        <v>52</v>
      </c>
      <c r="F16181" t="s">
        <v>23</v>
      </c>
      <c r="G16181" t="s">
        <v>54</v>
      </c>
      <c r="H16181" t="s">
        <v>92</v>
      </c>
    </row>
    <row r="16182" spans="1:8">
      <c r="A16182" t="s">
        <v>64</v>
      </c>
      <c r="B16182" s="1">
        <v>46320</v>
      </c>
      <c r="C16182">
        <v>421002</v>
      </c>
      <c r="D16182">
        <v>225.55799999999999</v>
      </c>
      <c r="E16182" t="s">
        <v>52</v>
      </c>
      <c r="F16182" t="s">
        <v>24</v>
      </c>
      <c r="G16182" t="s">
        <v>54</v>
      </c>
      <c r="H16182" t="s">
        <v>94</v>
      </c>
    </row>
    <row r="16183" spans="1:8">
      <c r="A16183" t="s">
        <v>64</v>
      </c>
      <c r="B16183" s="1">
        <v>46320</v>
      </c>
      <c r="C16183">
        <v>421003</v>
      </c>
      <c r="D16183">
        <v>-650.37199999999996</v>
      </c>
      <c r="E16183" t="s">
        <v>52</v>
      </c>
      <c r="F16183" t="s">
        <v>24</v>
      </c>
      <c r="G16183" t="s">
        <v>54</v>
      </c>
      <c r="H16183" t="s">
        <v>94</v>
      </c>
    </row>
    <row r="16184" spans="1:8">
      <c r="A16184" t="s">
        <v>64</v>
      </c>
      <c r="B16184" s="1">
        <v>46320</v>
      </c>
      <c r="C16184">
        <v>421007</v>
      </c>
      <c r="D16184">
        <v>-128.00899999999999</v>
      </c>
      <c r="E16184" t="s">
        <v>52</v>
      </c>
      <c r="F16184" t="s">
        <v>24</v>
      </c>
      <c r="G16184" t="s">
        <v>54</v>
      </c>
      <c r="H16184" t="s">
        <v>94</v>
      </c>
    </row>
    <row r="16185" spans="1:8">
      <c r="A16185" t="s">
        <v>64</v>
      </c>
      <c r="B16185" s="1">
        <v>46320</v>
      </c>
      <c r="C16185">
        <v>510002</v>
      </c>
      <c r="D16185">
        <v>29911.808000000001</v>
      </c>
      <c r="E16185" t="s">
        <v>52</v>
      </c>
      <c r="F16185" t="s">
        <v>120</v>
      </c>
      <c r="G16185" t="s">
        <v>54</v>
      </c>
      <c r="H16185" t="s">
        <v>95</v>
      </c>
    </row>
    <row r="16186" spans="1:8">
      <c r="A16186" t="s">
        <v>64</v>
      </c>
      <c r="B16186" s="1">
        <v>46320</v>
      </c>
      <c r="C16186">
        <v>510007</v>
      </c>
      <c r="D16186">
        <v>1053.105</v>
      </c>
      <c r="E16186" t="s">
        <v>52</v>
      </c>
      <c r="F16186" t="s">
        <v>120</v>
      </c>
      <c r="G16186" t="s">
        <v>54</v>
      </c>
      <c r="H16186" t="s">
        <v>95</v>
      </c>
    </row>
    <row r="16187" spans="1:8">
      <c r="A16187" t="s">
        <v>64</v>
      </c>
      <c r="B16187" s="1">
        <v>46320</v>
      </c>
      <c r="C16187">
        <v>510015</v>
      </c>
      <c r="D16187">
        <v>4809.1850000000004</v>
      </c>
      <c r="E16187" t="s">
        <v>52</v>
      </c>
      <c r="F16187" t="s">
        <v>120</v>
      </c>
      <c r="G16187" t="s">
        <v>54</v>
      </c>
      <c r="H16187" t="s">
        <v>95</v>
      </c>
    </row>
    <row r="16188" spans="1:8">
      <c r="A16188" t="s">
        <v>64</v>
      </c>
      <c r="B16188" s="1">
        <v>46320</v>
      </c>
      <c r="C16188">
        <v>510018</v>
      </c>
      <c r="D16188">
        <v>304.96499999999997</v>
      </c>
      <c r="E16188" t="s">
        <v>52</v>
      </c>
      <c r="F16188" t="s">
        <v>120</v>
      </c>
      <c r="G16188" t="s">
        <v>54</v>
      </c>
      <c r="H16188" t="s">
        <v>95</v>
      </c>
    </row>
    <row r="16189" spans="1:8">
      <c r="A16189" t="s">
        <v>64</v>
      </c>
      <c r="B16189" s="1">
        <v>46320</v>
      </c>
      <c r="C16189">
        <v>510062</v>
      </c>
      <c r="D16189">
        <v>1163.403</v>
      </c>
      <c r="E16189" t="s">
        <v>52</v>
      </c>
      <c r="F16189" t="s">
        <v>120</v>
      </c>
      <c r="G16189" t="s">
        <v>54</v>
      </c>
      <c r="H16189" t="s">
        <v>95</v>
      </c>
    </row>
    <row r="16190" spans="1:8">
      <c r="A16190" t="s">
        <v>64</v>
      </c>
      <c r="B16190" s="1">
        <v>46320</v>
      </c>
      <c r="C16190">
        <v>510065</v>
      </c>
      <c r="D16190">
        <v>478.29199999999997</v>
      </c>
      <c r="E16190" t="s">
        <v>52</v>
      </c>
      <c r="F16190" t="s">
        <v>120</v>
      </c>
      <c r="G16190" t="s">
        <v>54</v>
      </c>
      <c r="H16190" t="s">
        <v>95</v>
      </c>
    </row>
    <row r="16191" spans="1:8">
      <c r="A16191" t="s">
        <v>64</v>
      </c>
      <c r="B16191" s="1">
        <v>46320</v>
      </c>
      <c r="C16191">
        <v>520021</v>
      </c>
      <c r="D16191">
        <v>1.024</v>
      </c>
      <c r="E16191" t="s">
        <v>52</v>
      </c>
      <c r="F16191" t="s">
        <v>126</v>
      </c>
      <c r="G16191" t="s">
        <v>54</v>
      </c>
      <c r="H16191" t="s">
        <v>102</v>
      </c>
    </row>
    <row r="16192" spans="1:8">
      <c r="A16192" t="s">
        <v>64</v>
      </c>
      <c r="B16192" s="1">
        <v>46320</v>
      </c>
      <c r="C16192">
        <v>540004</v>
      </c>
      <c r="D16192">
        <v>42.369</v>
      </c>
      <c r="E16192" t="s">
        <v>52</v>
      </c>
      <c r="F16192" t="s">
        <v>29</v>
      </c>
      <c r="G16192" t="s">
        <v>54</v>
      </c>
      <c r="H16192" t="s">
        <v>109</v>
      </c>
    </row>
    <row r="16193" spans="1:8">
      <c r="A16193" t="s">
        <v>64</v>
      </c>
      <c r="B16193" s="1">
        <v>46320</v>
      </c>
      <c r="C16193">
        <v>541004</v>
      </c>
      <c r="D16193">
        <v>29.045000000000002</v>
      </c>
      <c r="E16193" t="s">
        <v>52</v>
      </c>
      <c r="F16193" t="s">
        <v>127</v>
      </c>
      <c r="G16193" t="s">
        <v>54</v>
      </c>
      <c r="H16193" t="s">
        <v>103</v>
      </c>
    </row>
    <row r="16194" spans="1:8">
      <c r="A16194" t="s">
        <v>64</v>
      </c>
      <c r="B16194" s="1">
        <v>46320</v>
      </c>
      <c r="C16194">
        <v>541010</v>
      </c>
      <c r="D16194">
        <v>338.137</v>
      </c>
      <c r="E16194" t="s">
        <v>52</v>
      </c>
      <c r="F16194" t="s">
        <v>127</v>
      </c>
      <c r="G16194" t="s">
        <v>54</v>
      </c>
      <c r="H16194" t="s">
        <v>103</v>
      </c>
    </row>
    <row r="16195" spans="1:8">
      <c r="A16195" t="s">
        <v>64</v>
      </c>
      <c r="B16195" s="1">
        <v>46320</v>
      </c>
      <c r="C16195">
        <v>546002</v>
      </c>
      <c r="D16195">
        <v>15389.271000000001</v>
      </c>
      <c r="E16195" t="s">
        <v>52</v>
      </c>
      <c r="F16195" t="s">
        <v>119</v>
      </c>
      <c r="G16195" t="s">
        <v>54</v>
      </c>
      <c r="H16195" t="s">
        <v>93</v>
      </c>
    </row>
    <row r="16196" spans="1:8">
      <c r="A16196" t="s">
        <v>64</v>
      </c>
      <c r="B16196" s="1">
        <v>46320</v>
      </c>
      <c r="C16196">
        <v>546008</v>
      </c>
      <c r="D16196">
        <v>4135.9489999999996</v>
      </c>
      <c r="E16196" t="s">
        <v>52</v>
      </c>
      <c r="F16196" t="s">
        <v>119</v>
      </c>
      <c r="G16196" t="s">
        <v>54</v>
      </c>
      <c r="H16196" t="s">
        <v>93</v>
      </c>
    </row>
    <row r="16197" spans="1:8">
      <c r="A16197" t="s">
        <v>64</v>
      </c>
      <c r="B16197" s="1">
        <v>46320</v>
      </c>
      <c r="C16197">
        <v>546013</v>
      </c>
      <c r="D16197">
        <v>674.58100000000002</v>
      </c>
      <c r="E16197" t="s">
        <v>52</v>
      </c>
      <c r="F16197" t="s">
        <v>119</v>
      </c>
      <c r="G16197" t="s">
        <v>54</v>
      </c>
      <c r="H16197" t="s">
        <v>93</v>
      </c>
    </row>
    <row r="16198" spans="1:8">
      <c r="A16198" t="s">
        <v>64</v>
      </c>
      <c r="B16198" s="1">
        <v>46320</v>
      </c>
      <c r="C16198">
        <v>546016</v>
      </c>
      <c r="D16198">
        <v>344.779</v>
      </c>
      <c r="E16198" t="s">
        <v>52</v>
      </c>
      <c r="F16198" t="s">
        <v>119</v>
      </c>
      <c r="G16198" t="s">
        <v>54</v>
      </c>
      <c r="H16198" t="s">
        <v>93</v>
      </c>
    </row>
    <row r="16199" spans="1:8">
      <c r="A16199" t="s">
        <v>64</v>
      </c>
      <c r="B16199" s="1">
        <v>46320</v>
      </c>
      <c r="C16199">
        <v>546040</v>
      </c>
      <c r="D16199">
        <v>1491.14</v>
      </c>
      <c r="E16199" t="s">
        <v>52</v>
      </c>
      <c r="F16199" t="s">
        <v>119</v>
      </c>
      <c r="G16199" t="s">
        <v>54</v>
      </c>
      <c r="H16199" t="s">
        <v>93</v>
      </c>
    </row>
    <row r="16200" spans="1:8">
      <c r="A16200" t="s">
        <v>64</v>
      </c>
      <c r="B16200" s="1">
        <v>46320</v>
      </c>
      <c r="C16200">
        <v>550003</v>
      </c>
      <c r="D16200">
        <v>709.14300000000003</v>
      </c>
      <c r="E16200" t="s">
        <v>52</v>
      </c>
      <c r="F16200" t="s">
        <v>128</v>
      </c>
      <c r="G16200" t="s">
        <v>54</v>
      </c>
      <c r="H16200" t="s">
        <v>104</v>
      </c>
    </row>
    <row r="16201" spans="1:8">
      <c r="A16201" t="s">
        <v>64</v>
      </c>
      <c r="B16201" s="1">
        <v>46320</v>
      </c>
      <c r="C16201">
        <v>551003</v>
      </c>
      <c r="D16201">
        <v>2252.9749999999999</v>
      </c>
      <c r="E16201" t="s">
        <v>52</v>
      </c>
      <c r="F16201" t="s">
        <v>129</v>
      </c>
      <c r="G16201" t="s">
        <v>54</v>
      </c>
      <c r="H16201" t="s">
        <v>105</v>
      </c>
    </row>
    <row r="16202" spans="1:8">
      <c r="A16202" t="s">
        <v>64</v>
      </c>
      <c r="B16202" s="1">
        <v>46320</v>
      </c>
      <c r="C16202">
        <v>552502</v>
      </c>
      <c r="D16202">
        <v>5148.2569999999996</v>
      </c>
      <c r="E16202" t="s">
        <v>52</v>
      </c>
      <c r="F16202" t="s">
        <v>122</v>
      </c>
      <c r="G16202" t="s">
        <v>54</v>
      </c>
      <c r="H16202" t="s">
        <v>97</v>
      </c>
    </row>
    <row r="16203" spans="1:8">
      <c r="A16203" t="s">
        <v>64</v>
      </c>
      <c r="B16203" s="1">
        <v>46320</v>
      </c>
      <c r="C16203">
        <v>555508</v>
      </c>
      <c r="D16203">
        <v>291.79000000000002</v>
      </c>
      <c r="E16203" t="s">
        <v>52</v>
      </c>
      <c r="F16203" t="s">
        <v>122</v>
      </c>
      <c r="G16203" t="s">
        <v>54</v>
      </c>
      <c r="H16203" t="s">
        <v>97</v>
      </c>
    </row>
    <row r="16204" spans="1:8">
      <c r="A16204" t="s">
        <v>64</v>
      </c>
      <c r="B16204" s="1">
        <v>46320</v>
      </c>
      <c r="C16204">
        <v>556002</v>
      </c>
      <c r="D16204">
        <v>6.782</v>
      </c>
      <c r="E16204" t="s">
        <v>52</v>
      </c>
      <c r="F16204" t="s">
        <v>126</v>
      </c>
      <c r="G16204" t="s">
        <v>54</v>
      </c>
      <c r="H16204" t="s">
        <v>102</v>
      </c>
    </row>
    <row r="16205" spans="1:8">
      <c r="A16205" t="s">
        <v>64</v>
      </c>
      <c r="B16205" s="1">
        <v>46320</v>
      </c>
      <c r="C16205">
        <v>557002</v>
      </c>
      <c r="D16205">
        <v>8541.7420000000002</v>
      </c>
      <c r="E16205" t="s">
        <v>52</v>
      </c>
      <c r="F16205" t="s">
        <v>123</v>
      </c>
      <c r="G16205" t="s">
        <v>54</v>
      </c>
      <c r="H16205" t="s">
        <v>98</v>
      </c>
    </row>
    <row r="16206" spans="1:8">
      <c r="A16206" t="s">
        <v>64</v>
      </c>
      <c r="B16206" s="1">
        <v>46320</v>
      </c>
      <c r="C16206">
        <v>558003</v>
      </c>
      <c r="D16206">
        <v>373.24900000000002</v>
      </c>
      <c r="E16206" t="s">
        <v>52</v>
      </c>
      <c r="F16206" t="s">
        <v>124</v>
      </c>
      <c r="G16206" t="s">
        <v>54</v>
      </c>
      <c r="H16206" t="s">
        <v>99</v>
      </c>
    </row>
    <row r="16207" spans="1:8">
      <c r="A16207" t="s">
        <v>64</v>
      </c>
      <c r="B16207" s="1">
        <v>46320</v>
      </c>
      <c r="C16207">
        <v>558012</v>
      </c>
      <c r="D16207">
        <v>13.484</v>
      </c>
      <c r="E16207" t="s">
        <v>52</v>
      </c>
      <c r="F16207" t="s">
        <v>126</v>
      </c>
      <c r="G16207" t="s">
        <v>54</v>
      </c>
      <c r="H16207" t="s">
        <v>102</v>
      </c>
    </row>
    <row r="16208" spans="1:8">
      <c r="A16208" t="s">
        <v>64</v>
      </c>
      <c r="B16208" s="1">
        <v>46320</v>
      </c>
      <c r="C16208">
        <v>564004</v>
      </c>
      <c r="D16208">
        <v>861.43200000000002</v>
      </c>
      <c r="E16208" t="s">
        <v>52</v>
      </c>
      <c r="F16208" t="s">
        <v>119</v>
      </c>
      <c r="G16208" t="s">
        <v>54</v>
      </c>
      <c r="H16208" t="s">
        <v>93</v>
      </c>
    </row>
    <row r="16209" spans="1:8">
      <c r="A16209" t="s">
        <v>64</v>
      </c>
      <c r="B16209" s="1">
        <v>46320</v>
      </c>
      <c r="C16209">
        <v>564006</v>
      </c>
      <c r="D16209">
        <v>6.0000000000000001E-3</v>
      </c>
      <c r="E16209" t="s">
        <v>52</v>
      </c>
      <c r="F16209" t="s">
        <v>124</v>
      </c>
      <c r="G16209" t="s">
        <v>54</v>
      </c>
      <c r="H16209" t="s">
        <v>99</v>
      </c>
    </row>
    <row r="16210" spans="1:8">
      <c r="A16210" t="s">
        <v>64</v>
      </c>
      <c r="B16210" s="1">
        <v>46320</v>
      </c>
      <c r="C16210">
        <v>564020</v>
      </c>
      <c r="D16210">
        <v>69.430000000000007</v>
      </c>
      <c r="E16210" t="s">
        <v>52</v>
      </c>
      <c r="F16210" t="s">
        <v>124</v>
      </c>
      <c r="G16210" t="s">
        <v>54</v>
      </c>
      <c r="H16210" t="s">
        <v>99</v>
      </c>
    </row>
    <row r="16211" spans="1:8">
      <c r="A16211" t="s">
        <v>64</v>
      </c>
      <c r="B16211" s="1">
        <v>46320</v>
      </c>
      <c r="C16211">
        <v>580002</v>
      </c>
      <c r="D16211">
        <v>1805.9780000000001</v>
      </c>
      <c r="E16211" t="s">
        <v>52</v>
      </c>
      <c r="F16211" t="s">
        <v>130</v>
      </c>
      <c r="G16211" t="s">
        <v>54</v>
      </c>
      <c r="H16211" t="s">
        <v>106</v>
      </c>
    </row>
    <row r="16212" spans="1:8">
      <c r="A16212" t="s">
        <v>65</v>
      </c>
      <c r="B16212" s="1">
        <v>46320</v>
      </c>
      <c r="C16212">
        <v>220006</v>
      </c>
      <c r="D16212">
        <v>-65435.949000000001</v>
      </c>
      <c r="E16212" t="s">
        <v>50</v>
      </c>
      <c r="F16212" t="s">
        <v>14</v>
      </c>
      <c r="G16212" t="s">
        <v>56</v>
      </c>
      <c r="H16212" t="s">
        <v>84</v>
      </c>
    </row>
    <row r="16213" spans="1:8">
      <c r="A16213" t="s">
        <v>65</v>
      </c>
      <c r="B16213" s="1">
        <v>46320</v>
      </c>
      <c r="C16213">
        <v>242003</v>
      </c>
      <c r="D16213">
        <v>-80575.748000000007</v>
      </c>
      <c r="E16213" t="s">
        <v>50</v>
      </c>
      <c r="F16213" t="s">
        <v>113</v>
      </c>
      <c r="G16213" t="s">
        <v>56</v>
      </c>
      <c r="H16213" t="s">
        <v>85</v>
      </c>
    </row>
    <row r="16214" spans="1:8">
      <c r="A16214" t="s">
        <v>65</v>
      </c>
      <c r="B16214" s="1">
        <v>46320</v>
      </c>
      <c r="C16214">
        <v>242011</v>
      </c>
      <c r="D16214">
        <v>2.1749999999999998</v>
      </c>
      <c r="E16214" t="s">
        <v>50</v>
      </c>
      <c r="F16214" t="s">
        <v>113</v>
      </c>
      <c r="G16214" t="s">
        <v>56</v>
      </c>
      <c r="H16214" t="s">
        <v>85</v>
      </c>
    </row>
    <row r="16215" spans="1:8">
      <c r="A16215" t="s">
        <v>65</v>
      </c>
      <c r="B16215" s="1">
        <v>46320</v>
      </c>
      <c r="C16215">
        <v>242016</v>
      </c>
      <c r="D16215">
        <v>-7843.9219999999996</v>
      </c>
      <c r="E16215" t="s">
        <v>50</v>
      </c>
      <c r="F16215" t="s">
        <v>113</v>
      </c>
      <c r="G16215" t="s">
        <v>56</v>
      </c>
      <c r="H16215" t="s">
        <v>85</v>
      </c>
    </row>
    <row r="16216" spans="1:8">
      <c r="A16216" t="s">
        <v>65</v>
      </c>
      <c r="B16216" s="1">
        <v>46320</v>
      </c>
      <c r="C16216">
        <v>242030</v>
      </c>
      <c r="D16216">
        <v>-314.82799999999997</v>
      </c>
      <c r="E16216" t="s">
        <v>50</v>
      </c>
      <c r="F16216" t="s">
        <v>113</v>
      </c>
      <c r="G16216" t="s">
        <v>56</v>
      </c>
      <c r="H16216" t="s">
        <v>85</v>
      </c>
    </row>
    <row r="16217" spans="1:8">
      <c r="A16217" t="s">
        <v>65</v>
      </c>
      <c r="B16217" s="1">
        <v>46320</v>
      </c>
      <c r="C16217">
        <v>242039</v>
      </c>
      <c r="D16217">
        <v>-5375.665</v>
      </c>
      <c r="E16217" t="s">
        <v>50</v>
      </c>
      <c r="F16217" t="s">
        <v>113</v>
      </c>
      <c r="G16217" t="s">
        <v>56</v>
      </c>
      <c r="H16217" t="s">
        <v>85</v>
      </c>
    </row>
    <row r="16218" spans="1:8">
      <c r="A16218" t="s">
        <v>65</v>
      </c>
      <c r="B16218" s="1">
        <v>46320</v>
      </c>
      <c r="C16218">
        <v>242041</v>
      </c>
      <c r="D16218">
        <v>-2.0720000000000001</v>
      </c>
      <c r="E16218" t="s">
        <v>50</v>
      </c>
      <c r="F16218" t="s">
        <v>113</v>
      </c>
      <c r="G16218" t="s">
        <v>56</v>
      </c>
      <c r="H16218" t="s">
        <v>85</v>
      </c>
    </row>
    <row r="16219" spans="1:8">
      <c r="A16219" t="s">
        <v>65</v>
      </c>
      <c r="B16219" s="1">
        <v>46320</v>
      </c>
      <c r="C16219">
        <v>243002</v>
      </c>
      <c r="D16219">
        <v>-3041.2130000000002</v>
      </c>
      <c r="E16219" t="s">
        <v>50</v>
      </c>
      <c r="F16219" t="s">
        <v>113</v>
      </c>
      <c r="G16219" t="s">
        <v>56</v>
      </c>
      <c r="H16219" t="s">
        <v>85</v>
      </c>
    </row>
    <row r="16220" spans="1:8">
      <c r="A16220" t="s">
        <v>65</v>
      </c>
      <c r="B16220" s="1">
        <v>46320</v>
      </c>
      <c r="C16220">
        <v>245062</v>
      </c>
      <c r="D16220">
        <v>-560.61599999999999</v>
      </c>
      <c r="E16220" t="s">
        <v>50</v>
      </c>
      <c r="F16220" t="s">
        <v>113</v>
      </c>
      <c r="G16220" t="s">
        <v>56</v>
      </c>
      <c r="H16220" t="s">
        <v>85</v>
      </c>
    </row>
    <row r="16221" spans="1:8">
      <c r="A16221" t="s">
        <v>65</v>
      </c>
      <c r="B16221" s="1">
        <v>46320</v>
      </c>
      <c r="C16221">
        <v>257030</v>
      </c>
      <c r="D16221">
        <v>-4515.8140000000003</v>
      </c>
      <c r="E16221" t="s">
        <v>50</v>
      </c>
      <c r="F16221" t="s">
        <v>114</v>
      </c>
      <c r="G16221" t="s">
        <v>56</v>
      </c>
      <c r="H16221" t="s">
        <v>87</v>
      </c>
    </row>
    <row r="16222" spans="1:8">
      <c r="A16222" t="s">
        <v>65</v>
      </c>
      <c r="B16222" s="1">
        <v>46320</v>
      </c>
      <c r="C16222">
        <v>260004</v>
      </c>
      <c r="D16222">
        <v>-8330.0849999999991</v>
      </c>
      <c r="E16222" t="s">
        <v>50</v>
      </c>
      <c r="F16222" t="s">
        <v>114</v>
      </c>
      <c r="G16222" t="s">
        <v>56</v>
      </c>
      <c r="H16222" t="s">
        <v>87</v>
      </c>
    </row>
    <row r="16223" spans="1:8">
      <c r="A16223" t="s">
        <v>65</v>
      </c>
      <c r="B16223" s="1">
        <v>46320</v>
      </c>
      <c r="C16223">
        <v>320002</v>
      </c>
      <c r="D16223">
        <v>36731.976000000002</v>
      </c>
      <c r="E16223" t="s">
        <v>50</v>
      </c>
      <c r="F16223" t="s">
        <v>115</v>
      </c>
      <c r="G16223" t="s">
        <v>56</v>
      </c>
      <c r="H16223" t="s">
        <v>88</v>
      </c>
    </row>
    <row r="16224" spans="1:8">
      <c r="A16224" t="s">
        <v>65</v>
      </c>
      <c r="B16224" s="1">
        <v>46320</v>
      </c>
      <c r="C16224">
        <v>321002</v>
      </c>
      <c r="D16224">
        <v>1899.5239999999999</v>
      </c>
      <c r="E16224" t="s">
        <v>50</v>
      </c>
      <c r="F16224" t="s">
        <v>115</v>
      </c>
      <c r="G16224" t="s">
        <v>56</v>
      </c>
      <c r="H16224" t="s">
        <v>88</v>
      </c>
    </row>
    <row r="16225" spans="1:8">
      <c r="A16225" t="s">
        <v>65</v>
      </c>
      <c r="B16225" s="1">
        <v>46320</v>
      </c>
      <c r="C16225">
        <v>330137</v>
      </c>
      <c r="D16225">
        <v>-5163.558</v>
      </c>
      <c r="E16225" t="s">
        <v>50</v>
      </c>
      <c r="F16225" t="s">
        <v>113</v>
      </c>
      <c r="G16225" t="s">
        <v>56</v>
      </c>
      <c r="H16225" t="s">
        <v>85</v>
      </c>
    </row>
    <row r="16226" spans="1:8">
      <c r="A16226" t="s">
        <v>65</v>
      </c>
      <c r="B16226" s="1">
        <v>46320</v>
      </c>
      <c r="C16226">
        <v>340208</v>
      </c>
      <c r="D16226">
        <v>83379.755999999994</v>
      </c>
      <c r="E16226" t="s">
        <v>50</v>
      </c>
      <c r="F16226" t="s">
        <v>116</v>
      </c>
      <c r="G16226" t="s">
        <v>56</v>
      </c>
      <c r="H16226" t="s">
        <v>89</v>
      </c>
    </row>
    <row r="16227" spans="1:8">
      <c r="A16227" t="s">
        <v>65</v>
      </c>
      <c r="B16227" s="1">
        <v>46320</v>
      </c>
      <c r="C16227">
        <v>350002</v>
      </c>
      <c r="D16227">
        <v>6959.5290000000005</v>
      </c>
      <c r="E16227" t="s">
        <v>50</v>
      </c>
      <c r="F16227" t="s">
        <v>118</v>
      </c>
      <c r="G16227" t="s">
        <v>56</v>
      </c>
      <c r="H16227" t="s">
        <v>91</v>
      </c>
    </row>
    <row r="16228" spans="1:8">
      <c r="A16228" t="s">
        <v>65</v>
      </c>
      <c r="B16228" s="1">
        <v>46320</v>
      </c>
      <c r="C16228">
        <v>350003</v>
      </c>
      <c r="D16228">
        <v>-412.137</v>
      </c>
      <c r="E16228" t="s">
        <v>50</v>
      </c>
      <c r="F16228" t="s">
        <v>118</v>
      </c>
      <c r="G16228" t="s">
        <v>56</v>
      </c>
      <c r="H16228" t="s">
        <v>91</v>
      </c>
    </row>
    <row r="16229" spans="1:8">
      <c r="A16229" t="s">
        <v>65</v>
      </c>
      <c r="B16229" s="1">
        <v>46320</v>
      </c>
      <c r="C16229">
        <v>354013</v>
      </c>
      <c r="D16229">
        <v>5472.7179999999998</v>
      </c>
      <c r="E16229" t="s">
        <v>50</v>
      </c>
      <c r="F16229" t="s">
        <v>115</v>
      </c>
      <c r="G16229" t="s">
        <v>56</v>
      </c>
      <c r="H16229" t="s">
        <v>88</v>
      </c>
    </row>
    <row r="16230" spans="1:8">
      <c r="A16230" t="s">
        <v>65</v>
      </c>
      <c r="B16230" s="1">
        <v>46320</v>
      </c>
      <c r="C16230">
        <v>354015</v>
      </c>
      <c r="D16230">
        <v>19549.877</v>
      </c>
      <c r="E16230" t="s">
        <v>50</v>
      </c>
      <c r="F16230" t="s">
        <v>115</v>
      </c>
      <c r="G16230" t="s">
        <v>56</v>
      </c>
      <c r="H16230" t="s">
        <v>88</v>
      </c>
    </row>
    <row r="16231" spans="1:8">
      <c r="A16231" t="s">
        <v>65</v>
      </c>
      <c r="B16231" s="1">
        <v>46320</v>
      </c>
      <c r="C16231">
        <v>355002</v>
      </c>
      <c r="D16231">
        <v>76.771000000000001</v>
      </c>
      <c r="E16231" t="s">
        <v>50</v>
      </c>
      <c r="F16231" t="s">
        <v>118</v>
      </c>
      <c r="G16231" t="s">
        <v>56</v>
      </c>
      <c r="H16231" t="s">
        <v>91</v>
      </c>
    </row>
    <row r="16232" spans="1:8">
      <c r="A16232" t="s">
        <v>65</v>
      </c>
      <c r="B16232" s="1">
        <v>46320</v>
      </c>
      <c r="C16232">
        <v>360026</v>
      </c>
      <c r="D16232">
        <v>1747.7070000000001</v>
      </c>
      <c r="E16232" t="s">
        <v>50</v>
      </c>
      <c r="F16232" t="s">
        <v>125</v>
      </c>
      <c r="G16232" t="s">
        <v>56</v>
      </c>
      <c r="H16232" t="s">
        <v>100</v>
      </c>
    </row>
    <row r="16233" spans="1:8">
      <c r="A16233" t="s">
        <v>65</v>
      </c>
      <c r="B16233" s="1">
        <v>46320</v>
      </c>
      <c r="C16233">
        <v>360028</v>
      </c>
      <c r="D16233">
        <v>12693.938</v>
      </c>
      <c r="E16233" t="s">
        <v>50</v>
      </c>
      <c r="F16233" t="s">
        <v>125</v>
      </c>
      <c r="G16233" t="s">
        <v>56</v>
      </c>
      <c r="H16233" t="s">
        <v>100</v>
      </c>
    </row>
    <row r="16234" spans="1:8">
      <c r="A16234" t="s">
        <v>65</v>
      </c>
      <c r="B16234" s="1">
        <v>46320</v>
      </c>
      <c r="C16234">
        <v>360030</v>
      </c>
      <c r="D16234">
        <v>640.30600000000004</v>
      </c>
      <c r="E16234" t="s">
        <v>50</v>
      </c>
      <c r="F16234" t="s">
        <v>125</v>
      </c>
      <c r="G16234" t="s">
        <v>56</v>
      </c>
      <c r="H16234" t="s">
        <v>100</v>
      </c>
    </row>
    <row r="16235" spans="1:8">
      <c r="A16235" t="s">
        <v>65</v>
      </c>
      <c r="B16235" s="1">
        <v>46320</v>
      </c>
      <c r="C16235">
        <v>360032</v>
      </c>
      <c r="D16235">
        <v>437.78300000000002</v>
      </c>
      <c r="E16235" t="s">
        <v>50</v>
      </c>
      <c r="F16235" t="s">
        <v>125</v>
      </c>
      <c r="G16235" t="s">
        <v>56</v>
      </c>
      <c r="H16235" t="s">
        <v>100</v>
      </c>
    </row>
    <row r="16236" spans="1:8">
      <c r="A16236" t="s">
        <v>65</v>
      </c>
      <c r="B16236" s="1">
        <v>46320</v>
      </c>
      <c r="C16236">
        <v>372004</v>
      </c>
      <c r="D16236">
        <v>3788.2080000000001</v>
      </c>
      <c r="E16236" t="s">
        <v>50</v>
      </c>
      <c r="F16236" t="s">
        <v>114</v>
      </c>
      <c r="G16236" t="s">
        <v>56</v>
      </c>
      <c r="H16236" t="s">
        <v>87</v>
      </c>
    </row>
    <row r="16237" spans="1:8">
      <c r="A16237" t="s">
        <v>65</v>
      </c>
      <c r="B16237" s="1">
        <v>46320</v>
      </c>
      <c r="C16237">
        <v>400002</v>
      </c>
      <c r="D16237">
        <v>-68875.72</v>
      </c>
      <c r="E16237" t="s">
        <v>52</v>
      </c>
      <c r="F16237" t="s">
        <v>23</v>
      </c>
      <c r="G16237" t="s">
        <v>56</v>
      </c>
      <c r="H16237" t="s">
        <v>92</v>
      </c>
    </row>
    <row r="16238" spans="1:8">
      <c r="A16238" t="s">
        <v>65</v>
      </c>
      <c r="B16238" s="1">
        <v>46320</v>
      </c>
      <c r="C16238">
        <v>400004</v>
      </c>
      <c r="D16238">
        <v>-117492.572</v>
      </c>
      <c r="E16238" t="s">
        <v>52</v>
      </c>
      <c r="F16238" t="s">
        <v>23</v>
      </c>
      <c r="G16238" t="s">
        <v>56</v>
      </c>
      <c r="H16238" t="s">
        <v>92</v>
      </c>
    </row>
    <row r="16239" spans="1:8">
      <c r="A16239" t="s">
        <v>65</v>
      </c>
      <c r="B16239" s="1">
        <v>46320</v>
      </c>
      <c r="C16239">
        <v>410002</v>
      </c>
      <c r="D16239">
        <v>-7083.6549999999997</v>
      </c>
      <c r="E16239" t="s">
        <v>52</v>
      </c>
      <c r="F16239" t="s">
        <v>119</v>
      </c>
      <c r="G16239" t="s">
        <v>56</v>
      </c>
      <c r="H16239" t="s">
        <v>93</v>
      </c>
    </row>
    <row r="16240" spans="1:8">
      <c r="A16240" t="s">
        <v>65</v>
      </c>
      <c r="B16240" s="1">
        <v>46320</v>
      </c>
      <c r="C16240">
        <v>421002</v>
      </c>
      <c r="D16240">
        <v>-54.655000000000001</v>
      </c>
      <c r="E16240" t="s">
        <v>52</v>
      </c>
      <c r="F16240" t="s">
        <v>24</v>
      </c>
      <c r="G16240" t="s">
        <v>56</v>
      </c>
      <c r="H16240" t="s">
        <v>94</v>
      </c>
    </row>
    <row r="16241" spans="1:8">
      <c r="A16241" t="s">
        <v>65</v>
      </c>
      <c r="B16241" s="1">
        <v>46320</v>
      </c>
      <c r="C16241">
        <v>421003</v>
      </c>
      <c r="D16241">
        <v>202.227</v>
      </c>
      <c r="E16241" t="s">
        <v>52</v>
      </c>
      <c r="F16241" t="s">
        <v>24</v>
      </c>
      <c r="G16241" t="s">
        <v>56</v>
      </c>
      <c r="H16241" t="s">
        <v>94</v>
      </c>
    </row>
    <row r="16242" spans="1:8">
      <c r="A16242" t="s">
        <v>65</v>
      </c>
      <c r="B16242" s="1">
        <v>46320</v>
      </c>
      <c r="C16242">
        <v>421007</v>
      </c>
      <c r="D16242">
        <v>5.0000000000000001E-3</v>
      </c>
      <c r="E16242" t="s">
        <v>52</v>
      </c>
      <c r="F16242" t="s">
        <v>24</v>
      </c>
      <c r="G16242" t="s">
        <v>56</v>
      </c>
      <c r="H16242" t="s">
        <v>94</v>
      </c>
    </row>
    <row r="16243" spans="1:8">
      <c r="A16243" t="s">
        <v>65</v>
      </c>
      <c r="B16243" s="1">
        <v>46320</v>
      </c>
      <c r="C16243">
        <v>510002</v>
      </c>
      <c r="D16243">
        <v>40962.040999999997</v>
      </c>
      <c r="E16243" t="s">
        <v>52</v>
      </c>
      <c r="F16243" t="s">
        <v>120</v>
      </c>
      <c r="G16243" t="s">
        <v>56</v>
      </c>
      <c r="H16243" t="s">
        <v>95</v>
      </c>
    </row>
    <row r="16244" spans="1:8">
      <c r="A16244" t="s">
        <v>65</v>
      </c>
      <c r="B16244" s="1">
        <v>46320</v>
      </c>
      <c r="C16244">
        <v>510005</v>
      </c>
      <c r="D16244">
        <v>3189.19</v>
      </c>
      <c r="E16244" t="s">
        <v>52</v>
      </c>
      <c r="F16244" t="s">
        <v>120</v>
      </c>
      <c r="G16244" t="s">
        <v>56</v>
      </c>
      <c r="H16244" t="s">
        <v>95</v>
      </c>
    </row>
    <row r="16245" spans="1:8">
      <c r="A16245" t="s">
        <v>65</v>
      </c>
      <c r="B16245" s="1">
        <v>46320</v>
      </c>
      <c r="C16245">
        <v>510007</v>
      </c>
      <c r="D16245">
        <v>1853.8109999999999</v>
      </c>
      <c r="E16245" t="s">
        <v>52</v>
      </c>
      <c r="F16245" t="s">
        <v>120</v>
      </c>
      <c r="G16245" t="s">
        <v>56</v>
      </c>
      <c r="H16245" t="s">
        <v>95</v>
      </c>
    </row>
    <row r="16246" spans="1:8">
      <c r="A16246" t="s">
        <v>65</v>
      </c>
      <c r="B16246" s="1">
        <v>46320</v>
      </c>
      <c r="C16246">
        <v>510015</v>
      </c>
      <c r="D16246">
        <v>6439.8159999999998</v>
      </c>
      <c r="E16246" t="s">
        <v>52</v>
      </c>
      <c r="F16246" t="s">
        <v>120</v>
      </c>
      <c r="G16246" t="s">
        <v>56</v>
      </c>
      <c r="H16246" t="s">
        <v>95</v>
      </c>
    </row>
    <row r="16247" spans="1:8">
      <c r="A16247" t="s">
        <v>65</v>
      </c>
      <c r="B16247" s="1">
        <v>46320</v>
      </c>
      <c r="C16247">
        <v>510062</v>
      </c>
      <c r="D16247">
        <v>110.333</v>
      </c>
      <c r="E16247" t="s">
        <v>52</v>
      </c>
      <c r="F16247" t="s">
        <v>120</v>
      </c>
      <c r="G16247" t="s">
        <v>56</v>
      </c>
      <c r="H16247" t="s">
        <v>95</v>
      </c>
    </row>
    <row r="16248" spans="1:8">
      <c r="A16248" t="s">
        <v>65</v>
      </c>
      <c r="B16248" s="1">
        <v>46320</v>
      </c>
      <c r="C16248">
        <v>510064</v>
      </c>
      <c r="D16248">
        <v>1085.7670000000001</v>
      </c>
      <c r="E16248" t="s">
        <v>52</v>
      </c>
      <c r="F16248" t="s">
        <v>120</v>
      </c>
      <c r="G16248" t="s">
        <v>56</v>
      </c>
      <c r="H16248" t="s">
        <v>95</v>
      </c>
    </row>
    <row r="16249" spans="1:8">
      <c r="A16249" t="s">
        <v>65</v>
      </c>
      <c r="B16249" s="1">
        <v>46320</v>
      </c>
      <c r="C16249">
        <v>510065</v>
      </c>
      <c r="D16249">
        <v>4254.7479999999996</v>
      </c>
      <c r="E16249" t="s">
        <v>52</v>
      </c>
      <c r="F16249" t="s">
        <v>120</v>
      </c>
      <c r="G16249" t="s">
        <v>56</v>
      </c>
      <c r="H16249" t="s">
        <v>95</v>
      </c>
    </row>
    <row r="16250" spans="1:8">
      <c r="A16250" t="s">
        <v>65</v>
      </c>
      <c r="B16250" s="1">
        <v>46320</v>
      </c>
      <c r="C16250">
        <v>520020</v>
      </c>
      <c r="D16250">
        <v>822.58</v>
      </c>
      <c r="E16250" t="s">
        <v>52</v>
      </c>
      <c r="F16250" t="s">
        <v>120</v>
      </c>
      <c r="G16250" t="s">
        <v>56</v>
      </c>
      <c r="H16250" t="s">
        <v>95</v>
      </c>
    </row>
    <row r="16251" spans="1:8">
      <c r="A16251" t="s">
        <v>65</v>
      </c>
      <c r="B16251" s="1">
        <v>46320</v>
      </c>
      <c r="C16251">
        <v>541003</v>
      </c>
      <c r="D16251">
        <v>12.6</v>
      </c>
      <c r="E16251" t="s">
        <v>52</v>
      </c>
      <c r="F16251" t="s">
        <v>127</v>
      </c>
      <c r="G16251" t="s">
        <v>56</v>
      </c>
      <c r="H16251" t="s">
        <v>103</v>
      </c>
    </row>
    <row r="16252" spans="1:8">
      <c r="A16252" t="s">
        <v>65</v>
      </c>
      <c r="B16252" s="1">
        <v>46320</v>
      </c>
      <c r="C16252">
        <v>541009</v>
      </c>
      <c r="D16252">
        <v>221.83600000000001</v>
      </c>
      <c r="E16252" t="s">
        <v>52</v>
      </c>
      <c r="F16252" t="s">
        <v>127</v>
      </c>
      <c r="G16252" t="s">
        <v>56</v>
      </c>
      <c r="H16252" t="s">
        <v>103</v>
      </c>
    </row>
    <row r="16253" spans="1:8">
      <c r="A16253" t="s">
        <v>65</v>
      </c>
      <c r="B16253" s="1">
        <v>46320</v>
      </c>
      <c r="C16253">
        <v>541010</v>
      </c>
      <c r="D16253">
        <v>3429.125</v>
      </c>
      <c r="E16253" t="s">
        <v>52</v>
      </c>
      <c r="F16253" t="s">
        <v>127</v>
      </c>
      <c r="G16253" t="s">
        <v>56</v>
      </c>
      <c r="H16253" t="s">
        <v>103</v>
      </c>
    </row>
    <row r="16254" spans="1:8">
      <c r="A16254" t="s">
        <v>65</v>
      </c>
      <c r="B16254" s="1">
        <v>46320</v>
      </c>
      <c r="C16254">
        <v>546002</v>
      </c>
      <c r="D16254">
        <v>103393.462</v>
      </c>
      <c r="E16254" t="s">
        <v>52</v>
      </c>
      <c r="F16254" t="s">
        <v>119</v>
      </c>
      <c r="G16254" t="s">
        <v>56</v>
      </c>
      <c r="H16254" t="s">
        <v>93</v>
      </c>
    </row>
    <row r="16255" spans="1:8">
      <c r="A16255" t="s">
        <v>65</v>
      </c>
      <c r="B16255" s="1">
        <v>46320</v>
      </c>
      <c r="C16255">
        <v>546013</v>
      </c>
      <c r="D16255">
        <v>90.963999999999999</v>
      </c>
      <c r="E16255" t="s">
        <v>52</v>
      </c>
      <c r="F16255" t="s">
        <v>119</v>
      </c>
      <c r="G16255" t="s">
        <v>56</v>
      </c>
      <c r="H16255" t="s">
        <v>93</v>
      </c>
    </row>
    <row r="16256" spans="1:8">
      <c r="A16256" t="s">
        <v>65</v>
      </c>
      <c r="B16256" s="1">
        <v>46320</v>
      </c>
      <c r="C16256">
        <v>546035</v>
      </c>
      <c r="D16256">
        <v>509.02499999999998</v>
      </c>
      <c r="E16256" t="s">
        <v>52</v>
      </c>
      <c r="F16256" t="s">
        <v>119</v>
      </c>
      <c r="G16256" t="s">
        <v>56</v>
      </c>
      <c r="H16256" t="s">
        <v>93</v>
      </c>
    </row>
    <row r="16257" spans="1:8">
      <c r="A16257" t="s">
        <v>65</v>
      </c>
      <c r="B16257" s="1">
        <v>46320</v>
      </c>
      <c r="C16257">
        <v>546040</v>
      </c>
      <c r="D16257">
        <v>619.54700000000003</v>
      </c>
      <c r="E16257" t="s">
        <v>52</v>
      </c>
      <c r="F16257" t="s">
        <v>119</v>
      </c>
      <c r="G16257" t="s">
        <v>56</v>
      </c>
      <c r="H16257" t="s">
        <v>93</v>
      </c>
    </row>
    <row r="16258" spans="1:8">
      <c r="A16258" t="s">
        <v>65</v>
      </c>
      <c r="B16258" s="1">
        <v>46320</v>
      </c>
      <c r="C16258">
        <v>546045</v>
      </c>
      <c r="D16258">
        <v>484.36799999999999</v>
      </c>
      <c r="E16258" t="s">
        <v>52</v>
      </c>
      <c r="F16258" t="s">
        <v>119</v>
      </c>
      <c r="G16258" t="s">
        <v>56</v>
      </c>
      <c r="H16258" t="s">
        <v>93</v>
      </c>
    </row>
    <row r="16259" spans="1:8">
      <c r="A16259" t="s">
        <v>65</v>
      </c>
      <c r="B16259" s="1">
        <v>46320</v>
      </c>
      <c r="C16259">
        <v>550002</v>
      </c>
      <c r="D16259">
        <v>6969.2150000000001</v>
      </c>
      <c r="E16259" t="s">
        <v>52</v>
      </c>
      <c r="F16259" t="s">
        <v>128</v>
      </c>
      <c r="G16259" t="s">
        <v>56</v>
      </c>
      <c r="H16259" t="s">
        <v>104</v>
      </c>
    </row>
    <row r="16260" spans="1:8">
      <c r="A16260" t="s">
        <v>65</v>
      </c>
      <c r="B16260" s="1">
        <v>46320</v>
      </c>
      <c r="C16260">
        <v>550003</v>
      </c>
      <c r="D16260">
        <v>16875.521000000001</v>
      </c>
      <c r="E16260" t="s">
        <v>52</v>
      </c>
      <c r="F16260" t="s">
        <v>128</v>
      </c>
      <c r="G16260" t="s">
        <v>56</v>
      </c>
      <c r="H16260" t="s">
        <v>104</v>
      </c>
    </row>
    <row r="16261" spans="1:8">
      <c r="A16261" t="s">
        <v>65</v>
      </c>
      <c r="B16261" s="1">
        <v>46320</v>
      </c>
      <c r="C16261">
        <v>552502</v>
      </c>
      <c r="D16261">
        <v>228.68299999999999</v>
      </c>
      <c r="E16261" t="s">
        <v>52</v>
      </c>
      <c r="F16261" t="s">
        <v>122</v>
      </c>
      <c r="G16261" t="s">
        <v>56</v>
      </c>
      <c r="H16261" t="s">
        <v>97</v>
      </c>
    </row>
    <row r="16262" spans="1:8">
      <c r="A16262" t="s">
        <v>65</v>
      </c>
      <c r="B16262" s="1">
        <v>46320</v>
      </c>
      <c r="C16262">
        <v>556002</v>
      </c>
      <c r="D16262">
        <v>21.277000000000001</v>
      </c>
      <c r="E16262" t="s">
        <v>52</v>
      </c>
      <c r="F16262" t="s">
        <v>126</v>
      </c>
      <c r="G16262" t="s">
        <v>56</v>
      </c>
      <c r="H16262" t="s">
        <v>102</v>
      </c>
    </row>
    <row r="16263" spans="1:8">
      <c r="A16263" t="s">
        <v>65</v>
      </c>
      <c r="B16263" s="1">
        <v>46320</v>
      </c>
      <c r="C16263">
        <v>557002</v>
      </c>
      <c r="D16263">
        <v>2714.9949999999999</v>
      </c>
      <c r="E16263" t="s">
        <v>52</v>
      </c>
      <c r="F16263" t="s">
        <v>123</v>
      </c>
      <c r="G16263" t="s">
        <v>56</v>
      </c>
      <c r="H16263" t="s">
        <v>98</v>
      </c>
    </row>
    <row r="16264" spans="1:8">
      <c r="A16264" t="s">
        <v>65</v>
      </c>
      <c r="B16264" s="1">
        <v>46320</v>
      </c>
      <c r="C16264">
        <v>558012</v>
      </c>
      <c r="D16264">
        <v>25.481999999999999</v>
      </c>
      <c r="E16264" t="s">
        <v>52</v>
      </c>
      <c r="F16264" t="s">
        <v>126</v>
      </c>
      <c r="G16264" t="s">
        <v>56</v>
      </c>
      <c r="H16264" t="s">
        <v>102</v>
      </c>
    </row>
    <row r="16265" spans="1:8">
      <c r="A16265" t="s">
        <v>65</v>
      </c>
      <c r="B16265" s="1">
        <v>46320</v>
      </c>
      <c r="C16265">
        <v>564004</v>
      </c>
      <c r="D16265">
        <v>7211.277</v>
      </c>
      <c r="E16265" t="s">
        <v>52</v>
      </c>
      <c r="F16265" t="s">
        <v>119</v>
      </c>
      <c r="G16265" t="s">
        <v>56</v>
      </c>
      <c r="H16265" t="s">
        <v>93</v>
      </c>
    </row>
    <row r="16266" spans="1:8">
      <c r="A16266" t="s">
        <v>65</v>
      </c>
      <c r="B16266" s="1">
        <v>46320</v>
      </c>
      <c r="C16266">
        <v>564006</v>
      </c>
      <c r="D16266">
        <v>4.0000000000000001E-3</v>
      </c>
      <c r="E16266" t="s">
        <v>52</v>
      </c>
      <c r="F16266" t="s">
        <v>124</v>
      </c>
      <c r="G16266" t="s">
        <v>56</v>
      </c>
      <c r="H16266" t="s">
        <v>99</v>
      </c>
    </row>
    <row r="16267" spans="1:8">
      <c r="A16267" t="s">
        <v>65</v>
      </c>
      <c r="B16267" s="1">
        <v>46320</v>
      </c>
      <c r="C16267">
        <v>564020</v>
      </c>
      <c r="D16267">
        <v>532.14800000000002</v>
      </c>
      <c r="E16267" t="s">
        <v>52</v>
      </c>
      <c r="F16267" t="s">
        <v>124</v>
      </c>
      <c r="G16267" t="s">
        <v>56</v>
      </c>
      <c r="H16267" t="s">
        <v>99</v>
      </c>
    </row>
    <row r="16268" spans="1:8">
      <c r="A16268" t="s">
        <v>65</v>
      </c>
      <c r="B16268" s="1">
        <v>46320</v>
      </c>
      <c r="C16268">
        <v>580005</v>
      </c>
      <c r="D16268">
        <v>-620.02800000000002</v>
      </c>
      <c r="E16268" t="s">
        <v>52</v>
      </c>
      <c r="F16268" t="s">
        <v>130</v>
      </c>
      <c r="G16268" t="s">
        <v>56</v>
      </c>
      <c r="H16268" t="s">
        <v>106</v>
      </c>
    </row>
    <row r="16269" spans="1:8">
      <c r="A16269" t="s">
        <v>66</v>
      </c>
      <c r="B16269" s="1">
        <v>46320</v>
      </c>
      <c r="C16269">
        <v>220006</v>
      </c>
      <c r="D16269">
        <v>3384.11</v>
      </c>
      <c r="E16269" t="s">
        <v>50</v>
      </c>
      <c r="F16269" t="s">
        <v>14</v>
      </c>
      <c r="G16269" t="s">
        <v>51</v>
      </c>
      <c r="H16269" t="s">
        <v>84</v>
      </c>
    </row>
    <row r="16270" spans="1:8">
      <c r="A16270" t="s">
        <v>66</v>
      </c>
      <c r="B16270" s="1">
        <v>46320</v>
      </c>
      <c r="C16270">
        <v>242003</v>
      </c>
      <c r="D16270">
        <v>-27770.728999999999</v>
      </c>
      <c r="E16270" t="s">
        <v>50</v>
      </c>
      <c r="F16270" t="s">
        <v>113</v>
      </c>
      <c r="G16270" t="s">
        <v>51</v>
      </c>
      <c r="H16270" t="s">
        <v>85</v>
      </c>
    </row>
    <row r="16271" spans="1:8">
      <c r="A16271" t="s">
        <v>66</v>
      </c>
      <c r="B16271" s="1">
        <v>46320</v>
      </c>
      <c r="C16271">
        <v>242019</v>
      </c>
      <c r="D16271">
        <v>-31430.253000000001</v>
      </c>
      <c r="E16271" t="s">
        <v>50</v>
      </c>
      <c r="F16271" t="s">
        <v>113</v>
      </c>
      <c r="G16271" t="s">
        <v>51</v>
      </c>
      <c r="H16271" t="s">
        <v>85</v>
      </c>
    </row>
    <row r="16272" spans="1:8">
      <c r="A16272" t="s">
        <v>66</v>
      </c>
      <c r="B16272" s="1">
        <v>46320</v>
      </c>
      <c r="C16272">
        <v>242041</v>
      </c>
      <c r="D16272">
        <v>10.349</v>
      </c>
      <c r="E16272" t="s">
        <v>50</v>
      </c>
      <c r="F16272" t="s">
        <v>113</v>
      </c>
      <c r="G16272" t="s">
        <v>51</v>
      </c>
      <c r="H16272" t="s">
        <v>85</v>
      </c>
    </row>
    <row r="16273" spans="1:8">
      <c r="A16273" t="s">
        <v>66</v>
      </c>
      <c r="B16273" s="1">
        <v>46320</v>
      </c>
      <c r="C16273">
        <v>243002</v>
      </c>
      <c r="D16273">
        <v>-9031.7860000000001</v>
      </c>
      <c r="E16273" t="s">
        <v>50</v>
      </c>
      <c r="F16273" t="s">
        <v>113</v>
      </c>
      <c r="G16273" t="s">
        <v>51</v>
      </c>
      <c r="H16273" t="s">
        <v>85</v>
      </c>
    </row>
    <row r="16274" spans="1:8">
      <c r="A16274" t="s">
        <v>66</v>
      </c>
      <c r="B16274" s="1">
        <v>46320</v>
      </c>
      <c r="C16274">
        <v>251003</v>
      </c>
      <c r="D16274">
        <v>-5394.6670000000004</v>
      </c>
      <c r="E16274" t="s">
        <v>50</v>
      </c>
      <c r="F16274" t="s">
        <v>114</v>
      </c>
      <c r="G16274" t="s">
        <v>51</v>
      </c>
      <c r="H16274" t="s">
        <v>87</v>
      </c>
    </row>
    <row r="16275" spans="1:8">
      <c r="A16275" t="s">
        <v>66</v>
      </c>
      <c r="B16275" s="1">
        <v>46320</v>
      </c>
      <c r="C16275">
        <v>260004</v>
      </c>
      <c r="D16275">
        <v>-1132.191</v>
      </c>
      <c r="E16275" t="s">
        <v>50</v>
      </c>
      <c r="F16275" t="s">
        <v>114</v>
      </c>
      <c r="G16275" t="s">
        <v>51</v>
      </c>
      <c r="H16275" t="s">
        <v>87</v>
      </c>
    </row>
    <row r="16276" spans="1:8">
      <c r="A16276" t="s">
        <v>66</v>
      </c>
      <c r="B16276" s="1">
        <v>46320</v>
      </c>
      <c r="C16276">
        <v>320002</v>
      </c>
      <c r="D16276">
        <v>8680.1419999999998</v>
      </c>
      <c r="E16276" t="s">
        <v>50</v>
      </c>
      <c r="F16276" t="s">
        <v>115</v>
      </c>
      <c r="G16276" t="s">
        <v>51</v>
      </c>
      <c r="H16276" t="s">
        <v>88</v>
      </c>
    </row>
    <row r="16277" spans="1:8">
      <c r="A16277" t="s">
        <v>66</v>
      </c>
      <c r="B16277" s="1">
        <v>46320</v>
      </c>
      <c r="C16277">
        <v>321002</v>
      </c>
      <c r="D16277">
        <v>27998.3</v>
      </c>
      <c r="E16277" t="s">
        <v>50</v>
      </c>
      <c r="F16277" t="s">
        <v>115</v>
      </c>
      <c r="G16277" t="s">
        <v>51</v>
      </c>
      <c r="H16277" t="s">
        <v>88</v>
      </c>
    </row>
    <row r="16278" spans="1:8">
      <c r="A16278" t="s">
        <v>66</v>
      </c>
      <c r="B16278" s="1">
        <v>46320</v>
      </c>
      <c r="C16278">
        <v>340314</v>
      </c>
      <c r="D16278">
        <v>21048.258000000002</v>
      </c>
      <c r="E16278" t="s">
        <v>50</v>
      </c>
      <c r="F16278" t="s">
        <v>116</v>
      </c>
      <c r="G16278" t="s">
        <v>51</v>
      </c>
      <c r="H16278" t="s">
        <v>89</v>
      </c>
    </row>
    <row r="16279" spans="1:8">
      <c r="A16279" t="s">
        <v>66</v>
      </c>
      <c r="B16279" s="1">
        <v>46320</v>
      </c>
      <c r="C16279">
        <v>354013</v>
      </c>
      <c r="D16279">
        <v>18.925999999999998</v>
      </c>
      <c r="E16279" t="s">
        <v>50</v>
      </c>
      <c r="F16279" t="s">
        <v>115</v>
      </c>
      <c r="G16279" t="s">
        <v>51</v>
      </c>
      <c r="H16279" t="s">
        <v>88</v>
      </c>
    </row>
    <row r="16280" spans="1:8">
      <c r="A16280" t="s">
        <v>66</v>
      </c>
      <c r="B16280" s="1">
        <v>46320</v>
      </c>
      <c r="C16280">
        <v>355017</v>
      </c>
      <c r="D16280">
        <v>3468.982</v>
      </c>
      <c r="E16280" t="s">
        <v>50</v>
      </c>
      <c r="F16280" t="s">
        <v>118</v>
      </c>
      <c r="G16280" t="s">
        <v>51</v>
      </c>
      <c r="H16280" t="s">
        <v>91</v>
      </c>
    </row>
    <row r="16281" spans="1:8">
      <c r="A16281" t="s">
        <v>66</v>
      </c>
      <c r="B16281" s="1">
        <v>46320</v>
      </c>
      <c r="C16281">
        <v>372004</v>
      </c>
      <c r="D16281">
        <v>986.45299999999997</v>
      </c>
      <c r="E16281" t="s">
        <v>50</v>
      </c>
      <c r="F16281" t="s">
        <v>114</v>
      </c>
      <c r="G16281" t="s">
        <v>51</v>
      </c>
      <c r="H16281" t="s">
        <v>87</v>
      </c>
    </row>
    <row r="16282" spans="1:8">
      <c r="A16282" t="s">
        <v>66</v>
      </c>
      <c r="B16282" s="1">
        <v>46320</v>
      </c>
      <c r="C16282">
        <v>400002</v>
      </c>
      <c r="D16282">
        <v>-11751.615</v>
      </c>
      <c r="E16282" t="s">
        <v>52</v>
      </c>
      <c r="F16282" t="s">
        <v>23</v>
      </c>
      <c r="G16282" t="s">
        <v>51</v>
      </c>
      <c r="H16282" t="s">
        <v>92</v>
      </c>
    </row>
    <row r="16283" spans="1:8">
      <c r="A16283" t="s">
        <v>66</v>
      </c>
      <c r="B16283" s="1">
        <v>46320</v>
      </c>
      <c r="C16283">
        <v>400004</v>
      </c>
      <c r="D16283">
        <v>-5571.3670000000002</v>
      </c>
      <c r="E16283" t="s">
        <v>52</v>
      </c>
      <c r="F16283" t="s">
        <v>23</v>
      </c>
      <c r="G16283" t="s">
        <v>51</v>
      </c>
      <c r="H16283" t="s">
        <v>92</v>
      </c>
    </row>
    <row r="16284" spans="1:8">
      <c r="A16284" t="s">
        <v>66</v>
      </c>
      <c r="B16284" s="1">
        <v>46320</v>
      </c>
      <c r="C16284">
        <v>410002</v>
      </c>
      <c r="D16284">
        <v>-28397.669000000002</v>
      </c>
      <c r="E16284" t="s">
        <v>52</v>
      </c>
      <c r="F16284" t="s">
        <v>119</v>
      </c>
      <c r="G16284" t="s">
        <v>51</v>
      </c>
      <c r="H16284" t="s">
        <v>93</v>
      </c>
    </row>
    <row r="16285" spans="1:8">
      <c r="A16285" t="s">
        <v>66</v>
      </c>
      <c r="B16285" s="1">
        <v>46320</v>
      </c>
      <c r="C16285">
        <v>421003</v>
      </c>
      <c r="D16285">
        <v>-6.9119999999999999</v>
      </c>
      <c r="E16285" t="s">
        <v>52</v>
      </c>
      <c r="F16285" t="s">
        <v>24</v>
      </c>
      <c r="G16285" t="s">
        <v>51</v>
      </c>
      <c r="H16285" t="s">
        <v>94</v>
      </c>
    </row>
    <row r="16286" spans="1:8">
      <c r="A16286" t="s">
        <v>66</v>
      </c>
      <c r="B16286" s="1">
        <v>46320</v>
      </c>
      <c r="C16286">
        <v>546002</v>
      </c>
      <c r="D16286">
        <v>4735.6670000000004</v>
      </c>
      <c r="E16286" t="s">
        <v>52</v>
      </c>
      <c r="F16286" t="s">
        <v>119</v>
      </c>
      <c r="G16286" t="s">
        <v>51</v>
      </c>
      <c r="H16286" t="s">
        <v>93</v>
      </c>
    </row>
    <row r="16287" spans="1:8">
      <c r="A16287" t="s">
        <v>66</v>
      </c>
      <c r="B16287" s="1">
        <v>46320</v>
      </c>
      <c r="C16287">
        <v>546018</v>
      </c>
      <c r="D16287">
        <v>962.73900000000003</v>
      </c>
      <c r="E16287" t="s">
        <v>52</v>
      </c>
      <c r="F16287" t="s">
        <v>119</v>
      </c>
      <c r="G16287" t="s">
        <v>51</v>
      </c>
      <c r="H16287" t="s">
        <v>93</v>
      </c>
    </row>
    <row r="16288" spans="1:8">
      <c r="A16288" t="s">
        <v>66</v>
      </c>
      <c r="B16288" s="1">
        <v>46320</v>
      </c>
      <c r="C16288">
        <v>547002</v>
      </c>
      <c r="D16288">
        <v>40813.608</v>
      </c>
      <c r="E16288" t="s">
        <v>52</v>
      </c>
      <c r="F16288" t="s">
        <v>121</v>
      </c>
      <c r="G16288" t="s">
        <v>51</v>
      </c>
      <c r="H16288" t="s">
        <v>96</v>
      </c>
    </row>
    <row r="16289" spans="1:8">
      <c r="A16289" t="s">
        <v>66</v>
      </c>
      <c r="B16289" s="1">
        <v>46320</v>
      </c>
      <c r="C16289">
        <v>547011</v>
      </c>
      <c r="D16289">
        <v>283.76400000000001</v>
      </c>
      <c r="E16289" t="s">
        <v>52</v>
      </c>
      <c r="F16289" t="s">
        <v>121</v>
      </c>
      <c r="G16289" t="s">
        <v>51</v>
      </c>
      <c r="H16289" t="s">
        <v>96</v>
      </c>
    </row>
    <row r="16290" spans="1:8">
      <c r="A16290" t="s">
        <v>66</v>
      </c>
      <c r="B16290" s="1">
        <v>46320</v>
      </c>
      <c r="C16290">
        <v>555508</v>
      </c>
      <c r="D16290">
        <v>351.488</v>
      </c>
      <c r="E16290" t="s">
        <v>52</v>
      </c>
      <c r="F16290" t="s">
        <v>122</v>
      </c>
      <c r="G16290" t="s">
        <v>51</v>
      </c>
      <c r="H16290" t="s">
        <v>97</v>
      </c>
    </row>
    <row r="16291" spans="1:8">
      <c r="A16291" t="s">
        <v>66</v>
      </c>
      <c r="B16291" s="1">
        <v>46320</v>
      </c>
      <c r="C16291">
        <v>557002</v>
      </c>
      <c r="D16291">
        <v>573.947</v>
      </c>
      <c r="E16291" t="s">
        <v>52</v>
      </c>
      <c r="F16291" t="s">
        <v>123</v>
      </c>
      <c r="G16291" t="s">
        <v>51</v>
      </c>
      <c r="H16291" t="s">
        <v>98</v>
      </c>
    </row>
    <row r="16292" spans="1:8">
      <c r="A16292" t="s">
        <v>66</v>
      </c>
      <c r="B16292" s="1">
        <v>46320</v>
      </c>
      <c r="C16292">
        <v>564019</v>
      </c>
      <c r="D16292">
        <v>7153.5</v>
      </c>
      <c r="E16292" t="s">
        <v>52</v>
      </c>
      <c r="F16292" t="s">
        <v>119</v>
      </c>
      <c r="G16292" t="s">
        <v>51</v>
      </c>
      <c r="H16292" t="s">
        <v>93</v>
      </c>
    </row>
    <row r="16293" spans="1:8">
      <c r="A16293" t="s">
        <v>66</v>
      </c>
      <c r="B16293" s="1">
        <v>46320</v>
      </c>
      <c r="C16293">
        <v>564021</v>
      </c>
      <c r="D16293">
        <v>147.672</v>
      </c>
      <c r="E16293" t="s">
        <v>52</v>
      </c>
      <c r="F16293" t="s">
        <v>124</v>
      </c>
      <c r="G16293" t="s">
        <v>51</v>
      </c>
      <c r="H16293" t="s">
        <v>99</v>
      </c>
    </row>
    <row r="16294" spans="1:8">
      <c r="A16294" t="s">
        <v>67</v>
      </c>
      <c r="B16294" s="1">
        <v>46320</v>
      </c>
      <c r="C16294">
        <v>220006</v>
      </c>
      <c r="D16294">
        <v>9680.2620000000006</v>
      </c>
      <c r="E16294" t="s">
        <v>50</v>
      </c>
      <c r="F16294" t="s">
        <v>14</v>
      </c>
      <c r="G16294" t="s">
        <v>56</v>
      </c>
      <c r="H16294" t="s">
        <v>84</v>
      </c>
    </row>
    <row r="16295" spans="1:8">
      <c r="A16295" t="s">
        <v>67</v>
      </c>
      <c r="B16295" s="1">
        <v>46320</v>
      </c>
      <c r="C16295">
        <v>240002</v>
      </c>
      <c r="D16295">
        <v>-329.76799999999997</v>
      </c>
      <c r="E16295" t="s">
        <v>50</v>
      </c>
      <c r="F16295" t="s">
        <v>113</v>
      </c>
      <c r="G16295" t="s">
        <v>56</v>
      </c>
      <c r="H16295" t="s">
        <v>85</v>
      </c>
    </row>
    <row r="16296" spans="1:8">
      <c r="A16296" t="s">
        <v>67</v>
      </c>
      <c r="B16296" s="1">
        <v>46320</v>
      </c>
      <c r="C16296">
        <v>240003</v>
      </c>
      <c r="D16296">
        <v>-0.82</v>
      </c>
      <c r="E16296" t="s">
        <v>50</v>
      </c>
      <c r="F16296" t="s">
        <v>113</v>
      </c>
      <c r="G16296" t="s">
        <v>56</v>
      </c>
      <c r="H16296" t="s">
        <v>85</v>
      </c>
    </row>
    <row r="16297" spans="1:8">
      <c r="A16297" t="s">
        <v>67</v>
      </c>
      <c r="B16297" s="1">
        <v>46320</v>
      </c>
      <c r="C16297">
        <v>243002</v>
      </c>
      <c r="D16297">
        <v>-351.36399999999998</v>
      </c>
      <c r="E16297" t="s">
        <v>50</v>
      </c>
      <c r="F16297" t="s">
        <v>113</v>
      </c>
      <c r="G16297" t="s">
        <v>56</v>
      </c>
      <c r="H16297" t="s">
        <v>85</v>
      </c>
    </row>
    <row r="16298" spans="1:8">
      <c r="A16298" t="s">
        <v>67</v>
      </c>
      <c r="B16298" s="1">
        <v>46320</v>
      </c>
      <c r="C16298">
        <v>330132</v>
      </c>
      <c r="D16298">
        <v>-8711.1370000000006</v>
      </c>
      <c r="E16298" t="s">
        <v>50</v>
      </c>
      <c r="F16298" t="s">
        <v>113</v>
      </c>
      <c r="G16298" t="s">
        <v>56</v>
      </c>
      <c r="H16298" t="s">
        <v>85</v>
      </c>
    </row>
    <row r="16299" spans="1:8">
      <c r="A16299" t="s">
        <v>67</v>
      </c>
      <c r="B16299" s="1">
        <v>46320</v>
      </c>
      <c r="C16299">
        <v>330147</v>
      </c>
      <c r="D16299">
        <v>-2040.3530000000001</v>
      </c>
      <c r="E16299" t="s">
        <v>50</v>
      </c>
      <c r="F16299" t="s">
        <v>113</v>
      </c>
      <c r="G16299" t="s">
        <v>56</v>
      </c>
      <c r="H16299" t="s">
        <v>85</v>
      </c>
    </row>
    <row r="16300" spans="1:8">
      <c r="A16300" t="s">
        <v>67</v>
      </c>
      <c r="B16300" s="1">
        <v>46320</v>
      </c>
      <c r="C16300">
        <v>340237</v>
      </c>
      <c r="D16300">
        <v>787.13400000000001</v>
      </c>
      <c r="E16300" t="s">
        <v>50</v>
      </c>
      <c r="F16300" t="s">
        <v>116</v>
      </c>
      <c r="G16300" t="s">
        <v>56</v>
      </c>
      <c r="H16300" t="s">
        <v>89</v>
      </c>
    </row>
    <row r="16301" spans="1:8">
      <c r="A16301" t="s">
        <v>67</v>
      </c>
      <c r="B16301" s="1">
        <v>46320</v>
      </c>
      <c r="C16301">
        <v>340240</v>
      </c>
      <c r="D16301">
        <v>8.2850000000000001</v>
      </c>
      <c r="E16301" t="s">
        <v>50</v>
      </c>
      <c r="F16301" t="s">
        <v>116</v>
      </c>
      <c r="G16301" t="s">
        <v>56</v>
      </c>
      <c r="H16301" t="s">
        <v>89</v>
      </c>
    </row>
    <row r="16302" spans="1:8">
      <c r="A16302" t="s">
        <v>67</v>
      </c>
      <c r="B16302" s="1">
        <v>46320</v>
      </c>
      <c r="C16302">
        <v>340313</v>
      </c>
      <c r="D16302">
        <v>9.01</v>
      </c>
      <c r="E16302" t="s">
        <v>50</v>
      </c>
      <c r="F16302" t="s">
        <v>116</v>
      </c>
      <c r="G16302" t="s">
        <v>56</v>
      </c>
      <c r="H16302" t="s">
        <v>89</v>
      </c>
    </row>
    <row r="16303" spans="1:8">
      <c r="A16303" t="s">
        <v>67</v>
      </c>
      <c r="B16303" s="1">
        <v>46320</v>
      </c>
      <c r="C16303">
        <v>372004</v>
      </c>
      <c r="D16303">
        <v>25.937000000000001</v>
      </c>
      <c r="E16303" t="s">
        <v>50</v>
      </c>
      <c r="F16303" t="s">
        <v>114</v>
      </c>
      <c r="G16303" t="s">
        <v>56</v>
      </c>
      <c r="H16303" t="s">
        <v>87</v>
      </c>
    </row>
    <row r="16304" spans="1:8">
      <c r="A16304" t="s">
        <v>67</v>
      </c>
      <c r="B16304" s="1">
        <v>46320</v>
      </c>
      <c r="C16304">
        <v>421003</v>
      </c>
      <c r="D16304">
        <v>2.48</v>
      </c>
      <c r="E16304" t="s">
        <v>52</v>
      </c>
      <c r="F16304" t="s">
        <v>24</v>
      </c>
      <c r="G16304" t="s">
        <v>56</v>
      </c>
      <c r="H16304" t="s">
        <v>94</v>
      </c>
    </row>
    <row r="16305" spans="1:8">
      <c r="A16305" t="s">
        <v>67</v>
      </c>
      <c r="B16305" s="1">
        <v>46320</v>
      </c>
      <c r="C16305">
        <v>421004</v>
      </c>
      <c r="D16305">
        <v>-116.839</v>
      </c>
      <c r="E16305" t="s">
        <v>52</v>
      </c>
      <c r="F16305" t="s">
        <v>24</v>
      </c>
      <c r="G16305" t="s">
        <v>56</v>
      </c>
      <c r="H16305" t="s">
        <v>94</v>
      </c>
    </row>
    <row r="16306" spans="1:8">
      <c r="A16306" t="s">
        <v>67</v>
      </c>
      <c r="B16306" s="1">
        <v>46320</v>
      </c>
      <c r="C16306">
        <v>552502</v>
      </c>
      <c r="D16306">
        <v>95.024000000000001</v>
      </c>
      <c r="E16306" t="s">
        <v>52</v>
      </c>
      <c r="F16306" t="s">
        <v>122</v>
      </c>
      <c r="G16306" t="s">
        <v>56</v>
      </c>
      <c r="H16306" t="s">
        <v>97</v>
      </c>
    </row>
    <row r="16307" spans="1:8">
      <c r="A16307" t="s">
        <v>67</v>
      </c>
      <c r="B16307" s="1">
        <v>46320</v>
      </c>
      <c r="C16307">
        <v>557002</v>
      </c>
      <c r="D16307">
        <v>866.99400000000003</v>
      </c>
      <c r="E16307" t="s">
        <v>52</v>
      </c>
      <c r="F16307" t="s">
        <v>123</v>
      </c>
      <c r="G16307" t="s">
        <v>56</v>
      </c>
      <c r="H16307" t="s">
        <v>98</v>
      </c>
    </row>
    <row r="16308" spans="1:8">
      <c r="A16308" t="s">
        <v>67</v>
      </c>
      <c r="B16308" s="1">
        <v>46320</v>
      </c>
      <c r="C16308">
        <v>564020</v>
      </c>
      <c r="D16308">
        <v>70.486000000000004</v>
      </c>
      <c r="E16308" t="s">
        <v>52</v>
      </c>
      <c r="F16308" t="s">
        <v>124</v>
      </c>
      <c r="G16308" t="s">
        <v>56</v>
      </c>
      <c r="H16308" t="s">
        <v>99</v>
      </c>
    </row>
    <row r="16309" spans="1:8">
      <c r="A16309" t="s">
        <v>68</v>
      </c>
      <c r="B16309" s="1">
        <v>46320</v>
      </c>
      <c r="C16309">
        <v>220006</v>
      </c>
      <c r="D16309">
        <v>-20446.080000000002</v>
      </c>
      <c r="E16309" t="s">
        <v>50</v>
      </c>
      <c r="F16309" t="s">
        <v>14</v>
      </c>
      <c r="G16309" t="s">
        <v>51</v>
      </c>
      <c r="H16309" t="s">
        <v>84</v>
      </c>
    </row>
    <row r="16310" spans="1:8">
      <c r="A16310" t="s">
        <v>68</v>
      </c>
      <c r="B16310" s="1">
        <v>46320</v>
      </c>
      <c r="C16310">
        <v>240002</v>
      </c>
      <c r="D16310">
        <v>-57.036000000000001</v>
      </c>
      <c r="E16310" t="s">
        <v>50</v>
      </c>
      <c r="F16310" t="s">
        <v>113</v>
      </c>
      <c r="G16310" t="s">
        <v>51</v>
      </c>
      <c r="H16310" t="s">
        <v>85</v>
      </c>
    </row>
    <row r="16311" spans="1:8">
      <c r="A16311" t="s">
        <v>68</v>
      </c>
      <c r="B16311" s="1">
        <v>46320</v>
      </c>
      <c r="C16311">
        <v>330019</v>
      </c>
      <c r="D16311">
        <v>20408.190999999999</v>
      </c>
      <c r="E16311" t="s">
        <v>50</v>
      </c>
      <c r="F16311" t="s">
        <v>113</v>
      </c>
      <c r="G16311" t="s">
        <v>51</v>
      </c>
      <c r="H16311" t="s">
        <v>85</v>
      </c>
    </row>
    <row r="16312" spans="1:8">
      <c r="A16312" t="s">
        <v>68</v>
      </c>
      <c r="B16312" s="1">
        <v>46320</v>
      </c>
      <c r="C16312">
        <v>340016</v>
      </c>
      <c r="D16312">
        <v>6.4</v>
      </c>
      <c r="E16312" t="s">
        <v>50</v>
      </c>
      <c r="F16312" t="s">
        <v>116</v>
      </c>
      <c r="G16312" t="s">
        <v>51</v>
      </c>
      <c r="H16312" t="s">
        <v>89</v>
      </c>
    </row>
    <row r="16313" spans="1:8">
      <c r="A16313" t="s">
        <v>68</v>
      </c>
      <c r="B16313" s="1">
        <v>46320</v>
      </c>
      <c r="C16313">
        <v>557002</v>
      </c>
      <c r="D16313">
        <v>19.542999999999999</v>
      </c>
      <c r="E16313" t="s">
        <v>52</v>
      </c>
      <c r="F16313" t="s">
        <v>123</v>
      </c>
      <c r="G16313" t="s">
        <v>51</v>
      </c>
      <c r="H16313" t="s">
        <v>98</v>
      </c>
    </row>
    <row r="16314" spans="1:8">
      <c r="A16314" t="s">
        <v>68</v>
      </c>
      <c r="B16314" s="1">
        <v>46320</v>
      </c>
      <c r="C16314">
        <v>564021</v>
      </c>
      <c r="D16314">
        <v>73.391999999999996</v>
      </c>
      <c r="E16314" t="s">
        <v>52</v>
      </c>
      <c r="F16314" t="s">
        <v>124</v>
      </c>
      <c r="G16314" t="s">
        <v>51</v>
      </c>
      <c r="H16314" t="s">
        <v>99</v>
      </c>
    </row>
    <row r="16315" spans="1:8">
      <c r="A16315" t="s">
        <v>69</v>
      </c>
      <c r="B16315" s="1">
        <v>46320</v>
      </c>
      <c r="C16315">
        <v>220006</v>
      </c>
      <c r="D16315">
        <v>-549874.23400000005</v>
      </c>
      <c r="E16315" t="s">
        <v>50</v>
      </c>
      <c r="F16315" t="s">
        <v>14</v>
      </c>
      <c r="G16315" t="s">
        <v>51</v>
      </c>
      <c r="H16315" t="s">
        <v>84</v>
      </c>
    </row>
    <row r="16316" spans="1:8">
      <c r="A16316" t="s">
        <v>69</v>
      </c>
      <c r="B16316" s="1">
        <v>46320</v>
      </c>
      <c r="C16316">
        <v>240002</v>
      </c>
      <c r="D16316">
        <v>-1167.6880000000001</v>
      </c>
      <c r="E16316" t="s">
        <v>50</v>
      </c>
      <c r="F16316" t="s">
        <v>113</v>
      </c>
      <c r="G16316" t="s">
        <v>51</v>
      </c>
      <c r="H16316" t="s">
        <v>85</v>
      </c>
    </row>
    <row r="16317" spans="1:8">
      <c r="A16317" t="s">
        <v>69</v>
      </c>
      <c r="B16317" s="1">
        <v>46320</v>
      </c>
      <c r="C16317">
        <v>240003</v>
      </c>
      <c r="D16317">
        <v>2.8000000000000001E-2</v>
      </c>
      <c r="E16317" t="s">
        <v>50</v>
      </c>
      <c r="F16317" t="s">
        <v>113</v>
      </c>
      <c r="G16317" t="s">
        <v>51</v>
      </c>
      <c r="H16317" t="s">
        <v>85</v>
      </c>
    </row>
    <row r="16318" spans="1:8">
      <c r="A16318" t="s">
        <v>69</v>
      </c>
      <c r="B16318" s="1">
        <v>46320</v>
      </c>
      <c r="C16318">
        <v>240009</v>
      </c>
      <c r="D16318">
        <v>-503.75900000000001</v>
      </c>
      <c r="E16318" t="s">
        <v>50</v>
      </c>
      <c r="F16318" t="s">
        <v>113</v>
      </c>
      <c r="G16318" t="s">
        <v>51</v>
      </c>
      <c r="H16318" t="s">
        <v>85</v>
      </c>
    </row>
    <row r="16319" spans="1:8">
      <c r="A16319" t="s">
        <v>69</v>
      </c>
      <c r="B16319" s="1">
        <v>46320</v>
      </c>
      <c r="C16319">
        <v>242003</v>
      </c>
      <c r="D16319">
        <v>88621.873999999996</v>
      </c>
      <c r="E16319" t="s">
        <v>50</v>
      </c>
      <c r="F16319" t="s">
        <v>113</v>
      </c>
      <c r="G16319" t="s">
        <v>51</v>
      </c>
      <c r="H16319" t="s">
        <v>85</v>
      </c>
    </row>
    <row r="16320" spans="1:8">
      <c r="A16320" t="s">
        <v>69</v>
      </c>
      <c r="B16320" s="1">
        <v>46320</v>
      </c>
      <c r="C16320">
        <v>242011</v>
      </c>
      <c r="D16320">
        <v>-3715.364</v>
      </c>
      <c r="E16320" t="s">
        <v>50</v>
      </c>
      <c r="F16320" t="s">
        <v>113</v>
      </c>
      <c r="G16320" t="s">
        <v>51</v>
      </c>
      <c r="H16320" t="s">
        <v>85</v>
      </c>
    </row>
    <row r="16321" spans="1:8">
      <c r="A16321" t="s">
        <v>69</v>
      </c>
      <c r="B16321" s="1">
        <v>46320</v>
      </c>
      <c r="C16321">
        <v>242012</v>
      </c>
      <c r="D16321">
        <v>0.26900000000000002</v>
      </c>
      <c r="E16321" t="s">
        <v>50</v>
      </c>
      <c r="F16321" t="s">
        <v>113</v>
      </c>
      <c r="G16321" t="s">
        <v>51</v>
      </c>
      <c r="H16321" t="s">
        <v>85</v>
      </c>
    </row>
    <row r="16322" spans="1:8">
      <c r="A16322" t="s">
        <v>69</v>
      </c>
      <c r="B16322" s="1">
        <v>46320</v>
      </c>
      <c r="C16322">
        <v>242014</v>
      </c>
      <c r="D16322">
        <v>-11.694000000000001</v>
      </c>
      <c r="E16322" t="s">
        <v>50</v>
      </c>
      <c r="F16322" t="s">
        <v>113</v>
      </c>
      <c r="G16322" t="s">
        <v>51</v>
      </c>
      <c r="H16322" t="s">
        <v>85</v>
      </c>
    </row>
    <row r="16323" spans="1:8">
      <c r="A16323" t="s">
        <v>69</v>
      </c>
      <c r="B16323" s="1">
        <v>46320</v>
      </c>
      <c r="C16323">
        <v>242019</v>
      </c>
      <c r="D16323">
        <v>6608.0129999999999</v>
      </c>
      <c r="E16323" t="s">
        <v>50</v>
      </c>
      <c r="F16323" t="s">
        <v>113</v>
      </c>
      <c r="G16323" t="s">
        <v>51</v>
      </c>
      <c r="H16323" t="s">
        <v>85</v>
      </c>
    </row>
    <row r="16324" spans="1:8">
      <c r="A16324" t="s">
        <v>69</v>
      </c>
      <c r="B16324" s="1">
        <v>46320</v>
      </c>
      <c r="C16324">
        <v>242038</v>
      </c>
      <c r="D16324">
        <v>-12.111000000000001</v>
      </c>
      <c r="E16324" t="s">
        <v>50</v>
      </c>
      <c r="F16324" t="s">
        <v>113</v>
      </c>
      <c r="G16324" t="s">
        <v>51</v>
      </c>
      <c r="H16324" t="s">
        <v>85</v>
      </c>
    </row>
    <row r="16325" spans="1:8">
      <c r="A16325" t="s">
        <v>69</v>
      </c>
      <c r="B16325" s="1">
        <v>46320</v>
      </c>
      <c r="C16325">
        <v>242041</v>
      </c>
      <c r="D16325">
        <v>-1035.194</v>
      </c>
      <c r="E16325" t="s">
        <v>50</v>
      </c>
      <c r="F16325" t="s">
        <v>113</v>
      </c>
      <c r="G16325" t="s">
        <v>51</v>
      </c>
      <c r="H16325" t="s">
        <v>85</v>
      </c>
    </row>
    <row r="16326" spans="1:8">
      <c r="A16326" t="s">
        <v>69</v>
      </c>
      <c r="B16326" s="1">
        <v>46320</v>
      </c>
      <c r="C16326">
        <v>243002</v>
      </c>
      <c r="D16326">
        <v>-2146.8290000000002</v>
      </c>
      <c r="E16326" t="s">
        <v>50</v>
      </c>
      <c r="F16326" t="s">
        <v>113</v>
      </c>
      <c r="G16326" t="s">
        <v>51</v>
      </c>
      <c r="H16326" t="s">
        <v>85</v>
      </c>
    </row>
    <row r="16327" spans="1:8">
      <c r="A16327" t="s">
        <v>69</v>
      </c>
      <c r="B16327" s="1">
        <v>46320</v>
      </c>
      <c r="C16327">
        <v>243003</v>
      </c>
      <c r="D16327">
        <v>-7911.9350000000004</v>
      </c>
      <c r="E16327" t="s">
        <v>50</v>
      </c>
      <c r="F16327" t="s">
        <v>113</v>
      </c>
      <c r="G16327" t="s">
        <v>51</v>
      </c>
      <c r="H16327" t="s">
        <v>85</v>
      </c>
    </row>
    <row r="16328" spans="1:8">
      <c r="A16328" t="s">
        <v>69</v>
      </c>
      <c r="B16328" s="1">
        <v>46320</v>
      </c>
      <c r="C16328">
        <v>245010</v>
      </c>
      <c r="D16328">
        <v>-2642.5010000000002</v>
      </c>
      <c r="E16328" t="s">
        <v>50</v>
      </c>
      <c r="F16328" t="s">
        <v>20</v>
      </c>
      <c r="G16328" t="s">
        <v>51</v>
      </c>
      <c r="H16328" t="s">
        <v>86</v>
      </c>
    </row>
    <row r="16329" spans="1:8">
      <c r="A16329" t="s">
        <v>69</v>
      </c>
      <c r="B16329" s="1">
        <v>46320</v>
      </c>
      <c r="C16329">
        <v>245062</v>
      </c>
      <c r="D16329">
        <v>-5322.6989999999996</v>
      </c>
      <c r="E16329" t="s">
        <v>50</v>
      </c>
      <c r="F16329" t="s">
        <v>113</v>
      </c>
      <c r="G16329" t="s">
        <v>51</v>
      </c>
      <c r="H16329" t="s">
        <v>85</v>
      </c>
    </row>
    <row r="16330" spans="1:8">
      <c r="A16330" t="s">
        <v>69</v>
      </c>
      <c r="B16330" s="1">
        <v>46320</v>
      </c>
      <c r="C16330">
        <v>250003</v>
      </c>
      <c r="D16330">
        <v>-2164.9259999999999</v>
      </c>
      <c r="E16330" t="s">
        <v>50</v>
      </c>
      <c r="F16330" t="s">
        <v>114</v>
      </c>
      <c r="G16330" t="s">
        <v>51</v>
      </c>
      <c r="H16330" t="s">
        <v>87</v>
      </c>
    </row>
    <row r="16331" spans="1:8">
      <c r="A16331" t="s">
        <v>69</v>
      </c>
      <c r="B16331" s="1">
        <v>46320</v>
      </c>
      <c r="C16331">
        <v>251002</v>
      </c>
      <c r="D16331">
        <v>-3395.2130000000002</v>
      </c>
      <c r="E16331" t="s">
        <v>50</v>
      </c>
      <c r="F16331" t="s">
        <v>114</v>
      </c>
      <c r="G16331" t="s">
        <v>51</v>
      </c>
      <c r="H16331" t="s">
        <v>87</v>
      </c>
    </row>
    <row r="16332" spans="1:8">
      <c r="A16332" t="s">
        <v>69</v>
      </c>
      <c r="B16332" s="1">
        <v>46320</v>
      </c>
      <c r="C16332">
        <v>251005</v>
      </c>
      <c r="D16332">
        <v>8.7319999999999993</v>
      </c>
      <c r="E16332" t="s">
        <v>50</v>
      </c>
      <c r="F16332" t="s">
        <v>115</v>
      </c>
      <c r="G16332" t="s">
        <v>51</v>
      </c>
      <c r="H16332" t="s">
        <v>88</v>
      </c>
    </row>
    <row r="16333" spans="1:8">
      <c r="A16333" t="s">
        <v>69</v>
      </c>
      <c r="B16333" s="1">
        <v>46320</v>
      </c>
      <c r="C16333">
        <v>257005</v>
      </c>
      <c r="D16333">
        <v>-409.26</v>
      </c>
      <c r="E16333" t="s">
        <v>50</v>
      </c>
      <c r="F16333" t="s">
        <v>114</v>
      </c>
      <c r="G16333" t="s">
        <v>51</v>
      </c>
      <c r="H16333" t="s">
        <v>87</v>
      </c>
    </row>
    <row r="16334" spans="1:8">
      <c r="A16334" t="s">
        <v>69</v>
      </c>
      <c r="B16334" s="1">
        <v>46320</v>
      </c>
      <c r="C16334">
        <v>257027</v>
      </c>
      <c r="D16334">
        <v>20.657</v>
      </c>
      <c r="E16334" t="s">
        <v>50</v>
      </c>
      <c r="F16334" t="s">
        <v>114</v>
      </c>
      <c r="G16334" t="s">
        <v>51</v>
      </c>
      <c r="H16334" t="s">
        <v>87</v>
      </c>
    </row>
    <row r="16335" spans="1:8">
      <c r="A16335" t="s">
        <v>69</v>
      </c>
      <c r="B16335" s="1">
        <v>46320</v>
      </c>
      <c r="C16335">
        <v>257030</v>
      </c>
      <c r="D16335">
        <v>-12.861000000000001</v>
      </c>
      <c r="E16335" t="s">
        <v>50</v>
      </c>
      <c r="F16335" t="s">
        <v>114</v>
      </c>
      <c r="G16335" t="s">
        <v>51</v>
      </c>
      <c r="H16335" t="s">
        <v>87</v>
      </c>
    </row>
    <row r="16336" spans="1:8">
      <c r="A16336" t="s">
        <v>69</v>
      </c>
      <c r="B16336" s="1">
        <v>46320</v>
      </c>
      <c r="C16336">
        <v>260004</v>
      </c>
      <c r="D16336">
        <v>-1069.4929999999999</v>
      </c>
      <c r="E16336" t="s">
        <v>50</v>
      </c>
      <c r="F16336" t="s">
        <v>114</v>
      </c>
      <c r="G16336" t="s">
        <v>51</v>
      </c>
      <c r="H16336" t="s">
        <v>87</v>
      </c>
    </row>
    <row r="16337" spans="1:8">
      <c r="A16337" t="s">
        <v>69</v>
      </c>
      <c r="B16337" s="1">
        <v>46320</v>
      </c>
      <c r="C16337">
        <v>270025</v>
      </c>
      <c r="D16337">
        <v>2195.9340000000002</v>
      </c>
      <c r="E16337" t="s">
        <v>50</v>
      </c>
      <c r="F16337" t="s">
        <v>125</v>
      </c>
      <c r="G16337" t="s">
        <v>51</v>
      </c>
      <c r="H16337" t="s">
        <v>100</v>
      </c>
    </row>
    <row r="16338" spans="1:8">
      <c r="A16338" t="s">
        <v>69</v>
      </c>
      <c r="B16338" s="1">
        <v>46320</v>
      </c>
      <c r="C16338">
        <v>270026</v>
      </c>
      <c r="D16338">
        <v>-713.35699999999997</v>
      </c>
      <c r="E16338" t="s">
        <v>50</v>
      </c>
      <c r="F16338" t="s">
        <v>125</v>
      </c>
      <c r="G16338" t="s">
        <v>51</v>
      </c>
      <c r="H16338" t="s">
        <v>100</v>
      </c>
    </row>
    <row r="16339" spans="1:8">
      <c r="A16339" t="s">
        <v>69</v>
      </c>
      <c r="B16339" s="1">
        <v>46320</v>
      </c>
      <c r="C16339">
        <v>300008</v>
      </c>
      <c r="D16339">
        <v>1377.461</v>
      </c>
      <c r="E16339" t="s">
        <v>50</v>
      </c>
      <c r="F16339" t="s">
        <v>131</v>
      </c>
      <c r="G16339" t="s">
        <v>51</v>
      </c>
      <c r="H16339" t="s">
        <v>107</v>
      </c>
    </row>
    <row r="16340" spans="1:8">
      <c r="A16340" t="s">
        <v>69</v>
      </c>
      <c r="B16340" s="1">
        <v>46320</v>
      </c>
      <c r="C16340">
        <v>300508</v>
      </c>
      <c r="D16340">
        <v>-583.86900000000003</v>
      </c>
      <c r="E16340" t="s">
        <v>50</v>
      </c>
      <c r="F16340" t="s">
        <v>131</v>
      </c>
      <c r="G16340" t="s">
        <v>51</v>
      </c>
      <c r="H16340" t="s">
        <v>107</v>
      </c>
    </row>
    <row r="16341" spans="1:8">
      <c r="A16341" t="s">
        <v>69</v>
      </c>
      <c r="B16341" s="1">
        <v>46320</v>
      </c>
      <c r="C16341">
        <v>320002</v>
      </c>
      <c r="D16341">
        <v>50264.307000000001</v>
      </c>
      <c r="E16341" t="s">
        <v>50</v>
      </c>
      <c r="F16341" t="s">
        <v>115</v>
      </c>
      <c r="G16341" t="s">
        <v>51</v>
      </c>
      <c r="H16341" t="s">
        <v>88</v>
      </c>
    </row>
    <row r="16342" spans="1:8">
      <c r="A16342" t="s">
        <v>69</v>
      </c>
      <c r="B16342" s="1">
        <v>46320</v>
      </c>
      <c r="C16342">
        <v>320003</v>
      </c>
      <c r="D16342">
        <v>1165.672</v>
      </c>
      <c r="E16342" t="s">
        <v>50</v>
      </c>
      <c r="F16342" t="s">
        <v>115</v>
      </c>
      <c r="G16342" t="s">
        <v>51</v>
      </c>
      <c r="H16342" t="s">
        <v>88</v>
      </c>
    </row>
    <row r="16343" spans="1:8">
      <c r="A16343" t="s">
        <v>69</v>
      </c>
      <c r="B16343" s="1">
        <v>46320</v>
      </c>
      <c r="C16343">
        <v>320004</v>
      </c>
      <c r="D16343">
        <v>61.427999999999997</v>
      </c>
      <c r="E16343" t="s">
        <v>50</v>
      </c>
      <c r="F16343" t="s">
        <v>115</v>
      </c>
      <c r="G16343" t="s">
        <v>51</v>
      </c>
      <c r="H16343" t="s">
        <v>88</v>
      </c>
    </row>
    <row r="16344" spans="1:8">
      <c r="A16344" t="s">
        <v>69</v>
      </c>
      <c r="B16344" s="1">
        <v>46320</v>
      </c>
      <c r="C16344">
        <v>320023</v>
      </c>
      <c r="D16344">
        <v>-8293.0889999999999</v>
      </c>
      <c r="E16344" t="s">
        <v>50</v>
      </c>
      <c r="F16344" t="s">
        <v>115</v>
      </c>
      <c r="G16344" t="s">
        <v>51</v>
      </c>
      <c r="H16344" t="s">
        <v>88</v>
      </c>
    </row>
    <row r="16345" spans="1:8">
      <c r="A16345" t="s">
        <v>69</v>
      </c>
      <c r="B16345" s="1">
        <v>46320</v>
      </c>
      <c r="C16345">
        <v>321002</v>
      </c>
      <c r="D16345">
        <v>29739.079000000002</v>
      </c>
      <c r="E16345" t="s">
        <v>50</v>
      </c>
      <c r="F16345" t="s">
        <v>115</v>
      </c>
      <c r="G16345" t="s">
        <v>51</v>
      </c>
      <c r="H16345" t="s">
        <v>88</v>
      </c>
    </row>
    <row r="16346" spans="1:8">
      <c r="A16346" t="s">
        <v>69</v>
      </c>
      <c r="B16346" s="1">
        <v>46320</v>
      </c>
      <c r="C16346">
        <v>321025</v>
      </c>
      <c r="D16346">
        <v>-2666.72</v>
      </c>
      <c r="E16346" t="s">
        <v>50</v>
      </c>
      <c r="F16346" t="s">
        <v>115</v>
      </c>
      <c r="G16346" t="s">
        <v>51</v>
      </c>
      <c r="H16346" t="s">
        <v>88</v>
      </c>
    </row>
    <row r="16347" spans="1:8">
      <c r="A16347" t="s">
        <v>69</v>
      </c>
      <c r="B16347" s="1">
        <v>46320</v>
      </c>
      <c r="C16347">
        <v>321028</v>
      </c>
      <c r="D16347">
        <v>-33.006</v>
      </c>
      <c r="E16347" t="s">
        <v>50</v>
      </c>
      <c r="F16347" t="s">
        <v>115</v>
      </c>
      <c r="G16347" t="s">
        <v>51</v>
      </c>
      <c r="H16347" t="s">
        <v>88</v>
      </c>
    </row>
    <row r="16348" spans="1:8">
      <c r="A16348" t="s">
        <v>69</v>
      </c>
      <c r="B16348" s="1">
        <v>46320</v>
      </c>
      <c r="C16348">
        <v>321029</v>
      </c>
      <c r="D16348">
        <v>8533.1229999999996</v>
      </c>
      <c r="E16348" t="s">
        <v>50</v>
      </c>
      <c r="F16348" t="s">
        <v>115</v>
      </c>
      <c r="G16348" t="s">
        <v>51</v>
      </c>
      <c r="H16348" t="s">
        <v>88</v>
      </c>
    </row>
    <row r="16349" spans="1:8">
      <c r="A16349" t="s">
        <v>69</v>
      </c>
      <c r="B16349" s="1">
        <v>46320</v>
      </c>
      <c r="C16349">
        <v>321042</v>
      </c>
      <c r="D16349">
        <v>-2763.8629999999998</v>
      </c>
      <c r="E16349" t="s">
        <v>50</v>
      </c>
      <c r="F16349" t="s">
        <v>115</v>
      </c>
      <c r="G16349" t="s">
        <v>51</v>
      </c>
      <c r="H16349" t="s">
        <v>88</v>
      </c>
    </row>
    <row r="16350" spans="1:8">
      <c r="A16350" t="s">
        <v>69</v>
      </c>
      <c r="B16350" s="1">
        <v>46320</v>
      </c>
      <c r="C16350">
        <v>330147</v>
      </c>
      <c r="D16350">
        <v>2470.81</v>
      </c>
      <c r="E16350" t="s">
        <v>50</v>
      </c>
      <c r="F16350" t="s">
        <v>113</v>
      </c>
      <c r="G16350" t="s">
        <v>51</v>
      </c>
      <c r="H16350" t="s">
        <v>85</v>
      </c>
    </row>
    <row r="16351" spans="1:8">
      <c r="A16351" t="s">
        <v>69</v>
      </c>
      <c r="B16351" s="1">
        <v>46320</v>
      </c>
      <c r="C16351">
        <v>340031</v>
      </c>
      <c r="D16351">
        <v>336396.08399999997</v>
      </c>
      <c r="E16351" t="s">
        <v>50</v>
      </c>
      <c r="F16351" t="s">
        <v>116</v>
      </c>
      <c r="G16351" t="s">
        <v>51</v>
      </c>
      <c r="H16351" t="s">
        <v>89</v>
      </c>
    </row>
    <row r="16352" spans="1:8">
      <c r="A16352" t="s">
        <v>69</v>
      </c>
      <c r="B16352" s="1">
        <v>46320</v>
      </c>
      <c r="C16352">
        <v>350002</v>
      </c>
      <c r="D16352">
        <v>210.649</v>
      </c>
      <c r="E16352" t="s">
        <v>50</v>
      </c>
      <c r="F16352" t="s">
        <v>118</v>
      </c>
      <c r="G16352" t="s">
        <v>51</v>
      </c>
      <c r="H16352" t="s">
        <v>91</v>
      </c>
    </row>
    <row r="16353" spans="1:8">
      <c r="A16353" t="s">
        <v>69</v>
      </c>
      <c r="B16353" s="1">
        <v>46320</v>
      </c>
      <c r="C16353">
        <v>350003</v>
      </c>
      <c r="D16353">
        <v>-15.861000000000001</v>
      </c>
      <c r="E16353" t="s">
        <v>50</v>
      </c>
      <c r="F16353" t="s">
        <v>118</v>
      </c>
      <c r="G16353" t="s">
        <v>51</v>
      </c>
      <c r="H16353" t="s">
        <v>91</v>
      </c>
    </row>
    <row r="16354" spans="1:8">
      <c r="A16354" t="s">
        <v>69</v>
      </c>
      <c r="B16354" s="1">
        <v>46320</v>
      </c>
      <c r="C16354">
        <v>350031</v>
      </c>
      <c r="D16354">
        <v>503.75900000000001</v>
      </c>
      <c r="E16354" t="s">
        <v>50</v>
      </c>
      <c r="F16354" t="s">
        <v>113</v>
      </c>
      <c r="G16354" t="s">
        <v>51</v>
      </c>
      <c r="H16354" t="s">
        <v>85</v>
      </c>
    </row>
    <row r="16355" spans="1:8">
      <c r="A16355" t="s">
        <v>69</v>
      </c>
      <c r="B16355" s="1">
        <v>46320</v>
      </c>
      <c r="C16355">
        <v>352002</v>
      </c>
      <c r="D16355">
        <v>1711.1880000000001</v>
      </c>
      <c r="E16355" t="s">
        <v>50</v>
      </c>
      <c r="F16355" t="s">
        <v>117</v>
      </c>
      <c r="G16355" t="s">
        <v>51</v>
      </c>
      <c r="H16355" t="s">
        <v>90</v>
      </c>
    </row>
    <row r="16356" spans="1:8">
      <c r="A16356" t="s">
        <v>69</v>
      </c>
      <c r="B16356" s="1">
        <v>46320</v>
      </c>
      <c r="C16356">
        <v>354015</v>
      </c>
      <c r="D16356">
        <v>9760.3610000000008</v>
      </c>
      <c r="E16356" t="s">
        <v>50</v>
      </c>
      <c r="F16356" t="s">
        <v>115</v>
      </c>
      <c r="G16356" t="s">
        <v>51</v>
      </c>
      <c r="H16356" t="s">
        <v>88</v>
      </c>
    </row>
    <row r="16357" spans="1:8">
      <c r="A16357" t="s">
        <v>69</v>
      </c>
      <c r="B16357" s="1">
        <v>46320</v>
      </c>
      <c r="C16357">
        <v>355017</v>
      </c>
      <c r="D16357">
        <v>1601.414</v>
      </c>
      <c r="E16357" t="s">
        <v>50</v>
      </c>
      <c r="F16357" t="s">
        <v>118</v>
      </c>
      <c r="G16357" t="s">
        <v>51</v>
      </c>
      <c r="H16357" t="s">
        <v>91</v>
      </c>
    </row>
    <row r="16358" spans="1:8">
      <c r="A16358" t="s">
        <v>69</v>
      </c>
      <c r="B16358" s="1">
        <v>46320</v>
      </c>
      <c r="C16358">
        <v>360030</v>
      </c>
      <c r="D16358">
        <v>748.93899999999996</v>
      </c>
      <c r="E16358" t="s">
        <v>50</v>
      </c>
      <c r="F16358" t="s">
        <v>125</v>
      </c>
      <c r="G16358" t="s">
        <v>51</v>
      </c>
      <c r="H16358" t="s">
        <v>100</v>
      </c>
    </row>
    <row r="16359" spans="1:8">
      <c r="A16359" t="s">
        <v>69</v>
      </c>
      <c r="B16359" s="1">
        <v>46320</v>
      </c>
      <c r="C16359">
        <v>372004</v>
      </c>
      <c r="D16359">
        <v>408.33100000000002</v>
      </c>
      <c r="E16359" t="s">
        <v>50</v>
      </c>
      <c r="F16359" t="s">
        <v>114</v>
      </c>
      <c r="G16359" t="s">
        <v>51</v>
      </c>
      <c r="H16359" t="s">
        <v>87</v>
      </c>
    </row>
    <row r="16360" spans="1:8">
      <c r="A16360" t="s">
        <v>69</v>
      </c>
      <c r="B16360" s="1">
        <v>46320</v>
      </c>
      <c r="C16360">
        <v>400002</v>
      </c>
      <c r="D16360">
        <v>-18469.663</v>
      </c>
      <c r="E16360" t="s">
        <v>52</v>
      </c>
      <c r="F16360" t="s">
        <v>23</v>
      </c>
      <c r="G16360" t="s">
        <v>51</v>
      </c>
      <c r="H16360" t="s">
        <v>92</v>
      </c>
    </row>
    <row r="16361" spans="1:8">
      <c r="A16361" t="s">
        <v>69</v>
      </c>
      <c r="B16361" s="1">
        <v>46320</v>
      </c>
      <c r="C16361">
        <v>400004</v>
      </c>
      <c r="D16361">
        <v>-98464.403000000006</v>
      </c>
      <c r="E16361" t="s">
        <v>52</v>
      </c>
      <c r="F16361" t="s">
        <v>23</v>
      </c>
      <c r="G16361" t="s">
        <v>51</v>
      </c>
      <c r="H16361" t="s">
        <v>92</v>
      </c>
    </row>
    <row r="16362" spans="1:8">
      <c r="A16362" t="s">
        <v>69</v>
      </c>
      <c r="B16362" s="1">
        <v>46320</v>
      </c>
      <c r="C16362">
        <v>410002</v>
      </c>
      <c r="D16362">
        <v>-35487.798000000003</v>
      </c>
      <c r="E16362" t="s">
        <v>52</v>
      </c>
      <c r="F16362" t="s">
        <v>119</v>
      </c>
      <c r="G16362" t="s">
        <v>51</v>
      </c>
      <c r="H16362" t="s">
        <v>93</v>
      </c>
    </row>
    <row r="16363" spans="1:8">
      <c r="A16363" t="s">
        <v>69</v>
      </c>
      <c r="B16363" s="1">
        <v>46320</v>
      </c>
      <c r="C16363">
        <v>410035</v>
      </c>
      <c r="D16363">
        <v>-262.45499999999998</v>
      </c>
      <c r="E16363" t="s">
        <v>52</v>
      </c>
      <c r="F16363" t="s">
        <v>119</v>
      </c>
      <c r="G16363" t="s">
        <v>51</v>
      </c>
      <c r="H16363" t="s">
        <v>93</v>
      </c>
    </row>
    <row r="16364" spans="1:8">
      <c r="A16364" t="s">
        <v>69</v>
      </c>
      <c r="B16364" s="1">
        <v>46320</v>
      </c>
      <c r="C16364">
        <v>410036</v>
      </c>
      <c r="D16364">
        <v>3545.7579999999998</v>
      </c>
      <c r="E16364" t="s">
        <v>52</v>
      </c>
      <c r="F16364" t="s">
        <v>119</v>
      </c>
      <c r="G16364" t="s">
        <v>51</v>
      </c>
      <c r="H16364" t="s">
        <v>93</v>
      </c>
    </row>
    <row r="16365" spans="1:8">
      <c r="A16365" t="s">
        <v>69</v>
      </c>
      <c r="B16365" s="1">
        <v>46320</v>
      </c>
      <c r="C16365">
        <v>410037</v>
      </c>
      <c r="D16365">
        <v>-13335.904</v>
      </c>
      <c r="E16365" t="s">
        <v>52</v>
      </c>
      <c r="F16365" t="s">
        <v>119</v>
      </c>
      <c r="G16365" t="s">
        <v>51</v>
      </c>
      <c r="H16365" t="s">
        <v>93</v>
      </c>
    </row>
    <row r="16366" spans="1:8">
      <c r="A16366" t="s">
        <v>69</v>
      </c>
      <c r="B16366" s="1">
        <v>46320</v>
      </c>
      <c r="C16366">
        <v>421002</v>
      </c>
      <c r="D16366">
        <v>-203.88499999999999</v>
      </c>
      <c r="E16366" t="s">
        <v>52</v>
      </c>
      <c r="F16366" t="s">
        <v>24</v>
      </c>
      <c r="G16366" t="s">
        <v>51</v>
      </c>
      <c r="H16366" t="s">
        <v>94</v>
      </c>
    </row>
    <row r="16367" spans="1:8">
      <c r="A16367" t="s">
        <v>69</v>
      </c>
      <c r="B16367" s="1">
        <v>46320</v>
      </c>
      <c r="C16367">
        <v>421003</v>
      </c>
      <c r="D16367">
        <v>699.61300000000006</v>
      </c>
      <c r="E16367" t="s">
        <v>52</v>
      </c>
      <c r="F16367" t="s">
        <v>24</v>
      </c>
      <c r="G16367" t="s">
        <v>51</v>
      </c>
      <c r="H16367" t="s">
        <v>94</v>
      </c>
    </row>
    <row r="16368" spans="1:8">
      <c r="A16368" t="s">
        <v>69</v>
      </c>
      <c r="B16368" s="1">
        <v>46320</v>
      </c>
      <c r="C16368">
        <v>421007</v>
      </c>
      <c r="D16368">
        <v>1249.068</v>
      </c>
      <c r="E16368" t="s">
        <v>52</v>
      </c>
      <c r="F16368" t="s">
        <v>24</v>
      </c>
      <c r="G16368" t="s">
        <v>51</v>
      </c>
      <c r="H16368" t="s">
        <v>94</v>
      </c>
    </row>
    <row r="16369" spans="1:8">
      <c r="A16369" t="s">
        <v>69</v>
      </c>
      <c r="B16369" s="1">
        <v>46320</v>
      </c>
      <c r="C16369">
        <v>510002</v>
      </c>
      <c r="D16369">
        <v>47269.006999999998</v>
      </c>
      <c r="E16369" t="s">
        <v>52</v>
      </c>
      <c r="F16369" t="s">
        <v>120</v>
      </c>
      <c r="G16369" t="s">
        <v>51</v>
      </c>
      <c r="H16369" t="s">
        <v>95</v>
      </c>
    </row>
    <row r="16370" spans="1:8">
      <c r="A16370" t="s">
        <v>69</v>
      </c>
      <c r="B16370" s="1">
        <v>46320</v>
      </c>
      <c r="C16370">
        <v>510005</v>
      </c>
      <c r="D16370">
        <v>215.773</v>
      </c>
      <c r="E16370" t="s">
        <v>52</v>
      </c>
      <c r="F16370" t="s">
        <v>120</v>
      </c>
      <c r="G16370" t="s">
        <v>51</v>
      </c>
      <c r="H16370" t="s">
        <v>95</v>
      </c>
    </row>
    <row r="16371" spans="1:8">
      <c r="A16371" t="s">
        <v>69</v>
      </c>
      <c r="B16371" s="1">
        <v>46320</v>
      </c>
      <c r="C16371">
        <v>510007</v>
      </c>
      <c r="D16371">
        <v>4670.22</v>
      </c>
      <c r="E16371" t="s">
        <v>52</v>
      </c>
      <c r="F16371" t="s">
        <v>120</v>
      </c>
      <c r="G16371" t="s">
        <v>51</v>
      </c>
      <c r="H16371" t="s">
        <v>95</v>
      </c>
    </row>
    <row r="16372" spans="1:8">
      <c r="A16372" t="s">
        <v>69</v>
      </c>
      <c r="B16372" s="1">
        <v>46320</v>
      </c>
      <c r="C16372">
        <v>510048</v>
      </c>
      <c r="D16372">
        <v>116.375</v>
      </c>
      <c r="E16372" t="s">
        <v>52</v>
      </c>
      <c r="F16372" t="s">
        <v>127</v>
      </c>
      <c r="G16372" t="s">
        <v>51</v>
      </c>
      <c r="H16372" t="s">
        <v>103</v>
      </c>
    </row>
    <row r="16373" spans="1:8">
      <c r="A16373" t="s">
        <v>69</v>
      </c>
      <c r="B16373" s="1">
        <v>46320</v>
      </c>
      <c r="C16373">
        <v>510065</v>
      </c>
      <c r="D16373">
        <v>199.73599999999999</v>
      </c>
      <c r="E16373" t="s">
        <v>52</v>
      </c>
      <c r="F16373" t="s">
        <v>120</v>
      </c>
      <c r="G16373" t="s">
        <v>51</v>
      </c>
      <c r="H16373" t="s">
        <v>95</v>
      </c>
    </row>
    <row r="16374" spans="1:8">
      <c r="A16374" t="s">
        <v>69</v>
      </c>
      <c r="B16374" s="1">
        <v>46320</v>
      </c>
      <c r="C16374">
        <v>520020</v>
      </c>
      <c r="D16374">
        <v>45.137</v>
      </c>
      <c r="E16374" t="s">
        <v>52</v>
      </c>
      <c r="F16374" t="s">
        <v>120</v>
      </c>
      <c r="G16374" t="s">
        <v>51</v>
      </c>
      <c r="H16374" t="s">
        <v>95</v>
      </c>
    </row>
    <row r="16375" spans="1:8">
      <c r="A16375" t="s">
        <v>69</v>
      </c>
      <c r="B16375" s="1">
        <v>46320</v>
      </c>
      <c r="C16375">
        <v>520021</v>
      </c>
      <c r="D16375">
        <v>132.499</v>
      </c>
      <c r="E16375" t="s">
        <v>52</v>
      </c>
      <c r="F16375" t="s">
        <v>126</v>
      </c>
      <c r="G16375" t="s">
        <v>51</v>
      </c>
      <c r="H16375" t="s">
        <v>102</v>
      </c>
    </row>
    <row r="16376" spans="1:8">
      <c r="A16376" t="s">
        <v>69</v>
      </c>
      <c r="B16376" s="1">
        <v>46320</v>
      </c>
      <c r="C16376">
        <v>530012</v>
      </c>
      <c r="D16376">
        <v>779.89800000000002</v>
      </c>
      <c r="E16376" t="s">
        <v>52</v>
      </c>
      <c r="F16376" t="s">
        <v>120</v>
      </c>
      <c r="G16376" t="s">
        <v>51</v>
      </c>
      <c r="H16376" t="s">
        <v>95</v>
      </c>
    </row>
    <row r="16377" spans="1:8">
      <c r="A16377" t="s">
        <v>69</v>
      </c>
      <c r="B16377" s="1">
        <v>46320</v>
      </c>
      <c r="C16377">
        <v>541004</v>
      </c>
      <c r="D16377">
        <v>32.276000000000003</v>
      </c>
      <c r="E16377" t="s">
        <v>52</v>
      </c>
      <c r="F16377" t="s">
        <v>127</v>
      </c>
      <c r="G16377" t="s">
        <v>51</v>
      </c>
      <c r="H16377" t="s">
        <v>103</v>
      </c>
    </row>
    <row r="16378" spans="1:8">
      <c r="A16378" t="s">
        <v>69</v>
      </c>
      <c r="B16378" s="1">
        <v>46320</v>
      </c>
      <c r="C16378">
        <v>541010</v>
      </c>
      <c r="D16378">
        <v>373.69900000000001</v>
      </c>
      <c r="E16378" t="s">
        <v>52</v>
      </c>
      <c r="F16378" t="s">
        <v>127</v>
      </c>
      <c r="G16378" t="s">
        <v>51</v>
      </c>
      <c r="H16378" t="s">
        <v>103</v>
      </c>
    </row>
    <row r="16379" spans="1:8">
      <c r="A16379" t="s">
        <v>69</v>
      </c>
      <c r="B16379" s="1">
        <v>46320</v>
      </c>
      <c r="C16379">
        <v>541013</v>
      </c>
      <c r="D16379">
        <v>52.435000000000002</v>
      </c>
      <c r="E16379" t="s">
        <v>52</v>
      </c>
      <c r="F16379" t="s">
        <v>127</v>
      </c>
      <c r="G16379" t="s">
        <v>51</v>
      </c>
      <c r="H16379" t="s">
        <v>103</v>
      </c>
    </row>
    <row r="16380" spans="1:8">
      <c r="A16380" t="s">
        <v>69</v>
      </c>
      <c r="B16380" s="1">
        <v>46320</v>
      </c>
      <c r="C16380">
        <v>546002</v>
      </c>
      <c r="D16380">
        <v>83694.740999999995</v>
      </c>
      <c r="E16380" t="s">
        <v>52</v>
      </c>
      <c r="F16380" t="s">
        <v>119</v>
      </c>
      <c r="G16380" t="s">
        <v>51</v>
      </c>
      <c r="H16380" t="s">
        <v>93</v>
      </c>
    </row>
    <row r="16381" spans="1:8">
      <c r="A16381" t="s">
        <v>69</v>
      </c>
      <c r="B16381" s="1">
        <v>46320</v>
      </c>
      <c r="C16381">
        <v>546008</v>
      </c>
      <c r="D16381">
        <v>11.385999999999999</v>
      </c>
      <c r="E16381" t="s">
        <v>52</v>
      </c>
      <c r="F16381" t="s">
        <v>119</v>
      </c>
      <c r="G16381" t="s">
        <v>51</v>
      </c>
      <c r="H16381" t="s">
        <v>93</v>
      </c>
    </row>
    <row r="16382" spans="1:8">
      <c r="A16382" t="s">
        <v>69</v>
      </c>
      <c r="B16382" s="1">
        <v>46320</v>
      </c>
      <c r="C16382">
        <v>546013</v>
      </c>
      <c r="D16382">
        <v>3175.6709999999998</v>
      </c>
      <c r="E16382" t="s">
        <v>52</v>
      </c>
      <c r="F16382" t="s">
        <v>119</v>
      </c>
      <c r="G16382" t="s">
        <v>51</v>
      </c>
      <c r="H16382" t="s">
        <v>93</v>
      </c>
    </row>
    <row r="16383" spans="1:8">
      <c r="A16383" t="s">
        <v>69</v>
      </c>
      <c r="B16383" s="1">
        <v>46320</v>
      </c>
      <c r="C16383">
        <v>546015</v>
      </c>
      <c r="D16383">
        <v>-74.915999999999997</v>
      </c>
      <c r="E16383" t="s">
        <v>52</v>
      </c>
      <c r="F16383" t="s">
        <v>119</v>
      </c>
      <c r="G16383" t="s">
        <v>51</v>
      </c>
      <c r="H16383" t="s">
        <v>93</v>
      </c>
    </row>
    <row r="16384" spans="1:8">
      <c r="A16384" t="s">
        <v>69</v>
      </c>
      <c r="B16384" s="1">
        <v>46320</v>
      </c>
      <c r="C16384">
        <v>547002</v>
      </c>
      <c r="D16384">
        <v>26.428000000000001</v>
      </c>
      <c r="E16384" t="s">
        <v>52</v>
      </c>
      <c r="F16384" t="s">
        <v>121</v>
      </c>
      <c r="G16384" t="s">
        <v>51</v>
      </c>
      <c r="H16384" t="s">
        <v>96</v>
      </c>
    </row>
    <row r="16385" spans="1:8">
      <c r="A16385" t="s">
        <v>69</v>
      </c>
      <c r="B16385" s="1">
        <v>46320</v>
      </c>
      <c r="C16385">
        <v>550002</v>
      </c>
      <c r="D16385">
        <v>26458.898000000001</v>
      </c>
      <c r="E16385" t="s">
        <v>52</v>
      </c>
      <c r="F16385" t="s">
        <v>128</v>
      </c>
      <c r="G16385" t="s">
        <v>51</v>
      </c>
      <c r="H16385" t="s">
        <v>104</v>
      </c>
    </row>
    <row r="16386" spans="1:8">
      <c r="A16386" t="s">
        <v>69</v>
      </c>
      <c r="B16386" s="1">
        <v>46320</v>
      </c>
      <c r="C16386">
        <v>550003</v>
      </c>
      <c r="D16386">
        <v>19435.456999999999</v>
      </c>
      <c r="E16386" t="s">
        <v>52</v>
      </c>
      <c r="F16386" t="s">
        <v>128</v>
      </c>
      <c r="G16386" t="s">
        <v>51</v>
      </c>
      <c r="H16386" t="s">
        <v>104</v>
      </c>
    </row>
    <row r="16387" spans="1:8">
      <c r="A16387" t="s">
        <v>69</v>
      </c>
      <c r="B16387" s="1">
        <v>46320</v>
      </c>
      <c r="C16387">
        <v>551003</v>
      </c>
      <c r="D16387">
        <v>581.81600000000003</v>
      </c>
      <c r="E16387" t="s">
        <v>52</v>
      </c>
      <c r="F16387" t="s">
        <v>129</v>
      </c>
      <c r="G16387" t="s">
        <v>51</v>
      </c>
      <c r="H16387" t="s">
        <v>105</v>
      </c>
    </row>
    <row r="16388" spans="1:8">
      <c r="A16388" t="s">
        <v>69</v>
      </c>
      <c r="B16388" s="1">
        <v>46320</v>
      </c>
      <c r="C16388">
        <v>552502</v>
      </c>
      <c r="D16388">
        <v>3859.8180000000002</v>
      </c>
      <c r="E16388" t="s">
        <v>52</v>
      </c>
      <c r="F16388" t="s">
        <v>122</v>
      </c>
      <c r="G16388" t="s">
        <v>51</v>
      </c>
      <c r="H16388" t="s">
        <v>97</v>
      </c>
    </row>
    <row r="16389" spans="1:8">
      <c r="A16389" t="s">
        <v>69</v>
      </c>
      <c r="B16389" s="1">
        <v>46320</v>
      </c>
      <c r="C16389">
        <v>555508</v>
      </c>
      <c r="D16389">
        <v>372.07900000000001</v>
      </c>
      <c r="E16389" t="s">
        <v>52</v>
      </c>
      <c r="F16389" t="s">
        <v>122</v>
      </c>
      <c r="G16389" t="s">
        <v>51</v>
      </c>
      <c r="H16389" t="s">
        <v>97</v>
      </c>
    </row>
    <row r="16390" spans="1:8">
      <c r="A16390" t="s">
        <v>69</v>
      </c>
      <c r="B16390" s="1">
        <v>46320</v>
      </c>
      <c r="C16390">
        <v>556002</v>
      </c>
      <c r="D16390">
        <v>147.715</v>
      </c>
      <c r="E16390" t="s">
        <v>52</v>
      </c>
      <c r="F16390" t="s">
        <v>126</v>
      </c>
      <c r="G16390" t="s">
        <v>51</v>
      </c>
      <c r="H16390" t="s">
        <v>102</v>
      </c>
    </row>
    <row r="16391" spans="1:8">
      <c r="A16391" t="s">
        <v>69</v>
      </c>
      <c r="B16391" s="1">
        <v>46320</v>
      </c>
      <c r="C16391">
        <v>557002</v>
      </c>
      <c r="D16391">
        <v>2371.7440000000001</v>
      </c>
      <c r="E16391" t="s">
        <v>52</v>
      </c>
      <c r="F16391" t="s">
        <v>123</v>
      </c>
      <c r="G16391" t="s">
        <v>51</v>
      </c>
      <c r="H16391" t="s">
        <v>98</v>
      </c>
    </row>
    <row r="16392" spans="1:8">
      <c r="A16392" t="s">
        <v>69</v>
      </c>
      <c r="B16392" s="1">
        <v>46320</v>
      </c>
      <c r="C16392">
        <v>558006</v>
      </c>
      <c r="D16392">
        <v>-596.44799999999998</v>
      </c>
      <c r="E16392" t="s">
        <v>52</v>
      </c>
      <c r="F16392" t="s">
        <v>124</v>
      </c>
      <c r="G16392" t="s">
        <v>51</v>
      </c>
      <c r="H16392" t="s">
        <v>99</v>
      </c>
    </row>
    <row r="16393" spans="1:8">
      <c r="A16393" t="s">
        <v>69</v>
      </c>
      <c r="B16393" s="1">
        <v>46320</v>
      </c>
      <c r="C16393">
        <v>558012</v>
      </c>
      <c r="D16393">
        <v>5.0330000000000004</v>
      </c>
      <c r="E16393" t="s">
        <v>52</v>
      </c>
      <c r="F16393" t="s">
        <v>126</v>
      </c>
      <c r="G16393" t="s">
        <v>51</v>
      </c>
      <c r="H16393" t="s">
        <v>102</v>
      </c>
    </row>
    <row r="16394" spans="1:8">
      <c r="A16394" t="s">
        <v>69</v>
      </c>
      <c r="B16394" s="1">
        <v>46320</v>
      </c>
      <c r="C16394">
        <v>559002</v>
      </c>
      <c r="D16394">
        <v>26.145</v>
      </c>
      <c r="E16394" t="s">
        <v>52</v>
      </c>
      <c r="F16394" t="s">
        <v>126</v>
      </c>
      <c r="G16394" t="s">
        <v>51</v>
      </c>
      <c r="H16394" t="s">
        <v>102</v>
      </c>
    </row>
    <row r="16395" spans="1:8">
      <c r="A16395" t="s">
        <v>69</v>
      </c>
      <c r="B16395" s="1">
        <v>46320</v>
      </c>
      <c r="C16395">
        <v>560008</v>
      </c>
      <c r="D16395">
        <v>27.151</v>
      </c>
      <c r="E16395" t="s">
        <v>52</v>
      </c>
      <c r="F16395" t="s">
        <v>123</v>
      </c>
      <c r="G16395" t="s">
        <v>51</v>
      </c>
      <c r="H16395" t="s">
        <v>98</v>
      </c>
    </row>
    <row r="16396" spans="1:8">
      <c r="A16396" t="s">
        <v>69</v>
      </c>
      <c r="B16396" s="1">
        <v>46320</v>
      </c>
      <c r="C16396">
        <v>563002</v>
      </c>
      <c r="D16396">
        <v>4818.732</v>
      </c>
      <c r="E16396" t="s">
        <v>52</v>
      </c>
      <c r="F16396" t="s">
        <v>124</v>
      </c>
      <c r="G16396" t="s">
        <v>51</v>
      </c>
      <c r="H16396" t="s">
        <v>99</v>
      </c>
    </row>
    <row r="16397" spans="1:8">
      <c r="A16397" t="s">
        <v>69</v>
      </c>
      <c r="B16397" s="1">
        <v>46320</v>
      </c>
      <c r="C16397">
        <v>564006</v>
      </c>
      <c r="D16397">
        <v>-7.0000000000000001E-3</v>
      </c>
      <c r="E16397" t="s">
        <v>52</v>
      </c>
      <c r="F16397" t="s">
        <v>124</v>
      </c>
      <c r="G16397" t="s">
        <v>51</v>
      </c>
      <c r="H16397" t="s">
        <v>99</v>
      </c>
    </row>
    <row r="16398" spans="1:8">
      <c r="A16398" t="s">
        <v>69</v>
      </c>
      <c r="B16398" s="1">
        <v>46320</v>
      </c>
      <c r="C16398">
        <v>564019</v>
      </c>
      <c r="D16398">
        <v>14763.922</v>
      </c>
      <c r="E16398" t="s">
        <v>52</v>
      </c>
      <c r="F16398" t="s">
        <v>119</v>
      </c>
      <c r="G16398" t="s">
        <v>51</v>
      </c>
      <c r="H16398" t="s">
        <v>93</v>
      </c>
    </row>
    <row r="16399" spans="1:8">
      <c r="A16399" t="s">
        <v>69</v>
      </c>
      <c r="B16399" s="1">
        <v>46320</v>
      </c>
      <c r="C16399">
        <v>564020</v>
      </c>
      <c r="D16399">
        <v>215.566</v>
      </c>
      <c r="E16399" t="s">
        <v>52</v>
      </c>
      <c r="F16399" t="s">
        <v>124</v>
      </c>
      <c r="G16399" t="s">
        <v>51</v>
      </c>
      <c r="H16399" t="s">
        <v>99</v>
      </c>
    </row>
    <row r="16400" spans="1:8">
      <c r="A16400" t="s">
        <v>69</v>
      </c>
      <c r="B16400" s="1">
        <v>46320</v>
      </c>
      <c r="C16400">
        <v>564021</v>
      </c>
      <c r="D16400">
        <v>0.88200000000000001</v>
      </c>
      <c r="E16400" t="s">
        <v>52</v>
      </c>
      <c r="F16400" t="s">
        <v>124</v>
      </c>
      <c r="G16400" t="s">
        <v>51</v>
      </c>
      <c r="H16400" t="s">
        <v>99</v>
      </c>
    </row>
    <row r="16401" spans="1:8">
      <c r="A16401" t="s">
        <v>69</v>
      </c>
      <c r="B16401" s="1">
        <v>46320</v>
      </c>
      <c r="C16401">
        <v>570002</v>
      </c>
      <c r="D16401">
        <v>154.14400000000001</v>
      </c>
      <c r="E16401" t="s">
        <v>52</v>
      </c>
      <c r="F16401" t="s">
        <v>132</v>
      </c>
      <c r="G16401" t="s">
        <v>51</v>
      </c>
      <c r="H16401" t="s">
        <v>108</v>
      </c>
    </row>
    <row r="16402" spans="1:8">
      <c r="A16402" t="s">
        <v>70</v>
      </c>
      <c r="B16402" s="1">
        <v>46320</v>
      </c>
      <c r="C16402">
        <v>220006</v>
      </c>
      <c r="D16402">
        <v>4327.4939999999997</v>
      </c>
      <c r="E16402" t="s">
        <v>50</v>
      </c>
      <c r="F16402" t="s">
        <v>14</v>
      </c>
      <c r="G16402" t="s">
        <v>56</v>
      </c>
      <c r="H16402" t="s">
        <v>84</v>
      </c>
    </row>
    <row r="16403" spans="1:8">
      <c r="A16403" t="s">
        <v>70</v>
      </c>
      <c r="B16403" s="1">
        <v>46320</v>
      </c>
      <c r="C16403">
        <v>240002</v>
      </c>
      <c r="D16403">
        <v>-91.483000000000004</v>
      </c>
      <c r="E16403" t="s">
        <v>50</v>
      </c>
      <c r="F16403" t="s">
        <v>113</v>
      </c>
      <c r="G16403" t="s">
        <v>56</v>
      </c>
      <c r="H16403" t="s">
        <v>85</v>
      </c>
    </row>
    <row r="16404" spans="1:8">
      <c r="A16404" t="s">
        <v>70</v>
      </c>
      <c r="B16404" s="1">
        <v>46320</v>
      </c>
      <c r="C16404">
        <v>243002</v>
      </c>
      <c r="D16404">
        <v>-520.26400000000001</v>
      </c>
      <c r="E16404" t="s">
        <v>50</v>
      </c>
      <c r="F16404" t="s">
        <v>113</v>
      </c>
      <c r="G16404" t="s">
        <v>56</v>
      </c>
      <c r="H16404" t="s">
        <v>85</v>
      </c>
    </row>
    <row r="16405" spans="1:8">
      <c r="A16405" t="s">
        <v>70</v>
      </c>
      <c r="B16405" s="1">
        <v>46320</v>
      </c>
      <c r="C16405">
        <v>330141</v>
      </c>
      <c r="D16405">
        <v>-4561.8940000000002</v>
      </c>
      <c r="E16405" t="s">
        <v>50</v>
      </c>
      <c r="F16405" t="s">
        <v>113</v>
      </c>
      <c r="G16405" t="s">
        <v>56</v>
      </c>
      <c r="H16405" t="s">
        <v>85</v>
      </c>
    </row>
    <row r="16406" spans="1:8">
      <c r="A16406" t="s">
        <v>70</v>
      </c>
      <c r="B16406" s="1">
        <v>46320</v>
      </c>
      <c r="C16406">
        <v>355016</v>
      </c>
      <c r="D16406">
        <v>57.165999999999997</v>
      </c>
      <c r="E16406" t="s">
        <v>50</v>
      </c>
      <c r="F16406" t="s">
        <v>118</v>
      </c>
      <c r="G16406" t="s">
        <v>56</v>
      </c>
      <c r="H16406" t="s">
        <v>91</v>
      </c>
    </row>
    <row r="16407" spans="1:8">
      <c r="A16407" t="s">
        <v>70</v>
      </c>
      <c r="B16407" s="1">
        <v>46320</v>
      </c>
      <c r="C16407">
        <v>552502</v>
      </c>
      <c r="D16407">
        <v>14.206</v>
      </c>
      <c r="E16407" t="s">
        <v>52</v>
      </c>
      <c r="F16407" t="s">
        <v>122</v>
      </c>
      <c r="G16407" t="s">
        <v>56</v>
      </c>
      <c r="H16407" t="s">
        <v>97</v>
      </c>
    </row>
    <row r="16408" spans="1:8">
      <c r="A16408" t="s">
        <v>70</v>
      </c>
      <c r="B16408" s="1">
        <v>46320</v>
      </c>
      <c r="C16408">
        <v>556004</v>
      </c>
      <c r="D16408">
        <v>0.26100000000000001</v>
      </c>
      <c r="E16408" t="s">
        <v>52</v>
      </c>
      <c r="F16408" t="s">
        <v>122</v>
      </c>
      <c r="G16408" t="s">
        <v>56</v>
      </c>
      <c r="H16408" t="s">
        <v>97</v>
      </c>
    </row>
    <row r="16409" spans="1:8">
      <c r="A16409" t="s">
        <v>70</v>
      </c>
      <c r="B16409" s="1">
        <v>46320</v>
      </c>
      <c r="C16409">
        <v>557002</v>
      </c>
      <c r="D16409">
        <v>561.92899999999997</v>
      </c>
      <c r="E16409" t="s">
        <v>52</v>
      </c>
      <c r="F16409" t="s">
        <v>123</v>
      </c>
      <c r="G16409" t="s">
        <v>56</v>
      </c>
      <c r="H16409" t="s">
        <v>98</v>
      </c>
    </row>
    <row r="16410" spans="1:8">
      <c r="A16410" t="s">
        <v>70</v>
      </c>
      <c r="B16410" s="1">
        <v>46320</v>
      </c>
      <c r="C16410">
        <v>557003</v>
      </c>
      <c r="D16410">
        <v>207.00700000000001</v>
      </c>
      <c r="E16410" t="s">
        <v>52</v>
      </c>
      <c r="F16410" t="s">
        <v>123</v>
      </c>
      <c r="G16410" t="s">
        <v>56</v>
      </c>
      <c r="H16410" t="s">
        <v>98</v>
      </c>
    </row>
    <row r="16411" spans="1:8">
      <c r="A16411" t="s">
        <v>71</v>
      </c>
      <c r="B16411" s="1">
        <v>46320</v>
      </c>
      <c r="C16411">
        <v>220006</v>
      </c>
      <c r="D16411">
        <v>34523.987999999998</v>
      </c>
      <c r="E16411" t="s">
        <v>50</v>
      </c>
      <c r="F16411" t="s">
        <v>14</v>
      </c>
      <c r="G16411" t="s">
        <v>56</v>
      </c>
      <c r="H16411" t="s">
        <v>84</v>
      </c>
    </row>
    <row r="16412" spans="1:8">
      <c r="A16412" t="s">
        <v>71</v>
      </c>
      <c r="B16412" s="1">
        <v>46320</v>
      </c>
      <c r="C16412">
        <v>240002</v>
      </c>
      <c r="D16412">
        <v>-176.304</v>
      </c>
      <c r="E16412" t="s">
        <v>50</v>
      </c>
      <c r="F16412" t="s">
        <v>113</v>
      </c>
      <c r="G16412" t="s">
        <v>56</v>
      </c>
      <c r="H16412" t="s">
        <v>85</v>
      </c>
    </row>
    <row r="16413" spans="1:8">
      <c r="A16413" t="s">
        <v>71</v>
      </c>
      <c r="B16413" s="1">
        <v>46320</v>
      </c>
      <c r="C16413">
        <v>240003</v>
      </c>
      <c r="D16413">
        <v>-29.571999999999999</v>
      </c>
      <c r="E16413" t="s">
        <v>50</v>
      </c>
      <c r="F16413" t="s">
        <v>113</v>
      </c>
      <c r="G16413" t="s">
        <v>56</v>
      </c>
      <c r="H16413" t="s">
        <v>85</v>
      </c>
    </row>
    <row r="16414" spans="1:8">
      <c r="A16414" t="s">
        <v>71</v>
      </c>
      <c r="B16414" s="1">
        <v>46320</v>
      </c>
      <c r="C16414">
        <v>240009</v>
      </c>
      <c r="D16414">
        <v>-13.965999999999999</v>
      </c>
      <c r="E16414" t="s">
        <v>50</v>
      </c>
      <c r="F16414" t="s">
        <v>113</v>
      </c>
      <c r="G16414" t="s">
        <v>56</v>
      </c>
      <c r="H16414" t="s">
        <v>85</v>
      </c>
    </row>
    <row r="16415" spans="1:8">
      <c r="A16415" t="s">
        <v>71</v>
      </c>
      <c r="B16415" s="1">
        <v>46320</v>
      </c>
      <c r="C16415">
        <v>242003</v>
      </c>
      <c r="D16415">
        <v>-820.98500000000001</v>
      </c>
      <c r="E16415" t="s">
        <v>50</v>
      </c>
      <c r="F16415" t="s">
        <v>113</v>
      </c>
      <c r="G16415" t="s">
        <v>56</v>
      </c>
      <c r="H16415" t="s">
        <v>85</v>
      </c>
    </row>
    <row r="16416" spans="1:8">
      <c r="A16416" t="s">
        <v>71</v>
      </c>
      <c r="B16416" s="1">
        <v>46320</v>
      </c>
      <c r="C16416">
        <v>245058</v>
      </c>
      <c r="D16416">
        <v>389.48599999999999</v>
      </c>
      <c r="E16416" t="s">
        <v>50</v>
      </c>
      <c r="F16416" t="s">
        <v>113</v>
      </c>
      <c r="G16416" t="s">
        <v>56</v>
      </c>
      <c r="H16416" t="s">
        <v>85</v>
      </c>
    </row>
    <row r="16417" spans="1:8">
      <c r="A16417" t="s">
        <v>71</v>
      </c>
      <c r="B16417" s="1">
        <v>46320</v>
      </c>
      <c r="C16417">
        <v>257005</v>
      </c>
      <c r="D16417">
        <v>-96.388999999999996</v>
      </c>
      <c r="E16417" t="s">
        <v>50</v>
      </c>
      <c r="F16417" t="s">
        <v>114</v>
      </c>
      <c r="G16417" t="s">
        <v>56</v>
      </c>
      <c r="H16417" t="s">
        <v>87</v>
      </c>
    </row>
    <row r="16418" spans="1:8">
      <c r="A16418" t="s">
        <v>71</v>
      </c>
      <c r="B16418" s="1">
        <v>46320</v>
      </c>
      <c r="C16418">
        <v>257008</v>
      </c>
      <c r="D16418">
        <v>172.91900000000001</v>
      </c>
      <c r="E16418" t="s">
        <v>50</v>
      </c>
      <c r="F16418" t="s">
        <v>114</v>
      </c>
      <c r="G16418" t="s">
        <v>56</v>
      </c>
      <c r="H16418" t="s">
        <v>87</v>
      </c>
    </row>
    <row r="16419" spans="1:8">
      <c r="A16419" t="s">
        <v>71</v>
      </c>
      <c r="B16419" s="1">
        <v>46320</v>
      </c>
      <c r="C16419">
        <v>257030</v>
      </c>
      <c r="D16419">
        <v>-275.34800000000001</v>
      </c>
      <c r="E16419" t="s">
        <v>50</v>
      </c>
      <c r="F16419" t="s">
        <v>114</v>
      </c>
      <c r="G16419" t="s">
        <v>56</v>
      </c>
      <c r="H16419" t="s">
        <v>87</v>
      </c>
    </row>
    <row r="16420" spans="1:8">
      <c r="A16420" t="s">
        <v>71</v>
      </c>
      <c r="B16420" s="1">
        <v>46320</v>
      </c>
      <c r="C16420">
        <v>260004</v>
      </c>
      <c r="D16420">
        <v>4.0000000000000001E-3</v>
      </c>
      <c r="E16420" t="s">
        <v>50</v>
      </c>
      <c r="F16420" t="s">
        <v>114</v>
      </c>
      <c r="G16420" t="s">
        <v>56</v>
      </c>
      <c r="H16420" t="s">
        <v>87</v>
      </c>
    </row>
    <row r="16421" spans="1:8">
      <c r="A16421" t="s">
        <v>71</v>
      </c>
      <c r="B16421" s="1">
        <v>46320</v>
      </c>
      <c r="C16421">
        <v>321004</v>
      </c>
      <c r="D16421">
        <v>1437.5609999999999</v>
      </c>
      <c r="E16421" t="s">
        <v>50</v>
      </c>
      <c r="F16421" t="s">
        <v>115</v>
      </c>
      <c r="G16421" t="s">
        <v>56</v>
      </c>
      <c r="H16421" t="s">
        <v>88</v>
      </c>
    </row>
    <row r="16422" spans="1:8">
      <c r="A16422" t="s">
        <v>71</v>
      </c>
      <c r="B16422" s="1">
        <v>46320</v>
      </c>
      <c r="C16422">
        <v>330124</v>
      </c>
      <c r="D16422">
        <v>-2009.66</v>
      </c>
      <c r="E16422" t="s">
        <v>50</v>
      </c>
      <c r="F16422" t="s">
        <v>113</v>
      </c>
      <c r="G16422" t="s">
        <v>56</v>
      </c>
      <c r="H16422" t="s">
        <v>85</v>
      </c>
    </row>
    <row r="16423" spans="1:8">
      <c r="A16423" t="s">
        <v>71</v>
      </c>
      <c r="B16423" s="1">
        <v>46320</v>
      </c>
      <c r="C16423">
        <v>330130</v>
      </c>
      <c r="D16423">
        <v>-37028.968000000001</v>
      </c>
      <c r="E16423" t="s">
        <v>50</v>
      </c>
      <c r="F16423" t="s">
        <v>113</v>
      </c>
      <c r="G16423" t="s">
        <v>56</v>
      </c>
      <c r="H16423" t="s">
        <v>85</v>
      </c>
    </row>
    <row r="16424" spans="1:8">
      <c r="A16424" t="s">
        <v>71</v>
      </c>
      <c r="B16424" s="1">
        <v>46320</v>
      </c>
      <c r="C16424">
        <v>340234</v>
      </c>
      <c r="D16424">
        <v>4.7279999999999998</v>
      </c>
      <c r="E16424" t="s">
        <v>50</v>
      </c>
      <c r="F16424" t="s">
        <v>116</v>
      </c>
      <c r="G16424" t="s">
        <v>56</v>
      </c>
      <c r="H16424" t="s">
        <v>89</v>
      </c>
    </row>
    <row r="16425" spans="1:8">
      <c r="A16425" t="s">
        <v>71</v>
      </c>
      <c r="B16425" s="1">
        <v>46320</v>
      </c>
      <c r="C16425">
        <v>340267</v>
      </c>
      <c r="D16425">
        <v>3082.4879999999998</v>
      </c>
      <c r="E16425" t="s">
        <v>50</v>
      </c>
      <c r="F16425" t="s">
        <v>116</v>
      </c>
      <c r="G16425" t="s">
        <v>56</v>
      </c>
      <c r="H16425" t="s">
        <v>89</v>
      </c>
    </row>
    <row r="16426" spans="1:8">
      <c r="A16426" t="s">
        <v>71</v>
      </c>
      <c r="B16426" s="1">
        <v>46320</v>
      </c>
      <c r="C16426">
        <v>350031</v>
      </c>
      <c r="D16426">
        <v>13.965999999999999</v>
      </c>
      <c r="E16426" t="s">
        <v>50</v>
      </c>
      <c r="F16426" t="s">
        <v>113</v>
      </c>
      <c r="G16426" t="s">
        <v>56</v>
      </c>
      <c r="H16426" t="s">
        <v>85</v>
      </c>
    </row>
    <row r="16427" spans="1:8">
      <c r="A16427" t="s">
        <v>71</v>
      </c>
      <c r="B16427" s="1">
        <v>46320</v>
      </c>
      <c r="C16427">
        <v>360019</v>
      </c>
      <c r="D16427">
        <v>25.503</v>
      </c>
      <c r="E16427" t="s">
        <v>50</v>
      </c>
      <c r="F16427" t="s">
        <v>125</v>
      </c>
      <c r="G16427" t="s">
        <v>56</v>
      </c>
      <c r="H16427" t="s">
        <v>100</v>
      </c>
    </row>
    <row r="16428" spans="1:8">
      <c r="A16428" t="s">
        <v>71</v>
      </c>
      <c r="B16428" s="1">
        <v>46320</v>
      </c>
      <c r="C16428">
        <v>360022</v>
      </c>
      <c r="D16428">
        <v>61.881999999999998</v>
      </c>
      <c r="E16428" t="s">
        <v>50</v>
      </c>
      <c r="F16428" t="s">
        <v>125</v>
      </c>
      <c r="G16428" t="s">
        <v>56</v>
      </c>
      <c r="H16428" t="s">
        <v>100</v>
      </c>
    </row>
    <row r="16429" spans="1:8">
      <c r="A16429" t="s">
        <v>71</v>
      </c>
      <c r="B16429" s="1">
        <v>46320</v>
      </c>
      <c r="C16429">
        <v>372002</v>
      </c>
      <c r="D16429">
        <v>32.411000000000001</v>
      </c>
      <c r="E16429" t="s">
        <v>50</v>
      </c>
      <c r="F16429" t="s">
        <v>114</v>
      </c>
      <c r="G16429" t="s">
        <v>56</v>
      </c>
      <c r="H16429" t="s">
        <v>87</v>
      </c>
    </row>
    <row r="16430" spans="1:8">
      <c r="A16430" t="s">
        <v>71</v>
      </c>
      <c r="B16430" s="1">
        <v>46320</v>
      </c>
      <c r="C16430">
        <v>372004</v>
      </c>
      <c r="D16430">
        <v>80.69</v>
      </c>
      <c r="E16430" t="s">
        <v>50</v>
      </c>
      <c r="F16430" t="s">
        <v>114</v>
      </c>
      <c r="G16430" t="s">
        <v>56</v>
      </c>
      <c r="H16430" t="s">
        <v>87</v>
      </c>
    </row>
    <row r="16431" spans="1:8">
      <c r="A16431" t="s">
        <v>71</v>
      </c>
      <c r="B16431" s="1">
        <v>46320</v>
      </c>
      <c r="C16431">
        <v>410005</v>
      </c>
      <c r="D16431">
        <v>-1472.4849999999999</v>
      </c>
      <c r="E16431" t="s">
        <v>52</v>
      </c>
      <c r="F16431" t="s">
        <v>119</v>
      </c>
      <c r="G16431" t="s">
        <v>56</v>
      </c>
      <c r="H16431" t="s">
        <v>93</v>
      </c>
    </row>
    <row r="16432" spans="1:8">
      <c r="A16432" t="s">
        <v>71</v>
      </c>
      <c r="B16432" s="1">
        <v>46320</v>
      </c>
      <c r="C16432">
        <v>421002</v>
      </c>
      <c r="D16432">
        <v>-48.048999999999999</v>
      </c>
      <c r="E16432" t="s">
        <v>52</v>
      </c>
      <c r="F16432" t="s">
        <v>24</v>
      </c>
      <c r="G16432" t="s">
        <v>56</v>
      </c>
      <c r="H16432" t="s">
        <v>94</v>
      </c>
    </row>
    <row r="16433" spans="1:8">
      <c r="A16433" t="s">
        <v>71</v>
      </c>
      <c r="B16433" s="1">
        <v>46320</v>
      </c>
      <c r="C16433">
        <v>421003</v>
      </c>
      <c r="D16433">
        <v>68.403000000000006</v>
      </c>
      <c r="E16433" t="s">
        <v>52</v>
      </c>
      <c r="F16433" t="s">
        <v>24</v>
      </c>
      <c r="G16433" t="s">
        <v>56</v>
      </c>
      <c r="H16433" t="s">
        <v>94</v>
      </c>
    </row>
    <row r="16434" spans="1:8">
      <c r="A16434" t="s">
        <v>71</v>
      </c>
      <c r="B16434" s="1">
        <v>46320</v>
      </c>
      <c r="C16434">
        <v>510002</v>
      </c>
      <c r="D16434">
        <v>1067.088</v>
      </c>
      <c r="E16434" t="s">
        <v>52</v>
      </c>
      <c r="F16434" t="s">
        <v>120</v>
      </c>
      <c r="G16434" t="s">
        <v>56</v>
      </c>
      <c r="H16434" t="s">
        <v>95</v>
      </c>
    </row>
    <row r="16435" spans="1:8">
      <c r="A16435" t="s">
        <v>71</v>
      </c>
      <c r="B16435" s="1">
        <v>46320</v>
      </c>
      <c r="C16435">
        <v>510015</v>
      </c>
      <c r="D16435">
        <v>335.279</v>
      </c>
      <c r="E16435" t="s">
        <v>52</v>
      </c>
      <c r="F16435" t="s">
        <v>120</v>
      </c>
      <c r="G16435" t="s">
        <v>56</v>
      </c>
      <c r="H16435" t="s">
        <v>95</v>
      </c>
    </row>
    <row r="16436" spans="1:8">
      <c r="A16436" t="s">
        <v>71</v>
      </c>
      <c r="B16436" s="1">
        <v>46320</v>
      </c>
      <c r="C16436">
        <v>555508</v>
      </c>
      <c r="D16436">
        <v>7.4189999999999996</v>
      </c>
      <c r="E16436" t="s">
        <v>52</v>
      </c>
      <c r="F16436" t="s">
        <v>122</v>
      </c>
      <c r="G16436" t="s">
        <v>56</v>
      </c>
      <c r="H16436" t="s">
        <v>97</v>
      </c>
    </row>
    <row r="16437" spans="1:8">
      <c r="A16437" t="s">
        <v>71</v>
      </c>
      <c r="B16437" s="1">
        <v>46320</v>
      </c>
      <c r="C16437">
        <v>557002</v>
      </c>
      <c r="D16437">
        <v>181.99799999999999</v>
      </c>
      <c r="E16437" t="s">
        <v>52</v>
      </c>
      <c r="F16437" t="s">
        <v>123</v>
      </c>
      <c r="G16437" t="s">
        <v>56</v>
      </c>
      <c r="H16437" t="s">
        <v>98</v>
      </c>
    </row>
    <row r="16438" spans="1:8">
      <c r="A16438" t="s">
        <v>71</v>
      </c>
      <c r="B16438" s="1">
        <v>46320</v>
      </c>
      <c r="C16438">
        <v>564006</v>
      </c>
      <c r="D16438">
        <v>0</v>
      </c>
      <c r="E16438" t="s">
        <v>52</v>
      </c>
      <c r="F16438" t="s">
        <v>124</v>
      </c>
      <c r="G16438" t="s">
        <v>56</v>
      </c>
      <c r="H16438" t="s">
        <v>99</v>
      </c>
    </row>
    <row r="16439" spans="1:8">
      <c r="A16439" t="s">
        <v>71</v>
      </c>
      <c r="B16439" s="1">
        <v>46320</v>
      </c>
      <c r="C16439">
        <v>564019</v>
      </c>
      <c r="D16439">
        <v>377.71899999999999</v>
      </c>
      <c r="E16439" t="s">
        <v>52</v>
      </c>
      <c r="F16439" t="s">
        <v>119</v>
      </c>
      <c r="G16439" t="s">
        <v>56</v>
      </c>
      <c r="H16439" t="s">
        <v>93</v>
      </c>
    </row>
    <row r="16440" spans="1:8">
      <c r="A16440" t="s">
        <v>71</v>
      </c>
      <c r="B16440" s="1">
        <v>46320</v>
      </c>
      <c r="C16440">
        <v>564020</v>
      </c>
      <c r="D16440">
        <v>123.39100000000001</v>
      </c>
      <c r="E16440" t="s">
        <v>52</v>
      </c>
      <c r="F16440" t="s">
        <v>124</v>
      </c>
      <c r="G16440" t="s">
        <v>56</v>
      </c>
      <c r="H16440" t="s">
        <v>99</v>
      </c>
    </row>
    <row r="16441" spans="1:8">
      <c r="A16441" t="s">
        <v>72</v>
      </c>
      <c r="B16441" s="1">
        <v>46320</v>
      </c>
      <c r="C16441">
        <v>220006</v>
      </c>
      <c r="D16441">
        <v>-614123.26300000004</v>
      </c>
      <c r="E16441" t="s">
        <v>50</v>
      </c>
      <c r="F16441" t="s">
        <v>14</v>
      </c>
      <c r="G16441" t="s">
        <v>56</v>
      </c>
      <c r="H16441" t="s">
        <v>84</v>
      </c>
    </row>
    <row r="16442" spans="1:8">
      <c r="A16442" t="s">
        <v>72</v>
      </c>
      <c r="B16442" s="1">
        <v>46320</v>
      </c>
      <c r="C16442">
        <v>240002</v>
      </c>
      <c r="D16442">
        <v>-5358.34</v>
      </c>
      <c r="E16442" t="s">
        <v>50</v>
      </c>
      <c r="F16442" t="s">
        <v>113</v>
      </c>
      <c r="G16442" t="s">
        <v>56</v>
      </c>
      <c r="H16442" t="s">
        <v>85</v>
      </c>
    </row>
    <row r="16443" spans="1:8">
      <c r="A16443" t="s">
        <v>72</v>
      </c>
      <c r="B16443" s="1">
        <v>46320</v>
      </c>
      <c r="C16443">
        <v>242003</v>
      </c>
      <c r="D16443">
        <v>-241880.77900000001</v>
      </c>
      <c r="E16443" t="s">
        <v>50</v>
      </c>
      <c r="F16443" t="s">
        <v>113</v>
      </c>
      <c r="G16443" t="s">
        <v>56</v>
      </c>
      <c r="H16443" t="s">
        <v>85</v>
      </c>
    </row>
    <row r="16444" spans="1:8">
      <c r="A16444" t="s">
        <v>72</v>
      </c>
      <c r="B16444" s="1">
        <v>46320</v>
      </c>
      <c r="C16444">
        <v>242007</v>
      </c>
      <c r="D16444">
        <v>32.307000000000002</v>
      </c>
      <c r="E16444" t="s">
        <v>50</v>
      </c>
      <c r="F16444" t="s">
        <v>113</v>
      </c>
      <c r="G16444" t="s">
        <v>56</v>
      </c>
      <c r="H16444" t="s">
        <v>85</v>
      </c>
    </row>
    <row r="16445" spans="1:8">
      <c r="A16445" t="s">
        <v>72</v>
      </c>
      <c r="B16445" s="1">
        <v>46320</v>
      </c>
      <c r="C16445">
        <v>242013</v>
      </c>
      <c r="D16445">
        <v>2229.9009999999998</v>
      </c>
      <c r="E16445" t="s">
        <v>50</v>
      </c>
      <c r="F16445" t="s">
        <v>113</v>
      </c>
      <c r="G16445" t="s">
        <v>56</v>
      </c>
      <c r="H16445" t="s">
        <v>85</v>
      </c>
    </row>
    <row r="16446" spans="1:8">
      <c r="A16446" t="s">
        <v>72</v>
      </c>
      <c r="B16446" s="1">
        <v>46320</v>
      </c>
      <c r="C16446">
        <v>242023</v>
      </c>
      <c r="D16446">
        <v>-3284.2919999999999</v>
      </c>
      <c r="E16446" t="s">
        <v>50</v>
      </c>
      <c r="F16446" t="s">
        <v>113</v>
      </c>
      <c r="G16446" t="s">
        <v>56</v>
      </c>
      <c r="H16446" t="s">
        <v>85</v>
      </c>
    </row>
    <row r="16447" spans="1:8">
      <c r="A16447" t="s">
        <v>72</v>
      </c>
      <c r="B16447" s="1">
        <v>46320</v>
      </c>
      <c r="C16447">
        <v>242027</v>
      </c>
      <c r="D16447">
        <v>-1256.3510000000001</v>
      </c>
      <c r="E16447" t="s">
        <v>50</v>
      </c>
      <c r="F16447" t="s">
        <v>113</v>
      </c>
      <c r="G16447" t="s">
        <v>56</v>
      </c>
      <c r="H16447" t="s">
        <v>85</v>
      </c>
    </row>
    <row r="16448" spans="1:8">
      <c r="A16448" t="s">
        <v>72</v>
      </c>
      <c r="B16448" s="1">
        <v>46320</v>
      </c>
      <c r="C16448">
        <v>242030</v>
      </c>
      <c r="D16448">
        <v>-483.37599999999998</v>
      </c>
      <c r="E16448" t="s">
        <v>50</v>
      </c>
      <c r="F16448" t="s">
        <v>113</v>
      </c>
      <c r="G16448" t="s">
        <v>56</v>
      </c>
      <c r="H16448" t="s">
        <v>85</v>
      </c>
    </row>
    <row r="16449" spans="1:8">
      <c r="A16449" t="s">
        <v>72</v>
      </c>
      <c r="B16449" s="1">
        <v>46320</v>
      </c>
      <c r="C16449">
        <v>242039</v>
      </c>
      <c r="D16449">
        <v>-33050.203999999998</v>
      </c>
      <c r="E16449" t="s">
        <v>50</v>
      </c>
      <c r="F16449" t="s">
        <v>113</v>
      </c>
      <c r="G16449" t="s">
        <v>56</v>
      </c>
      <c r="H16449" t="s">
        <v>85</v>
      </c>
    </row>
    <row r="16450" spans="1:8">
      <c r="A16450" t="s">
        <v>72</v>
      </c>
      <c r="B16450" s="1">
        <v>46320</v>
      </c>
      <c r="C16450">
        <v>242041</v>
      </c>
      <c r="D16450">
        <v>-293.83999999999997</v>
      </c>
      <c r="E16450" t="s">
        <v>50</v>
      </c>
      <c r="F16450" t="s">
        <v>113</v>
      </c>
      <c r="G16450" t="s">
        <v>56</v>
      </c>
      <c r="H16450" t="s">
        <v>85</v>
      </c>
    </row>
    <row r="16451" spans="1:8">
      <c r="A16451" t="s">
        <v>72</v>
      </c>
      <c r="B16451" s="1">
        <v>46320</v>
      </c>
      <c r="C16451">
        <v>243002</v>
      </c>
      <c r="D16451">
        <v>-7236.1319999999996</v>
      </c>
      <c r="E16451" t="s">
        <v>50</v>
      </c>
      <c r="F16451" t="s">
        <v>113</v>
      </c>
      <c r="G16451" t="s">
        <v>56</v>
      </c>
      <c r="H16451" t="s">
        <v>85</v>
      </c>
    </row>
    <row r="16452" spans="1:8">
      <c r="A16452" t="s">
        <v>72</v>
      </c>
      <c r="B16452" s="1">
        <v>46320</v>
      </c>
      <c r="C16452">
        <v>243003</v>
      </c>
      <c r="D16452">
        <v>-4638.5659999999998</v>
      </c>
      <c r="E16452" t="s">
        <v>50</v>
      </c>
      <c r="F16452" t="s">
        <v>113</v>
      </c>
      <c r="G16452" t="s">
        <v>56</v>
      </c>
      <c r="H16452" t="s">
        <v>85</v>
      </c>
    </row>
    <row r="16453" spans="1:8">
      <c r="A16453" t="s">
        <v>72</v>
      </c>
      <c r="B16453" s="1">
        <v>46320</v>
      </c>
      <c r="C16453">
        <v>243010</v>
      </c>
      <c r="D16453">
        <v>-231.85900000000001</v>
      </c>
      <c r="E16453" t="s">
        <v>50</v>
      </c>
      <c r="F16453" t="s">
        <v>113</v>
      </c>
      <c r="G16453" t="s">
        <v>56</v>
      </c>
      <c r="H16453" t="s">
        <v>85</v>
      </c>
    </row>
    <row r="16454" spans="1:8">
      <c r="A16454" t="s">
        <v>72</v>
      </c>
      <c r="B16454" s="1">
        <v>46320</v>
      </c>
      <c r="C16454">
        <v>245002</v>
      </c>
      <c r="D16454">
        <v>-10.227</v>
      </c>
      <c r="E16454" t="s">
        <v>50</v>
      </c>
      <c r="F16454" t="s">
        <v>113</v>
      </c>
      <c r="G16454" t="s">
        <v>56</v>
      </c>
      <c r="H16454" t="s">
        <v>85</v>
      </c>
    </row>
    <row r="16455" spans="1:8">
      <c r="A16455" t="s">
        <v>72</v>
      </c>
      <c r="B16455" s="1">
        <v>46320</v>
      </c>
      <c r="C16455">
        <v>245055</v>
      </c>
      <c r="D16455">
        <v>1339.693</v>
      </c>
      <c r="E16455" t="s">
        <v>50</v>
      </c>
      <c r="F16455" t="s">
        <v>113</v>
      </c>
      <c r="G16455" t="s">
        <v>56</v>
      </c>
      <c r="H16455" t="s">
        <v>85</v>
      </c>
    </row>
    <row r="16456" spans="1:8">
      <c r="A16456" t="s">
        <v>72</v>
      </c>
      <c r="B16456" s="1">
        <v>46320</v>
      </c>
      <c r="C16456">
        <v>245056</v>
      </c>
      <c r="D16456">
        <v>-914.31700000000001</v>
      </c>
      <c r="E16456" t="s">
        <v>50</v>
      </c>
      <c r="F16456" t="s">
        <v>118</v>
      </c>
      <c r="G16456" t="s">
        <v>56</v>
      </c>
      <c r="H16456" t="s">
        <v>91</v>
      </c>
    </row>
    <row r="16457" spans="1:8">
      <c r="A16457" t="s">
        <v>72</v>
      </c>
      <c r="B16457" s="1">
        <v>46320</v>
      </c>
      <c r="C16457">
        <v>245057</v>
      </c>
      <c r="D16457">
        <v>-1539.93</v>
      </c>
      <c r="E16457" t="s">
        <v>50</v>
      </c>
      <c r="F16457" t="s">
        <v>113</v>
      </c>
      <c r="G16457" t="s">
        <v>56</v>
      </c>
      <c r="H16457" t="s">
        <v>85</v>
      </c>
    </row>
    <row r="16458" spans="1:8">
      <c r="A16458" t="s">
        <v>72</v>
      </c>
      <c r="B16458" s="1">
        <v>46320</v>
      </c>
      <c r="C16458">
        <v>245058</v>
      </c>
      <c r="D16458">
        <v>-1353.126</v>
      </c>
      <c r="E16458" t="s">
        <v>50</v>
      </c>
      <c r="F16458" t="s">
        <v>113</v>
      </c>
      <c r="G16458" t="s">
        <v>56</v>
      </c>
      <c r="H16458" t="s">
        <v>85</v>
      </c>
    </row>
    <row r="16459" spans="1:8">
      <c r="A16459" t="s">
        <v>72</v>
      </c>
      <c r="B16459" s="1">
        <v>46320</v>
      </c>
      <c r="C16459">
        <v>245062</v>
      </c>
      <c r="D16459">
        <v>-8188.4009999999998</v>
      </c>
      <c r="E16459" t="s">
        <v>50</v>
      </c>
      <c r="F16459" t="s">
        <v>113</v>
      </c>
      <c r="G16459" t="s">
        <v>56</v>
      </c>
      <c r="H16459" t="s">
        <v>85</v>
      </c>
    </row>
    <row r="16460" spans="1:8">
      <c r="A16460" t="s">
        <v>72</v>
      </c>
      <c r="B16460" s="1">
        <v>46320</v>
      </c>
      <c r="C16460">
        <v>250007</v>
      </c>
      <c r="D16460">
        <v>1502.126</v>
      </c>
      <c r="E16460" t="s">
        <v>50</v>
      </c>
      <c r="F16460" t="s">
        <v>113</v>
      </c>
      <c r="G16460" t="s">
        <v>56</v>
      </c>
      <c r="H16460" t="s">
        <v>85</v>
      </c>
    </row>
    <row r="16461" spans="1:8">
      <c r="A16461" t="s">
        <v>72</v>
      </c>
      <c r="B16461" s="1">
        <v>46320</v>
      </c>
      <c r="C16461">
        <v>251002</v>
      </c>
      <c r="D16461">
        <v>-68358.194000000003</v>
      </c>
      <c r="E16461" t="s">
        <v>50</v>
      </c>
      <c r="F16461" t="s">
        <v>114</v>
      </c>
      <c r="G16461" t="s">
        <v>56</v>
      </c>
      <c r="H16461" t="s">
        <v>87</v>
      </c>
    </row>
    <row r="16462" spans="1:8">
      <c r="A16462" t="s">
        <v>72</v>
      </c>
      <c r="B16462" s="1">
        <v>46320</v>
      </c>
      <c r="C16462">
        <v>251003</v>
      </c>
      <c r="D16462">
        <v>-1807.9870000000001</v>
      </c>
      <c r="E16462" t="s">
        <v>50</v>
      </c>
      <c r="F16462" t="s">
        <v>114</v>
      </c>
      <c r="G16462" t="s">
        <v>56</v>
      </c>
      <c r="H16462" t="s">
        <v>87</v>
      </c>
    </row>
    <row r="16463" spans="1:8">
      <c r="A16463" t="s">
        <v>72</v>
      </c>
      <c r="B16463" s="1">
        <v>46320</v>
      </c>
      <c r="C16463">
        <v>257005</v>
      </c>
      <c r="D16463">
        <v>-5548.6570000000002</v>
      </c>
      <c r="E16463" t="s">
        <v>50</v>
      </c>
      <c r="F16463" t="s">
        <v>114</v>
      </c>
      <c r="G16463" t="s">
        <v>56</v>
      </c>
      <c r="H16463" t="s">
        <v>87</v>
      </c>
    </row>
    <row r="16464" spans="1:8">
      <c r="A16464" t="s">
        <v>72</v>
      </c>
      <c r="B16464" s="1">
        <v>46320</v>
      </c>
      <c r="C16464">
        <v>257014</v>
      </c>
      <c r="D16464">
        <v>-18534.196</v>
      </c>
      <c r="E16464" t="s">
        <v>50</v>
      </c>
      <c r="F16464" t="s">
        <v>114</v>
      </c>
      <c r="G16464" t="s">
        <v>56</v>
      </c>
      <c r="H16464" t="s">
        <v>87</v>
      </c>
    </row>
    <row r="16465" spans="1:8">
      <c r="A16465" t="s">
        <v>72</v>
      </c>
      <c r="B16465" s="1">
        <v>46320</v>
      </c>
      <c r="C16465">
        <v>257030</v>
      </c>
      <c r="D16465">
        <v>-20630.349999999999</v>
      </c>
      <c r="E16465" t="s">
        <v>50</v>
      </c>
      <c r="F16465" t="s">
        <v>114</v>
      </c>
      <c r="G16465" t="s">
        <v>56</v>
      </c>
      <c r="H16465" t="s">
        <v>87</v>
      </c>
    </row>
    <row r="16466" spans="1:8">
      <c r="A16466" t="s">
        <v>72</v>
      </c>
      <c r="B16466" s="1">
        <v>46320</v>
      </c>
      <c r="C16466">
        <v>260004</v>
      </c>
      <c r="D16466">
        <v>-37890.455999999998</v>
      </c>
      <c r="E16466" t="s">
        <v>50</v>
      </c>
      <c r="F16466" t="s">
        <v>114</v>
      </c>
      <c r="G16466" t="s">
        <v>56</v>
      </c>
      <c r="H16466" t="s">
        <v>87</v>
      </c>
    </row>
    <row r="16467" spans="1:8">
      <c r="A16467" t="s">
        <v>72</v>
      </c>
      <c r="B16467" s="1">
        <v>46320</v>
      </c>
      <c r="C16467">
        <v>270025</v>
      </c>
      <c r="D16467">
        <v>-52970.533000000003</v>
      </c>
      <c r="E16467" t="s">
        <v>50</v>
      </c>
      <c r="F16467" t="s">
        <v>125</v>
      </c>
      <c r="G16467" t="s">
        <v>56</v>
      </c>
      <c r="H16467" t="s">
        <v>100</v>
      </c>
    </row>
    <row r="16468" spans="1:8">
      <c r="A16468" t="s">
        <v>72</v>
      </c>
      <c r="B16468" s="1">
        <v>46320</v>
      </c>
      <c r="C16468">
        <v>270027</v>
      </c>
      <c r="D16468">
        <v>-3375.8879999999999</v>
      </c>
      <c r="E16468" t="s">
        <v>50</v>
      </c>
      <c r="F16468" t="s">
        <v>125</v>
      </c>
      <c r="G16468" t="s">
        <v>56</v>
      </c>
      <c r="H16468" t="s">
        <v>100</v>
      </c>
    </row>
    <row r="16469" spans="1:8">
      <c r="A16469" t="s">
        <v>72</v>
      </c>
      <c r="B16469" s="1">
        <v>46320</v>
      </c>
      <c r="C16469">
        <v>320002</v>
      </c>
      <c r="D16469">
        <v>323691.95600000001</v>
      </c>
      <c r="E16469" t="s">
        <v>50</v>
      </c>
      <c r="F16469" t="s">
        <v>115</v>
      </c>
      <c r="G16469" t="s">
        <v>56</v>
      </c>
      <c r="H16469" t="s">
        <v>88</v>
      </c>
    </row>
    <row r="16470" spans="1:8">
      <c r="A16470" t="s">
        <v>72</v>
      </c>
      <c r="B16470" s="1">
        <v>46320</v>
      </c>
      <c r="C16470">
        <v>320003</v>
      </c>
      <c r="D16470">
        <v>-2671.9960000000001</v>
      </c>
      <c r="E16470" t="s">
        <v>50</v>
      </c>
      <c r="F16470" t="s">
        <v>115</v>
      </c>
      <c r="G16470" t="s">
        <v>56</v>
      </c>
      <c r="H16470" t="s">
        <v>88</v>
      </c>
    </row>
    <row r="16471" spans="1:8">
      <c r="A16471" t="s">
        <v>72</v>
      </c>
      <c r="B16471" s="1">
        <v>46320</v>
      </c>
      <c r="C16471">
        <v>320004</v>
      </c>
      <c r="D16471">
        <v>6079.1049999999996</v>
      </c>
      <c r="E16471" t="s">
        <v>50</v>
      </c>
      <c r="F16471" t="s">
        <v>115</v>
      </c>
      <c r="G16471" t="s">
        <v>56</v>
      </c>
      <c r="H16471" t="s">
        <v>88</v>
      </c>
    </row>
    <row r="16472" spans="1:8">
      <c r="A16472" t="s">
        <v>72</v>
      </c>
      <c r="B16472" s="1">
        <v>46320</v>
      </c>
      <c r="C16472">
        <v>321002</v>
      </c>
      <c r="D16472">
        <v>28419.49</v>
      </c>
      <c r="E16472" t="s">
        <v>50</v>
      </c>
      <c r="F16472" t="s">
        <v>115</v>
      </c>
      <c r="G16472" t="s">
        <v>56</v>
      </c>
      <c r="H16472" t="s">
        <v>88</v>
      </c>
    </row>
    <row r="16473" spans="1:8">
      <c r="A16473" t="s">
        <v>72</v>
      </c>
      <c r="B16473" s="1">
        <v>46320</v>
      </c>
      <c r="C16473">
        <v>321004</v>
      </c>
      <c r="D16473">
        <v>6668.5410000000002</v>
      </c>
      <c r="E16473" t="s">
        <v>50</v>
      </c>
      <c r="F16473" t="s">
        <v>115</v>
      </c>
      <c r="G16473" t="s">
        <v>56</v>
      </c>
      <c r="H16473" t="s">
        <v>88</v>
      </c>
    </row>
    <row r="16474" spans="1:8">
      <c r="A16474" t="s">
        <v>72</v>
      </c>
      <c r="B16474" s="1">
        <v>46320</v>
      </c>
      <c r="C16474">
        <v>321025</v>
      </c>
      <c r="D16474">
        <v>10205.984</v>
      </c>
      <c r="E16474" t="s">
        <v>50</v>
      </c>
      <c r="F16474" t="s">
        <v>115</v>
      </c>
      <c r="G16474" t="s">
        <v>56</v>
      </c>
      <c r="H16474" t="s">
        <v>88</v>
      </c>
    </row>
    <row r="16475" spans="1:8">
      <c r="A16475" t="s">
        <v>72</v>
      </c>
      <c r="B16475" s="1">
        <v>46320</v>
      </c>
      <c r="C16475">
        <v>321042</v>
      </c>
      <c r="D16475">
        <v>-9.3670000000000009</v>
      </c>
      <c r="E16475" t="s">
        <v>50</v>
      </c>
      <c r="F16475" t="s">
        <v>115</v>
      </c>
      <c r="G16475" t="s">
        <v>56</v>
      </c>
      <c r="H16475" t="s">
        <v>88</v>
      </c>
    </row>
    <row r="16476" spans="1:8">
      <c r="A16476" t="s">
        <v>72</v>
      </c>
      <c r="B16476" s="1">
        <v>46320</v>
      </c>
      <c r="C16476">
        <v>330131</v>
      </c>
      <c r="D16476">
        <v>44590.453000000001</v>
      </c>
      <c r="E16476" t="s">
        <v>50</v>
      </c>
      <c r="F16476" t="s">
        <v>113</v>
      </c>
      <c r="G16476" t="s">
        <v>56</v>
      </c>
      <c r="H16476" t="s">
        <v>85</v>
      </c>
    </row>
    <row r="16477" spans="1:8">
      <c r="A16477" t="s">
        <v>72</v>
      </c>
      <c r="B16477" s="1">
        <v>46320</v>
      </c>
      <c r="C16477">
        <v>340243</v>
      </c>
      <c r="D16477">
        <v>165806.08100000001</v>
      </c>
      <c r="E16477" t="s">
        <v>50</v>
      </c>
      <c r="F16477" t="s">
        <v>116</v>
      </c>
      <c r="G16477" t="s">
        <v>56</v>
      </c>
      <c r="H16477" t="s">
        <v>89</v>
      </c>
    </row>
    <row r="16478" spans="1:8">
      <c r="A16478" t="s">
        <v>72</v>
      </c>
      <c r="B16478" s="1">
        <v>46320</v>
      </c>
      <c r="C16478">
        <v>340244</v>
      </c>
      <c r="D16478">
        <v>1592771.2339999999</v>
      </c>
      <c r="E16478" t="s">
        <v>50</v>
      </c>
      <c r="F16478" t="s">
        <v>116</v>
      </c>
      <c r="G16478" t="s">
        <v>56</v>
      </c>
      <c r="H16478" t="s">
        <v>89</v>
      </c>
    </row>
    <row r="16479" spans="1:8">
      <c r="A16479" t="s">
        <v>72</v>
      </c>
      <c r="B16479" s="1">
        <v>46320</v>
      </c>
      <c r="C16479">
        <v>340245</v>
      </c>
      <c r="D16479">
        <v>-1658274.628</v>
      </c>
      <c r="E16479" t="s">
        <v>50</v>
      </c>
      <c r="F16479" t="s">
        <v>116</v>
      </c>
      <c r="G16479" t="s">
        <v>56</v>
      </c>
      <c r="H16479" t="s">
        <v>89</v>
      </c>
    </row>
    <row r="16480" spans="1:8">
      <c r="A16480" t="s">
        <v>72</v>
      </c>
      <c r="B16480" s="1">
        <v>46320</v>
      </c>
      <c r="C16480">
        <v>340246</v>
      </c>
      <c r="D16480">
        <v>266216.58</v>
      </c>
      <c r="E16480" t="s">
        <v>50</v>
      </c>
      <c r="F16480" t="s">
        <v>116</v>
      </c>
      <c r="G16480" t="s">
        <v>56</v>
      </c>
      <c r="H16480" t="s">
        <v>89</v>
      </c>
    </row>
    <row r="16481" spans="1:8">
      <c r="A16481" t="s">
        <v>72</v>
      </c>
      <c r="B16481" s="1">
        <v>46320</v>
      </c>
      <c r="C16481">
        <v>340247</v>
      </c>
      <c r="D16481">
        <v>3155188.4389999998</v>
      </c>
      <c r="E16481" t="s">
        <v>50</v>
      </c>
      <c r="F16481" t="s">
        <v>116</v>
      </c>
      <c r="G16481" t="s">
        <v>56</v>
      </c>
      <c r="H16481" t="s">
        <v>89</v>
      </c>
    </row>
    <row r="16482" spans="1:8">
      <c r="A16482" t="s">
        <v>72</v>
      </c>
      <c r="B16482" s="1">
        <v>46320</v>
      </c>
      <c r="C16482">
        <v>340248</v>
      </c>
      <c r="D16482">
        <v>-3170422.3650000002</v>
      </c>
      <c r="E16482" t="s">
        <v>50</v>
      </c>
      <c r="F16482" t="s">
        <v>116</v>
      </c>
      <c r="G16482" t="s">
        <v>56</v>
      </c>
      <c r="H16482" t="s">
        <v>89</v>
      </c>
    </row>
    <row r="16483" spans="1:8">
      <c r="A16483" t="s">
        <v>72</v>
      </c>
      <c r="B16483" s="1">
        <v>46320</v>
      </c>
      <c r="C16483">
        <v>340249</v>
      </c>
      <c r="D16483">
        <v>2625.5189999999998</v>
      </c>
      <c r="E16483" t="s">
        <v>50</v>
      </c>
      <c r="F16483" t="s">
        <v>116</v>
      </c>
      <c r="G16483" t="s">
        <v>56</v>
      </c>
      <c r="H16483" t="s">
        <v>89</v>
      </c>
    </row>
    <row r="16484" spans="1:8">
      <c r="A16484" t="s">
        <v>72</v>
      </c>
      <c r="B16484" s="1">
        <v>46320</v>
      </c>
      <c r="C16484">
        <v>340250</v>
      </c>
      <c r="D16484">
        <v>1320373.585</v>
      </c>
      <c r="E16484" t="s">
        <v>50</v>
      </c>
      <c r="F16484" t="s">
        <v>116</v>
      </c>
      <c r="G16484" t="s">
        <v>56</v>
      </c>
      <c r="H16484" t="s">
        <v>89</v>
      </c>
    </row>
    <row r="16485" spans="1:8">
      <c r="A16485" t="s">
        <v>72</v>
      </c>
      <c r="B16485" s="1">
        <v>46320</v>
      </c>
      <c r="C16485">
        <v>340251</v>
      </c>
      <c r="D16485">
        <v>-1047273.686</v>
      </c>
      <c r="E16485" t="s">
        <v>50</v>
      </c>
      <c r="F16485" t="s">
        <v>116</v>
      </c>
      <c r="G16485" t="s">
        <v>56</v>
      </c>
      <c r="H16485" t="s">
        <v>89</v>
      </c>
    </row>
    <row r="16486" spans="1:8">
      <c r="A16486" t="s">
        <v>72</v>
      </c>
      <c r="B16486" s="1">
        <v>46320</v>
      </c>
      <c r="C16486">
        <v>350002</v>
      </c>
      <c r="D16486">
        <v>5296.0929999999998</v>
      </c>
      <c r="E16486" t="s">
        <v>50</v>
      </c>
      <c r="F16486" t="s">
        <v>118</v>
      </c>
      <c r="G16486" t="s">
        <v>56</v>
      </c>
      <c r="H16486" t="s">
        <v>91</v>
      </c>
    </row>
    <row r="16487" spans="1:8">
      <c r="A16487" t="s">
        <v>72</v>
      </c>
      <c r="B16487" s="1">
        <v>46320</v>
      </c>
      <c r="C16487">
        <v>350003</v>
      </c>
      <c r="D16487">
        <v>-3629.0360000000001</v>
      </c>
      <c r="E16487" t="s">
        <v>50</v>
      </c>
      <c r="F16487" t="s">
        <v>118</v>
      </c>
      <c r="G16487" t="s">
        <v>56</v>
      </c>
      <c r="H16487" t="s">
        <v>91</v>
      </c>
    </row>
    <row r="16488" spans="1:8">
      <c r="A16488" t="s">
        <v>72</v>
      </c>
      <c r="B16488" s="1">
        <v>46320</v>
      </c>
      <c r="C16488">
        <v>350034</v>
      </c>
      <c r="D16488">
        <v>914.31700000000001</v>
      </c>
      <c r="E16488" t="s">
        <v>50</v>
      </c>
      <c r="F16488" t="s">
        <v>118</v>
      </c>
      <c r="G16488" t="s">
        <v>56</v>
      </c>
      <c r="H16488" t="s">
        <v>91</v>
      </c>
    </row>
    <row r="16489" spans="1:8">
      <c r="A16489" t="s">
        <v>72</v>
      </c>
      <c r="B16489" s="1">
        <v>46320</v>
      </c>
      <c r="C16489">
        <v>354015</v>
      </c>
      <c r="D16489">
        <v>24556.407999999999</v>
      </c>
      <c r="E16489" t="s">
        <v>50</v>
      </c>
      <c r="F16489" t="s">
        <v>115</v>
      </c>
      <c r="G16489" t="s">
        <v>56</v>
      </c>
      <c r="H16489" t="s">
        <v>88</v>
      </c>
    </row>
    <row r="16490" spans="1:8">
      <c r="A16490" t="s">
        <v>72</v>
      </c>
      <c r="B16490" s="1">
        <v>46320</v>
      </c>
      <c r="C16490">
        <v>355016</v>
      </c>
      <c r="D16490">
        <v>138.41499999999999</v>
      </c>
      <c r="E16490" t="s">
        <v>50</v>
      </c>
      <c r="F16490" t="s">
        <v>118</v>
      </c>
      <c r="G16490" t="s">
        <v>56</v>
      </c>
      <c r="H16490" t="s">
        <v>91</v>
      </c>
    </row>
    <row r="16491" spans="1:8">
      <c r="A16491" t="s">
        <v>72</v>
      </c>
      <c r="B16491" s="1">
        <v>46320</v>
      </c>
      <c r="C16491">
        <v>355017</v>
      </c>
      <c r="D16491">
        <v>12613.226000000001</v>
      </c>
      <c r="E16491" t="s">
        <v>50</v>
      </c>
      <c r="F16491" t="s">
        <v>118</v>
      </c>
      <c r="G16491" t="s">
        <v>56</v>
      </c>
      <c r="H16491" t="s">
        <v>91</v>
      </c>
    </row>
    <row r="16492" spans="1:8">
      <c r="A16492" t="s">
        <v>72</v>
      </c>
      <c r="B16492" s="1">
        <v>46320</v>
      </c>
      <c r="C16492">
        <v>360028</v>
      </c>
      <c r="D16492">
        <v>46159.194000000003</v>
      </c>
      <c r="E16492" t="s">
        <v>50</v>
      </c>
      <c r="F16492" t="s">
        <v>125</v>
      </c>
      <c r="G16492" t="s">
        <v>56</v>
      </c>
      <c r="H16492" t="s">
        <v>100</v>
      </c>
    </row>
    <row r="16493" spans="1:8">
      <c r="A16493" t="s">
        <v>72</v>
      </c>
      <c r="B16493" s="1">
        <v>46320</v>
      </c>
      <c r="C16493">
        <v>360030</v>
      </c>
      <c r="D16493">
        <v>18687.381000000001</v>
      </c>
      <c r="E16493" t="s">
        <v>50</v>
      </c>
      <c r="F16493" t="s">
        <v>125</v>
      </c>
      <c r="G16493" t="s">
        <v>56</v>
      </c>
      <c r="H16493" t="s">
        <v>100</v>
      </c>
    </row>
    <row r="16494" spans="1:8">
      <c r="A16494" t="s">
        <v>72</v>
      </c>
      <c r="B16494" s="1">
        <v>46320</v>
      </c>
      <c r="C16494">
        <v>372004</v>
      </c>
      <c r="D16494">
        <v>1321.7180000000001</v>
      </c>
      <c r="E16494" t="s">
        <v>50</v>
      </c>
      <c r="F16494" t="s">
        <v>114</v>
      </c>
      <c r="G16494" t="s">
        <v>56</v>
      </c>
      <c r="H16494" t="s">
        <v>87</v>
      </c>
    </row>
    <row r="16495" spans="1:8">
      <c r="A16495" t="s">
        <v>72</v>
      </c>
      <c r="B16495" s="1">
        <v>46320</v>
      </c>
      <c r="C16495">
        <v>400002</v>
      </c>
      <c r="D16495">
        <v>-264501.65399999998</v>
      </c>
      <c r="E16495" t="s">
        <v>52</v>
      </c>
      <c r="F16495" t="s">
        <v>23</v>
      </c>
      <c r="G16495" t="s">
        <v>56</v>
      </c>
      <c r="H16495" t="s">
        <v>92</v>
      </c>
    </row>
    <row r="16496" spans="1:8">
      <c r="A16496" t="s">
        <v>72</v>
      </c>
      <c r="B16496" s="1">
        <v>46320</v>
      </c>
      <c r="C16496">
        <v>400004</v>
      </c>
      <c r="D16496">
        <v>-602420.49600000004</v>
      </c>
      <c r="E16496" t="s">
        <v>52</v>
      </c>
      <c r="F16496" t="s">
        <v>23</v>
      </c>
      <c r="G16496" t="s">
        <v>56</v>
      </c>
      <c r="H16496" t="s">
        <v>92</v>
      </c>
    </row>
    <row r="16497" spans="1:8">
      <c r="A16497" t="s">
        <v>72</v>
      </c>
      <c r="B16497" s="1">
        <v>46320</v>
      </c>
      <c r="C16497">
        <v>410002</v>
      </c>
      <c r="D16497">
        <v>-28122.146000000001</v>
      </c>
      <c r="E16497" t="s">
        <v>52</v>
      </c>
      <c r="F16497" t="s">
        <v>119</v>
      </c>
      <c r="G16497" t="s">
        <v>56</v>
      </c>
      <c r="H16497" t="s">
        <v>93</v>
      </c>
    </row>
    <row r="16498" spans="1:8">
      <c r="A16498" t="s">
        <v>72</v>
      </c>
      <c r="B16498" s="1">
        <v>46320</v>
      </c>
      <c r="C16498">
        <v>410005</v>
      </c>
      <c r="D16498">
        <v>-18365.77</v>
      </c>
      <c r="E16498" t="s">
        <v>52</v>
      </c>
      <c r="F16498" t="s">
        <v>119</v>
      </c>
      <c r="G16498" t="s">
        <v>56</v>
      </c>
      <c r="H16498" t="s">
        <v>93</v>
      </c>
    </row>
    <row r="16499" spans="1:8">
      <c r="A16499" t="s">
        <v>72</v>
      </c>
      <c r="B16499" s="1">
        <v>46320</v>
      </c>
      <c r="C16499">
        <v>410032</v>
      </c>
      <c r="D16499">
        <v>-3827.2730000000001</v>
      </c>
      <c r="E16499" t="s">
        <v>52</v>
      </c>
      <c r="F16499" t="s">
        <v>119</v>
      </c>
      <c r="G16499" t="s">
        <v>56</v>
      </c>
      <c r="H16499" t="s">
        <v>93</v>
      </c>
    </row>
    <row r="16500" spans="1:8">
      <c r="A16500" t="s">
        <v>72</v>
      </c>
      <c r="B16500" s="1">
        <v>46320</v>
      </c>
      <c r="C16500">
        <v>421002</v>
      </c>
      <c r="D16500">
        <v>-11563.396000000001</v>
      </c>
      <c r="E16500" t="s">
        <v>52</v>
      </c>
      <c r="F16500" t="s">
        <v>24</v>
      </c>
      <c r="G16500" t="s">
        <v>56</v>
      </c>
      <c r="H16500" t="s">
        <v>94</v>
      </c>
    </row>
    <row r="16501" spans="1:8">
      <c r="A16501" t="s">
        <v>72</v>
      </c>
      <c r="B16501" s="1">
        <v>46320</v>
      </c>
      <c r="C16501">
        <v>421003</v>
      </c>
      <c r="D16501">
        <v>415.952</v>
      </c>
      <c r="E16501" t="s">
        <v>52</v>
      </c>
      <c r="F16501" t="s">
        <v>24</v>
      </c>
      <c r="G16501" t="s">
        <v>56</v>
      </c>
      <c r="H16501" t="s">
        <v>94</v>
      </c>
    </row>
    <row r="16502" spans="1:8">
      <c r="A16502" t="s">
        <v>72</v>
      </c>
      <c r="B16502" s="1">
        <v>46320</v>
      </c>
      <c r="C16502">
        <v>421004</v>
      </c>
      <c r="D16502">
        <v>-16816.93</v>
      </c>
      <c r="E16502" t="s">
        <v>52</v>
      </c>
      <c r="F16502" t="s">
        <v>24</v>
      </c>
      <c r="G16502" t="s">
        <v>56</v>
      </c>
      <c r="H16502" t="s">
        <v>94</v>
      </c>
    </row>
    <row r="16503" spans="1:8">
      <c r="A16503" t="s">
        <v>72</v>
      </c>
      <c r="B16503" s="1">
        <v>46320</v>
      </c>
      <c r="C16503">
        <v>421007</v>
      </c>
      <c r="D16503">
        <v>-8331.1839999999993</v>
      </c>
      <c r="E16503" t="s">
        <v>52</v>
      </c>
      <c r="F16503" t="s">
        <v>24</v>
      </c>
      <c r="G16503" t="s">
        <v>56</v>
      </c>
      <c r="H16503" t="s">
        <v>94</v>
      </c>
    </row>
    <row r="16504" spans="1:8">
      <c r="A16504" t="s">
        <v>72</v>
      </c>
      <c r="B16504" s="1">
        <v>46320</v>
      </c>
      <c r="C16504">
        <v>510002</v>
      </c>
      <c r="D16504">
        <v>218535.394</v>
      </c>
      <c r="E16504" t="s">
        <v>52</v>
      </c>
      <c r="F16504" t="s">
        <v>120</v>
      </c>
      <c r="G16504" t="s">
        <v>56</v>
      </c>
      <c r="H16504" t="s">
        <v>95</v>
      </c>
    </row>
    <row r="16505" spans="1:8">
      <c r="A16505" t="s">
        <v>72</v>
      </c>
      <c r="B16505" s="1">
        <v>46320</v>
      </c>
      <c r="C16505">
        <v>510005</v>
      </c>
      <c r="D16505">
        <v>4177.21</v>
      </c>
      <c r="E16505" t="s">
        <v>52</v>
      </c>
      <c r="F16505" t="s">
        <v>120</v>
      </c>
      <c r="G16505" t="s">
        <v>56</v>
      </c>
      <c r="H16505" t="s">
        <v>95</v>
      </c>
    </row>
    <row r="16506" spans="1:8">
      <c r="A16506" t="s">
        <v>72</v>
      </c>
      <c r="B16506" s="1">
        <v>46320</v>
      </c>
      <c r="C16506">
        <v>510007</v>
      </c>
      <c r="D16506">
        <v>7362.7340000000004</v>
      </c>
      <c r="E16506" t="s">
        <v>52</v>
      </c>
      <c r="F16506" t="s">
        <v>120</v>
      </c>
      <c r="G16506" t="s">
        <v>56</v>
      </c>
      <c r="H16506" t="s">
        <v>95</v>
      </c>
    </row>
    <row r="16507" spans="1:8">
      <c r="A16507" t="s">
        <v>72</v>
      </c>
      <c r="B16507" s="1">
        <v>46320</v>
      </c>
      <c r="C16507">
        <v>510015</v>
      </c>
      <c r="D16507">
        <v>7336.9309999999996</v>
      </c>
      <c r="E16507" t="s">
        <v>52</v>
      </c>
      <c r="F16507" t="s">
        <v>120</v>
      </c>
      <c r="G16507" t="s">
        <v>56</v>
      </c>
      <c r="H16507" t="s">
        <v>95</v>
      </c>
    </row>
    <row r="16508" spans="1:8">
      <c r="A16508" t="s">
        <v>72</v>
      </c>
      <c r="B16508" s="1">
        <v>46320</v>
      </c>
      <c r="C16508">
        <v>510018</v>
      </c>
      <c r="D16508">
        <v>7051.5420000000004</v>
      </c>
      <c r="E16508" t="s">
        <v>52</v>
      </c>
      <c r="F16508" t="s">
        <v>120</v>
      </c>
      <c r="G16508" t="s">
        <v>56</v>
      </c>
      <c r="H16508" t="s">
        <v>95</v>
      </c>
    </row>
    <row r="16509" spans="1:8">
      <c r="A16509" t="s">
        <v>72</v>
      </c>
      <c r="B16509" s="1">
        <v>46320</v>
      </c>
      <c r="C16509">
        <v>510062</v>
      </c>
      <c r="D16509">
        <v>-1867.452</v>
      </c>
      <c r="E16509" t="s">
        <v>52</v>
      </c>
      <c r="F16509" t="s">
        <v>120</v>
      </c>
      <c r="G16509" t="s">
        <v>56</v>
      </c>
      <c r="H16509" t="s">
        <v>95</v>
      </c>
    </row>
    <row r="16510" spans="1:8">
      <c r="A16510" t="s">
        <v>72</v>
      </c>
      <c r="B16510" s="1">
        <v>46320</v>
      </c>
      <c r="C16510">
        <v>510065</v>
      </c>
      <c r="D16510">
        <v>1996.1980000000001</v>
      </c>
      <c r="E16510" t="s">
        <v>52</v>
      </c>
      <c r="F16510" t="s">
        <v>120</v>
      </c>
      <c r="G16510" t="s">
        <v>56</v>
      </c>
      <c r="H16510" t="s">
        <v>95</v>
      </c>
    </row>
    <row r="16511" spans="1:8">
      <c r="A16511" t="s">
        <v>72</v>
      </c>
      <c r="B16511" s="1">
        <v>46320</v>
      </c>
      <c r="C16511">
        <v>520021</v>
      </c>
      <c r="D16511">
        <v>141.44</v>
      </c>
      <c r="E16511" t="s">
        <v>52</v>
      </c>
      <c r="F16511" t="s">
        <v>126</v>
      </c>
      <c r="G16511" t="s">
        <v>56</v>
      </c>
      <c r="H16511" t="s">
        <v>102</v>
      </c>
    </row>
    <row r="16512" spans="1:8">
      <c r="A16512" t="s">
        <v>72</v>
      </c>
      <c r="B16512" s="1">
        <v>46320</v>
      </c>
      <c r="C16512">
        <v>541004</v>
      </c>
      <c r="D16512">
        <v>2101.5039999999999</v>
      </c>
      <c r="E16512" t="s">
        <v>52</v>
      </c>
      <c r="F16512" t="s">
        <v>127</v>
      </c>
      <c r="G16512" t="s">
        <v>56</v>
      </c>
      <c r="H16512" t="s">
        <v>103</v>
      </c>
    </row>
    <row r="16513" spans="1:8">
      <c r="A16513" t="s">
        <v>72</v>
      </c>
      <c r="B16513" s="1">
        <v>46320</v>
      </c>
      <c r="C16513">
        <v>541009</v>
      </c>
      <c r="D16513">
        <v>32.009</v>
      </c>
      <c r="E16513" t="s">
        <v>52</v>
      </c>
      <c r="F16513" t="s">
        <v>127</v>
      </c>
      <c r="G16513" t="s">
        <v>56</v>
      </c>
      <c r="H16513" t="s">
        <v>103</v>
      </c>
    </row>
    <row r="16514" spans="1:8">
      <c r="A16514" t="s">
        <v>72</v>
      </c>
      <c r="B16514" s="1">
        <v>46320</v>
      </c>
      <c r="C16514">
        <v>541010</v>
      </c>
      <c r="D16514">
        <v>2049.1149999999998</v>
      </c>
      <c r="E16514" t="s">
        <v>52</v>
      </c>
      <c r="F16514" t="s">
        <v>127</v>
      </c>
      <c r="G16514" t="s">
        <v>56</v>
      </c>
      <c r="H16514" t="s">
        <v>103</v>
      </c>
    </row>
    <row r="16515" spans="1:8">
      <c r="A16515" t="s">
        <v>72</v>
      </c>
      <c r="B16515" s="1">
        <v>46320</v>
      </c>
      <c r="C16515">
        <v>541013</v>
      </c>
      <c r="D16515">
        <v>305.52499999999998</v>
      </c>
      <c r="E16515" t="s">
        <v>52</v>
      </c>
      <c r="F16515" t="s">
        <v>127</v>
      </c>
      <c r="G16515" t="s">
        <v>56</v>
      </c>
      <c r="H16515" t="s">
        <v>103</v>
      </c>
    </row>
    <row r="16516" spans="1:8">
      <c r="A16516" t="s">
        <v>72</v>
      </c>
      <c r="B16516" s="1">
        <v>46320</v>
      </c>
      <c r="C16516">
        <v>546002</v>
      </c>
      <c r="D16516">
        <v>530130.03500000003</v>
      </c>
      <c r="E16516" t="s">
        <v>52</v>
      </c>
      <c r="F16516" t="s">
        <v>119</v>
      </c>
      <c r="G16516" t="s">
        <v>56</v>
      </c>
      <c r="H16516" t="s">
        <v>93</v>
      </c>
    </row>
    <row r="16517" spans="1:8">
      <c r="A16517" t="s">
        <v>72</v>
      </c>
      <c r="B16517" s="1">
        <v>46320</v>
      </c>
      <c r="C16517">
        <v>546005</v>
      </c>
      <c r="D16517">
        <v>-3478.9839999999999</v>
      </c>
      <c r="E16517" t="s">
        <v>52</v>
      </c>
      <c r="F16517" t="s">
        <v>119</v>
      </c>
      <c r="G16517" t="s">
        <v>56</v>
      </c>
      <c r="H16517" t="s">
        <v>93</v>
      </c>
    </row>
    <row r="16518" spans="1:8">
      <c r="A16518" t="s">
        <v>72</v>
      </c>
      <c r="B16518" s="1">
        <v>46320</v>
      </c>
      <c r="C16518">
        <v>546015</v>
      </c>
      <c r="D16518">
        <v>287.24099999999999</v>
      </c>
      <c r="E16518" t="s">
        <v>52</v>
      </c>
      <c r="F16518" t="s">
        <v>119</v>
      </c>
      <c r="G16518" t="s">
        <v>56</v>
      </c>
      <c r="H16518" t="s">
        <v>93</v>
      </c>
    </row>
    <row r="16519" spans="1:8">
      <c r="A16519" t="s">
        <v>72</v>
      </c>
      <c r="B16519" s="1">
        <v>46320</v>
      </c>
      <c r="C16519">
        <v>546016</v>
      </c>
      <c r="D16519">
        <v>90.998000000000005</v>
      </c>
      <c r="E16519" t="s">
        <v>52</v>
      </c>
      <c r="F16519" t="s">
        <v>119</v>
      </c>
      <c r="G16519" t="s">
        <v>56</v>
      </c>
      <c r="H16519" t="s">
        <v>93</v>
      </c>
    </row>
    <row r="16520" spans="1:8">
      <c r="A16520" t="s">
        <v>72</v>
      </c>
      <c r="B16520" s="1">
        <v>46320</v>
      </c>
      <c r="C16520">
        <v>546024</v>
      </c>
      <c r="D16520">
        <v>6508.3050000000003</v>
      </c>
      <c r="E16520" t="s">
        <v>52</v>
      </c>
      <c r="F16520" t="s">
        <v>119</v>
      </c>
      <c r="G16520" t="s">
        <v>56</v>
      </c>
      <c r="H16520" t="s">
        <v>93</v>
      </c>
    </row>
    <row r="16521" spans="1:8">
      <c r="A16521" t="s">
        <v>72</v>
      </c>
      <c r="B16521" s="1">
        <v>46320</v>
      </c>
      <c r="C16521">
        <v>546035</v>
      </c>
      <c r="D16521">
        <v>2152.6120000000001</v>
      </c>
      <c r="E16521" t="s">
        <v>52</v>
      </c>
      <c r="F16521" t="s">
        <v>119</v>
      </c>
      <c r="G16521" t="s">
        <v>56</v>
      </c>
      <c r="H16521" t="s">
        <v>93</v>
      </c>
    </row>
    <row r="16522" spans="1:8">
      <c r="A16522" t="s">
        <v>72</v>
      </c>
      <c r="B16522" s="1">
        <v>46320</v>
      </c>
      <c r="C16522">
        <v>546040</v>
      </c>
      <c r="D16522">
        <v>773.274</v>
      </c>
      <c r="E16522" t="s">
        <v>52</v>
      </c>
      <c r="F16522" t="s">
        <v>119</v>
      </c>
      <c r="G16522" t="s">
        <v>56</v>
      </c>
      <c r="H16522" t="s">
        <v>93</v>
      </c>
    </row>
    <row r="16523" spans="1:8">
      <c r="A16523" t="s">
        <v>72</v>
      </c>
      <c r="B16523" s="1">
        <v>46320</v>
      </c>
      <c r="C16523">
        <v>546045</v>
      </c>
      <c r="D16523">
        <v>1224.268</v>
      </c>
      <c r="E16523" t="s">
        <v>52</v>
      </c>
      <c r="F16523" t="s">
        <v>119</v>
      </c>
      <c r="G16523" t="s">
        <v>56</v>
      </c>
      <c r="H16523" t="s">
        <v>93</v>
      </c>
    </row>
    <row r="16524" spans="1:8">
      <c r="A16524" t="s">
        <v>72</v>
      </c>
      <c r="B16524" s="1">
        <v>46320</v>
      </c>
      <c r="C16524">
        <v>547002</v>
      </c>
      <c r="D16524">
        <v>25587.84</v>
      </c>
      <c r="E16524" t="s">
        <v>52</v>
      </c>
      <c r="F16524" t="s">
        <v>121</v>
      </c>
      <c r="G16524" t="s">
        <v>56</v>
      </c>
      <c r="H16524" t="s">
        <v>96</v>
      </c>
    </row>
    <row r="16525" spans="1:8">
      <c r="A16525" t="s">
        <v>72</v>
      </c>
      <c r="B16525" s="1">
        <v>46320</v>
      </c>
      <c r="C16525">
        <v>550002</v>
      </c>
      <c r="D16525">
        <v>21217.51</v>
      </c>
      <c r="E16525" t="s">
        <v>52</v>
      </c>
      <c r="F16525" t="s">
        <v>128</v>
      </c>
      <c r="G16525" t="s">
        <v>56</v>
      </c>
      <c r="H16525" t="s">
        <v>104</v>
      </c>
    </row>
    <row r="16526" spans="1:8">
      <c r="A16526" t="s">
        <v>72</v>
      </c>
      <c r="B16526" s="1">
        <v>46320</v>
      </c>
      <c r="C16526">
        <v>550003</v>
      </c>
      <c r="D16526">
        <v>18396.867999999999</v>
      </c>
      <c r="E16526" t="s">
        <v>52</v>
      </c>
      <c r="F16526" t="s">
        <v>128</v>
      </c>
      <c r="G16526" t="s">
        <v>56</v>
      </c>
      <c r="H16526" t="s">
        <v>104</v>
      </c>
    </row>
    <row r="16527" spans="1:8">
      <c r="A16527" t="s">
        <v>72</v>
      </c>
      <c r="B16527" s="1">
        <v>46320</v>
      </c>
      <c r="C16527">
        <v>555508</v>
      </c>
      <c r="D16527">
        <v>1902.5260000000001</v>
      </c>
      <c r="E16527" t="s">
        <v>52</v>
      </c>
      <c r="F16527" t="s">
        <v>122</v>
      </c>
      <c r="G16527" t="s">
        <v>56</v>
      </c>
      <c r="H16527" t="s">
        <v>97</v>
      </c>
    </row>
    <row r="16528" spans="1:8">
      <c r="A16528" t="s">
        <v>72</v>
      </c>
      <c r="B16528" s="1">
        <v>46320</v>
      </c>
      <c r="C16528">
        <v>556002</v>
      </c>
      <c r="D16528">
        <v>278.803</v>
      </c>
      <c r="E16528" t="s">
        <v>52</v>
      </c>
      <c r="F16528" t="s">
        <v>126</v>
      </c>
      <c r="G16528" t="s">
        <v>56</v>
      </c>
      <c r="H16528" t="s">
        <v>102</v>
      </c>
    </row>
    <row r="16529" spans="1:8">
      <c r="A16529" t="s">
        <v>72</v>
      </c>
      <c r="B16529" s="1">
        <v>46320</v>
      </c>
      <c r="C16529">
        <v>557002</v>
      </c>
      <c r="D16529">
        <v>8740.9269999999997</v>
      </c>
      <c r="E16529" t="s">
        <v>52</v>
      </c>
      <c r="F16529" t="s">
        <v>123</v>
      </c>
      <c r="G16529" t="s">
        <v>56</v>
      </c>
      <c r="H16529" t="s">
        <v>98</v>
      </c>
    </row>
    <row r="16530" spans="1:8">
      <c r="A16530" t="s">
        <v>72</v>
      </c>
      <c r="B16530" s="1">
        <v>46320</v>
      </c>
      <c r="C16530">
        <v>558012</v>
      </c>
      <c r="D16530">
        <v>129.846</v>
      </c>
      <c r="E16530" t="s">
        <v>52</v>
      </c>
      <c r="F16530" t="s">
        <v>126</v>
      </c>
      <c r="G16530" t="s">
        <v>56</v>
      </c>
      <c r="H16530" t="s">
        <v>102</v>
      </c>
    </row>
    <row r="16531" spans="1:8">
      <c r="A16531" t="s">
        <v>72</v>
      </c>
      <c r="B16531" s="1">
        <v>46320</v>
      </c>
      <c r="C16531">
        <v>564006</v>
      </c>
      <c r="D16531">
        <v>-0.11</v>
      </c>
      <c r="E16531" t="s">
        <v>52</v>
      </c>
      <c r="F16531" t="s">
        <v>124</v>
      </c>
      <c r="G16531" t="s">
        <v>56</v>
      </c>
      <c r="H16531" t="s">
        <v>99</v>
      </c>
    </row>
    <row r="16532" spans="1:8">
      <c r="A16532" t="s">
        <v>72</v>
      </c>
      <c r="B16532" s="1">
        <v>46320</v>
      </c>
      <c r="C16532">
        <v>564019</v>
      </c>
      <c r="D16532">
        <v>63708.983</v>
      </c>
      <c r="E16532" t="s">
        <v>52</v>
      </c>
      <c r="F16532" t="s">
        <v>119</v>
      </c>
      <c r="G16532" t="s">
        <v>56</v>
      </c>
      <c r="H16532" t="s">
        <v>93</v>
      </c>
    </row>
    <row r="16533" spans="1:8">
      <c r="A16533" t="s">
        <v>72</v>
      </c>
      <c r="B16533" s="1">
        <v>46320</v>
      </c>
      <c r="C16533">
        <v>564020</v>
      </c>
      <c r="D16533">
        <v>313.524</v>
      </c>
      <c r="E16533" t="s">
        <v>52</v>
      </c>
      <c r="F16533" t="s">
        <v>124</v>
      </c>
      <c r="G16533" t="s">
        <v>56</v>
      </c>
      <c r="H16533" t="s">
        <v>99</v>
      </c>
    </row>
    <row r="16534" spans="1:8">
      <c r="A16534" t="s">
        <v>72</v>
      </c>
      <c r="B16534" s="1">
        <v>46320</v>
      </c>
      <c r="C16534">
        <v>564021</v>
      </c>
      <c r="D16534">
        <v>7.2990000000000004</v>
      </c>
      <c r="E16534" t="s">
        <v>52</v>
      </c>
      <c r="F16534" t="s">
        <v>124</v>
      </c>
      <c r="G16534" t="s">
        <v>56</v>
      </c>
      <c r="H16534" t="s">
        <v>99</v>
      </c>
    </row>
    <row r="16535" spans="1:8">
      <c r="A16535" t="s">
        <v>72</v>
      </c>
      <c r="B16535" s="1">
        <v>46320</v>
      </c>
      <c r="C16535">
        <v>580002</v>
      </c>
      <c r="D16535">
        <v>3340.567</v>
      </c>
      <c r="E16535" t="s">
        <v>52</v>
      </c>
      <c r="F16535" t="s">
        <v>130</v>
      </c>
      <c r="G16535" t="s">
        <v>56</v>
      </c>
      <c r="H16535" t="s">
        <v>106</v>
      </c>
    </row>
    <row r="16536" spans="1:8">
      <c r="A16536" t="s">
        <v>72</v>
      </c>
      <c r="B16536" s="1">
        <v>46320</v>
      </c>
      <c r="C16536">
        <v>580005</v>
      </c>
      <c r="D16536">
        <v>1043.154</v>
      </c>
      <c r="E16536" t="s">
        <v>52</v>
      </c>
      <c r="F16536" t="s">
        <v>130</v>
      </c>
      <c r="G16536" t="s">
        <v>56</v>
      </c>
      <c r="H16536" t="s">
        <v>106</v>
      </c>
    </row>
    <row r="16537" spans="1:8">
      <c r="A16537" t="s">
        <v>73</v>
      </c>
      <c r="B16537" s="1">
        <v>46320</v>
      </c>
      <c r="C16537">
        <v>210002</v>
      </c>
      <c r="D16537">
        <v>-73586.404999999999</v>
      </c>
      <c r="E16537" t="s">
        <v>50</v>
      </c>
      <c r="F16537" t="s">
        <v>14</v>
      </c>
      <c r="G16537" t="s">
        <v>56</v>
      </c>
      <c r="H16537" t="s">
        <v>84</v>
      </c>
    </row>
    <row r="16538" spans="1:8">
      <c r="A16538" t="s">
        <v>73</v>
      </c>
      <c r="B16538" s="1">
        <v>46320</v>
      </c>
      <c r="C16538">
        <v>220006</v>
      </c>
      <c r="D16538">
        <v>-291219.48700000002</v>
      </c>
      <c r="E16538" t="s">
        <v>50</v>
      </c>
      <c r="F16538" t="s">
        <v>14</v>
      </c>
      <c r="G16538" t="s">
        <v>56</v>
      </c>
      <c r="H16538" t="s">
        <v>84</v>
      </c>
    </row>
    <row r="16539" spans="1:8">
      <c r="A16539" t="s">
        <v>73</v>
      </c>
      <c r="B16539" s="1">
        <v>46320</v>
      </c>
      <c r="C16539">
        <v>240002</v>
      </c>
      <c r="D16539">
        <v>57.383000000000003</v>
      </c>
      <c r="E16539" t="s">
        <v>50</v>
      </c>
      <c r="F16539" t="s">
        <v>113</v>
      </c>
      <c r="G16539" t="s">
        <v>56</v>
      </c>
      <c r="H16539" t="s">
        <v>85</v>
      </c>
    </row>
    <row r="16540" spans="1:8">
      <c r="A16540" t="s">
        <v>73</v>
      </c>
      <c r="B16540" s="1">
        <v>46320</v>
      </c>
      <c r="C16540">
        <v>240003</v>
      </c>
      <c r="D16540">
        <v>-236.02500000000001</v>
      </c>
      <c r="E16540" t="s">
        <v>50</v>
      </c>
      <c r="F16540" t="s">
        <v>113</v>
      </c>
      <c r="G16540" t="s">
        <v>56</v>
      </c>
      <c r="H16540" t="s">
        <v>85</v>
      </c>
    </row>
    <row r="16541" spans="1:8">
      <c r="A16541" t="s">
        <v>73</v>
      </c>
      <c r="B16541" s="1">
        <v>46320</v>
      </c>
      <c r="C16541">
        <v>240009</v>
      </c>
      <c r="D16541">
        <v>-1298.943</v>
      </c>
      <c r="E16541" t="s">
        <v>50</v>
      </c>
      <c r="F16541" t="s">
        <v>113</v>
      </c>
      <c r="G16541" t="s">
        <v>56</v>
      </c>
      <c r="H16541" t="s">
        <v>85</v>
      </c>
    </row>
    <row r="16542" spans="1:8">
      <c r="A16542" t="s">
        <v>73</v>
      </c>
      <c r="B16542" s="1">
        <v>46320</v>
      </c>
      <c r="C16542">
        <v>242003</v>
      </c>
      <c r="D16542">
        <v>-695954.49300000002</v>
      </c>
      <c r="E16542" t="s">
        <v>50</v>
      </c>
      <c r="F16542" t="s">
        <v>113</v>
      </c>
      <c r="G16542" t="s">
        <v>56</v>
      </c>
      <c r="H16542" t="s">
        <v>85</v>
      </c>
    </row>
    <row r="16543" spans="1:8">
      <c r="A16543" t="s">
        <v>73</v>
      </c>
      <c r="B16543" s="1">
        <v>46320</v>
      </c>
      <c r="C16543">
        <v>242007</v>
      </c>
      <c r="D16543">
        <v>2393.3829999999998</v>
      </c>
      <c r="E16543" t="s">
        <v>50</v>
      </c>
      <c r="F16543" t="s">
        <v>113</v>
      </c>
      <c r="G16543" t="s">
        <v>56</v>
      </c>
      <c r="H16543" t="s">
        <v>85</v>
      </c>
    </row>
    <row r="16544" spans="1:8">
      <c r="A16544" t="s">
        <v>73</v>
      </c>
      <c r="B16544" s="1">
        <v>46320</v>
      </c>
      <c r="C16544">
        <v>242011</v>
      </c>
      <c r="D16544">
        <v>-202879.495</v>
      </c>
      <c r="E16544" t="s">
        <v>50</v>
      </c>
      <c r="F16544" t="s">
        <v>113</v>
      </c>
      <c r="G16544" t="s">
        <v>56</v>
      </c>
      <c r="H16544" t="s">
        <v>85</v>
      </c>
    </row>
    <row r="16545" spans="1:8">
      <c r="A16545" t="s">
        <v>73</v>
      </c>
      <c r="B16545" s="1">
        <v>46320</v>
      </c>
      <c r="C16545">
        <v>242012</v>
      </c>
      <c r="D16545">
        <v>-86561.463000000003</v>
      </c>
      <c r="E16545" t="s">
        <v>50</v>
      </c>
      <c r="F16545" t="s">
        <v>113</v>
      </c>
      <c r="G16545" t="s">
        <v>56</v>
      </c>
      <c r="H16545" t="s">
        <v>85</v>
      </c>
    </row>
    <row r="16546" spans="1:8">
      <c r="A16546" t="s">
        <v>73</v>
      </c>
      <c r="B16546" s="1">
        <v>46320</v>
      </c>
      <c r="C16546">
        <v>242014</v>
      </c>
      <c r="D16546">
        <v>-25242.091</v>
      </c>
      <c r="E16546" t="s">
        <v>50</v>
      </c>
      <c r="F16546" t="s">
        <v>113</v>
      </c>
      <c r="G16546" t="s">
        <v>56</v>
      </c>
      <c r="H16546" t="s">
        <v>85</v>
      </c>
    </row>
    <row r="16547" spans="1:8">
      <c r="A16547" t="s">
        <v>73</v>
      </c>
      <c r="B16547" s="1">
        <v>46320</v>
      </c>
      <c r="C16547">
        <v>242019</v>
      </c>
      <c r="D16547">
        <v>6.7450000000000001</v>
      </c>
      <c r="E16547" t="s">
        <v>50</v>
      </c>
      <c r="F16547" t="s">
        <v>113</v>
      </c>
      <c r="G16547" t="s">
        <v>56</v>
      </c>
      <c r="H16547" t="s">
        <v>85</v>
      </c>
    </row>
    <row r="16548" spans="1:8">
      <c r="A16548" t="s">
        <v>73</v>
      </c>
      <c r="B16548" s="1">
        <v>46320</v>
      </c>
      <c r="C16548">
        <v>242022</v>
      </c>
      <c r="D16548">
        <v>-11040.95</v>
      </c>
      <c r="E16548" t="s">
        <v>50</v>
      </c>
      <c r="F16548" t="s">
        <v>113</v>
      </c>
      <c r="G16548" t="s">
        <v>56</v>
      </c>
      <c r="H16548" t="s">
        <v>85</v>
      </c>
    </row>
    <row r="16549" spans="1:8">
      <c r="A16549" t="s">
        <v>73</v>
      </c>
      <c r="B16549" s="1">
        <v>46320</v>
      </c>
      <c r="C16549">
        <v>242023</v>
      </c>
      <c r="D16549">
        <v>-22361.942999999999</v>
      </c>
      <c r="E16549" t="s">
        <v>50</v>
      </c>
      <c r="F16549" t="s">
        <v>113</v>
      </c>
      <c r="G16549" t="s">
        <v>56</v>
      </c>
      <c r="H16549" t="s">
        <v>85</v>
      </c>
    </row>
    <row r="16550" spans="1:8">
      <c r="A16550" t="s">
        <v>73</v>
      </c>
      <c r="B16550" s="1">
        <v>46320</v>
      </c>
      <c r="C16550">
        <v>242030</v>
      </c>
      <c r="D16550">
        <v>-106301.09600000001</v>
      </c>
      <c r="E16550" t="s">
        <v>50</v>
      </c>
      <c r="F16550" t="s">
        <v>113</v>
      </c>
      <c r="G16550" t="s">
        <v>56</v>
      </c>
      <c r="H16550" t="s">
        <v>85</v>
      </c>
    </row>
    <row r="16551" spans="1:8">
      <c r="A16551" t="s">
        <v>73</v>
      </c>
      <c r="B16551" s="1">
        <v>46320</v>
      </c>
      <c r="C16551">
        <v>242036</v>
      </c>
      <c r="D16551">
        <v>-9655.48</v>
      </c>
      <c r="E16551" t="s">
        <v>50</v>
      </c>
      <c r="F16551" t="s">
        <v>113</v>
      </c>
      <c r="G16551" t="s">
        <v>56</v>
      </c>
      <c r="H16551" t="s">
        <v>85</v>
      </c>
    </row>
    <row r="16552" spans="1:8">
      <c r="A16552" t="s">
        <v>73</v>
      </c>
      <c r="B16552" s="1">
        <v>46320</v>
      </c>
      <c r="C16552">
        <v>242039</v>
      </c>
      <c r="D16552">
        <v>-41223.383999999998</v>
      </c>
      <c r="E16552" t="s">
        <v>50</v>
      </c>
      <c r="F16552" t="s">
        <v>113</v>
      </c>
      <c r="G16552" t="s">
        <v>56</v>
      </c>
      <c r="H16552" t="s">
        <v>85</v>
      </c>
    </row>
    <row r="16553" spans="1:8">
      <c r="A16553" t="s">
        <v>73</v>
      </c>
      <c r="B16553" s="1">
        <v>46320</v>
      </c>
      <c r="C16553">
        <v>242041</v>
      </c>
      <c r="D16553">
        <v>-47735.125999999997</v>
      </c>
      <c r="E16553" t="s">
        <v>50</v>
      </c>
      <c r="F16553" t="s">
        <v>113</v>
      </c>
      <c r="G16553" t="s">
        <v>56</v>
      </c>
      <c r="H16553" t="s">
        <v>85</v>
      </c>
    </row>
    <row r="16554" spans="1:8">
      <c r="A16554" t="s">
        <v>73</v>
      </c>
      <c r="B16554" s="1">
        <v>46320</v>
      </c>
      <c r="C16554">
        <v>243002</v>
      </c>
      <c r="D16554">
        <v>-3772.25</v>
      </c>
      <c r="E16554" t="s">
        <v>50</v>
      </c>
      <c r="F16554" t="s">
        <v>113</v>
      </c>
      <c r="G16554" t="s">
        <v>56</v>
      </c>
      <c r="H16554" t="s">
        <v>85</v>
      </c>
    </row>
    <row r="16555" spans="1:8">
      <c r="A16555" t="s">
        <v>73</v>
      </c>
      <c r="B16555" s="1">
        <v>46320</v>
      </c>
      <c r="C16555">
        <v>243003</v>
      </c>
      <c r="D16555">
        <v>-49332.591999999997</v>
      </c>
      <c r="E16555" t="s">
        <v>50</v>
      </c>
      <c r="F16555" t="s">
        <v>113</v>
      </c>
      <c r="G16555" t="s">
        <v>56</v>
      </c>
      <c r="H16555" t="s">
        <v>85</v>
      </c>
    </row>
    <row r="16556" spans="1:8">
      <c r="A16556" t="s">
        <v>73</v>
      </c>
      <c r="B16556" s="1">
        <v>46320</v>
      </c>
      <c r="C16556">
        <v>245010</v>
      </c>
      <c r="D16556">
        <v>-3182.9229999999998</v>
      </c>
      <c r="E16556" t="s">
        <v>50</v>
      </c>
      <c r="F16556" t="s">
        <v>20</v>
      </c>
      <c r="G16556" t="s">
        <v>56</v>
      </c>
      <c r="H16556" t="s">
        <v>86</v>
      </c>
    </row>
    <row r="16557" spans="1:8">
      <c r="A16557" t="s">
        <v>73</v>
      </c>
      <c r="B16557" s="1">
        <v>46320</v>
      </c>
      <c r="C16557">
        <v>245049</v>
      </c>
      <c r="D16557">
        <v>-3.6999999999999998E-2</v>
      </c>
      <c r="E16557" t="s">
        <v>50</v>
      </c>
      <c r="F16557" t="s">
        <v>113</v>
      </c>
      <c r="G16557" t="s">
        <v>56</v>
      </c>
      <c r="H16557" t="s">
        <v>85</v>
      </c>
    </row>
    <row r="16558" spans="1:8">
      <c r="A16558" t="s">
        <v>73</v>
      </c>
      <c r="B16558" s="1">
        <v>46320</v>
      </c>
      <c r="C16558">
        <v>245057</v>
      </c>
      <c r="D16558">
        <v>-381.16399999999999</v>
      </c>
      <c r="E16558" t="s">
        <v>50</v>
      </c>
      <c r="F16558" t="s">
        <v>113</v>
      </c>
      <c r="G16558" t="s">
        <v>56</v>
      </c>
      <c r="H16558" t="s">
        <v>85</v>
      </c>
    </row>
    <row r="16559" spans="1:8">
      <c r="A16559" t="s">
        <v>73</v>
      </c>
      <c r="B16559" s="1">
        <v>46320</v>
      </c>
      <c r="C16559">
        <v>245062</v>
      </c>
      <c r="D16559">
        <v>-1898.8240000000001</v>
      </c>
      <c r="E16559" t="s">
        <v>50</v>
      </c>
      <c r="F16559" t="s">
        <v>113</v>
      </c>
      <c r="G16559" t="s">
        <v>56</v>
      </c>
      <c r="H16559" t="s">
        <v>85</v>
      </c>
    </row>
    <row r="16560" spans="1:8">
      <c r="A16560" t="s">
        <v>73</v>
      </c>
      <c r="B16560" s="1">
        <v>46320</v>
      </c>
      <c r="C16560">
        <v>250003</v>
      </c>
      <c r="D16560">
        <v>-3037.5160000000001</v>
      </c>
      <c r="E16560" t="s">
        <v>50</v>
      </c>
      <c r="F16560" t="s">
        <v>114</v>
      </c>
      <c r="G16560" t="s">
        <v>56</v>
      </c>
      <c r="H16560" t="s">
        <v>87</v>
      </c>
    </row>
    <row r="16561" spans="1:8">
      <c r="A16561" t="s">
        <v>73</v>
      </c>
      <c r="B16561" s="1">
        <v>46320</v>
      </c>
      <c r="C16561">
        <v>251002</v>
      </c>
      <c r="D16561">
        <v>-12020.183000000001</v>
      </c>
      <c r="E16561" t="s">
        <v>50</v>
      </c>
      <c r="F16561" t="s">
        <v>114</v>
      </c>
      <c r="G16561" t="s">
        <v>56</v>
      </c>
      <c r="H16561" t="s">
        <v>87</v>
      </c>
    </row>
    <row r="16562" spans="1:8">
      <c r="A16562" t="s">
        <v>73</v>
      </c>
      <c r="B16562" s="1">
        <v>46320</v>
      </c>
      <c r="C16562">
        <v>256040</v>
      </c>
      <c r="D16562">
        <v>-993416.46799999999</v>
      </c>
      <c r="E16562" t="s">
        <v>50</v>
      </c>
      <c r="F16562" t="s">
        <v>113</v>
      </c>
      <c r="G16562" t="s">
        <v>56</v>
      </c>
      <c r="H16562" t="s">
        <v>85</v>
      </c>
    </row>
    <row r="16563" spans="1:8">
      <c r="A16563" t="s">
        <v>73</v>
      </c>
      <c r="B16563" s="1">
        <v>46320</v>
      </c>
      <c r="C16563">
        <v>256041</v>
      </c>
      <c r="D16563">
        <v>-16355.085999999999</v>
      </c>
      <c r="E16563" t="s">
        <v>50</v>
      </c>
      <c r="F16563" t="s">
        <v>113</v>
      </c>
      <c r="G16563" t="s">
        <v>56</v>
      </c>
      <c r="H16563" t="s">
        <v>85</v>
      </c>
    </row>
    <row r="16564" spans="1:8">
      <c r="A16564" t="s">
        <v>73</v>
      </c>
      <c r="B16564" s="1">
        <v>46320</v>
      </c>
      <c r="C16564">
        <v>257027</v>
      </c>
      <c r="D16564">
        <v>-985.428</v>
      </c>
      <c r="E16564" t="s">
        <v>50</v>
      </c>
      <c r="F16564" t="s">
        <v>114</v>
      </c>
      <c r="G16564" t="s">
        <v>56</v>
      </c>
      <c r="H16564" t="s">
        <v>87</v>
      </c>
    </row>
    <row r="16565" spans="1:8">
      <c r="A16565" t="s">
        <v>73</v>
      </c>
      <c r="B16565" s="1">
        <v>46320</v>
      </c>
      <c r="C16565">
        <v>260004</v>
      </c>
      <c r="D16565">
        <v>-47496.868000000002</v>
      </c>
      <c r="E16565" t="s">
        <v>50</v>
      </c>
      <c r="F16565" t="s">
        <v>114</v>
      </c>
      <c r="G16565" t="s">
        <v>56</v>
      </c>
      <c r="H16565" t="s">
        <v>87</v>
      </c>
    </row>
    <row r="16566" spans="1:8">
      <c r="A16566" t="s">
        <v>73</v>
      </c>
      <c r="B16566" s="1">
        <v>46320</v>
      </c>
      <c r="C16566">
        <v>270025</v>
      </c>
      <c r="D16566">
        <v>-28958.164000000001</v>
      </c>
      <c r="E16566" t="s">
        <v>50</v>
      </c>
      <c r="F16566" t="s">
        <v>125</v>
      </c>
      <c r="G16566" t="s">
        <v>56</v>
      </c>
      <c r="H16566" t="s">
        <v>100</v>
      </c>
    </row>
    <row r="16567" spans="1:8">
      <c r="A16567" t="s">
        <v>73</v>
      </c>
      <c r="B16567" s="1">
        <v>46320</v>
      </c>
      <c r="C16567">
        <v>270026</v>
      </c>
      <c r="D16567">
        <v>-9791.1129999999994</v>
      </c>
      <c r="E16567" t="s">
        <v>50</v>
      </c>
      <c r="F16567" t="s">
        <v>125</v>
      </c>
      <c r="G16567" t="s">
        <v>56</v>
      </c>
      <c r="H16567" t="s">
        <v>100</v>
      </c>
    </row>
    <row r="16568" spans="1:8">
      <c r="A16568" t="s">
        <v>73</v>
      </c>
      <c r="B16568" s="1">
        <v>46320</v>
      </c>
      <c r="C16568">
        <v>275002</v>
      </c>
      <c r="D16568">
        <v>-87.864999999999995</v>
      </c>
      <c r="E16568" t="s">
        <v>50</v>
      </c>
      <c r="F16568" t="s">
        <v>125</v>
      </c>
      <c r="G16568" t="s">
        <v>56</v>
      </c>
      <c r="H16568" t="s">
        <v>100</v>
      </c>
    </row>
    <row r="16569" spans="1:8">
      <c r="A16569" t="s">
        <v>73</v>
      </c>
      <c r="B16569" s="1">
        <v>46320</v>
      </c>
      <c r="C16569">
        <v>300008</v>
      </c>
      <c r="D16569">
        <v>2652.9459999999999</v>
      </c>
      <c r="E16569" t="s">
        <v>50</v>
      </c>
      <c r="F16569" t="s">
        <v>131</v>
      </c>
      <c r="G16569" t="s">
        <v>56</v>
      </c>
      <c r="H16569" t="s">
        <v>107</v>
      </c>
    </row>
    <row r="16570" spans="1:8">
      <c r="A16570" t="s">
        <v>73</v>
      </c>
      <c r="B16570" s="1">
        <v>46320</v>
      </c>
      <c r="C16570">
        <v>300011</v>
      </c>
      <c r="D16570">
        <v>41.845999999999997</v>
      </c>
      <c r="E16570" t="s">
        <v>50</v>
      </c>
      <c r="F16570" t="s">
        <v>131</v>
      </c>
      <c r="G16570" t="s">
        <v>56</v>
      </c>
      <c r="H16570" t="s">
        <v>107</v>
      </c>
    </row>
    <row r="16571" spans="1:8">
      <c r="A16571" t="s">
        <v>73</v>
      </c>
      <c r="B16571" s="1">
        <v>46320</v>
      </c>
      <c r="C16571">
        <v>300012</v>
      </c>
      <c r="D16571">
        <v>63.747999999999998</v>
      </c>
      <c r="E16571" t="s">
        <v>50</v>
      </c>
      <c r="F16571" t="s">
        <v>131</v>
      </c>
      <c r="G16571" t="s">
        <v>56</v>
      </c>
      <c r="H16571" t="s">
        <v>107</v>
      </c>
    </row>
    <row r="16572" spans="1:8">
      <c r="A16572" t="s">
        <v>73</v>
      </c>
      <c r="B16572" s="1">
        <v>46320</v>
      </c>
      <c r="C16572">
        <v>300508</v>
      </c>
      <c r="D16572">
        <v>-2214.306</v>
      </c>
      <c r="E16572" t="s">
        <v>50</v>
      </c>
      <c r="F16572" t="s">
        <v>131</v>
      </c>
      <c r="G16572" t="s">
        <v>56</v>
      </c>
      <c r="H16572" t="s">
        <v>107</v>
      </c>
    </row>
    <row r="16573" spans="1:8">
      <c r="A16573" t="s">
        <v>73</v>
      </c>
      <c r="B16573" s="1">
        <v>46320</v>
      </c>
      <c r="C16573">
        <v>300511</v>
      </c>
      <c r="D16573">
        <v>-37.716999999999999</v>
      </c>
      <c r="E16573" t="s">
        <v>50</v>
      </c>
      <c r="F16573" t="s">
        <v>131</v>
      </c>
      <c r="G16573" t="s">
        <v>56</v>
      </c>
      <c r="H16573" t="s">
        <v>107</v>
      </c>
    </row>
    <row r="16574" spans="1:8">
      <c r="A16574" t="s">
        <v>73</v>
      </c>
      <c r="B16574" s="1">
        <v>46320</v>
      </c>
      <c r="C16574">
        <v>300512</v>
      </c>
      <c r="D16574">
        <v>-51.06</v>
      </c>
      <c r="E16574" t="s">
        <v>50</v>
      </c>
      <c r="F16574" t="s">
        <v>131</v>
      </c>
      <c r="G16574" t="s">
        <v>56</v>
      </c>
      <c r="H16574" t="s">
        <v>107</v>
      </c>
    </row>
    <row r="16575" spans="1:8">
      <c r="A16575" t="s">
        <v>73</v>
      </c>
      <c r="B16575" s="1">
        <v>46320</v>
      </c>
      <c r="C16575">
        <v>310022</v>
      </c>
      <c r="D16575">
        <v>1181404.5049999999</v>
      </c>
      <c r="E16575" t="s">
        <v>50</v>
      </c>
      <c r="F16575" t="s">
        <v>14</v>
      </c>
      <c r="G16575" t="s">
        <v>56</v>
      </c>
      <c r="H16575" t="s">
        <v>84</v>
      </c>
    </row>
    <row r="16576" spans="1:8">
      <c r="A16576" t="s">
        <v>73</v>
      </c>
      <c r="B16576" s="1">
        <v>46320</v>
      </c>
      <c r="C16576">
        <v>320002</v>
      </c>
      <c r="D16576">
        <v>30570.842000000001</v>
      </c>
      <c r="E16576" t="s">
        <v>50</v>
      </c>
      <c r="F16576" t="s">
        <v>115</v>
      </c>
      <c r="G16576" t="s">
        <v>56</v>
      </c>
      <c r="H16576" t="s">
        <v>88</v>
      </c>
    </row>
    <row r="16577" spans="1:8">
      <c r="A16577" t="s">
        <v>73</v>
      </c>
      <c r="B16577" s="1">
        <v>46320</v>
      </c>
      <c r="C16577">
        <v>320003</v>
      </c>
      <c r="D16577">
        <v>430751.09100000001</v>
      </c>
      <c r="E16577" t="s">
        <v>50</v>
      </c>
      <c r="F16577" t="s">
        <v>115</v>
      </c>
      <c r="G16577" t="s">
        <v>56</v>
      </c>
      <c r="H16577" t="s">
        <v>88</v>
      </c>
    </row>
    <row r="16578" spans="1:8">
      <c r="A16578" t="s">
        <v>73</v>
      </c>
      <c r="B16578" s="1">
        <v>46320</v>
      </c>
      <c r="C16578">
        <v>320004</v>
      </c>
      <c r="D16578">
        <v>154.94399999999999</v>
      </c>
      <c r="E16578" t="s">
        <v>50</v>
      </c>
      <c r="F16578" t="s">
        <v>115</v>
      </c>
      <c r="G16578" t="s">
        <v>56</v>
      </c>
      <c r="H16578" t="s">
        <v>88</v>
      </c>
    </row>
    <row r="16579" spans="1:8">
      <c r="A16579" t="s">
        <v>73</v>
      </c>
      <c r="B16579" s="1">
        <v>46320</v>
      </c>
      <c r="C16579">
        <v>320018</v>
      </c>
      <c r="D16579">
        <v>1195.779</v>
      </c>
      <c r="E16579" t="s">
        <v>50</v>
      </c>
      <c r="F16579" t="s">
        <v>115</v>
      </c>
      <c r="G16579" t="s">
        <v>56</v>
      </c>
      <c r="H16579" t="s">
        <v>88</v>
      </c>
    </row>
    <row r="16580" spans="1:8">
      <c r="A16580" t="s">
        <v>73</v>
      </c>
      <c r="B16580" s="1">
        <v>46320</v>
      </c>
      <c r="C16580">
        <v>320023</v>
      </c>
      <c r="D16580">
        <v>-4958.7889999999998</v>
      </c>
      <c r="E16580" t="s">
        <v>50</v>
      </c>
      <c r="F16580" t="s">
        <v>115</v>
      </c>
      <c r="G16580" t="s">
        <v>56</v>
      </c>
      <c r="H16580" t="s">
        <v>88</v>
      </c>
    </row>
    <row r="16581" spans="1:8">
      <c r="A16581" t="s">
        <v>73</v>
      </c>
      <c r="B16581" s="1">
        <v>46320</v>
      </c>
      <c r="C16581">
        <v>321002</v>
      </c>
      <c r="D16581">
        <v>109815.624</v>
      </c>
      <c r="E16581" t="s">
        <v>50</v>
      </c>
      <c r="F16581" t="s">
        <v>115</v>
      </c>
      <c r="G16581" t="s">
        <v>56</v>
      </c>
      <c r="H16581" t="s">
        <v>88</v>
      </c>
    </row>
    <row r="16582" spans="1:8">
      <c r="A16582" t="s">
        <v>73</v>
      </c>
      <c r="B16582" s="1">
        <v>46320</v>
      </c>
      <c r="C16582">
        <v>321004</v>
      </c>
      <c r="D16582">
        <v>2644.06</v>
      </c>
      <c r="E16582" t="s">
        <v>50</v>
      </c>
      <c r="F16582" t="s">
        <v>115</v>
      </c>
      <c r="G16582" t="s">
        <v>56</v>
      </c>
      <c r="H16582" t="s">
        <v>88</v>
      </c>
    </row>
    <row r="16583" spans="1:8">
      <c r="A16583" t="s">
        <v>73</v>
      </c>
      <c r="B16583" s="1">
        <v>46320</v>
      </c>
      <c r="C16583">
        <v>321012</v>
      </c>
      <c r="D16583">
        <v>152099.84700000001</v>
      </c>
      <c r="E16583" t="s">
        <v>50</v>
      </c>
      <c r="F16583" t="s">
        <v>115</v>
      </c>
      <c r="G16583" t="s">
        <v>56</v>
      </c>
      <c r="H16583" t="s">
        <v>88</v>
      </c>
    </row>
    <row r="16584" spans="1:8">
      <c r="A16584" t="s">
        <v>73</v>
      </c>
      <c r="B16584" s="1">
        <v>46320</v>
      </c>
      <c r="C16584">
        <v>321013</v>
      </c>
      <c r="D16584">
        <v>5841.2889999999998</v>
      </c>
      <c r="E16584" t="s">
        <v>50</v>
      </c>
      <c r="F16584" t="s">
        <v>115</v>
      </c>
      <c r="G16584" t="s">
        <v>56</v>
      </c>
      <c r="H16584" t="s">
        <v>88</v>
      </c>
    </row>
    <row r="16585" spans="1:8">
      <c r="A16585" t="s">
        <v>73</v>
      </c>
      <c r="B16585" s="1">
        <v>46320</v>
      </c>
      <c r="C16585">
        <v>321014</v>
      </c>
      <c r="D16585">
        <v>5933.2439999999997</v>
      </c>
      <c r="E16585" t="s">
        <v>50</v>
      </c>
      <c r="F16585" t="s">
        <v>115</v>
      </c>
      <c r="G16585" t="s">
        <v>56</v>
      </c>
      <c r="H16585" t="s">
        <v>88</v>
      </c>
    </row>
    <row r="16586" spans="1:8">
      <c r="A16586" t="s">
        <v>73</v>
      </c>
      <c r="B16586" s="1">
        <v>46320</v>
      </c>
      <c r="C16586">
        <v>321021</v>
      </c>
      <c r="D16586">
        <v>33539.137999999999</v>
      </c>
      <c r="E16586" t="s">
        <v>50</v>
      </c>
      <c r="F16586" t="s">
        <v>115</v>
      </c>
      <c r="G16586" t="s">
        <v>56</v>
      </c>
      <c r="H16586" t="s">
        <v>88</v>
      </c>
    </row>
    <row r="16587" spans="1:8">
      <c r="A16587" t="s">
        <v>73</v>
      </c>
      <c r="B16587" s="1">
        <v>46320</v>
      </c>
      <c r="C16587">
        <v>321028</v>
      </c>
      <c r="D16587">
        <v>1256.5840000000001</v>
      </c>
      <c r="E16587" t="s">
        <v>50</v>
      </c>
      <c r="F16587" t="s">
        <v>115</v>
      </c>
      <c r="G16587" t="s">
        <v>56</v>
      </c>
      <c r="H16587" t="s">
        <v>88</v>
      </c>
    </row>
    <row r="16588" spans="1:8">
      <c r="A16588" t="s">
        <v>73</v>
      </c>
      <c r="B16588" s="1">
        <v>46320</v>
      </c>
      <c r="C16588">
        <v>321029</v>
      </c>
      <c r="D16588">
        <v>90214.837</v>
      </c>
      <c r="E16588" t="s">
        <v>50</v>
      </c>
      <c r="F16588" t="s">
        <v>115</v>
      </c>
      <c r="G16588" t="s">
        <v>56</v>
      </c>
      <c r="H16588" t="s">
        <v>88</v>
      </c>
    </row>
    <row r="16589" spans="1:8">
      <c r="A16589" t="s">
        <v>73</v>
      </c>
      <c r="B16589" s="1">
        <v>46320</v>
      </c>
      <c r="C16589">
        <v>321031</v>
      </c>
      <c r="D16589">
        <v>15441.767</v>
      </c>
      <c r="E16589" t="s">
        <v>50</v>
      </c>
      <c r="F16589" t="s">
        <v>115</v>
      </c>
      <c r="G16589" t="s">
        <v>56</v>
      </c>
      <c r="H16589" t="s">
        <v>88</v>
      </c>
    </row>
    <row r="16590" spans="1:8">
      <c r="A16590" t="s">
        <v>73</v>
      </c>
      <c r="B16590" s="1">
        <v>46320</v>
      </c>
      <c r="C16590">
        <v>321042</v>
      </c>
      <c r="D16590">
        <v>2690.6689999999999</v>
      </c>
      <c r="E16590" t="s">
        <v>50</v>
      </c>
      <c r="F16590" t="s">
        <v>115</v>
      </c>
      <c r="G16590" t="s">
        <v>56</v>
      </c>
      <c r="H16590" t="s">
        <v>88</v>
      </c>
    </row>
    <row r="16591" spans="1:8">
      <c r="A16591" t="s">
        <v>73</v>
      </c>
      <c r="B16591" s="1">
        <v>46320</v>
      </c>
      <c r="C16591">
        <v>330044</v>
      </c>
      <c r="D16591">
        <v>2025.098</v>
      </c>
      <c r="E16591" t="s">
        <v>50</v>
      </c>
      <c r="F16591" t="s">
        <v>113</v>
      </c>
      <c r="G16591" t="s">
        <v>56</v>
      </c>
      <c r="H16591" t="s">
        <v>85</v>
      </c>
    </row>
    <row r="16592" spans="1:8">
      <c r="A16592" t="s">
        <v>73</v>
      </c>
      <c r="B16592" s="1">
        <v>46320</v>
      </c>
      <c r="C16592">
        <v>330107</v>
      </c>
      <c r="D16592">
        <v>-533.35400000000004</v>
      </c>
      <c r="E16592" t="s">
        <v>50</v>
      </c>
      <c r="F16592" t="s">
        <v>113</v>
      </c>
      <c r="G16592" t="s">
        <v>56</v>
      </c>
      <c r="H16592" t="s">
        <v>85</v>
      </c>
    </row>
    <row r="16593" spans="1:8">
      <c r="A16593" t="s">
        <v>73</v>
      </c>
      <c r="B16593" s="1">
        <v>46320</v>
      </c>
      <c r="C16593">
        <v>330141</v>
      </c>
      <c r="D16593">
        <v>4541.1729999999998</v>
      </c>
      <c r="E16593" t="s">
        <v>50</v>
      </c>
      <c r="F16593" t="s">
        <v>113</v>
      </c>
      <c r="G16593" t="s">
        <v>56</v>
      </c>
      <c r="H16593" t="s">
        <v>85</v>
      </c>
    </row>
    <row r="16594" spans="1:8">
      <c r="A16594" t="s">
        <v>73</v>
      </c>
      <c r="B16594" s="1">
        <v>46320</v>
      </c>
      <c r="C16594">
        <v>330143</v>
      </c>
      <c r="D16594">
        <v>2294.913</v>
      </c>
      <c r="E16594" t="s">
        <v>50</v>
      </c>
      <c r="F16594" t="s">
        <v>113</v>
      </c>
      <c r="G16594" t="s">
        <v>56</v>
      </c>
      <c r="H16594" t="s">
        <v>85</v>
      </c>
    </row>
    <row r="16595" spans="1:8">
      <c r="A16595" t="s">
        <v>73</v>
      </c>
      <c r="B16595" s="1">
        <v>46320</v>
      </c>
      <c r="C16595">
        <v>331017</v>
      </c>
      <c r="D16595">
        <v>22816.637999999999</v>
      </c>
      <c r="E16595" t="s">
        <v>50</v>
      </c>
      <c r="F16595" t="s">
        <v>113</v>
      </c>
      <c r="G16595" t="s">
        <v>56</v>
      </c>
      <c r="H16595" t="s">
        <v>85</v>
      </c>
    </row>
    <row r="16596" spans="1:8">
      <c r="A16596" t="s">
        <v>73</v>
      </c>
      <c r="B16596" s="1">
        <v>46320</v>
      </c>
      <c r="C16596">
        <v>340165</v>
      </c>
      <c r="D16596">
        <v>149728.32800000001</v>
      </c>
      <c r="E16596" t="s">
        <v>50</v>
      </c>
      <c r="F16596" t="s">
        <v>116</v>
      </c>
      <c r="G16596" t="s">
        <v>56</v>
      </c>
      <c r="H16596" t="s">
        <v>89</v>
      </c>
    </row>
    <row r="16597" spans="1:8">
      <c r="A16597" t="s">
        <v>73</v>
      </c>
      <c r="B16597" s="1">
        <v>46320</v>
      </c>
      <c r="C16597">
        <v>340323</v>
      </c>
      <c r="D16597">
        <v>26529.437000000002</v>
      </c>
      <c r="E16597" t="s">
        <v>50</v>
      </c>
      <c r="F16597" t="s">
        <v>116</v>
      </c>
      <c r="G16597" t="s">
        <v>56</v>
      </c>
      <c r="H16597" t="s">
        <v>89</v>
      </c>
    </row>
    <row r="16598" spans="1:8">
      <c r="A16598" t="s">
        <v>73</v>
      </c>
      <c r="B16598" s="1">
        <v>46320</v>
      </c>
      <c r="C16598">
        <v>350002</v>
      </c>
      <c r="D16598">
        <v>2221.2539999999999</v>
      </c>
      <c r="E16598" t="s">
        <v>50</v>
      </c>
      <c r="F16598" t="s">
        <v>118</v>
      </c>
      <c r="G16598" t="s">
        <v>56</v>
      </c>
      <c r="H16598" t="s">
        <v>91</v>
      </c>
    </row>
    <row r="16599" spans="1:8">
      <c r="A16599" t="s">
        <v>73</v>
      </c>
      <c r="B16599" s="1">
        <v>46320</v>
      </c>
      <c r="C16599">
        <v>350003</v>
      </c>
      <c r="D16599">
        <v>149.64400000000001</v>
      </c>
      <c r="E16599" t="s">
        <v>50</v>
      </c>
      <c r="F16599" t="s">
        <v>118</v>
      </c>
      <c r="G16599" t="s">
        <v>56</v>
      </c>
      <c r="H16599" t="s">
        <v>91</v>
      </c>
    </row>
    <row r="16600" spans="1:8">
      <c r="A16600" t="s">
        <v>73</v>
      </c>
      <c r="B16600" s="1">
        <v>46320</v>
      </c>
      <c r="C16600">
        <v>350007</v>
      </c>
      <c r="D16600">
        <v>4.3780000000000001</v>
      </c>
      <c r="E16600" t="s">
        <v>50</v>
      </c>
      <c r="F16600" t="s">
        <v>118</v>
      </c>
      <c r="G16600" t="s">
        <v>56</v>
      </c>
      <c r="H16600" t="s">
        <v>91</v>
      </c>
    </row>
    <row r="16601" spans="1:8">
      <c r="A16601" t="s">
        <v>73</v>
      </c>
      <c r="B16601" s="1">
        <v>46320</v>
      </c>
      <c r="C16601">
        <v>350031</v>
      </c>
      <c r="D16601">
        <v>1298.943</v>
      </c>
      <c r="E16601" t="s">
        <v>50</v>
      </c>
      <c r="F16601" t="s">
        <v>113</v>
      </c>
      <c r="G16601" t="s">
        <v>56</v>
      </c>
      <c r="H16601" t="s">
        <v>85</v>
      </c>
    </row>
    <row r="16602" spans="1:8">
      <c r="A16602" t="s">
        <v>73</v>
      </c>
      <c r="B16602" s="1">
        <v>46320</v>
      </c>
      <c r="C16602">
        <v>354012</v>
      </c>
      <c r="D16602">
        <v>349301.04800000001</v>
      </c>
      <c r="E16602" t="s">
        <v>50</v>
      </c>
      <c r="F16602" t="s">
        <v>115</v>
      </c>
      <c r="G16602" t="s">
        <v>56</v>
      </c>
      <c r="H16602" t="s">
        <v>88</v>
      </c>
    </row>
    <row r="16603" spans="1:8">
      <c r="A16603" t="s">
        <v>73</v>
      </c>
      <c r="B16603" s="1">
        <v>46320</v>
      </c>
      <c r="C16603">
        <v>354014</v>
      </c>
      <c r="D16603">
        <v>35485.938999999998</v>
      </c>
      <c r="E16603" t="s">
        <v>50</v>
      </c>
      <c r="F16603" t="s">
        <v>115</v>
      </c>
      <c r="G16603" t="s">
        <v>56</v>
      </c>
      <c r="H16603" t="s">
        <v>88</v>
      </c>
    </row>
    <row r="16604" spans="1:8">
      <c r="A16604" t="s">
        <v>73</v>
      </c>
      <c r="B16604" s="1">
        <v>46320</v>
      </c>
      <c r="C16604">
        <v>354015</v>
      </c>
      <c r="D16604">
        <v>15187.741</v>
      </c>
      <c r="E16604" t="s">
        <v>50</v>
      </c>
      <c r="F16604" t="s">
        <v>115</v>
      </c>
      <c r="G16604" t="s">
        <v>56</v>
      </c>
      <c r="H16604" t="s">
        <v>88</v>
      </c>
    </row>
    <row r="16605" spans="1:8">
      <c r="A16605" t="s">
        <v>73</v>
      </c>
      <c r="B16605" s="1">
        <v>46320</v>
      </c>
      <c r="C16605">
        <v>355016</v>
      </c>
      <c r="D16605">
        <v>442.42200000000003</v>
      </c>
      <c r="E16605" t="s">
        <v>50</v>
      </c>
      <c r="F16605" t="s">
        <v>118</v>
      </c>
      <c r="G16605" t="s">
        <v>56</v>
      </c>
      <c r="H16605" t="s">
        <v>91</v>
      </c>
    </row>
    <row r="16606" spans="1:8">
      <c r="A16606" t="s">
        <v>73</v>
      </c>
      <c r="B16606" s="1">
        <v>46320</v>
      </c>
      <c r="C16606">
        <v>360028</v>
      </c>
      <c r="D16606">
        <v>29140.216</v>
      </c>
      <c r="E16606" t="s">
        <v>50</v>
      </c>
      <c r="F16606" t="s">
        <v>125</v>
      </c>
      <c r="G16606" t="s">
        <v>56</v>
      </c>
      <c r="H16606" t="s">
        <v>100</v>
      </c>
    </row>
    <row r="16607" spans="1:8">
      <c r="A16607" t="s">
        <v>73</v>
      </c>
      <c r="B16607" s="1">
        <v>46320</v>
      </c>
      <c r="C16607">
        <v>360030</v>
      </c>
      <c r="D16607">
        <v>9089.2459999999992</v>
      </c>
      <c r="E16607" t="s">
        <v>50</v>
      </c>
      <c r="F16607" t="s">
        <v>125</v>
      </c>
      <c r="G16607" t="s">
        <v>56</v>
      </c>
      <c r="H16607" t="s">
        <v>100</v>
      </c>
    </row>
    <row r="16608" spans="1:8">
      <c r="A16608" t="s">
        <v>73</v>
      </c>
      <c r="B16608" s="1">
        <v>46320</v>
      </c>
      <c r="C16608">
        <v>360032</v>
      </c>
      <c r="D16608">
        <v>7866.3869999999997</v>
      </c>
      <c r="E16608" t="s">
        <v>50</v>
      </c>
      <c r="F16608" t="s">
        <v>125</v>
      </c>
      <c r="G16608" t="s">
        <v>56</v>
      </c>
      <c r="H16608" t="s">
        <v>100</v>
      </c>
    </row>
    <row r="16609" spans="1:8">
      <c r="A16609" t="s">
        <v>73</v>
      </c>
      <c r="B16609" s="1">
        <v>46320</v>
      </c>
      <c r="C16609">
        <v>372004</v>
      </c>
      <c r="D16609">
        <v>36025.199000000001</v>
      </c>
      <c r="E16609" t="s">
        <v>50</v>
      </c>
      <c r="F16609" t="s">
        <v>114</v>
      </c>
      <c r="G16609" t="s">
        <v>56</v>
      </c>
      <c r="H16609" t="s">
        <v>87</v>
      </c>
    </row>
    <row r="16610" spans="1:8">
      <c r="A16610" t="s">
        <v>73</v>
      </c>
      <c r="B16610" s="1">
        <v>46320</v>
      </c>
      <c r="C16610">
        <v>400002</v>
      </c>
      <c r="D16610">
        <v>-23222.401999999998</v>
      </c>
      <c r="E16610" t="s">
        <v>52</v>
      </c>
      <c r="F16610" t="s">
        <v>23</v>
      </c>
      <c r="G16610" t="s">
        <v>56</v>
      </c>
      <c r="H16610" t="s">
        <v>92</v>
      </c>
    </row>
    <row r="16611" spans="1:8">
      <c r="A16611" t="s">
        <v>73</v>
      </c>
      <c r="B16611" s="1">
        <v>46320</v>
      </c>
      <c r="C16611">
        <v>400004</v>
      </c>
      <c r="D16611">
        <v>-95506.092999999993</v>
      </c>
      <c r="E16611" t="s">
        <v>52</v>
      </c>
      <c r="F16611" t="s">
        <v>23</v>
      </c>
      <c r="G16611" t="s">
        <v>56</v>
      </c>
      <c r="H16611" t="s">
        <v>92</v>
      </c>
    </row>
    <row r="16612" spans="1:8">
      <c r="A16612" t="s">
        <v>73</v>
      </c>
      <c r="B16612" s="1">
        <v>46320</v>
      </c>
      <c r="C16612">
        <v>410002</v>
      </c>
      <c r="D16612">
        <v>-36065.355000000003</v>
      </c>
      <c r="E16612" t="s">
        <v>52</v>
      </c>
      <c r="F16612" t="s">
        <v>119</v>
      </c>
      <c r="G16612" t="s">
        <v>56</v>
      </c>
      <c r="H16612" t="s">
        <v>93</v>
      </c>
    </row>
    <row r="16613" spans="1:8">
      <c r="A16613" t="s">
        <v>73</v>
      </c>
      <c r="B16613" s="1">
        <v>46320</v>
      </c>
      <c r="C16613">
        <v>410005</v>
      </c>
      <c r="D16613">
        <v>-10539.264999999999</v>
      </c>
      <c r="E16613" t="s">
        <v>52</v>
      </c>
      <c r="F16613" t="s">
        <v>119</v>
      </c>
      <c r="G16613" t="s">
        <v>56</v>
      </c>
      <c r="H16613" t="s">
        <v>93</v>
      </c>
    </row>
    <row r="16614" spans="1:8">
      <c r="A16614" t="s">
        <v>73</v>
      </c>
      <c r="B16614" s="1">
        <v>46320</v>
      </c>
      <c r="C16614">
        <v>410006</v>
      </c>
      <c r="D16614">
        <v>-64969.074999999997</v>
      </c>
      <c r="E16614" t="s">
        <v>52</v>
      </c>
      <c r="F16614" t="s">
        <v>119</v>
      </c>
      <c r="G16614" t="s">
        <v>56</v>
      </c>
      <c r="H16614" t="s">
        <v>93</v>
      </c>
    </row>
    <row r="16615" spans="1:8">
      <c r="A16615" t="s">
        <v>73</v>
      </c>
      <c r="B16615" s="1">
        <v>46320</v>
      </c>
      <c r="C16615">
        <v>410009</v>
      </c>
      <c r="D16615">
        <v>-27918.210999999999</v>
      </c>
      <c r="E16615" t="s">
        <v>52</v>
      </c>
      <c r="F16615" t="s">
        <v>119</v>
      </c>
      <c r="G16615" t="s">
        <v>56</v>
      </c>
      <c r="H16615" t="s">
        <v>93</v>
      </c>
    </row>
    <row r="16616" spans="1:8">
      <c r="A16616" t="s">
        <v>73</v>
      </c>
      <c r="B16616" s="1">
        <v>46320</v>
      </c>
      <c r="C16616">
        <v>410015</v>
      </c>
      <c r="D16616">
        <v>-4657.5659999999998</v>
      </c>
      <c r="E16616" t="s">
        <v>52</v>
      </c>
      <c r="F16616" t="s">
        <v>119</v>
      </c>
      <c r="G16616" t="s">
        <v>56</v>
      </c>
      <c r="H16616" t="s">
        <v>93</v>
      </c>
    </row>
    <row r="16617" spans="1:8">
      <c r="A16617" t="s">
        <v>73</v>
      </c>
      <c r="B16617" s="1">
        <v>46320</v>
      </c>
      <c r="C16617">
        <v>410018</v>
      </c>
      <c r="D16617">
        <v>-2888.473</v>
      </c>
      <c r="E16617" t="s">
        <v>52</v>
      </c>
      <c r="F16617" t="s">
        <v>119</v>
      </c>
      <c r="G16617" t="s">
        <v>56</v>
      </c>
      <c r="H16617" t="s">
        <v>93</v>
      </c>
    </row>
    <row r="16618" spans="1:8">
      <c r="A16618" t="s">
        <v>73</v>
      </c>
      <c r="B16618" s="1">
        <v>46320</v>
      </c>
      <c r="C16618">
        <v>410036</v>
      </c>
      <c r="D16618">
        <v>-2126.3090000000002</v>
      </c>
      <c r="E16618" t="s">
        <v>52</v>
      </c>
      <c r="F16618" t="s">
        <v>119</v>
      </c>
      <c r="G16618" t="s">
        <v>56</v>
      </c>
      <c r="H16618" t="s">
        <v>93</v>
      </c>
    </row>
    <row r="16619" spans="1:8">
      <c r="A16619" t="s">
        <v>73</v>
      </c>
      <c r="B16619" s="1">
        <v>46320</v>
      </c>
      <c r="C16619">
        <v>410037</v>
      </c>
      <c r="D16619">
        <v>-138966.45300000001</v>
      </c>
      <c r="E16619" t="s">
        <v>52</v>
      </c>
      <c r="F16619" t="s">
        <v>119</v>
      </c>
      <c r="G16619" t="s">
        <v>56</v>
      </c>
      <c r="H16619" t="s">
        <v>93</v>
      </c>
    </row>
    <row r="16620" spans="1:8">
      <c r="A16620" t="s">
        <v>73</v>
      </c>
      <c r="B16620" s="1">
        <v>46320</v>
      </c>
      <c r="C16620">
        <v>410039</v>
      </c>
      <c r="D16620">
        <v>-35516.970999999998</v>
      </c>
      <c r="E16620" t="s">
        <v>52</v>
      </c>
      <c r="F16620" t="s">
        <v>119</v>
      </c>
      <c r="G16620" t="s">
        <v>56</v>
      </c>
      <c r="H16620" t="s">
        <v>93</v>
      </c>
    </row>
    <row r="16621" spans="1:8">
      <c r="A16621" t="s">
        <v>73</v>
      </c>
      <c r="B16621" s="1">
        <v>46320</v>
      </c>
      <c r="C16621">
        <v>410040</v>
      </c>
      <c r="D16621">
        <v>-502.30599999999998</v>
      </c>
      <c r="E16621" t="s">
        <v>52</v>
      </c>
      <c r="F16621" t="s">
        <v>119</v>
      </c>
      <c r="G16621" t="s">
        <v>56</v>
      </c>
      <c r="H16621" t="s">
        <v>93</v>
      </c>
    </row>
    <row r="16622" spans="1:8">
      <c r="A16622" t="s">
        <v>73</v>
      </c>
      <c r="B16622" s="1">
        <v>46320</v>
      </c>
      <c r="C16622">
        <v>415002</v>
      </c>
      <c r="D16622">
        <v>-259907.26800000001</v>
      </c>
      <c r="E16622" t="s">
        <v>52</v>
      </c>
      <c r="F16622" t="s">
        <v>23</v>
      </c>
      <c r="G16622" t="s">
        <v>56</v>
      </c>
      <c r="H16622" t="s">
        <v>92</v>
      </c>
    </row>
    <row r="16623" spans="1:8">
      <c r="A16623" t="s">
        <v>73</v>
      </c>
      <c r="B16623" s="1">
        <v>46320</v>
      </c>
      <c r="C16623">
        <v>415004</v>
      </c>
      <c r="D16623">
        <v>-617039.55799999996</v>
      </c>
      <c r="E16623" t="s">
        <v>52</v>
      </c>
      <c r="F16623" t="s">
        <v>23</v>
      </c>
      <c r="G16623" t="s">
        <v>56</v>
      </c>
      <c r="H16623" t="s">
        <v>92</v>
      </c>
    </row>
    <row r="16624" spans="1:8">
      <c r="A16624" t="s">
        <v>73</v>
      </c>
      <c r="B16624" s="1">
        <v>46320</v>
      </c>
      <c r="C16624">
        <v>418003</v>
      </c>
      <c r="D16624">
        <v>1E-3</v>
      </c>
      <c r="E16624" t="s">
        <v>52</v>
      </c>
      <c r="F16624" t="s">
        <v>119</v>
      </c>
      <c r="G16624" t="s">
        <v>56</v>
      </c>
      <c r="H16624" t="s">
        <v>93</v>
      </c>
    </row>
    <row r="16625" spans="1:8">
      <c r="A16625" t="s">
        <v>73</v>
      </c>
      <c r="B16625" s="1">
        <v>46320</v>
      </c>
      <c r="C16625">
        <v>421002</v>
      </c>
      <c r="D16625">
        <v>-31108.329000000002</v>
      </c>
      <c r="E16625" t="s">
        <v>52</v>
      </c>
      <c r="F16625" t="s">
        <v>24</v>
      </c>
      <c r="G16625" t="s">
        <v>56</v>
      </c>
      <c r="H16625" t="s">
        <v>94</v>
      </c>
    </row>
    <row r="16626" spans="1:8">
      <c r="A16626" t="s">
        <v>73</v>
      </c>
      <c r="B16626" s="1">
        <v>46320</v>
      </c>
      <c r="C16626">
        <v>421003</v>
      </c>
      <c r="D16626">
        <v>45132.131000000001</v>
      </c>
      <c r="E16626" t="s">
        <v>52</v>
      </c>
      <c r="F16626" t="s">
        <v>24</v>
      </c>
      <c r="G16626" t="s">
        <v>56</v>
      </c>
      <c r="H16626" t="s">
        <v>94</v>
      </c>
    </row>
    <row r="16627" spans="1:8">
      <c r="A16627" t="s">
        <v>73</v>
      </c>
      <c r="B16627" s="1">
        <v>46320</v>
      </c>
      <c r="C16627">
        <v>421004</v>
      </c>
      <c r="D16627">
        <v>1532.6579999999999</v>
      </c>
      <c r="E16627" t="s">
        <v>52</v>
      </c>
      <c r="F16627" t="s">
        <v>24</v>
      </c>
      <c r="G16627" t="s">
        <v>56</v>
      </c>
      <c r="H16627" t="s">
        <v>94</v>
      </c>
    </row>
    <row r="16628" spans="1:8">
      <c r="A16628" t="s">
        <v>73</v>
      </c>
      <c r="B16628" s="1">
        <v>46320</v>
      </c>
      <c r="C16628">
        <v>421007</v>
      </c>
      <c r="D16628">
        <v>7981.7849999999999</v>
      </c>
      <c r="E16628" t="s">
        <v>52</v>
      </c>
      <c r="F16628" t="s">
        <v>24</v>
      </c>
      <c r="G16628" t="s">
        <v>56</v>
      </c>
      <c r="H16628" t="s">
        <v>94</v>
      </c>
    </row>
    <row r="16629" spans="1:8">
      <c r="A16629" t="s">
        <v>73</v>
      </c>
      <c r="B16629" s="1">
        <v>46320</v>
      </c>
      <c r="C16629">
        <v>423002</v>
      </c>
      <c r="D16629">
        <v>-5152.4440000000004</v>
      </c>
      <c r="E16629" t="s">
        <v>52</v>
      </c>
      <c r="F16629" t="s">
        <v>24</v>
      </c>
      <c r="G16629" t="s">
        <v>56</v>
      </c>
      <c r="H16629" t="s">
        <v>94</v>
      </c>
    </row>
    <row r="16630" spans="1:8">
      <c r="A16630" t="s">
        <v>73</v>
      </c>
      <c r="B16630" s="1">
        <v>46320</v>
      </c>
      <c r="C16630">
        <v>510002</v>
      </c>
      <c r="D16630">
        <v>83044.548999999999</v>
      </c>
      <c r="E16630" t="s">
        <v>52</v>
      </c>
      <c r="F16630" t="s">
        <v>120</v>
      </c>
      <c r="G16630" t="s">
        <v>56</v>
      </c>
      <c r="H16630" t="s">
        <v>95</v>
      </c>
    </row>
    <row r="16631" spans="1:8">
      <c r="A16631" t="s">
        <v>73</v>
      </c>
      <c r="B16631" s="1">
        <v>46320</v>
      </c>
      <c r="C16631">
        <v>510005</v>
      </c>
      <c r="D16631">
        <v>333.16199999999998</v>
      </c>
      <c r="E16631" t="s">
        <v>52</v>
      </c>
      <c r="F16631" t="s">
        <v>120</v>
      </c>
      <c r="G16631" t="s">
        <v>56</v>
      </c>
      <c r="H16631" t="s">
        <v>95</v>
      </c>
    </row>
    <row r="16632" spans="1:8">
      <c r="A16632" t="s">
        <v>73</v>
      </c>
      <c r="B16632" s="1">
        <v>46320</v>
      </c>
      <c r="C16632">
        <v>510007</v>
      </c>
      <c r="D16632">
        <v>942.15300000000002</v>
      </c>
      <c r="E16632" t="s">
        <v>52</v>
      </c>
      <c r="F16632" t="s">
        <v>120</v>
      </c>
      <c r="G16632" t="s">
        <v>56</v>
      </c>
      <c r="H16632" t="s">
        <v>95</v>
      </c>
    </row>
    <row r="16633" spans="1:8">
      <c r="A16633" t="s">
        <v>73</v>
      </c>
      <c r="B16633" s="1">
        <v>46320</v>
      </c>
      <c r="C16633">
        <v>510062</v>
      </c>
      <c r="D16633">
        <v>84.385999999999996</v>
      </c>
      <c r="E16633" t="s">
        <v>52</v>
      </c>
      <c r="F16633" t="s">
        <v>120</v>
      </c>
      <c r="G16633" t="s">
        <v>56</v>
      </c>
      <c r="H16633" t="s">
        <v>95</v>
      </c>
    </row>
    <row r="16634" spans="1:8">
      <c r="A16634" t="s">
        <v>73</v>
      </c>
      <c r="B16634" s="1">
        <v>46320</v>
      </c>
      <c r="C16634">
        <v>510065</v>
      </c>
      <c r="D16634">
        <v>177.38800000000001</v>
      </c>
      <c r="E16634" t="s">
        <v>52</v>
      </c>
      <c r="F16634" t="s">
        <v>120</v>
      </c>
      <c r="G16634" t="s">
        <v>56</v>
      </c>
      <c r="H16634" t="s">
        <v>95</v>
      </c>
    </row>
    <row r="16635" spans="1:8">
      <c r="A16635" t="s">
        <v>73</v>
      </c>
      <c r="B16635" s="1">
        <v>46320</v>
      </c>
      <c r="C16635">
        <v>520011</v>
      </c>
      <c r="D16635">
        <v>6083.0649999999996</v>
      </c>
      <c r="E16635" t="s">
        <v>52</v>
      </c>
      <c r="F16635" t="s">
        <v>120</v>
      </c>
      <c r="G16635" t="s">
        <v>56</v>
      </c>
      <c r="H16635" t="s">
        <v>95</v>
      </c>
    </row>
    <row r="16636" spans="1:8">
      <c r="A16636" t="s">
        <v>73</v>
      </c>
      <c r="B16636" s="1">
        <v>46320</v>
      </c>
      <c r="C16636">
        <v>520021</v>
      </c>
      <c r="D16636">
        <v>3.15</v>
      </c>
      <c r="E16636" t="s">
        <v>52</v>
      </c>
      <c r="F16636" t="s">
        <v>126</v>
      </c>
      <c r="G16636" t="s">
        <v>56</v>
      </c>
      <c r="H16636" t="s">
        <v>102</v>
      </c>
    </row>
    <row r="16637" spans="1:8">
      <c r="A16637" t="s">
        <v>73</v>
      </c>
      <c r="B16637" s="1">
        <v>46320</v>
      </c>
      <c r="C16637">
        <v>540004</v>
      </c>
      <c r="D16637">
        <v>293.70400000000001</v>
      </c>
      <c r="E16637" t="s">
        <v>52</v>
      </c>
      <c r="F16637" t="s">
        <v>29</v>
      </c>
      <c r="G16637" t="s">
        <v>56</v>
      </c>
      <c r="H16637" t="s">
        <v>109</v>
      </c>
    </row>
    <row r="16638" spans="1:8">
      <c r="A16638" t="s">
        <v>73</v>
      </c>
      <c r="B16638" s="1">
        <v>46320</v>
      </c>
      <c r="C16638">
        <v>540009</v>
      </c>
      <c r="D16638">
        <v>16365.904</v>
      </c>
      <c r="E16638" t="s">
        <v>52</v>
      </c>
      <c r="F16638" t="s">
        <v>26</v>
      </c>
      <c r="G16638" t="s">
        <v>56</v>
      </c>
      <c r="H16638" t="s">
        <v>101</v>
      </c>
    </row>
    <row r="16639" spans="1:8">
      <c r="A16639" t="s">
        <v>73</v>
      </c>
      <c r="B16639" s="1">
        <v>46320</v>
      </c>
      <c r="C16639">
        <v>541003</v>
      </c>
      <c r="D16639">
        <v>454.30200000000002</v>
      </c>
      <c r="E16639" t="s">
        <v>52</v>
      </c>
      <c r="F16639" t="s">
        <v>127</v>
      </c>
      <c r="G16639" t="s">
        <v>56</v>
      </c>
      <c r="H16639" t="s">
        <v>103</v>
      </c>
    </row>
    <row r="16640" spans="1:8">
      <c r="A16640" t="s">
        <v>73</v>
      </c>
      <c r="B16640" s="1">
        <v>46320</v>
      </c>
      <c r="C16640">
        <v>541004</v>
      </c>
      <c r="D16640">
        <v>441.95800000000003</v>
      </c>
      <c r="E16640" t="s">
        <v>52</v>
      </c>
      <c r="F16640" t="s">
        <v>127</v>
      </c>
      <c r="G16640" t="s">
        <v>56</v>
      </c>
      <c r="H16640" t="s">
        <v>103</v>
      </c>
    </row>
    <row r="16641" spans="1:8">
      <c r="A16641" t="s">
        <v>73</v>
      </c>
      <c r="B16641" s="1">
        <v>46320</v>
      </c>
      <c r="C16641">
        <v>541009</v>
      </c>
      <c r="D16641">
        <v>5698.7349999999997</v>
      </c>
      <c r="E16641" t="s">
        <v>52</v>
      </c>
      <c r="F16641" t="s">
        <v>127</v>
      </c>
      <c r="G16641" t="s">
        <v>56</v>
      </c>
      <c r="H16641" t="s">
        <v>103</v>
      </c>
    </row>
    <row r="16642" spans="1:8">
      <c r="A16642" t="s">
        <v>73</v>
      </c>
      <c r="B16642" s="1">
        <v>46320</v>
      </c>
      <c r="C16642">
        <v>541010</v>
      </c>
      <c r="D16642">
        <v>2990.674</v>
      </c>
      <c r="E16642" t="s">
        <v>52</v>
      </c>
      <c r="F16642" t="s">
        <v>127</v>
      </c>
      <c r="G16642" t="s">
        <v>56</v>
      </c>
      <c r="H16642" t="s">
        <v>103</v>
      </c>
    </row>
    <row r="16643" spans="1:8">
      <c r="A16643" t="s">
        <v>73</v>
      </c>
      <c r="B16643" s="1">
        <v>46320</v>
      </c>
      <c r="C16643">
        <v>544003</v>
      </c>
      <c r="D16643">
        <v>124.395</v>
      </c>
      <c r="E16643" t="s">
        <v>52</v>
      </c>
      <c r="F16643" t="s">
        <v>127</v>
      </c>
      <c r="G16643" t="s">
        <v>56</v>
      </c>
      <c r="H16643" t="s">
        <v>103</v>
      </c>
    </row>
    <row r="16644" spans="1:8">
      <c r="A16644" t="s">
        <v>73</v>
      </c>
      <c r="B16644" s="1">
        <v>46320</v>
      </c>
      <c r="C16644">
        <v>546002</v>
      </c>
      <c r="D16644">
        <v>627040.15</v>
      </c>
      <c r="E16644" t="s">
        <v>52</v>
      </c>
      <c r="F16644" t="s">
        <v>119</v>
      </c>
      <c r="G16644" t="s">
        <v>56</v>
      </c>
      <c r="H16644" t="s">
        <v>93</v>
      </c>
    </row>
    <row r="16645" spans="1:8">
      <c r="A16645" t="s">
        <v>73</v>
      </c>
      <c r="B16645" s="1">
        <v>46320</v>
      </c>
      <c r="C16645">
        <v>546008</v>
      </c>
      <c r="D16645">
        <v>12063.124</v>
      </c>
      <c r="E16645" t="s">
        <v>52</v>
      </c>
      <c r="F16645" t="s">
        <v>119</v>
      </c>
      <c r="G16645" t="s">
        <v>56</v>
      </c>
      <c r="H16645" t="s">
        <v>93</v>
      </c>
    </row>
    <row r="16646" spans="1:8">
      <c r="A16646" t="s">
        <v>73</v>
      </c>
      <c r="B16646" s="1">
        <v>46320</v>
      </c>
      <c r="C16646">
        <v>546013</v>
      </c>
      <c r="D16646">
        <v>118094.14599999999</v>
      </c>
      <c r="E16646" t="s">
        <v>52</v>
      </c>
      <c r="F16646" t="s">
        <v>119</v>
      </c>
      <c r="G16646" t="s">
        <v>56</v>
      </c>
      <c r="H16646" t="s">
        <v>93</v>
      </c>
    </row>
    <row r="16647" spans="1:8">
      <c r="A16647" t="s">
        <v>73</v>
      </c>
      <c r="B16647" s="1">
        <v>46320</v>
      </c>
      <c r="C16647">
        <v>546015</v>
      </c>
      <c r="D16647">
        <v>49778.303</v>
      </c>
      <c r="E16647" t="s">
        <v>52</v>
      </c>
      <c r="F16647" t="s">
        <v>119</v>
      </c>
      <c r="G16647" t="s">
        <v>56</v>
      </c>
      <c r="H16647" t="s">
        <v>93</v>
      </c>
    </row>
    <row r="16648" spans="1:8">
      <c r="A16648" t="s">
        <v>73</v>
      </c>
      <c r="B16648" s="1">
        <v>46320</v>
      </c>
      <c r="C16648">
        <v>546022</v>
      </c>
      <c r="D16648">
        <v>25193.89</v>
      </c>
      <c r="E16648" t="s">
        <v>52</v>
      </c>
      <c r="F16648" t="s">
        <v>119</v>
      </c>
      <c r="G16648" t="s">
        <v>56</v>
      </c>
      <c r="H16648" t="s">
        <v>93</v>
      </c>
    </row>
    <row r="16649" spans="1:8">
      <c r="A16649" t="s">
        <v>73</v>
      </c>
      <c r="B16649" s="1">
        <v>46320</v>
      </c>
      <c r="C16649">
        <v>546024</v>
      </c>
      <c r="D16649">
        <v>1996.674</v>
      </c>
      <c r="E16649" t="s">
        <v>52</v>
      </c>
      <c r="F16649" t="s">
        <v>119</v>
      </c>
      <c r="G16649" t="s">
        <v>56</v>
      </c>
      <c r="H16649" t="s">
        <v>93</v>
      </c>
    </row>
    <row r="16650" spans="1:8">
      <c r="A16650" t="s">
        <v>73</v>
      </c>
      <c r="B16650" s="1">
        <v>46320</v>
      </c>
      <c r="C16650">
        <v>546040</v>
      </c>
      <c r="D16650">
        <v>40098.406000000003</v>
      </c>
      <c r="E16650" t="s">
        <v>52</v>
      </c>
      <c r="F16650" t="s">
        <v>119</v>
      </c>
      <c r="G16650" t="s">
        <v>56</v>
      </c>
      <c r="H16650" t="s">
        <v>93</v>
      </c>
    </row>
    <row r="16651" spans="1:8">
      <c r="A16651" t="s">
        <v>73</v>
      </c>
      <c r="B16651" s="1">
        <v>46320</v>
      </c>
      <c r="C16651">
        <v>546045</v>
      </c>
      <c r="D16651">
        <v>34525.78</v>
      </c>
      <c r="E16651" t="s">
        <v>52</v>
      </c>
      <c r="F16651" t="s">
        <v>119</v>
      </c>
      <c r="G16651" t="s">
        <v>56</v>
      </c>
      <c r="H16651" t="s">
        <v>93</v>
      </c>
    </row>
    <row r="16652" spans="1:8">
      <c r="A16652" t="s">
        <v>73</v>
      </c>
      <c r="B16652" s="1">
        <v>46320</v>
      </c>
      <c r="C16652">
        <v>546046</v>
      </c>
      <c r="D16652">
        <v>3790.0329999999999</v>
      </c>
      <c r="E16652" t="s">
        <v>52</v>
      </c>
      <c r="F16652" t="s">
        <v>119</v>
      </c>
      <c r="G16652" t="s">
        <v>56</v>
      </c>
      <c r="H16652" t="s">
        <v>93</v>
      </c>
    </row>
    <row r="16653" spans="1:8">
      <c r="A16653" t="s">
        <v>73</v>
      </c>
      <c r="B16653" s="1">
        <v>46320</v>
      </c>
      <c r="C16653">
        <v>546047</v>
      </c>
      <c r="D16653">
        <v>336.69900000000001</v>
      </c>
      <c r="E16653" t="s">
        <v>52</v>
      </c>
      <c r="F16653" t="s">
        <v>119</v>
      </c>
      <c r="G16653" t="s">
        <v>56</v>
      </c>
      <c r="H16653" t="s">
        <v>93</v>
      </c>
    </row>
    <row r="16654" spans="1:8">
      <c r="A16654" t="s">
        <v>73</v>
      </c>
      <c r="B16654" s="1">
        <v>46320</v>
      </c>
      <c r="C16654">
        <v>550002</v>
      </c>
      <c r="D16654">
        <v>132131.435</v>
      </c>
      <c r="E16654" t="s">
        <v>52</v>
      </c>
      <c r="F16654" t="s">
        <v>128</v>
      </c>
      <c r="G16654" t="s">
        <v>56</v>
      </c>
      <c r="H16654" t="s">
        <v>104</v>
      </c>
    </row>
    <row r="16655" spans="1:8">
      <c r="A16655" t="s">
        <v>73</v>
      </c>
      <c r="B16655" s="1">
        <v>46320</v>
      </c>
      <c r="C16655">
        <v>550003</v>
      </c>
      <c r="D16655">
        <v>156685.92600000001</v>
      </c>
      <c r="E16655" t="s">
        <v>52</v>
      </c>
      <c r="F16655" t="s">
        <v>128</v>
      </c>
      <c r="G16655" t="s">
        <v>56</v>
      </c>
      <c r="H16655" t="s">
        <v>104</v>
      </c>
    </row>
    <row r="16656" spans="1:8">
      <c r="A16656" t="s">
        <v>73</v>
      </c>
      <c r="B16656" s="1">
        <v>46320</v>
      </c>
      <c r="C16656">
        <v>551011</v>
      </c>
      <c r="D16656">
        <v>393.87400000000002</v>
      </c>
      <c r="E16656" t="s">
        <v>52</v>
      </c>
      <c r="F16656" t="s">
        <v>127</v>
      </c>
      <c r="G16656" t="s">
        <v>56</v>
      </c>
      <c r="H16656" t="s">
        <v>103</v>
      </c>
    </row>
    <row r="16657" spans="1:8">
      <c r="A16657" t="s">
        <v>73</v>
      </c>
      <c r="B16657" s="1">
        <v>46320</v>
      </c>
      <c r="C16657">
        <v>555007</v>
      </c>
      <c r="D16657">
        <v>457.29300000000001</v>
      </c>
      <c r="E16657" t="s">
        <v>52</v>
      </c>
      <c r="F16657" t="s">
        <v>122</v>
      </c>
      <c r="G16657" t="s">
        <v>56</v>
      </c>
      <c r="H16657" t="s">
        <v>97</v>
      </c>
    </row>
    <row r="16658" spans="1:8">
      <c r="A16658" t="s">
        <v>73</v>
      </c>
      <c r="B16658" s="1">
        <v>46320</v>
      </c>
      <c r="C16658">
        <v>556002</v>
      </c>
      <c r="D16658">
        <v>13.59</v>
      </c>
      <c r="E16658" t="s">
        <v>52</v>
      </c>
      <c r="F16658" t="s">
        <v>126</v>
      </c>
      <c r="G16658" t="s">
        <v>56</v>
      </c>
      <c r="H16658" t="s">
        <v>102</v>
      </c>
    </row>
    <row r="16659" spans="1:8">
      <c r="A16659" t="s">
        <v>73</v>
      </c>
      <c r="B16659" s="1">
        <v>46320</v>
      </c>
      <c r="C16659">
        <v>557002</v>
      </c>
      <c r="D16659">
        <v>2473.89</v>
      </c>
      <c r="E16659" t="s">
        <v>52</v>
      </c>
      <c r="F16659" t="s">
        <v>123</v>
      </c>
      <c r="G16659" t="s">
        <v>56</v>
      </c>
      <c r="H16659" t="s">
        <v>98</v>
      </c>
    </row>
    <row r="16660" spans="1:8">
      <c r="A16660" t="s">
        <v>73</v>
      </c>
      <c r="B16660" s="1">
        <v>46320</v>
      </c>
      <c r="C16660">
        <v>557003</v>
      </c>
      <c r="D16660">
        <v>906.58799999999997</v>
      </c>
      <c r="E16660" t="s">
        <v>52</v>
      </c>
      <c r="F16660" t="s">
        <v>123</v>
      </c>
      <c r="G16660" t="s">
        <v>56</v>
      </c>
      <c r="H16660" t="s">
        <v>98</v>
      </c>
    </row>
    <row r="16661" spans="1:8">
      <c r="A16661" t="s">
        <v>73</v>
      </c>
      <c r="B16661" s="1">
        <v>46320</v>
      </c>
      <c r="C16661">
        <v>558012</v>
      </c>
      <c r="D16661">
        <v>1.2150000000000001</v>
      </c>
      <c r="E16661" t="s">
        <v>52</v>
      </c>
      <c r="F16661" t="s">
        <v>126</v>
      </c>
      <c r="G16661" t="s">
        <v>56</v>
      </c>
      <c r="H16661" t="s">
        <v>102</v>
      </c>
    </row>
    <row r="16662" spans="1:8">
      <c r="A16662" t="s">
        <v>73</v>
      </c>
      <c r="B16662" s="1">
        <v>46320</v>
      </c>
      <c r="C16662">
        <v>560008</v>
      </c>
      <c r="D16662">
        <v>490.14499999999998</v>
      </c>
      <c r="E16662" t="s">
        <v>52</v>
      </c>
      <c r="F16662" t="s">
        <v>123</v>
      </c>
      <c r="G16662" t="s">
        <v>56</v>
      </c>
      <c r="H16662" t="s">
        <v>98</v>
      </c>
    </row>
    <row r="16663" spans="1:8">
      <c r="A16663" t="s">
        <v>73</v>
      </c>
      <c r="B16663" s="1">
        <v>46320</v>
      </c>
      <c r="C16663">
        <v>563002</v>
      </c>
      <c r="D16663">
        <v>2707.797</v>
      </c>
      <c r="E16663" t="s">
        <v>52</v>
      </c>
      <c r="F16663" t="s">
        <v>124</v>
      </c>
      <c r="G16663" t="s">
        <v>56</v>
      </c>
      <c r="H16663" t="s">
        <v>99</v>
      </c>
    </row>
    <row r="16664" spans="1:8">
      <c r="A16664" t="s">
        <v>73</v>
      </c>
      <c r="B16664" s="1">
        <v>46320</v>
      </c>
      <c r="C16664">
        <v>564004</v>
      </c>
      <c r="D16664">
        <v>9101.2960000000003</v>
      </c>
      <c r="E16664" t="s">
        <v>52</v>
      </c>
      <c r="F16664" t="s">
        <v>119</v>
      </c>
      <c r="G16664" t="s">
        <v>56</v>
      </c>
      <c r="H16664" t="s">
        <v>93</v>
      </c>
    </row>
    <row r="16665" spans="1:8">
      <c r="A16665" t="s">
        <v>73</v>
      </c>
      <c r="B16665" s="1">
        <v>46320</v>
      </c>
      <c r="C16665">
        <v>564006</v>
      </c>
      <c r="D16665">
        <v>-1E-3</v>
      </c>
      <c r="E16665" t="s">
        <v>52</v>
      </c>
      <c r="F16665" t="s">
        <v>124</v>
      </c>
      <c r="G16665" t="s">
        <v>56</v>
      </c>
      <c r="H16665" t="s">
        <v>99</v>
      </c>
    </row>
    <row r="16666" spans="1:8">
      <c r="A16666" t="s">
        <v>73</v>
      </c>
      <c r="B16666" s="1">
        <v>46320</v>
      </c>
      <c r="C16666">
        <v>564008</v>
      </c>
      <c r="D16666">
        <v>-3246.36</v>
      </c>
      <c r="E16666" t="s">
        <v>52</v>
      </c>
      <c r="F16666" t="s">
        <v>122</v>
      </c>
      <c r="G16666" t="s">
        <v>56</v>
      </c>
      <c r="H16666" t="s">
        <v>97</v>
      </c>
    </row>
    <row r="16667" spans="1:8">
      <c r="A16667" t="s">
        <v>73</v>
      </c>
      <c r="B16667" s="1">
        <v>46320</v>
      </c>
      <c r="C16667">
        <v>564020</v>
      </c>
      <c r="D16667">
        <v>124.038</v>
      </c>
      <c r="E16667" t="s">
        <v>52</v>
      </c>
      <c r="F16667" t="s">
        <v>124</v>
      </c>
      <c r="G16667" t="s">
        <v>56</v>
      </c>
      <c r="H16667" t="s">
        <v>99</v>
      </c>
    </row>
    <row r="16668" spans="1:8">
      <c r="A16668" t="s">
        <v>73</v>
      </c>
      <c r="B16668" s="1">
        <v>46320</v>
      </c>
      <c r="C16668">
        <v>570002</v>
      </c>
      <c r="D16668">
        <v>154.29499999999999</v>
      </c>
      <c r="E16668" t="s">
        <v>52</v>
      </c>
      <c r="F16668" t="s">
        <v>132</v>
      </c>
      <c r="G16668" t="s">
        <v>56</v>
      </c>
      <c r="H16668" t="s">
        <v>108</v>
      </c>
    </row>
    <row r="16669" spans="1:8">
      <c r="A16669" t="s">
        <v>74</v>
      </c>
      <c r="B16669" s="1">
        <v>46320</v>
      </c>
      <c r="C16669">
        <v>210002</v>
      </c>
      <c r="D16669">
        <v>-22075.921999999999</v>
      </c>
      <c r="E16669" t="s">
        <v>50</v>
      </c>
      <c r="F16669" t="s">
        <v>14</v>
      </c>
      <c r="G16669" t="s">
        <v>56</v>
      </c>
      <c r="H16669" t="s">
        <v>84</v>
      </c>
    </row>
    <row r="16670" spans="1:8">
      <c r="A16670" t="s">
        <v>74</v>
      </c>
      <c r="B16670" s="1">
        <v>46320</v>
      </c>
      <c r="C16670">
        <v>220006</v>
      </c>
      <c r="D16670">
        <v>-156393.27799999999</v>
      </c>
      <c r="E16670" t="s">
        <v>50</v>
      </c>
      <c r="F16670" t="s">
        <v>14</v>
      </c>
      <c r="G16670" t="s">
        <v>56</v>
      </c>
      <c r="H16670" t="s">
        <v>84</v>
      </c>
    </row>
    <row r="16671" spans="1:8">
      <c r="A16671" t="s">
        <v>74</v>
      </c>
      <c r="B16671" s="1">
        <v>46320</v>
      </c>
      <c r="C16671">
        <v>240002</v>
      </c>
      <c r="D16671">
        <v>6928.942</v>
      </c>
      <c r="E16671" t="s">
        <v>50</v>
      </c>
      <c r="F16671" t="s">
        <v>113</v>
      </c>
      <c r="G16671" t="s">
        <v>56</v>
      </c>
      <c r="H16671" t="s">
        <v>85</v>
      </c>
    </row>
    <row r="16672" spans="1:8">
      <c r="A16672" t="s">
        <v>74</v>
      </c>
      <c r="B16672" s="1">
        <v>46320</v>
      </c>
      <c r="C16672">
        <v>240003</v>
      </c>
      <c r="D16672">
        <v>-700.08299999999997</v>
      </c>
      <c r="E16672" t="s">
        <v>50</v>
      </c>
      <c r="F16672" t="s">
        <v>113</v>
      </c>
      <c r="G16672" t="s">
        <v>56</v>
      </c>
      <c r="H16672" t="s">
        <v>85</v>
      </c>
    </row>
    <row r="16673" spans="1:8">
      <c r="A16673" t="s">
        <v>74</v>
      </c>
      <c r="B16673" s="1">
        <v>46320</v>
      </c>
      <c r="C16673">
        <v>240009</v>
      </c>
      <c r="D16673">
        <v>-7816.326</v>
      </c>
      <c r="E16673" t="s">
        <v>50</v>
      </c>
      <c r="F16673" t="s">
        <v>113</v>
      </c>
      <c r="G16673" t="s">
        <v>56</v>
      </c>
      <c r="H16673" t="s">
        <v>85</v>
      </c>
    </row>
    <row r="16674" spans="1:8">
      <c r="A16674" t="s">
        <v>74</v>
      </c>
      <c r="B16674" s="1">
        <v>46320</v>
      </c>
      <c r="C16674">
        <v>242003</v>
      </c>
      <c r="D16674">
        <v>-300107.31</v>
      </c>
      <c r="E16674" t="s">
        <v>50</v>
      </c>
      <c r="F16674" t="s">
        <v>113</v>
      </c>
      <c r="G16674" t="s">
        <v>56</v>
      </c>
      <c r="H16674" t="s">
        <v>85</v>
      </c>
    </row>
    <row r="16675" spans="1:8">
      <c r="A16675" t="s">
        <v>74</v>
      </c>
      <c r="B16675" s="1">
        <v>46320</v>
      </c>
      <c r="C16675">
        <v>242011</v>
      </c>
      <c r="D16675">
        <v>-58994.103000000003</v>
      </c>
      <c r="E16675" t="s">
        <v>50</v>
      </c>
      <c r="F16675" t="s">
        <v>113</v>
      </c>
      <c r="G16675" t="s">
        <v>56</v>
      </c>
      <c r="H16675" t="s">
        <v>85</v>
      </c>
    </row>
    <row r="16676" spans="1:8">
      <c r="A16676" t="s">
        <v>74</v>
      </c>
      <c r="B16676" s="1">
        <v>46320</v>
      </c>
      <c r="C16676">
        <v>242014</v>
      </c>
      <c r="D16676">
        <v>-10.978</v>
      </c>
      <c r="E16676" t="s">
        <v>50</v>
      </c>
      <c r="F16676" t="s">
        <v>113</v>
      </c>
      <c r="G16676" t="s">
        <v>56</v>
      </c>
      <c r="H16676" t="s">
        <v>85</v>
      </c>
    </row>
    <row r="16677" spans="1:8">
      <c r="A16677" t="s">
        <v>74</v>
      </c>
      <c r="B16677" s="1">
        <v>46320</v>
      </c>
      <c r="C16677">
        <v>242018</v>
      </c>
      <c r="D16677">
        <v>-8841.73</v>
      </c>
      <c r="E16677" t="s">
        <v>50</v>
      </c>
      <c r="F16677" t="s">
        <v>113</v>
      </c>
      <c r="G16677" t="s">
        <v>56</v>
      </c>
      <c r="H16677" t="s">
        <v>85</v>
      </c>
    </row>
    <row r="16678" spans="1:8">
      <c r="A16678" t="s">
        <v>74</v>
      </c>
      <c r="B16678" s="1">
        <v>46320</v>
      </c>
      <c r="C16678">
        <v>242027</v>
      </c>
      <c r="D16678">
        <v>-15441.767</v>
      </c>
      <c r="E16678" t="s">
        <v>50</v>
      </c>
      <c r="F16678" t="s">
        <v>113</v>
      </c>
      <c r="G16678" t="s">
        <v>56</v>
      </c>
      <c r="H16678" t="s">
        <v>85</v>
      </c>
    </row>
    <row r="16679" spans="1:8">
      <c r="A16679" t="s">
        <v>74</v>
      </c>
      <c r="B16679" s="1">
        <v>46320</v>
      </c>
      <c r="C16679">
        <v>242030</v>
      </c>
      <c r="D16679">
        <v>-20452.772000000001</v>
      </c>
      <c r="E16679" t="s">
        <v>50</v>
      </c>
      <c r="F16679" t="s">
        <v>113</v>
      </c>
      <c r="G16679" t="s">
        <v>56</v>
      </c>
      <c r="H16679" t="s">
        <v>85</v>
      </c>
    </row>
    <row r="16680" spans="1:8">
      <c r="A16680" t="s">
        <v>74</v>
      </c>
      <c r="B16680" s="1">
        <v>46320</v>
      </c>
      <c r="C16680">
        <v>242038</v>
      </c>
      <c r="D16680">
        <v>-493.101</v>
      </c>
      <c r="E16680" t="s">
        <v>50</v>
      </c>
      <c r="F16680" t="s">
        <v>113</v>
      </c>
      <c r="G16680" t="s">
        <v>56</v>
      </c>
      <c r="H16680" t="s">
        <v>85</v>
      </c>
    </row>
    <row r="16681" spans="1:8">
      <c r="A16681" t="s">
        <v>74</v>
      </c>
      <c r="B16681" s="1">
        <v>46320</v>
      </c>
      <c r="C16681">
        <v>242041</v>
      </c>
      <c r="D16681">
        <v>-9466.27</v>
      </c>
      <c r="E16681" t="s">
        <v>50</v>
      </c>
      <c r="F16681" t="s">
        <v>113</v>
      </c>
      <c r="G16681" t="s">
        <v>56</v>
      </c>
      <c r="H16681" t="s">
        <v>85</v>
      </c>
    </row>
    <row r="16682" spans="1:8">
      <c r="A16682" t="s">
        <v>74</v>
      </c>
      <c r="B16682" s="1">
        <v>46320</v>
      </c>
      <c r="C16682">
        <v>243002</v>
      </c>
      <c r="D16682">
        <v>-17676.635999999999</v>
      </c>
      <c r="E16682" t="s">
        <v>50</v>
      </c>
      <c r="F16682" t="s">
        <v>113</v>
      </c>
      <c r="G16682" t="s">
        <v>56</v>
      </c>
      <c r="H16682" t="s">
        <v>85</v>
      </c>
    </row>
    <row r="16683" spans="1:8">
      <c r="A16683" t="s">
        <v>74</v>
      </c>
      <c r="B16683" s="1">
        <v>46320</v>
      </c>
      <c r="C16683">
        <v>243010</v>
      </c>
      <c r="D16683">
        <v>-2037.7239999999999</v>
      </c>
      <c r="E16683" t="s">
        <v>50</v>
      </c>
      <c r="F16683" t="s">
        <v>113</v>
      </c>
      <c r="G16683" t="s">
        <v>56</v>
      </c>
      <c r="H16683" t="s">
        <v>85</v>
      </c>
    </row>
    <row r="16684" spans="1:8">
      <c r="A16684" t="s">
        <v>74</v>
      </c>
      <c r="B16684" s="1">
        <v>46320</v>
      </c>
      <c r="C16684">
        <v>245010</v>
      </c>
      <c r="D16684">
        <v>-13302.968999999999</v>
      </c>
      <c r="E16684" t="s">
        <v>50</v>
      </c>
      <c r="F16684" t="s">
        <v>20</v>
      </c>
      <c r="G16684" t="s">
        <v>56</v>
      </c>
      <c r="H16684" t="s">
        <v>86</v>
      </c>
    </row>
    <row r="16685" spans="1:8">
      <c r="A16685" t="s">
        <v>74</v>
      </c>
      <c r="B16685" s="1">
        <v>46320</v>
      </c>
      <c r="C16685">
        <v>245018</v>
      </c>
      <c r="D16685">
        <v>-9047.7000000000007</v>
      </c>
      <c r="E16685" t="s">
        <v>50</v>
      </c>
      <c r="F16685" t="s">
        <v>113</v>
      </c>
      <c r="G16685" t="s">
        <v>56</v>
      </c>
      <c r="H16685" t="s">
        <v>85</v>
      </c>
    </row>
    <row r="16686" spans="1:8">
      <c r="A16686" t="s">
        <v>74</v>
      </c>
      <c r="B16686" s="1">
        <v>46320</v>
      </c>
      <c r="C16686">
        <v>245049</v>
      </c>
      <c r="D16686">
        <v>-0.35</v>
      </c>
      <c r="E16686" t="s">
        <v>50</v>
      </c>
      <c r="F16686" t="s">
        <v>113</v>
      </c>
      <c r="G16686" t="s">
        <v>56</v>
      </c>
      <c r="H16686" t="s">
        <v>85</v>
      </c>
    </row>
    <row r="16687" spans="1:8">
      <c r="A16687" t="s">
        <v>74</v>
      </c>
      <c r="B16687" s="1">
        <v>46320</v>
      </c>
      <c r="C16687">
        <v>245055</v>
      </c>
      <c r="D16687">
        <v>-1441.0909999999999</v>
      </c>
      <c r="E16687" t="s">
        <v>50</v>
      </c>
      <c r="F16687" t="s">
        <v>113</v>
      </c>
      <c r="G16687" t="s">
        <v>56</v>
      </c>
      <c r="H16687" t="s">
        <v>85</v>
      </c>
    </row>
    <row r="16688" spans="1:8">
      <c r="A16688" t="s">
        <v>74</v>
      </c>
      <c r="B16688" s="1">
        <v>46320</v>
      </c>
      <c r="C16688">
        <v>245062</v>
      </c>
      <c r="D16688">
        <v>-13889.433999999999</v>
      </c>
      <c r="E16688" t="s">
        <v>50</v>
      </c>
      <c r="F16688" t="s">
        <v>113</v>
      </c>
      <c r="G16688" t="s">
        <v>56</v>
      </c>
      <c r="H16688" t="s">
        <v>85</v>
      </c>
    </row>
    <row r="16689" spans="1:8">
      <c r="A16689" t="s">
        <v>74</v>
      </c>
      <c r="B16689" s="1">
        <v>46320</v>
      </c>
      <c r="C16689">
        <v>250003</v>
      </c>
      <c r="D16689">
        <v>-914.75599999999997</v>
      </c>
      <c r="E16689" t="s">
        <v>50</v>
      </c>
      <c r="F16689" t="s">
        <v>114</v>
      </c>
      <c r="G16689" t="s">
        <v>56</v>
      </c>
      <c r="H16689" t="s">
        <v>87</v>
      </c>
    </row>
    <row r="16690" spans="1:8">
      <c r="A16690" t="s">
        <v>74</v>
      </c>
      <c r="B16690" s="1">
        <v>46320</v>
      </c>
      <c r="C16690">
        <v>251002</v>
      </c>
      <c r="D16690">
        <v>-62827.195</v>
      </c>
      <c r="E16690" t="s">
        <v>50</v>
      </c>
      <c r="F16690" t="s">
        <v>114</v>
      </c>
      <c r="G16690" t="s">
        <v>56</v>
      </c>
      <c r="H16690" t="s">
        <v>87</v>
      </c>
    </row>
    <row r="16691" spans="1:8">
      <c r="A16691" t="s">
        <v>74</v>
      </c>
      <c r="B16691" s="1">
        <v>46320</v>
      </c>
      <c r="C16691">
        <v>257027</v>
      </c>
      <c r="D16691">
        <v>-13072.794</v>
      </c>
      <c r="E16691" t="s">
        <v>50</v>
      </c>
      <c r="F16691" t="s">
        <v>114</v>
      </c>
      <c r="G16691" t="s">
        <v>56</v>
      </c>
      <c r="H16691" t="s">
        <v>87</v>
      </c>
    </row>
    <row r="16692" spans="1:8">
      <c r="A16692" t="s">
        <v>74</v>
      </c>
      <c r="B16692" s="1">
        <v>46320</v>
      </c>
      <c r="C16692">
        <v>260004</v>
      </c>
      <c r="D16692">
        <v>-46196.499000000003</v>
      </c>
      <c r="E16692" t="s">
        <v>50</v>
      </c>
      <c r="F16692" t="s">
        <v>114</v>
      </c>
      <c r="G16692" t="s">
        <v>56</v>
      </c>
      <c r="H16692" t="s">
        <v>87</v>
      </c>
    </row>
    <row r="16693" spans="1:8">
      <c r="A16693" t="s">
        <v>74</v>
      </c>
      <c r="B16693" s="1">
        <v>46320</v>
      </c>
      <c r="C16693">
        <v>270027</v>
      </c>
      <c r="D16693">
        <v>-2410.9850000000001</v>
      </c>
      <c r="E16693" t="s">
        <v>50</v>
      </c>
      <c r="F16693" t="s">
        <v>125</v>
      </c>
      <c r="G16693" t="s">
        <v>56</v>
      </c>
      <c r="H16693" t="s">
        <v>100</v>
      </c>
    </row>
    <row r="16694" spans="1:8">
      <c r="A16694" t="s">
        <v>74</v>
      </c>
      <c r="B16694" s="1">
        <v>46320</v>
      </c>
      <c r="C16694">
        <v>300008</v>
      </c>
      <c r="D16694">
        <v>5491.8760000000002</v>
      </c>
      <c r="E16694" t="s">
        <v>50</v>
      </c>
      <c r="F16694" t="s">
        <v>131</v>
      </c>
      <c r="G16694" t="s">
        <v>56</v>
      </c>
      <c r="H16694" t="s">
        <v>107</v>
      </c>
    </row>
    <row r="16695" spans="1:8">
      <c r="A16695" t="s">
        <v>74</v>
      </c>
      <c r="B16695" s="1">
        <v>46320</v>
      </c>
      <c r="C16695">
        <v>300011</v>
      </c>
      <c r="D16695">
        <v>34.548999999999999</v>
      </c>
      <c r="E16695" t="s">
        <v>50</v>
      </c>
      <c r="F16695" t="s">
        <v>131</v>
      </c>
      <c r="G16695" t="s">
        <v>56</v>
      </c>
      <c r="H16695" t="s">
        <v>107</v>
      </c>
    </row>
    <row r="16696" spans="1:8">
      <c r="A16696" t="s">
        <v>74</v>
      </c>
      <c r="B16696" s="1">
        <v>46320</v>
      </c>
      <c r="C16696">
        <v>300012</v>
      </c>
      <c r="D16696">
        <v>1656.046</v>
      </c>
      <c r="E16696" t="s">
        <v>50</v>
      </c>
      <c r="F16696" t="s">
        <v>131</v>
      </c>
      <c r="G16696" t="s">
        <v>56</v>
      </c>
      <c r="H16696" t="s">
        <v>107</v>
      </c>
    </row>
    <row r="16697" spans="1:8">
      <c r="A16697" t="s">
        <v>74</v>
      </c>
      <c r="B16697" s="1">
        <v>46320</v>
      </c>
      <c r="C16697">
        <v>300508</v>
      </c>
      <c r="D16697">
        <v>-3554.5320000000002</v>
      </c>
      <c r="E16697" t="s">
        <v>50</v>
      </c>
      <c r="F16697" t="s">
        <v>131</v>
      </c>
      <c r="G16697" t="s">
        <v>56</v>
      </c>
      <c r="H16697" t="s">
        <v>107</v>
      </c>
    </row>
    <row r="16698" spans="1:8">
      <c r="A16698" t="s">
        <v>74</v>
      </c>
      <c r="B16698" s="1">
        <v>46320</v>
      </c>
      <c r="C16698">
        <v>300511</v>
      </c>
      <c r="D16698">
        <v>-34.548999999999999</v>
      </c>
      <c r="E16698" t="s">
        <v>50</v>
      </c>
      <c r="F16698" t="s">
        <v>131</v>
      </c>
      <c r="G16698" t="s">
        <v>56</v>
      </c>
      <c r="H16698" t="s">
        <v>107</v>
      </c>
    </row>
    <row r="16699" spans="1:8">
      <c r="A16699" t="s">
        <v>74</v>
      </c>
      <c r="B16699" s="1">
        <v>46320</v>
      </c>
      <c r="C16699">
        <v>300512</v>
      </c>
      <c r="D16699">
        <v>-1656.046</v>
      </c>
      <c r="E16699" t="s">
        <v>50</v>
      </c>
      <c r="F16699" t="s">
        <v>131</v>
      </c>
      <c r="G16699" t="s">
        <v>56</v>
      </c>
      <c r="H16699" t="s">
        <v>107</v>
      </c>
    </row>
    <row r="16700" spans="1:8">
      <c r="A16700" t="s">
        <v>74</v>
      </c>
      <c r="B16700" s="1">
        <v>46320</v>
      </c>
      <c r="C16700">
        <v>320002</v>
      </c>
      <c r="D16700">
        <v>8304.3639999999996</v>
      </c>
      <c r="E16700" t="s">
        <v>50</v>
      </c>
      <c r="F16700" t="s">
        <v>115</v>
      </c>
      <c r="G16700" t="s">
        <v>56</v>
      </c>
      <c r="H16700" t="s">
        <v>88</v>
      </c>
    </row>
    <row r="16701" spans="1:8">
      <c r="A16701" t="s">
        <v>74</v>
      </c>
      <c r="B16701" s="1">
        <v>46320</v>
      </c>
      <c r="C16701">
        <v>320003</v>
      </c>
      <c r="D16701">
        <v>313511.42300000001</v>
      </c>
      <c r="E16701" t="s">
        <v>50</v>
      </c>
      <c r="F16701" t="s">
        <v>115</v>
      </c>
      <c r="G16701" t="s">
        <v>56</v>
      </c>
      <c r="H16701" t="s">
        <v>88</v>
      </c>
    </row>
    <row r="16702" spans="1:8">
      <c r="A16702" t="s">
        <v>74</v>
      </c>
      <c r="B16702" s="1">
        <v>46320</v>
      </c>
      <c r="C16702">
        <v>320004</v>
      </c>
      <c r="D16702">
        <v>-794.149</v>
      </c>
      <c r="E16702" t="s">
        <v>50</v>
      </c>
      <c r="F16702" t="s">
        <v>115</v>
      </c>
      <c r="G16702" t="s">
        <v>56</v>
      </c>
      <c r="H16702" t="s">
        <v>88</v>
      </c>
    </row>
    <row r="16703" spans="1:8">
      <c r="A16703" t="s">
        <v>74</v>
      </c>
      <c r="B16703" s="1">
        <v>46320</v>
      </c>
      <c r="C16703">
        <v>320023</v>
      </c>
      <c r="D16703">
        <v>-1352.8119999999999</v>
      </c>
      <c r="E16703" t="s">
        <v>50</v>
      </c>
      <c r="F16703" t="s">
        <v>115</v>
      </c>
      <c r="G16703" t="s">
        <v>56</v>
      </c>
      <c r="H16703" t="s">
        <v>88</v>
      </c>
    </row>
    <row r="16704" spans="1:8">
      <c r="A16704" t="s">
        <v>74</v>
      </c>
      <c r="B16704" s="1">
        <v>46320</v>
      </c>
      <c r="C16704">
        <v>321002</v>
      </c>
      <c r="D16704">
        <v>32196.258000000002</v>
      </c>
      <c r="E16704" t="s">
        <v>50</v>
      </c>
      <c r="F16704" t="s">
        <v>115</v>
      </c>
      <c r="G16704" t="s">
        <v>56</v>
      </c>
      <c r="H16704" t="s">
        <v>88</v>
      </c>
    </row>
    <row r="16705" spans="1:8">
      <c r="A16705" t="s">
        <v>74</v>
      </c>
      <c r="B16705" s="1">
        <v>46320</v>
      </c>
      <c r="C16705">
        <v>321004</v>
      </c>
      <c r="D16705">
        <v>10794.165000000001</v>
      </c>
      <c r="E16705" t="s">
        <v>50</v>
      </c>
      <c r="F16705" t="s">
        <v>115</v>
      </c>
      <c r="G16705" t="s">
        <v>56</v>
      </c>
      <c r="H16705" t="s">
        <v>88</v>
      </c>
    </row>
    <row r="16706" spans="1:8">
      <c r="A16706" t="s">
        <v>74</v>
      </c>
      <c r="B16706" s="1">
        <v>46320</v>
      </c>
      <c r="C16706">
        <v>321025</v>
      </c>
      <c r="D16706">
        <v>41223.383999999998</v>
      </c>
      <c r="E16706" t="s">
        <v>50</v>
      </c>
      <c r="F16706" t="s">
        <v>115</v>
      </c>
      <c r="G16706" t="s">
        <v>56</v>
      </c>
      <c r="H16706" t="s">
        <v>88</v>
      </c>
    </row>
    <row r="16707" spans="1:8">
      <c r="A16707" t="s">
        <v>74</v>
      </c>
      <c r="B16707" s="1">
        <v>46320</v>
      </c>
      <c r="C16707">
        <v>321028</v>
      </c>
      <c r="D16707">
        <v>33325.654000000002</v>
      </c>
      <c r="E16707" t="s">
        <v>50</v>
      </c>
      <c r="F16707" t="s">
        <v>115</v>
      </c>
      <c r="G16707" t="s">
        <v>56</v>
      </c>
      <c r="H16707" t="s">
        <v>88</v>
      </c>
    </row>
    <row r="16708" spans="1:8">
      <c r="A16708" t="s">
        <v>74</v>
      </c>
      <c r="B16708" s="1">
        <v>46320</v>
      </c>
      <c r="C16708">
        <v>321029</v>
      </c>
      <c r="D16708">
        <v>23623.095000000001</v>
      </c>
      <c r="E16708" t="s">
        <v>50</v>
      </c>
      <c r="F16708" t="s">
        <v>115</v>
      </c>
      <c r="G16708" t="s">
        <v>56</v>
      </c>
      <c r="H16708" t="s">
        <v>88</v>
      </c>
    </row>
    <row r="16709" spans="1:8">
      <c r="A16709" t="s">
        <v>74</v>
      </c>
      <c r="B16709" s="1">
        <v>46320</v>
      </c>
      <c r="C16709">
        <v>321030</v>
      </c>
      <c r="D16709">
        <v>5376.1549999999997</v>
      </c>
      <c r="E16709" t="s">
        <v>50</v>
      </c>
      <c r="F16709" t="s">
        <v>115</v>
      </c>
      <c r="G16709" t="s">
        <v>56</v>
      </c>
      <c r="H16709" t="s">
        <v>88</v>
      </c>
    </row>
    <row r="16710" spans="1:8">
      <c r="A16710" t="s">
        <v>74</v>
      </c>
      <c r="B16710" s="1">
        <v>46320</v>
      </c>
      <c r="C16710">
        <v>321042</v>
      </c>
      <c r="D16710">
        <v>-10.85</v>
      </c>
      <c r="E16710" t="s">
        <v>50</v>
      </c>
      <c r="F16710" t="s">
        <v>115</v>
      </c>
      <c r="G16710" t="s">
        <v>56</v>
      </c>
      <c r="H16710" t="s">
        <v>88</v>
      </c>
    </row>
    <row r="16711" spans="1:8">
      <c r="A16711" t="s">
        <v>74</v>
      </c>
      <c r="B16711" s="1">
        <v>46320</v>
      </c>
      <c r="C16711">
        <v>330124</v>
      </c>
      <c r="D16711">
        <v>2020.076</v>
      </c>
      <c r="E16711" t="s">
        <v>50</v>
      </c>
      <c r="F16711" t="s">
        <v>113</v>
      </c>
      <c r="G16711" t="s">
        <v>56</v>
      </c>
      <c r="H16711" t="s">
        <v>85</v>
      </c>
    </row>
    <row r="16712" spans="1:8">
      <c r="A16712" t="s">
        <v>74</v>
      </c>
      <c r="B16712" s="1">
        <v>46320</v>
      </c>
      <c r="C16712">
        <v>330126</v>
      </c>
      <c r="D16712">
        <v>-1272.896</v>
      </c>
      <c r="E16712" t="s">
        <v>50</v>
      </c>
      <c r="F16712" t="s">
        <v>113</v>
      </c>
      <c r="G16712" t="s">
        <v>56</v>
      </c>
      <c r="H16712" t="s">
        <v>85</v>
      </c>
    </row>
    <row r="16713" spans="1:8">
      <c r="A16713" t="s">
        <v>74</v>
      </c>
      <c r="B16713" s="1">
        <v>46320</v>
      </c>
      <c r="C16713">
        <v>340210</v>
      </c>
      <c r="D16713">
        <v>158680</v>
      </c>
      <c r="E16713" t="s">
        <v>50</v>
      </c>
      <c r="F16713" t="s">
        <v>116</v>
      </c>
      <c r="G16713" t="s">
        <v>56</v>
      </c>
      <c r="H16713" t="s">
        <v>89</v>
      </c>
    </row>
    <row r="16714" spans="1:8">
      <c r="A16714" t="s">
        <v>74</v>
      </c>
      <c r="B16714" s="1">
        <v>46320</v>
      </c>
      <c r="C16714">
        <v>340211</v>
      </c>
      <c r="D16714">
        <v>608376.18299999996</v>
      </c>
      <c r="E16714" t="s">
        <v>50</v>
      </c>
      <c r="F16714" t="s">
        <v>116</v>
      </c>
      <c r="G16714" t="s">
        <v>56</v>
      </c>
      <c r="H16714" t="s">
        <v>89</v>
      </c>
    </row>
    <row r="16715" spans="1:8">
      <c r="A16715" t="s">
        <v>74</v>
      </c>
      <c r="B16715" s="1">
        <v>46320</v>
      </c>
      <c r="C16715">
        <v>340212</v>
      </c>
      <c r="D16715">
        <v>-767056.18400000001</v>
      </c>
      <c r="E16715" t="s">
        <v>50</v>
      </c>
      <c r="F16715" t="s">
        <v>116</v>
      </c>
      <c r="G16715" t="s">
        <v>56</v>
      </c>
      <c r="H16715" t="s">
        <v>89</v>
      </c>
    </row>
    <row r="16716" spans="1:8">
      <c r="A16716" t="s">
        <v>74</v>
      </c>
      <c r="B16716" s="1">
        <v>46320</v>
      </c>
      <c r="C16716">
        <v>340213</v>
      </c>
      <c r="D16716">
        <v>-52.875999999999998</v>
      </c>
      <c r="E16716" t="s">
        <v>50</v>
      </c>
      <c r="F16716" t="s">
        <v>116</v>
      </c>
      <c r="G16716" t="s">
        <v>56</v>
      </c>
      <c r="H16716" t="s">
        <v>89</v>
      </c>
    </row>
    <row r="16717" spans="1:8">
      <c r="A16717" t="s">
        <v>74</v>
      </c>
      <c r="B16717" s="1">
        <v>46320</v>
      </c>
      <c r="C16717">
        <v>340214</v>
      </c>
      <c r="D16717">
        <v>55.058999999999997</v>
      </c>
      <c r="E16717" t="s">
        <v>50</v>
      </c>
      <c r="F16717" t="s">
        <v>116</v>
      </c>
      <c r="G16717" t="s">
        <v>56</v>
      </c>
      <c r="H16717" t="s">
        <v>89</v>
      </c>
    </row>
    <row r="16718" spans="1:8">
      <c r="A16718" t="s">
        <v>74</v>
      </c>
      <c r="B16718" s="1">
        <v>46320</v>
      </c>
      <c r="C16718">
        <v>340215</v>
      </c>
      <c r="D16718">
        <v>-2.1829999999999998</v>
      </c>
      <c r="E16718" t="s">
        <v>50</v>
      </c>
      <c r="F16718" t="s">
        <v>116</v>
      </c>
      <c r="G16718" t="s">
        <v>56</v>
      </c>
      <c r="H16718" t="s">
        <v>89</v>
      </c>
    </row>
    <row r="16719" spans="1:8">
      <c r="A16719" t="s">
        <v>74</v>
      </c>
      <c r="B16719" s="1">
        <v>46320</v>
      </c>
      <c r="C16719">
        <v>340216</v>
      </c>
      <c r="D16719">
        <v>16793.719000000001</v>
      </c>
      <c r="E16719" t="s">
        <v>50</v>
      </c>
      <c r="F16719" t="s">
        <v>116</v>
      </c>
      <c r="G16719" t="s">
        <v>56</v>
      </c>
      <c r="H16719" t="s">
        <v>89</v>
      </c>
    </row>
    <row r="16720" spans="1:8">
      <c r="A16720" t="s">
        <v>74</v>
      </c>
      <c r="B16720" s="1">
        <v>46320</v>
      </c>
      <c r="C16720">
        <v>340218</v>
      </c>
      <c r="D16720">
        <v>-16407.742999999999</v>
      </c>
      <c r="E16720" t="s">
        <v>50</v>
      </c>
      <c r="F16720" t="s">
        <v>116</v>
      </c>
      <c r="G16720" t="s">
        <v>56</v>
      </c>
      <c r="H16720" t="s">
        <v>89</v>
      </c>
    </row>
    <row r="16721" spans="1:8">
      <c r="A16721" t="s">
        <v>74</v>
      </c>
      <c r="B16721" s="1">
        <v>46320</v>
      </c>
      <c r="C16721">
        <v>340219</v>
      </c>
      <c r="D16721">
        <v>35387.093000000001</v>
      </c>
      <c r="E16721" t="s">
        <v>50</v>
      </c>
      <c r="F16721" t="s">
        <v>116</v>
      </c>
      <c r="G16721" t="s">
        <v>56</v>
      </c>
      <c r="H16721" t="s">
        <v>89</v>
      </c>
    </row>
    <row r="16722" spans="1:8">
      <c r="A16722" t="s">
        <v>74</v>
      </c>
      <c r="B16722" s="1">
        <v>46320</v>
      </c>
      <c r="C16722">
        <v>340220</v>
      </c>
      <c r="D16722">
        <v>2152550.1060000001</v>
      </c>
      <c r="E16722" t="s">
        <v>50</v>
      </c>
      <c r="F16722" t="s">
        <v>116</v>
      </c>
      <c r="G16722" t="s">
        <v>56</v>
      </c>
      <c r="H16722" t="s">
        <v>89</v>
      </c>
    </row>
    <row r="16723" spans="1:8">
      <c r="A16723" t="s">
        <v>74</v>
      </c>
      <c r="B16723" s="1">
        <v>46320</v>
      </c>
      <c r="C16723">
        <v>340221</v>
      </c>
      <c r="D16723">
        <v>-2104500.3020000001</v>
      </c>
      <c r="E16723" t="s">
        <v>50</v>
      </c>
      <c r="F16723" t="s">
        <v>116</v>
      </c>
      <c r="G16723" t="s">
        <v>56</v>
      </c>
      <c r="H16723" t="s">
        <v>89</v>
      </c>
    </row>
    <row r="16724" spans="1:8">
      <c r="A16724" t="s">
        <v>74</v>
      </c>
      <c r="B16724" s="1">
        <v>46320</v>
      </c>
      <c r="C16724">
        <v>340222</v>
      </c>
      <c r="D16724">
        <v>641.51900000000001</v>
      </c>
      <c r="E16724" t="s">
        <v>50</v>
      </c>
      <c r="F16724" t="s">
        <v>116</v>
      </c>
      <c r="G16724" t="s">
        <v>56</v>
      </c>
      <c r="H16724" t="s">
        <v>89</v>
      </c>
    </row>
    <row r="16725" spans="1:8">
      <c r="A16725" t="s">
        <v>74</v>
      </c>
      <c r="B16725" s="1">
        <v>46320</v>
      </c>
      <c r="C16725">
        <v>340223</v>
      </c>
      <c r="D16725">
        <v>1674538.9979999999</v>
      </c>
      <c r="E16725" t="s">
        <v>50</v>
      </c>
      <c r="F16725" t="s">
        <v>116</v>
      </c>
      <c r="G16725" t="s">
        <v>56</v>
      </c>
      <c r="H16725" t="s">
        <v>89</v>
      </c>
    </row>
    <row r="16726" spans="1:8">
      <c r="A16726" t="s">
        <v>74</v>
      </c>
      <c r="B16726" s="1">
        <v>46320</v>
      </c>
      <c r="C16726">
        <v>340224</v>
      </c>
      <c r="D16726">
        <v>-1674538.9920000001</v>
      </c>
      <c r="E16726" t="s">
        <v>50</v>
      </c>
      <c r="F16726" t="s">
        <v>116</v>
      </c>
      <c r="G16726" t="s">
        <v>56</v>
      </c>
      <c r="H16726" t="s">
        <v>89</v>
      </c>
    </row>
    <row r="16727" spans="1:8">
      <c r="A16727" t="s">
        <v>74</v>
      </c>
      <c r="B16727" s="1">
        <v>46320</v>
      </c>
      <c r="C16727">
        <v>340225</v>
      </c>
      <c r="D16727">
        <v>634.02800000000002</v>
      </c>
      <c r="E16727" t="s">
        <v>50</v>
      </c>
      <c r="F16727" t="s">
        <v>116</v>
      </c>
      <c r="G16727" t="s">
        <v>56</v>
      </c>
      <c r="H16727" t="s">
        <v>89</v>
      </c>
    </row>
    <row r="16728" spans="1:8">
      <c r="A16728" t="s">
        <v>74</v>
      </c>
      <c r="B16728" s="1">
        <v>46320</v>
      </c>
      <c r="C16728">
        <v>340226</v>
      </c>
      <c r="D16728">
        <v>544651.603</v>
      </c>
      <c r="E16728" t="s">
        <v>50</v>
      </c>
      <c r="F16728" t="s">
        <v>116</v>
      </c>
      <c r="G16728" t="s">
        <v>56</v>
      </c>
      <c r="H16728" t="s">
        <v>89</v>
      </c>
    </row>
    <row r="16729" spans="1:8">
      <c r="A16729" t="s">
        <v>74</v>
      </c>
      <c r="B16729" s="1">
        <v>46320</v>
      </c>
      <c r="C16729">
        <v>340227</v>
      </c>
      <c r="D16729">
        <v>-544651.603</v>
      </c>
      <c r="E16729" t="s">
        <v>50</v>
      </c>
      <c r="F16729" t="s">
        <v>116</v>
      </c>
      <c r="G16729" t="s">
        <v>56</v>
      </c>
      <c r="H16729" t="s">
        <v>89</v>
      </c>
    </row>
    <row r="16730" spans="1:8">
      <c r="A16730" t="s">
        <v>74</v>
      </c>
      <c r="B16730" s="1">
        <v>46320</v>
      </c>
      <c r="C16730">
        <v>340228</v>
      </c>
      <c r="D16730">
        <v>110343.65</v>
      </c>
      <c r="E16730" t="s">
        <v>50</v>
      </c>
      <c r="F16730" t="s">
        <v>116</v>
      </c>
      <c r="G16730" t="s">
        <v>56</v>
      </c>
      <c r="H16730" t="s">
        <v>89</v>
      </c>
    </row>
    <row r="16731" spans="1:8">
      <c r="A16731" t="s">
        <v>74</v>
      </c>
      <c r="B16731" s="1">
        <v>46320</v>
      </c>
      <c r="C16731">
        <v>340229</v>
      </c>
      <c r="D16731">
        <v>1139607.3929999999</v>
      </c>
      <c r="E16731" t="s">
        <v>50</v>
      </c>
      <c r="F16731" t="s">
        <v>116</v>
      </c>
      <c r="G16731" t="s">
        <v>56</v>
      </c>
      <c r="H16731" t="s">
        <v>89</v>
      </c>
    </row>
    <row r="16732" spans="1:8">
      <c r="A16732" t="s">
        <v>74</v>
      </c>
      <c r="B16732" s="1">
        <v>46320</v>
      </c>
      <c r="C16732">
        <v>340230</v>
      </c>
      <c r="D16732">
        <v>-1164956.952</v>
      </c>
      <c r="E16732" t="s">
        <v>50</v>
      </c>
      <c r="F16732" t="s">
        <v>116</v>
      </c>
      <c r="G16732" t="s">
        <v>56</v>
      </c>
      <c r="H16732" t="s">
        <v>89</v>
      </c>
    </row>
    <row r="16733" spans="1:8">
      <c r="A16733" t="s">
        <v>74</v>
      </c>
      <c r="B16733" s="1">
        <v>46320</v>
      </c>
      <c r="C16733">
        <v>340231</v>
      </c>
      <c r="D16733">
        <v>92575.475000000006</v>
      </c>
      <c r="E16733" t="s">
        <v>50</v>
      </c>
      <c r="F16733" t="s">
        <v>116</v>
      </c>
      <c r="G16733" t="s">
        <v>56</v>
      </c>
      <c r="H16733" t="s">
        <v>89</v>
      </c>
    </row>
    <row r="16734" spans="1:8">
      <c r="A16734" t="s">
        <v>74</v>
      </c>
      <c r="B16734" s="1">
        <v>46320</v>
      </c>
      <c r="C16734">
        <v>340232</v>
      </c>
      <c r="D16734">
        <v>507343.21899999998</v>
      </c>
      <c r="E16734" t="s">
        <v>50</v>
      </c>
      <c r="F16734" t="s">
        <v>116</v>
      </c>
      <c r="G16734" t="s">
        <v>56</v>
      </c>
      <c r="H16734" t="s">
        <v>89</v>
      </c>
    </row>
    <row r="16735" spans="1:8">
      <c r="A16735" t="s">
        <v>74</v>
      </c>
      <c r="B16735" s="1">
        <v>46320</v>
      </c>
      <c r="C16735">
        <v>340233</v>
      </c>
      <c r="D16735">
        <v>-523660.71899999998</v>
      </c>
      <c r="E16735" t="s">
        <v>50</v>
      </c>
      <c r="F16735" t="s">
        <v>116</v>
      </c>
      <c r="G16735" t="s">
        <v>56</v>
      </c>
      <c r="H16735" t="s">
        <v>89</v>
      </c>
    </row>
    <row r="16736" spans="1:8">
      <c r="A16736" t="s">
        <v>74</v>
      </c>
      <c r="B16736" s="1">
        <v>46320</v>
      </c>
      <c r="C16736">
        <v>350002</v>
      </c>
      <c r="D16736">
        <v>1041.9849999999999</v>
      </c>
      <c r="E16736" t="s">
        <v>50</v>
      </c>
      <c r="F16736" t="s">
        <v>118</v>
      </c>
      <c r="G16736" t="s">
        <v>56</v>
      </c>
      <c r="H16736" t="s">
        <v>91</v>
      </c>
    </row>
    <row r="16737" spans="1:8">
      <c r="A16737" t="s">
        <v>74</v>
      </c>
      <c r="B16737" s="1">
        <v>46320</v>
      </c>
      <c r="C16737">
        <v>350003</v>
      </c>
      <c r="D16737">
        <v>89.097999999999999</v>
      </c>
      <c r="E16737" t="s">
        <v>50</v>
      </c>
      <c r="F16737" t="s">
        <v>118</v>
      </c>
      <c r="G16737" t="s">
        <v>56</v>
      </c>
      <c r="H16737" t="s">
        <v>91</v>
      </c>
    </row>
    <row r="16738" spans="1:8">
      <c r="A16738" t="s">
        <v>74</v>
      </c>
      <c r="B16738" s="1">
        <v>46320</v>
      </c>
      <c r="C16738">
        <v>350031</v>
      </c>
      <c r="D16738">
        <v>7816.326</v>
      </c>
      <c r="E16738" t="s">
        <v>50</v>
      </c>
      <c r="F16738" t="s">
        <v>113</v>
      </c>
      <c r="G16738" t="s">
        <v>56</v>
      </c>
      <c r="H16738" t="s">
        <v>85</v>
      </c>
    </row>
    <row r="16739" spans="1:8">
      <c r="A16739" t="s">
        <v>74</v>
      </c>
      <c r="B16739" s="1">
        <v>46320</v>
      </c>
      <c r="C16739">
        <v>354012</v>
      </c>
      <c r="D16739">
        <v>5757.5060000000003</v>
      </c>
      <c r="E16739" t="s">
        <v>50</v>
      </c>
      <c r="F16739" t="s">
        <v>115</v>
      </c>
      <c r="G16739" t="s">
        <v>56</v>
      </c>
      <c r="H16739" t="s">
        <v>88</v>
      </c>
    </row>
    <row r="16740" spans="1:8">
      <c r="A16740" t="s">
        <v>74</v>
      </c>
      <c r="B16740" s="1">
        <v>46320</v>
      </c>
      <c r="C16740">
        <v>354014</v>
      </c>
      <c r="D16740">
        <v>54215.28</v>
      </c>
      <c r="E16740" t="s">
        <v>50</v>
      </c>
      <c r="F16740" t="s">
        <v>115</v>
      </c>
      <c r="G16740" t="s">
        <v>56</v>
      </c>
      <c r="H16740" t="s">
        <v>88</v>
      </c>
    </row>
    <row r="16741" spans="1:8">
      <c r="A16741" t="s">
        <v>74</v>
      </c>
      <c r="B16741" s="1">
        <v>46320</v>
      </c>
      <c r="C16741">
        <v>355016</v>
      </c>
      <c r="D16741">
        <v>845.55600000000004</v>
      </c>
      <c r="E16741" t="s">
        <v>50</v>
      </c>
      <c r="F16741" t="s">
        <v>118</v>
      </c>
      <c r="G16741" t="s">
        <v>56</v>
      </c>
      <c r="H16741" t="s">
        <v>91</v>
      </c>
    </row>
    <row r="16742" spans="1:8">
      <c r="A16742" t="s">
        <v>74</v>
      </c>
      <c r="B16742" s="1">
        <v>46320</v>
      </c>
      <c r="C16742">
        <v>355017</v>
      </c>
      <c r="D16742">
        <v>694.98699999999997</v>
      </c>
      <c r="E16742" t="s">
        <v>50</v>
      </c>
      <c r="F16742" t="s">
        <v>118</v>
      </c>
      <c r="G16742" t="s">
        <v>56</v>
      </c>
      <c r="H16742" t="s">
        <v>91</v>
      </c>
    </row>
    <row r="16743" spans="1:8">
      <c r="A16743" t="s">
        <v>74</v>
      </c>
      <c r="B16743" s="1">
        <v>46320</v>
      </c>
      <c r="C16743">
        <v>355018</v>
      </c>
      <c r="D16743">
        <v>7.5750000000000002</v>
      </c>
      <c r="E16743" t="s">
        <v>50</v>
      </c>
      <c r="F16743" t="s">
        <v>118</v>
      </c>
      <c r="G16743" t="s">
        <v>56</v>
      </c>
      <c r="H16743" t="s">
        <v>91</v>
      </c>
    </row>
    <row r="16744" spans="1:8">
      <c r="A16744" t="s">
        <v>74</v>
      </c>
      <c r="B16744" s="1">
        <v>46320</v>
      </c>
      <c r="C16744">
        <v>360022</v>
      </c>
      <c r="D16744">
        <v>3941.6219999999998</v>
      </c>
      <c r="E16744" t="s">
        <v>50</v>
      </c>
      <c r="F16744" t="s">
        <v>125</v>
      </c>
      <c r="G16744" t="s">
        <v>56</v>
      </c>
      <c r="H16744" t="s">
        <v>100</v>
      </c>
    </row>
    <row r="16745" spans="1:8">
      <c r="A16745" t="s">
        <v>74</v>
      </c>
      <c r="B16745" s="1">
        <v>46320</v>
      </c>
      <c r="C16745">
        <v>360032</v>
      </c>
      <c r="D16745">
        <v>13510.464</v>
      </c>
      <c r="E16745" t="s">
        <v>50</v>
      </c>
      <c r="F16745" t="s">
        <v>125</v>
      </c>
      <c r="G16745" t="s">
        <v>56</v>
      </c>
      <c r="H16745" t="s">
        <v>100</v>
      </c>
    </row>
    <row r="16746" spans="1:8">
      <c r="A16746" t="s">
        <v>74</v>
      </c>
      <c r="B16746" s="1">
        <v>46320</v>
      </c>
      <c r="C16746">
        <v>372004</v>
      </c>
      <c r="D16746">
        <v>3311.6410000000001</v>
      </c>
      <c r="E16746" t="s">
        <v>50</v>
      </c>
      <c r="F16746" t="s">
        <v>114</v>
      </c>
      <c r="G16746" t="s">
        <v>56</v>
      </c>
      <c r="H16746" t="s">
        <v>87</v>
      </c>
    </row>
    <row r="16747" spans="1:8">
      <c r="A16747" t="s">
        <v>74</v>
      </c>
      <c r="B16747" s="1">
        <v>46320</v>
      </c>
      <c r="C16747">
        <v>400002</v>
      </c>
      <c r="D16747">
        <v>-17744.095000000001</v>
      </c>
      <c r="E16747" t="s">
        <v>52</v>
      </c>
      <c r="F16747" t="s">
        <v>23</v>
      </c>
      <c r="G16747" t="s">
        <v>56</v>
      </c>
      <c r="H16747" t="s">
        <v>92</v>
      </c>
    </row>
    <row r="16748" spans="1:8">
      <c r="A16748" t="s">
        <v>74</v>
      </c>
      <c r="B16748" s="1">
        <v>46320</v>
      </c>
      <c r="C16748">
        <v>400004</v>
      </c>
      <c r="D16748">
        <v>-69914.697</v>
      </c>
      <c r="E16748" t="s">
        <v>52</v>
      </c>
      <c r="F16748" t="s">
        <v>23</v>
      </c>
      <c r="G16748" t="s">
        <v>56</v>
      </c>
      <c r="H16748" t="s">
        <v>92</v>
      </c>
    </row>
    <row r="16749" spans="1:8">
      <c r="A16749" t="s">
        <v>74</v>
      </c>
      <c r="B16749" s="1">
        <v>46320</v>
      </c>
      <c r="C16749">
        <v>410002</v>
      </c>
      <c r="D16749">
        <v>-20944.527999999998</v>
      </c>
      <c r="E16749" t="s">
        <v>52</v>
      </c>
      <c r="F16749" t="s">
        <v>119</v>
      </c>
      <c r="G16749" t="s">
        <v>56</v>
      </c>
      <c r="H16749" t="s">
        <v>93</v>
      </c>
    </row>
    <row r="16750" spans="1:8">
      <c r="A16750" t="s">
        <v>74</v>
      </c>
      <c r="B16750" s="1">
        <v>46320</v>
      </c>
      <c r="C16750">
        <v>410005</v>
      </c>
      <c r="D16750">
        <v>-2040.2840000000001</v>
      </c>
      <c r="E16750" t="s">
        <v>52</v>
      </c>
      <c r="F16750" t="s">
        <v>119</v>
      </c>
      <c r="G16750" t="s">
        <v>56</v>
      </c>
      <c r="H16750" t="s">
        <v>93</v>
      </c>
    </row>
    <row r="16751" spans="1:8">
      <c r="A16751" t="s">
        <v>74</v>
      </c>
      <c r="B16751" s="1">
        <v>46320</v>
      </c>
      <c r="C16751">
        <v>410006</v>
      </c>
      <c r="D16751">
        <v>-1410.0450000000001</v>
      </c>
      <c r="E16751" t="s">
        <v>52</v>
      </c>
      <c r="F16751" t="s">
        <v>119</v>
      </c>
      <c r="G16751" t="s">
        <v>56</v>
      </c>
      <c r="H16751" t="s">
        <v>93</v>
      </c>
    </row>
    <row r="16752" spans="1:8">
      <c r="A16752" t="s">
        <v>74</v>
      </c>
      <c r="B16752" s="1">
        <v>46320</v>
      </c>
      <c r="C16752">
        <v>410009</v>
      </c>
      <c r="D16752">
        <v>-260.75200000000001</v>
      </c>
      <c r="E16752" t="s">
        <v>52</v>
      </c>
      <c r="F16752" t="s">
        <v>119</v>
      </c>
      <c r="G16752" t="s">
        <v>56</v>
      </c>
      <c r="H16752" t="s">
        <v>93</v>
      </c>
    </row>
    <row r="16753" spans="1:8">
      <c r="A16753" t="s">
        <v>74</v>
      </c>
      <c r="B16753" s="1">
        <v>46320</v>
      </c>
      <c r="C16753">
        <v>410032</v>
      </c>
      <c r="D16753">
        <v>-34525.78</v>
      </c>
      <c r="E16753" t="s">
        <v>52</v>
      </c>
      <c r="F16753" t="s">
        <v>119</v>
      </c>
      <c r="G16753" t="s">
        <v>56</v>
      </c>
      <c r="H16753" t="s">
        <v>93</v>
      </c>
    </row>
    <row r="16754" spans="1:8">
      <c r="A16754" t="s">
        <v>74</v>
      </c>
      <c r="B16754" s="1">
        <v>46320</v>
      </c>
      <c r="C16754">
        <v>410036</v>
      </c>
      <c r="D16754">
        <v>-1243.931</v>
      </c>
      <c r="E16754" t="s">
        <v>52</v>
      </c>
      <c r="F16754" t="s">
        <v>119</v>
      </c>
      <c r="G16754" t="s">
        <v>56</v>
      </c>
      <c r="H16754" t="s">
        <v>93</v>
      </c>
    </row>
    <row r="16755" spans="1:8">
      <c r="A16755" t="s">
        <v>74</v>
      </c>
      <c r="B16755" s="1">
        <v>46320</v>
      </c>
      <c r="C16755">
        <v>410037</v>
      </c>
      <c r="D16755">
        <v>-36809.46</v>
      </c>
      <c r="E16755" t="s">
        <v>52</v>
      </c>
      <c r="F16755" t="s">
        <v>119</v>
      </c>
      <c r="G16755" t="s">
        <v>56</v>
      </c>
      <c r="H16755" t="s">
        <v>93</v>
      </c>
    </row>
    <row r="16756" spans="1:8">
      <c r="A16756" t="s">
        <v>74</v>
      </c>
      <c r="B16756" s="1">
        <v>46320</v>
      </c>
      <c r="C16756">
        <v>410040</v>
      </c>
      <c r="D16756">
        <v>-488.267</v>
      </c>
      <c r="E16756" t="s">
        <v>52</v>
      </c>
      <c r="F16756" t="s">
        <v>119</v>
      </c>
      <c r="G16756" t="s">
        <v>56</v>
      </c>
      <c r="H16756" t="s">
        <v>93</v>
      </c>
    </row>
    <row r="16757" spans="1:8">
      <c r="A16757" t="s">
        <v>74</v>
      </c>
      <c r="B16757" s="1">
        <v>46320</v>
      </c>
      <c r="C16757">
        <v>415002</v>
      </c>
      <c r="D16757">
        <v>-167432.152</v>
      </c>
      <c r="E16757" t="s">
        <v>52</v>
      </c>
      <c r="F16757" t="s">
        <v>23</v>
      </c>
      <c r="G16757" t="s">
        <v>56</v>
      </c>
      <c r="H16757" t="s">
        <v>92</v>
      </c>
    </row>
    <row r="16758" spans="1:8">
      <c r="A16758" t="s">
        <v>74</v>
      </c>
      <c r="B16758" s="1">
        <v>46320</v>
      </c>
      <c r="C16758">
        <v>415004</v>
      </c>
      <c r="D16758">
        <v>-564758.53500000003</v>
      </c>
      <c r="E16758" t="s">
        <v>52</v>
      </c>
      <c r="F16758" t="s">
        <v>23</v>
      </c>
      <c r="G16758" t="s">
        <v>56</v>
      </c>
      <c r="H16758" t="s">
        <v>92</v>
      </c>
    </row>
    <row r="16759" spans="1:8">
      <c r="A16759" t="s">
        <v>74</v>
      </c>
      <c r="B16759" s="1">
        <v>46320</v>
      </c>
      <c r="C16759">
        <v>418003</v>
      </c>
      <c r="D16759">
        <v>48.194000000000003</v>
      </c>
      <c r="E16759" t="s">
        <v>52</v>
      </c>
      <c r="F16759" t="s">
        <v>119</v>
      </c>
      <c r="G16759" t="s">
        <v>56</v>
      </c>
      <c r="H16759" t="s">
        <v>93</v>
      </c>
    </row>
    <row r="16760" spans="1:8">
      <c r="A16760" t="s">
        <v>74</v>
      </c>
      <c r="B16760" s="1">
        <v>46320</v>
      </c>
      <c r="C16760">
        <v>421002</v>
      </c>
      <c r="D16760">
        <v>-16020.08</v>
      </c>
      <c r="E16760" t="s">
        <v>52</v>
      </c>
      <c r="F16760" t="s">
        <v>24</v>
      </c>
      <c r="G16760" t="s">
        <v>56</v>
      </c>
      <c r="H16760" t="s">
        <v>94</v>
      </c>
    </row>
    <row r="16761" spans="1:8">
      <c r="A16761" t="s">
        <v>74</v>
      </c>
      <c r="B16761" s="1">
        <v>46320</v>
      </c>
      <c r="C16761">
        <v>421003</v>
      </c>
      <c r="D16761">
        <v>11845.123</v>
      </c>
      <c r="E16761" t="s">
        <v>52</v>
      </c>
      <c r="F16761" t="s">
        <v>24</v>
      </c>
      <c r="G16761" t="s">
        <v>56</v>
      </c>
      <c r="H16761" t="s">
        <v>94</v>
      </c>
    </row>
    <row r="16762" spans="1:8">
      <c r="A16762" t="s">
        <v>74</v>
      </c>
      <c r="B16762" s="1">
        <v>46320</v>
      </c>
      <c r="C16762">
        <v>421004</v>
      </c>
      <c r="D16762">
        <v>-19171.276000000002</v>
      </c>
      <c r="E16762" t="s">
        <v>52</v>
      </c>
      <c r="F16762" t="s">
        <v>24</v>
      </c>
      <c r="G16762" t="s">
        <v>56</v>
      </c>
      <c r="H16762" t="s">
        <v>94</v>
      </c>
    </row>
    <row r="16763" spans="1:8">
      <c r="A16763" t="s">
        <v>74</v>
      </c>
      <c r="B16763" s="1">
        <v>46320</v>
      </c>
      <c r="C16763">
        <v>421007</v>
      </c>
      <c r="D16763">
        <v>2387.165</v>
      </c>
      <c r="E16763" t="s">
        <v>52</v>
      </c>
      <c r="F16763" t="s">
        <v>24</v>
      </c>
      <c r="G16763" t="s">
        <v>56</v>
      </c>
      <c r="H16763" t="s">
        <v>94</v>
      </c>
    </row>
    <row r="16764" spans="1:8">
      <c r="A16764" t="s">
        <v>74</v>
      </c>
      <c r="B16764" s="1">
        <v>46320</v>
      </c>
      <c r="C16764">
        <v>510002</v>
      </c>
      <c r="D16764">
        <v>89914.425000000003</v>
      </c>
      <c r="E16764" t="s">
        <v>52</v>
      </c>
      <c r="F16764" t="s">
        <v>120</v>
      </c>
      <c r="G16764" t="s">
        <v>56</v>
      </c>
      <c r="H16764" t="s">
        <v>95</v>
      </c>
    </row>
    <row r="16765" spans="1:8">
      <c r="A16765" t="s">
        <v>74</v>
      </c>
      <c r="B16765" s="1">
        <v>46320</v>
      </c>
      <c r="C16765">
        <v>510005</v>
      </c>
      <c r="D16765">
        <v>3622.431</v>
      </c>
      <c r="E16765" t="s">
        <v>52</v>
      </c>
      <c r="F16765" t="s">
        <v>120</v>
      </c>
      <c r="G16765" t="s">
        <v>56</v>
      </c>
      <c r="H16765" t="s">
        <v>95</v>
      </c>
    </row>
    <row r="16766" spans="1:8">
      <c r="A16766" t="s">
        <v>74</v>
      </c>
      <c r="B16766" s="1">
        <v>46320</v>
      </c>
      <c r="C16766">
        <v>510007</v>
      </c>
      <c r="D16766">
        <v>13470.737999999999</v>
      </c>
      <c r="E16766" t="s">
        <v>52</v>
      </c>
      <c r="F16766" t="s">
        <v>120</v>
      </c>
      <c r="G16766" t="s">
        <v>56</v>
      </c>
      <c r="H16766" t="s">
        <v>95</v>
      </c>
    </row>
    <row r="16767" spans="1:8">
      <c r="A16767" t="s">
        <v>74</v>
      </c>
      <c r="B16767" s="1">
        <v>46320</v>
      </c>
      <c r="C16767">
        <v>510012</v>
      </c>
      <c r="D16767">
        <v>5716.9129999999996</v>
      </c>
      <c r="E16767" t="s">
        <v>52</v>
      </c>
      <c r="F16767" t="s">
        <v>120</v>
      </c>
      <c r="G16767" t="s">
        <v>56</v>
      </c>
      <c r="H16767" t="s">
        <v>95</v>
      </c>
    </row>
    <row r="16768" spans="1:8">
      <c r="A16768" t="s">
        <v>74</v>
      </c>
      <c r="B16768" s="1">
        <v>46320</v>
      </c>
      <c r="C16768">
        <v>510018</v>
      </c>
      <c r="D16768">
        <v>1049.8520000000001</v>
      </c>
      <c r="E16768" t="s">
        <v>52</v>
      </c>
      <c r="F16768" t="s">
        <v>120</v>
      </c>
      <c r="G16768" t="s">
        <v>56</v>
      </c>
      <c r="H16768" t="s">
        <v>95</v>
      </c>
    </row>
    <row r="16769" spans="1:8">
      <c r="A16769" t="s">
        <v>74</v>
      </c>
      <c r="B16769" s="1">
        <v>46320</v>
      </c>
      <c r="C16769">
        <v>510059</v>
      </c>
      <c r="D16769">
        <v>3568.46</v>
      </c>
      <c r="E16769" t="s">
        <v>52</v>
      </c>
      <c r="F16769" t="s">
        <v>120</v>
      </c>
      <c r="G16769" t="s">
        <v>56</v>
      </c>
      <c r="H16769" t="s">
        <v>95</v>
      </c>
    </row>
    <row r="16770" spans="1:8">
      <c r="A16770" t="s">
        <v>74</v>
      </c>
      <c r="B16770" s="1">
        <v>46320</v>
      </c>
      <c r="C16770">
        <v>510060</v>
      </c>
      <c r="D16770">
        <v>1139.2819999999999</v>
      </c>
      <c r="E16770" t="s">
        <v>52</v>
      </c>
      <c r="F16770" t="s">
        <v>120</v>
      </c>
      <c r="G16770" t="s">
        <v>56</v>
      </c>
      <c r="H16770" t="s">
        <v>95</v>
      </c>
    </row>
    <row r="16771" spans="1:8">
      <c r="A16771" t="s">
        <v>74</v>
      </c>
      <c r="B16771" s="1">
        <v>46320</v>
      </c>
      <c r="C16771">
        <v>510062</v>
      </c>
      <c r="D16771">
        <v>14503.922</v>
      </c>
      <c r="E16771" t="s">
        <v>52</v>
      </c>
      <c r="F16771" t="s">
        <v>120</v>
      </c>
      <c r="G16771" t="s">
        <v>56</v>
      </c>
      <c r="H16771" t="s">
        <v>95</v>
      </c>
    </row>
    <row r="16772" spans="1:8">
      <c r="A16772" t="s">
        <v>74</v>
      </c>
      <c r="B16772" s="1">
        <v>46320</v>
      </c>
      <c r="C16772">
        <v>510064</v>
      </c>
      <c r="D16772">
        <v>2142.5659999999998</v>
      </c>
      <c r="E16772" t="s">
        <v>52</v>
      </c>
      <c r="F16772" t="s">
        <v>120</v>
      </c>
      <c r="G16772" t="s">
        <v>56</v>
      </c>
      <c r="H16772" t="s">
        <v>95</v>
      </c>
    </row>
    <row r="16773" spans="1:8">
      <c r="A16773" t="s">
        <v>74</v>
      </c>
      <c r="B16773" s="1">
        <v>46320</v>
      </c>
      <c r="C16773">
        <v>510065</v>
      </c>
      <c r="D16773">
        <v>1357.491</v>
      </c>
      <c r="E16773" t="s">
        <v>52</v>
      </c>
      <c r="F16773" t="s">
        <v>120</v>
      </c>
      <c r="G16773" t="s">
        <v>56</v>
      </c>
      <c r="H16773" t="s">
        <v>95</v>
      </c>
    </row>
    <row r="16774" spans="1:8">
      <c r="A16774" t="s">
        <v>74</v>
      </c>
      <c r="B16774" s="1">
        <v>46320</v>
      </c>
      <c r="C16774">
        <v>520011</v>
      </c>
      <c r="D16774">
        <v>37779.358</v>
      </c>
      <c r="E16774" t="s">
        <v>52</v>
      </c>
      <c r="F16774" t="s">
        <v>120</v>
      </c>
      <c r="G16774" t="s">
        <v>56</v>
      </c>
      <c r="H16774" t="s">
        <v>95</v>
      </c>
    </row>
    <row r="16775" spans="1:8">
      <c r="A16775" t="s">
        <v>74</v>
      </c>
      <c r="B16775" s="1">
        <v>46320</v>
      </c>
      <c r="C16775">
        <v>520020</v>
      </c>
      <c r="D16775">
        <v>-793.07299999999998</v>
      </c>
      <c r="E16775" t="s">
        <v>52</v>
      </c>
      <c r="F16775" t="s">
        <v>120</v>
      </c>
      <c r="G16775" t="s">
        <v>56</v>
      </c>
      <c r="H16775" t="s">
        <v>95</v>
      </c>
    </row>
    <row r="16776" spans="1:8">
      <c r="A16776" t="s">
        <v>74</v>
      </c>
      <c r="B16776" s="1">
        <v>46320</v>
      </c>
      <c r="C16776">
        <v>520021</v>
      </c>
      <c r="D16776">
        <v>152.41</v>
      </c>
      <c r="E16776" t="s">
        <v>52</v>
      </c>
      <c r="F16776" t="s">
        <v>126</v>
      </c>
      <c r="G16776" t="s">
        <v>56</v>
      </c>
      <c r="H16776" t="s">
        <v>102</v>
      </c>
    </row>
    <row r="16777" spans="1:8">
      <c r="A16777" t="s">
        <v>74</v>
      </c>
      <c r="B16777" s="1">
        <v>46320</v>
      </c>
      <c r="C16777">
        <v>530012</v>
      </c>
      <c r="D16777">
        <v>7637.2020000000002</v>
      </c>
      <c r="E16777" t="s">
        <v>52</v>
      </c>
      <c r="F16777" t="s">
        <v>120</v>
      </c>
      <c r="G16777" t="s">
        <v>56</v>
      </c>
      <c r="H16777" t="s">
        <v>95</v>
      </c>
    </row>
    <row r="16778" spans="1:8">
      <c r="A16778" t="s">
        <v>74</v>
      </c>
      <c r="B16778" s="1">
        <v>46320</v>
      </c>
      <c r="C16778">
        <v>541004</v>
      </c>
      <c r="D16778">
        <v>2747.4070000000002</v>
      </c>
      <c r="E16778" t="s">
        <v>52</v>
      </c>
      <c r="F16778" t="s">
        <v>127</v>
      </c>
      <c r="G16778" t="s">
        <v>56</v>
      </c>
      <c r="H16778" t="s">
        <v>103</v>
      </c>
    </row>
    <row r="16779" spans="1:8">
      <c r="A16779" t="s">
        <v>74</v>
      </c>
      <c r="B16779" s="1">
        <v>46320</v>
      </c>
      <c r="C16779">
        <v>541008</v>
      </c>
      <c r="D16779">
        <v>4460.1930000000002</v>
      </c>
      <c r="E16779" t="s">
        <v>52</v>
      </c>
      <c r="F16779" t="s">
        <v>127</v>
      </c>
      <c r="G16779" t="s">
        <v>56</v>
      </c>
      <c r="H16779" t="s">
        <v>103</v>
      </c>
    </row>
    <row r="16780" spans="1:8">
      <c r="A16780" t="s">
        <v>74</v>
      </c>
      <c r="B16780" s="1">
        <v>46320</v>
      </c>
      <c r="C16780">
        <v>541009</v>
      </c>
      <c r="D16780">
        <v>1019.481</v>
      </c>
      <c r="E16780" t="s">
        <v>52</v>
      </c>
      <c r="F16780" t="s">
        <v>127</v>
      </c>
      <c r="G16780" t="s">
        <v>56</v>
      </c>
      <c r="H16780" t="s">
        <v>103</v>
      </c>
    </row>
    <row r="16781" spans="1:8">
      <c r="A16781" t="s">
        <v>74</v>
      </c>
      <c r="B16781" s="1">
        <v>46320</v>
      </c>
      <c r="C16781">
        <v>541010</v>
      </c>
      <c r="D16781">
        <v>9250.0580000000009</v>
      </c>
      <c r="E16781" t="s">
        <v>52</v>
      </c>
      <c r="F16781" t="s">
        <v>127</v>
      </c>
      <c r="G16781" t="s">
        <v>56</v>
      </c>
      <c r="H16781" t="s">
        <v>103</v>
      </c>
    </row>
    <row r="16782" spans="1:8">
      <c r="A16782" t="s">
        <v>74</v>
      </c>
      <c r="B16782" s="1">
        <v>46320</v>
      </c>
      <c r="C16782">
        <v>541012</v>
      </c>
      <c r="D16782">
        <v>275.39499999999998</v>
      </c>
      <c r="E16782" t="s">
        <v>52</v>
      </c>
      <c r="F16782" t="s">
        <v>127</v>
      </c>
      <c r="G16782" t="s">
        <v>56</v>
      </c>
      <c r="H16782" t="s">
        <v>103</v>
      </c>
    </row>
    <row r="16783" spans="1:8">
      <c r="A16783" t="s">
        <v>74</v>
      </c>
      <c r="B16783" s="1">
        <v>46320</v>
      </c>
      <c r="C16783">
        <v>541013</v>
      </c>
      <c r="D16783">
        <v>56.622</v>
      </c>
      <c r="E16783" t="s">
        <v>52</v>
      </c>
      <c r="F16783" t="s">
        <v>127</v>
      </c>
      <c r="G16783" t="s">
        <v>56</v>
      </c>
      <c r="H16783" t="s">
        <v>103</v>
      </c>
    </row>
    <row r="16784" spans="1:8">
      <c r="A16784" t="s">
        <v>74</v>
      </c>
      <c r="B16784" s="1">
        <v>46320</v>
      </c>
      <c r="C16784">
        <v>544003</v>
      </c>
      <c r="D16784">
        <v>51.575000000000003</v>
      </c>
      <c r="E16784" t="s">
        <v>52</v>
      </c>
      <c r="F16784" t="s">
        <v>127</v>
      </c>
      <c r="G16784" t="s">
        <v>56</v>
      </c>
      <c r="H16784" t="s">
        <v>103</v>
      </c>
    </row>
    <row r="16785" spans="1:8">
      <c r="A16785" t="s">
        <v>74</v>
      </c>
      <c r="B16785" s="1">
        <v>46320</v>
      </c>
      <c r="C16785">
        <v>544006</v>
      </c>
      <c r="D16785">
        <v>42.207999999999998</v>
      </c>
      <c r="E16785" t="s">
        <v>52</v>
      </c>
      <c r="F16785" t="s">
        <v>127</v>
      </c>
      <c r="G16785" t="s">
        <v>56</v>
      </c>
      <c r="H16785" t="s">
        <v>103</v>
      </c>
    </row>
    <row r="16786" spans="1:8">
      <c r="A16786" t="s">
        <v>74</v>
      </c>
      <c r="B16786" s="1">
        <v>46320</v>
      </c>
      <c r="C16786">
        <v>546002</v>
      </c>
      <c r="D16786">
        <v>558512.451</v>
      </c>
      <c r="E16786" t="s">
        <v>52</v>
      </c>
      <c r="F16786" t="s">
        <v>119</v>
      </c>
      <c r="G16786" t="s">
        <v>56</v>
      </c>
      <c r="H16786" t="s">
        <v>93</v>
      </c>
    </row>
    <row r="16787" spans="1:8">
      <c r="A16787" t="s">
        <v>74</v>
      </c>
      <c r="B16787" s="1">
        <v>46320</v>
      </c>
      <c r="C16787">
        <v>546008</v>
      </c>
      <c r="D16787">
        <v>10.984999999999999</v>
      </c>
      <c r="E16787" t="s">
        <v>52</v>
      </c>
      <c r="F16787" t="s">
        <v>119</v>
      </c>
      <c r="G16787" t="s">
        <v>56</v>
      </c>
      <c r="H16787" t="s">
        <v>93</v>
      </c>
    </row>
    <row r="16788" spans="1:8">
      <c r="A16788" t="s">
        <v>74</v>
      </c>
      <c r="B16788" s="1">
        <v>46320</v>
      </c>
      <c r="C16788">
        <v>546013</v>
      </c>
      <c r="D16788">
        <v>36412.262999999999</v>
      </c>
      <c r="E16788" t="s">
        <v>52</v>
      </c>
      <c r="F16788" t="s">
        <v>119</v>
      </c>
      <c r="G16788" t="s">
        <v>56</v>
      </c>
      <c r="H16788" t="s">
        <v>93</v>
      </c>
    </row>
    <row r="16789" spans="1:8">
      <c r="A16789" t="s">
        <v>74</v>
      </c>
      <c r="B16789" s="1">
        <v>46320</v>
      </c>
      <c r="C16789">
        <v>546019</v>
      </c>
      <c r="D16789">
        <v>5486.4380000000001</v>
      </c>
      <c r="E16789" t="s">
        <v>52</v>
      </c>
      <c r="F16789" t="s">
        <v>119</v>
      </c>
      <c r="G16789" t="s">
        <v>56</v>
      </c>
      <c r="H16789" t="s">
        <v>93</v>
      </c>
    </row>
    <row r="16790" spans="1:8">
      <c r="A16790" t="s">
        <v>74</v>
      </c>
      <c r="B16790" s="1">
        <v>46320</v>
      </c>
      <c r="C16790">
        <v>546035</v>
      </c>
      <c r="D16790">
        <v>35516.970999999998</v>
      </c>
      <c r="E16790" t="s">
        <v>52</v>
      </c>
      <c r="F16790" t="s">
        <v>119</v>
      </c>
      <c r="G16790" t="s">
        <v>56</v>
      </c>
      <c r="H16790" t="s">
        <v>93</v>
      </c>
    </row>
    <row r="16791" spans="1:8">
      <c r="A16791" t="s">
        <v>74</v>
      </c>
      <c r="B16791" s="1">
        <v>46320</v>
      </c>
      <c r="C16791">
        <v>546040</v>
      </c>
      <c r="D16791">
        <v>10786.451999999999</v>
      </c>
      <c r="E16791" t="s">
        <v>52</v>
      </c>
      <c r="F16791" t="s">
        <v>119</v>
      </c>
      <c r="G16791" t="s">
        <v>56</v>
      </c>
      <c r="H16791" t="s">
        <v>93</v>
      </c>
    </row>
    <row r="16792" spans="1:8">
      <c r="A16792" t="s">
        <v>74</v>
      </c>
      <c r="B16792" s="1">
        <v>46320</v>
      </c>
      <c r="C16792">
        <v>546047</v>
      </c>
      <c r="D16792">
        <v>1229.442</v>
      </c>
      <c r="E16792" t="s">
        <v>52</v>
      </c>
      <c r="F16792" t="s">
        <v>119</v>
      </c>
      <c r="G16792" t="s">
        <v>56</v>
      </c>
      <c r="H16792" t="s">
        <v>93</v>
      </c>
    </row>
    <row r="16793" spans="1:8">
      <c r="A16793" t="s">
        <v>74</v>
      </c>
      <c r="B16793" s="1">
        <v>46320</v>
      </c>
      <c r="C16793">
        <v>547002</v>
      </c>
      <c r="D16793">
        <v>11369.112999999999</v>
      </c>
      <c r="E16793" t="s">
        <v>52</v>
      </c>
      <c r="F16793" t="s">
        <v>121</v>
      </c>
      <c r="G16793" t="s">
        <v>56</v>
      </c>
      <c r="H16793" t="s">
        <v>96</v>
      </c>
    </row>
    <row r="16794" spans="1:8">
      <c r="A16794" t="s">
        <v>74</v>
      </c>
      <c r="B16794" s="1">
        <v>46320</v>
      </c>
      <c r="C16794">
        <v>547006</v>
      </c>
      <c r="D16794">
        <v>270.97699999999998</v>
      </c>
      <c r="E16794" t="s">
        <v>52</v>
      </c>
      <c r="F16794" t="s">
        <v>121</v>
      </c>
      <c r="G16794" t="s">
        <v>56</v>
      </c>
      <c r="H16794" t="s">
        <v>96</v>
      </c>
    </row>
    <row r="16795" spans="1:8">
      <c r="A16795" t="s">
        <v>74</v>
      </c>
      <c r="B16795" s="1">
        <v>46320</v>
      </c>
      <c r="C16795">
        <v>547011</v>
      </c>
      <c r="D16795">
        <v>78.766999999999996</v>
      </c>
      <c r="E16795" t="s">
        <v>52</v>
      </c>
      <c r="F16795" t="s">
        <v>121</v>
      </c>
      <c r="G16795" t="s">
        <v>56</v>
      </c>
      <c r="H16795" t="s">
        <v>96</v>
      </c>
    </row>
    <row r="16796" spans="1:8">
      <c r="A16796" t="s">
        <v>74</v>
      </c>
      <c r="B16796" s="1">
        <v>46320</v>
      </c>
      <c r="C16796">
        <v>551003</v>
      </c>
      <c r="D16796">
        <v>22949.050999999999</v>
      </c>
      <c r="E16796" t="s">
        <v>52</v>
      </c>
      <c r="F16796" t="s">
        <v>129</v>
      </c>
      <c r="G16796" t="s">
        <v>56</v>
      </c>
      <c r="H16796" t="s">
        <v>105</v>
      </c>
    </row>
    <row r="16797" spans="1:8">
      <c r="A16797" t="s">
        <v>74</v>
      </c>
      <c r="B16797" s="1">
        <v>46320</v>
      </c>
      <c r="C16797">
        <v>551008</v>
      </c>
      <c r="D16797">
        <v>28.260999999999999</v>
      </c>
      <c r="E16797" t="s">
        <v>52</v>
      </c>
      <c r="F16797" t="s">
        <v>129</v>
      </c>
      <c r="G16797" t="s">
        <v>56</v>
      </c>
      <c r="H16797" t="s">
        <v>105</v>
      </c>
    </row>
    <row r="16798" spans="1:8">
      <c r="A16798" t="s">
        <v>74</v>
      </c>
      <c r="B16798" s="1">
        <v>46320</v>
      </c>
      <c r="C16798">
        <v>552502</v>
      </c>
      <c r="D16798">
        <v>3782.373</v>
      </c>
      <c r="E16798" t="s">
        <v>52</v>
      </c>
      <c r="F16798" t="s">
        <v>122</v>
      </c>
      <c r="G16798" t="s">
        <v>56</v>
      </c>
      <c r="H16798" t="s">
        <v>97</v>
      </c>
    </row>
    <row r="16799" spans="1:8">
      <c r="A16799" t="s">
        <v>74</v>
      </c>
      <c r="B16799" s="1">
        <v>46320</v>
      </c>
      <c r="C16799">
        <v>555007</v>
      </c>
      <c r="D16799">
        <v>872.33600000000001</v>
      </c>
      <c r="E16799" t="s">
        <v>52</v>
      </c>
      <c r="F16799" t="s">
        <v>122</v>
      </c>
      <c r="G16799" t="s">
        <v>56</v>
      </c>
      <c r="H16799" t="s">
        <v>97</v>
      </c>
    </row>
    <row r="16800" spans="1:8">
      <c r="A16800" t="s">
        <v>74</v>
      </c>
      <c r="B16800" s="1">
        <v>46320</v>
      </c>
      <c r="C16800">
        <v>556002</v>
      </c>
      <c r="D16800">
        <v>543.75199999999995</v>
      </c>
      <c r="E16800" t="s">
        <v>52</v>
      </c>
      <c r="F16800" t="s">
        <v>126</v>
      </c>
      <c r="G16800" t="s">
        <v>56</v>
      </c>
      <c r="H16800" t="s">
        <v>102</v>
      </c>
    </row>
    <row r="16801" spans="1:8">
      <c r="A16801" t="s">
        <v>74</v>
      </c>
      <c r="B16801" s="1">
        <v>46320</v>
      </c>
      <c r="C16801">
        <v>556004</v>
      </c>
      <c r="D16801">
        <v>81.224000000000004</v>
      </c>
      <c r="E16801" t="s">
        <v>52</v>
      </c>
      <c r="F16801" t="s">
        <v>122</v>
      </c>
      <c r="G16801" t="s">
        <v>56</v>
      </c>
      <c r="H16801" t="s">
        <v>97</v>
      </c>
    </row>
    <row r="16802" spans="1:8">
      <c r="A16802" t="s">
        <v>74</v>
      </c>
      <c r="B16802" s="1">
        <v>46320</v>
      </c>
      <c r="C16802">
        <v>557002</v>
      </c>
      <c r="D16802">
        <v>4640.8180000000002</v>
      </c>
      <c r="E16802" t="s">
        <v>52</v>
      </c>
      <c r="F16802" t="s">
        <v>123</v>
      </c>
      <c r="G16802" t="s">
        <v>56</v>
      </c>
      <c r="H16802" t="s">
        <v>98</v>
      </c>
    </row>
    <row r="16803" spans="1:8">
      <c r="A16803" t="s">
        <v>74</v>
      </c>
      <c r="B16803" s="1">
        <v>46320</v>
      </c>
      <c r="C16803">
        <v>558003</v>
      </c>
      <c r="D16803">
        <v>4602.192</v>
      </c>
      <c r="E16803" t="s">
        <v>52</v>
      </c>
      <c r="F16803" t="s">
        <v>124</v>
      </c>
      <c r="G16803" t="s">
        <v>56</v>
      </c>
      <c r="H16803" t="s">
        <v>99</v>
      </c>
    </row>
    <row r="16804" spans="1:8">
      <c r="A16804" t="s">
        <v>74</v>
      </c>
      <c r="B16804" s="1">
        <v>46320</v>
      </c>
      <c r="C16804">
        <v>558006</v>
      </c>
      <c r="D16804">
        <v>-524.76599999999996</v>
      </c>
      <c r="E16804" t="s">
        <v>52</v>
      </c>
      <c r="F16804" t="s">
        <v>124</v>
      </c>
      <c r="G16804" t="s">
        <v>56</v>
      </c>
      <c r="H16804" t="s">
        <v>99</v>
      </c>
    </row>
    <row r="16805" spans="1:8">
      <c r="A16805" t="s">
        <v>74</v>
      </c>
      <c r="B16805" s="1">
        <v>46320</v>
      </c>
      <c r="C16805">
        <v>558011</v>
      </c>
      <c r="D16805">
        <v>102.59099999999999</v>
      </c>
      <c r="E16805" t="s">
        <v>52</v>
      </c>
      <c r="F16805" t="s">
        <v>124</v>
      </c>
      <c r="G16805" t="s">
        <v>56</v>
      </c>
      <c r="H16805" t="s">
        <v>99</v>
      </c>
    </row>
    <row r="16806" spans="1:8">
      <c r="A16806" t="s">
        <v>74</v>
      </c>
      <c r="B16806" s="1">
        <v>46320</v>
      </c>
      <c r="C16806">
        <v>558012</v>
      </c>
      <c r="D16806">
        <v>608.47900000000004</v>
      </c>
      <c r="E16806" t="s">
        <v>52</v>
      </c>
      <c r="F16806" t="s">
        <v>126</v>
      </c>
      <c r="G16806" t="s">
        <v>56</v>
      </c>
      <c r="H16806" t="s">
        <v>102</v>
      </c>
    </row>
    <row r="16807" spans="1:8">
      <c r="A16807" t="s">
        <v>74</v>
      </c>
      <c r="B16807" s="1">
        <v>46320</v>
      </c>
      <c r="C16807">
        <v>559002</v>
      </c>
      <c r="D16807">
        <v>270.99200000000002</v>
      </c>
      <c r="E16807" t="s">
        <v>52</v>
      </c>
      <c r="F16807" t="s">
        <v>126</v>
      </c>
      <c r="G16807" t="s">
        <v>56</v>
      </c>
      <c r="H16807" t="s">
        <v>102</v>
      </c>
    </row>
    <row r="16808" spans="1:8">
      <c r="A16808" t="s">
        <v>74</v>
      </c>
      <c r="B16808" s="1">
        <v>46320</v>
      </c>
      <c r="C16808">
        <v>560008</v>
      </c>
      <c r="D16808">
        <v>271.11</v>
      </c>
      <c r="E16808" t="s">
        <v>52</v>
      </c>
      <c r="F16808" t="s">
        <v>123</v>
      </c>
      <c r="G16808" t="s">
        <v>56</v>
      </c>
      <c r="H16808" t="s">
        <v>98</v>
      </c>
    </row>
    <row r="16809" spans="1:8">
      <c r="A16809" t="s">
        <v>74</v>
      </c>
      <c r="B16809" s="1">
        <v>46320</v>
      </c>
      <c r="C16809">
        <v>564004</v>
      </c>
      <c r="D16809">
        <v>8586.1450000000004</v>
      </c>
      <c r="E16809" t="s">
        <v>52</v>
      </c>
      <c r="F16809" t="s">
        <v>119</v>
      </c>
      <c r="G16809" t="s">
        <v>56</v>
      </c>
      <c r="H16809" t="s">
        <v>93</v>
      </c>
    </row>
    <row r="16810" spans="1:8">
      <c r="A16810" t="s">
        <v>74</v>
      </c>
      <c r="B16810" s="1">
        <v>46320</v>
      </c>
      <c r="C16810">
        <v>564006</v>
      </c>
      <c r="D16810">
        <v>-4.3999999999999997E-2</v>
      </c>
      <c r="E16810" t="s">
        <v>52</v>
      </c>
      <c r="F16810" t="s">
        <v>124</v>
      </c>
      <c r="G16810" t="s">
        <v>56</v>
      </c>
      <c r="H16810" t="s">
        <v>99</v>
      </c>
    </row>
    <row r="16811" spans="1:8">
      <c r="A16811" t="s">
        <v>74</v>
      </c>
      <c r="B16811" s="1">
        <v>46320</v>
      </c>
      <c r="C16811">
        <v>564020</v>
      </c>
      <c r="D16811">
        <v>137.297</v>
      </c>
      <c r="E16811" t="s">
        <v>52</v>
      </c>
      <c r="F16811" t="s">
        <v>124</v>
      </c>
      <c r="G16811" t="s">
        <v>56</v>
      </c>
      <c r="H16811" t="s">
        <v>99</v>
      </c>
    </row>
    <row r="16812" spans="1:8">
      <c r="A16812" t="s">
        <v>74</v>
      </c>
      <c r="B16812" s="1">
        <v>46320</v>
      </c>
      <c r="C16812">
        <v>564021</v>
      </c>
      <c r="D16812">
        <v>8.6050000000000004</v>
      </c>
      <c r="E16812" t="s">
        <v>52</v>
      </c>
      <c r="F16812" t="s">
        <v>124</v>
      </c>
      <c r="G16812" t="s">
        <v>56</v>
      </c>
      <c r="H16812" t="s">
        <v>99</v>
      </c>
    </row>
    <row r="16813" spans="1:8">
      <c r="A16813" t="s">
        <v>74</v>
      </c>
      <c r="B16813" s="1">
        <v>46320</v>
      </c>
      <c r="C16813">
        <v>570002</v>
      </c>
      <c r="D16813">
        <v>471.01900000000001</v>
      </c>
      <c r="E16813" t="s">
        <v>52</v>
      </c>
      <c r="F16813" t="s">
        <v>132</v>
      </c>
      <c r="G16813" t="s">
        <v>56</v>
      </c>
      <c r="H16813" t="s">
        <v>108</v>
      </c>
    </row>
    <row r="16814" spans="1:8">
      <c r="A16814" t="s">
        <v>74</v>
      </c>
      <c r="B16814" s="1">
        <v>46320</v>
      </c>
      <c r="C16814">
        <v>580002</v>
      </c>
      <c r="D16814">
        <v>2412.58</v>
      </c>
      <c r="E16814" t="s">
        <v>52</v>
      </c>
      <c r="F16814" t="s">
        <v>130</v>
      </c>
      <c r="G16814" t="s">
        <v>56</v>
      </c>
      <c r="H16814" t="s">
        <v>106</v>
      </c>
    </row>
    <row r="16815" spans="1:8">
      <c r="A16815" t="s">
        <v>75</v>
      </c>
      <c r="B16815" s="1">
        <v>46320</v>
      </c>
      <c r="C16815">
        <v>210002</v>
      </c>
      <c r="D16815">
        <v>-7148075.6569999997</v>
      </c>
      <c r="E16815" t="s">
        <v>50</v>
      </c>
      <c r="F16815" t="s">
        <v>14</v>
      </c>
      <c r="G16815" t="s">
        <v>54</v>
      </c>
      <c r="H16815" t="s">
        <v>84</v>
      </c>
    </row>
    <row r="16816" spans="1:8">
      <c r="A16816" t="s">
        <v>75</v>
      </c>
      <c r="B16816" s="1">
        <v>46320</v>
      </c>
      <c r="C16816">
        <v>220003</v>
      </c>
      <c r="D16816">
        <v>4358052.8899999997</v>
      </c>
      <c r="E16816" t="s">
        <v>50</v>
      </c>
      <c r="F16816" t="s">
        <v>14</v>
      </c>
      <c r="G16816" t="s">
        <v>54</v>
      </c>
      <c r="H16816" t="s">
        <v>84</v>
      </c>
    </row>
    <row r="16817" spans="1:8">
      <c r="A16817" t="s">
        <v>75</v>
      </c>
      <c r="B16817" s="1">
        <v>46320</v>
      </c>
      <c r="C16817">
        <v>220004</v>
      </c>
      <c r="D16817">
        <v>-4077.66</v>
      </c>
      <c r="E16817" t="s">
        <v>50</v>
      </c>
      <c r="F16817" t="s">
        <v>14</v>
      </c>
      <c r="G16817" t="s">
        <v>54</v>
      </c>
      <c r="H16817" t="s">
        <v>84</v>
      </c>
    </row>
    <row r="16818" spans="1:8">
      <c r="A16818" t="s">
        <v>75</v>
      </c>
      <c r="B16818" s="1">
        <v>46320</v>
      </c>
      <c r="C16818">
        <v>220006</v>
      </c>
      <c r="D16818">
        <v>-7340327.8470000001</v>
      </c>
      <c r="E16818" t="s">
        <v>50</v>
      </c>
      <c r="F16818" t="s">
        <v>14</v>
      </c>
      <c r="G16818" t="s">
        <v>54</v>
      </c>
      <c r="H16818" t="s">
        <v>84</v>
      </c>
    </row>
    <row r="16819" spans="1:8">
      <c r="A16819" t="s">
        <v>75</v>
      </c>
      <c r="B16819" s="1">
        <v>46320</v>
      </c>
      <c r="C16819">
        <v>234003</v>
      </c>
      <c r="D16819">
        <v>-207186.43</v>
      </c>
      <c r="E16819" t="s">
        <v>50</v>
      </c>
      <c r="F16819" t="s">
        <v>113</v>
      </c>
      <c r="G16819" t="s">
        <v>54</v>
      </c>
      <c r="H16819" t="s">
        <v>85</v>
      </c>
    </row>
    <row r="16820" spans="1:8">
      <c r="A16820" t="s">
        <v>75</v>
      </c>
      <c r="B16820" s="1">
        <v>46320</v>
      </c>
      <c r="C16820">
        <v>240002</v>
      </c>
      <c r="D16820">
        <v>-58541.747000000003</v>
      </c>
      <c r="E16820" t="s">
        <v>50</v>
      </c>
      <c r="F16820" t="s">
        <v>113</v>
      </c>
      <c r="G16820" t="s">
        <v>54</v>
      </c>
      <c r="H16820" t="s">
        <v>85</v>
      </c>
    </row>
    <row r="16821" spans="1:8">
      <c r="A16821" t="s">
        <v>75</v>
      </c>
      <c r="B16821" s="1">
        <v>46320</v>
      </c>
      <c r="C16821">
        <v>240009</v>
      </c>
      <c r="D16821">
        <v>-13752</v>
      </c>
      <c r="E16821" t="s">
        <v>50</v>
      </c>
      <c r="F16821" t="s">
        <v>113</v>
      </c>
      <c r="G16821" t="s">
        <v>54</v>
      </c>
      <c r="H16821" t="s">
        <v>85</v>
      </c>
    </row>
    <row r="16822" spans="1:8">
      <c r="A16822" t="s">
        <v>75</v>
      </c>
      <c r="B16822" s="1">
        <v>46320</v>
      </c>
      <c r="C16822">
        <v>242003</v>
      </c>
      <c r="D16822">
        <v>-973719.63699999999</v>
      </c>
      <c r="E16822" t="s">
        <v>50</v>
      </c>
      <c r="F16822" t="s">
        <v>113</v>
      </c>
      <c r="G16822" t="s">
        <v>54</v>
      </c>
      <c r="H16822" t="s">
        <v>85</v>
      </c>
    </row>
    <row r="16823" spans="1:8">
      <c r="A16823" t="s">
        <v>75</v>
      </c>
      <c r="B16823" s="1">
        <v>46320</v>
      </c>
      <c r="C16823">
        <v>242007</v>
      </c>
      <c r="D16823">
        <v>-28848.941999999999</v>
      </c>
      <c r="E16823" t="s">
        <v>50</v>
      </c>
      <c r="F16823" t="s">
        <v>113</v>
      </c>
      <c r="G16823" t="s">
        <v>54</v>
      </c>
      <c r="H16823" t="s">
        <v>85</v>
      </c>
    </row>
    <row r="16824" spans="1:8">
      <c r="A16824" t="s">
        <v>75</v>
      </c>
      <c r="B16824" s="1">
        <v>46320</v>
      </c>
      <c r="C16824">
        <v>242012</v>
      </c>
      <c r="D16824">
        <v>-1494295.3430000001</v>
      </c>
      <c r="E16824" t="s">
        <v>50</v>
      </c>
      <c r="F16824" t="s">
        <v>113</v>
      </c>
      <c r="G16824" t="s">
        <v>54</v>
      </c>
      <c r="H16824" t="s">
        <v>85</v>
      </c>
    </row>
    <row r="16825" spans="1:8">
      <c r="A16825" t="s">
        <v>75</v>
      </c>
      <c r="B16825" s="1">
        <v>46320</v>
      </c>
      <c r="C16825">
        <v>242013</v>
      </c>
      <c r="D16825">
        <v>-350575.26500000001</v>
      </c>
      <c r="E16825" t="s">
        <v>50</v>
      </c>
      <c r="F16825" t="s">
        <v>113</v>
      </c>
      <c r="G16825" t="s">
        <v>54</v>
      </c>
      <c r="H16825" t="s">
        <v>85</v>
      </c>
    </row>
    <row r="16826" spans="1:8">
      <c r="A16826" t="s">
        <v>75</v>
      </c>
      <c r="B16826" s="1">
        <v>46320</v>
      </c>
      <c r="C16826">
        <v>242014</v>
      </c>
      <c r="D16826">
        <v>-351827.50300000003</v>
      </c>
      <c r="E16826" t="s">
        <v>50</v>
      </c>
      <c r="F16826" t="s">
        <v>113</v>
      </c>
      <c r="G16826" t="s">
        <v>54</v>
      </c>
      <c r="H16826" t="s">
        <v>85</v>
      </c>
    </row>
    <row r="16827" spans="1:8">
      <c r="A16827" t="s">
        <v>75</v>
      </c>
      <c r="B16827" s="1">
        <v>46320</v>
      </c>
      <c r="C16827">
        <v>242017</v>
      </c>
      <c r="D16827">
        <v>81137.788</v>
      </c>
      <c r="E16827" t="s">
        <v>50</v>
      </c>
      <c r="F16827" t="s">
        <v>113</v>
      </c>
      <c r="G16827" t="s">
        <v>54</v>
      </c>
      <c r="H16827" t="s">
        <v>85</v>
      </c>
    </row>
    <row r="16828" spans="1:8">
      <c r="A16828" t="s">
        <v>75</v>
      </c>
      <c r="B16828" s="1">
        <v>46320</v>
      </c>
      <c r="C16828">
        <v>242019</v>
      </c>
      <c r="D16828">
        <v>-3756.2750000000001</v>
      </c>
      <c r="E16828" t="s">
        <v>50</v>
      </c>
      <c r="F16828" t="s">
        <v>113</v>
      </c>
      <c r="G16828" t="s">
        <v>54</v>
      </c>
      <c r="H16828" t="s">
        <v>85</v>
      </c>
    </row>
    <row r="16829" spans="1:8">
      <c r="A16829" t="s">
        <v>75</v>
      </c>
      <c r="B16829" s="1">
        <v>46320</v>
      </c>
      <c r="C16829">
        <v>242022</v>
      </c>
      <c r="D16829">
        <v>-15372.337</v>
      </c>
      <c r="E16829" t="s">
        <v>50</v>
      </c>
      <c r="F16829" t="s">
        <v>113</v>
      </c>
      <c r="G16829" t="s">
        <v>54</v>
      </c>
      <c r="H16829" t="s">
        <v>85</v>
      </c>
    </row>
    <row r="16830" spans="1:8">
      <c r="A16830" t="s">
        <v>75</v>
      </c>
      <c r="B16830" s="1">
        <v>46320</v>
      </c>
      <c r="C16830">
        <v>242023</v>
      </c>
      <c r="D16830">
        <v>-5271.5879999999997</v>
      </c>
      <c r="E16830" t="s">
        <v>50</v>
      </c>
      <c r="F16830" t="s">
        <v>113</v>
      </c>
      <c r="G16830" t="s">
        <v>54</v>
      </c>
      <c r="H16830" t="s">
        <v>85</v>
      </c>
    </row>
    <row r="16831" spans="1:8">
      <c r="A16831" t="s">
        <v>75</v>
      </c>
      <c r="B16831" s="1">
        <v>46320</v>
      </c>
      <c r="C16831">
        <v>242027</v>
      </c>
      <c r="D16831">
        <v>-118739.734</v>
      </c>
      <c r="E16831" t="s">
        <v>50</v>
      </c>
      <c r="F16831" t="s">
        <v>113</v>
      </c>
      <c r="G16831" t="s">
        <v>54</v>
      </c>
      <c r="H16831" t="s">
        <v>85</v>
      </c>
    </row>
    <row r="16832" spans="1:8">
      <c r="A16832" t="s">
        <v>75</v>
      </c>
      <c r="B16832" s="1">
        <v>46320</v>
      </c>
      <c r="C16832">
        <v>242030</v>
      </c>
      <c r="D16832">
        <v>-385416.95</v>
      </c>
      <c r="E16832" t="s">
        <v>50</v>
      </c>
      <c r="F16832" t="s">
        <v>113</v>
      </c>
      <c r="G16832" t="s">
        <v>54</v>
      </c>
      <c r="H16832" t="s">
        <v>85</v>
      </c>
    </row>
    <row r="16833" spans="1:8">
      <c r="A16833" t="s">
        <v>75</v>
      </c>
      <c r="B16833" s="1">
        <v>46320</v>
      </c>
      <c r="C16833">
        <v>242032</v>
      </c>
      <c r="D16833">
        <v>-789.17200000000003</v>
      </c>
      <c r="E16833" t="s">
        <v>50</v>
      </c>
      <c r="F16833" t="s">
        <v>113</v>
      </c>
      <c r="G16833" t="s">
        <v>54</v>
      </c>
      <c r="H16833" t="s">
        <v>85</v>
      </c>
    </row>
    <row r="16834" spans="1:8">
      <c r="A16834" t="s">
        <v>75</v>
      </c>
      <c r="B16834" s="1">
        <v>46320</v>
      </c>
      <c r="C16834">
        <v>242036</v>
      </c>
      <c r="D16834">
        <v>-29402.277999999998</v>
      </c>
      <c r="E16834" t="s">
        <v>50</v>
      </c>
      <c r="F16834" t="s">
        <v>113</v>
      </c>
      <c r="G16834" t="s">
        <v>54</v>
      </c>
      <c r="H16834" t="s">
        <v>85</v>
      </c>
    </row>
    <row r="16835" spans="1:8">
      <c r="A16835" t="s">
        <v>75</v>
      </c>
      <c r="B16835" s="1">
        <v>46320</v>
      </c>
      <c r="C16835">
        <v>242037</v>
      </c>
      <c r="D16835">
        <v>-1886.204</v>
      </c>
      <c r="E16835" t="s">
        <v>50</v>
      </c>
      <c r="F16835" t="s">
        <v>113</v>
      </c>
      <c r="G16835" t="s">
        <v>54</v>
      </c>
      <c r="H16835" t="s">
        <v>85</v>
      </c>
    </row>
    <row r="16836" spans="1:8">
      <c r="A16836" t="s">
        <v>75</v>
      </c>
      <c r="B16836" s="1">
        <v>46320</v>
      </c>
      <c r="C16836">
        <v>242038</v>
      </c>
      <c r="D16836">
        <v>-15487.28</v>
      </c>
      <c r="E16836" t="s">
        <v>50</v>
      </c>
      <c r="F16836" t="s">
        <v>113</v>
      </c>
      <c r="G16836" t="s">
        <v>54</v>
      </c>
      <c r="H16836" t="s">
        <v>85</v>
      </c>
    </row>
    <row r="16837" spans="1:8">
      <c r="A16837" t="s">
        <v>75</v>
      </c>
      <c r="B16837" s="1">
        <v>46320</v>
      </c>
      <c r="C16837">
        <v>242039</v>
      </c>
      <c r="D16837">
        <v>-35828.084999999999</v>
      </c>
      <c r="E16837" t="s">
        <v>50</v>
      </c>
      <c r="F16837" t="s">
        <v>113</v>
      </c>
      <c r="G16837" t="s">
        <v>54</v>
      </c>
      <c r="H16837" t="s">
        <v>85</v>
      </c>
    </row>
    <row r="16838" spans="1:8">
      <c r="A16838" t="s">
        <v>75</v>
      </c>
      <c r="B16838" s="1">
        <v>46320</v>
      </c>
      <c r="C16838">
        <v>242041</v>
      </c>
      <c r="D16838">
        <v>64490.349000000002</v>
      </c>
      <c r="E16838" t="s">
        <v>50</v>
      </c>
      <c r="F16838" t="s">
        <v>113</v>
      </c>
      <c r="G16838" t="s">
        <v>54</v>
      </c>
      <c r="H16838" t="s">
        <v>85</v>
      </c>
    </row>
    <row r="16839" spans="1:8">
      <c r="A16839" t="s">
        <v>75</v>
      </c>
      <c r="B16839" s="1">
        <v>46320</v>
      </c>
      <c r="C16839">
        <v>242044</v>
      </c>
      <c r="D16839">
        <v>-32065.186000000002</v>
      </c>
      <c r="E16839" t="s">
        <v>50</v>
      </c>
      <c r="F16839" t="s">
        <v>113</v>
      </c>
      <c r="G16839" t="s">
        <v>54</v>
      </c>
      <c r="H16839" t="s">
        <v>85</v>
      </c>
    </row>
    <row r="16840" spans="1:8">
      <c r="A16840" t="s">
        <v>75</v>
      </c>
      <c r="B16840" s="1">
        <v>46320</v>
      </c>
      <c r="C16840">
        <v>243002</v>
      </c>
      <c r="D16840">
        <v>-171194.66800000001</v>
      </c>
      <c r="E16840" t="s">
        <v>50</v>
      </c>
      <c r="F16840" t="s">
        <v>113</v>
      </c>
      <c r="G16840" t="s">
        <v>54</v>
      </c>
      <c r="H16840" t="s">
        <v>85</v>
      </c>
    </row>
    <row r="16841" spans="1:8">
      <c r="A16841" t="s">
        <v>75</v>
      </c>
      <c r="B16841" s="1">
        <v>46320</v>
      </c>
      <c r="C16841">
        <v>243003</v>
      </c>
      <c r="D16841">
        <v>-406221.82799999998</v>
      </c>
      <c r="E16841" t="s">
        <v>50</v>
      </c>
      <c r="F16841" t="s">
        <v>113</v>
      </c>
      <c r="G16841" t="s">
        <v>54</v>
      </c>
      <c r="H16841" t="s">
        <v>85</v>
      </c>
    </row>
    <row r="16842" spans="1:8">
      <c r="A16842" t="s">
        <v>75</v>
      </c>
      <c r="B16842" s="1">
        <v>46320</v>
      </c>
      <c r="C16842">
        <v>243009</v>
      </c>
      <c r="D16842">
        <v>-2100.547</v>
      </c>
      <c r="E16842" t="s">
        <v>50</v>
      </c>
      <c r="F16842" t="s">
        <v>113</v>
      </c>
      <c r="G16842" t="s">
        <v>54</v>
      </c>
      <c r="H16842" t="s">
        <v>85</v>
      </c>
    </row>
    <row r="16843" spans="1:8">
      <c r="A16843" t="s">
        <v>75</v>
      </c>
      <c r="B16843" s="1">
        <v>46320</v>
      </c>
      <c r="C16843">
        <v>245010</v>
      </c>
      <c r="D16843">
        <v>-190372.93700000001</v>
      </c>
      <c r="E16843" t="s">
        <v>50</v>
      </c>
      <c r="F16843" t="s">
        <v>20</v>
      </c>
      <c r="G16843" t="s">
        <v>54</v>
      </c>
      <c r="H16843" t="s">
        <v>86</v>
      </c>
    </row>
    <row r="16844" spans="1:8">
      <c r="A16844" t="s">
        <v>75</v>
      </c>
      <c r="B16844" s="1">
        <v>46320</v>
      </c>
      <c r="C16844">
        <v>245018</v>
      </c>
      <c r="D16844">
        <v>-32826.089999999997</v>
      </c>
      <c r="E16844" t="s">
        <v>50</v>
      </c>
      <c r="F16844" t="s">
        <v>113</v>
      </c>
      <c r="G16844" t="s">
        <v>54</v>
      </c>
      <c r="H16844" t="s">
        <v>85</v>
      </c>
    </row>
    <row r="16845" spans="1:8">
      <c r="A16845" t="s">
        <v>75</v>
      </c>
      <c r="B16845" s="1">
        <v>46320</v>
      </c>
      <c r="C16845">
        <v>245062</v>
      </c>
      <c r="D16845">
        <v>-182394.4</v>
      </c>
      <c r="E16845" t="s">
        <v>50</v>
      </c>
      <c r="F16845" t="s">
        <v>113</v>
      </c>
      <c r="G16845" t="s">
        <v>54</v>
      </c>
      <c r="H16845" t="s">
        <v>85</v>
      </c>
    </row>
    <row r="16846" spans="1:8">
      <c r="A16846" t="s">
        <v>75</v>
      </c>
      <c r="B16846" s="1">
        <v>46320</v>
      </c>
      <c r="C16846">
        <v>250003</v>
      </c>
      <c r="D16846">
        <v>-63247.033000000003</v>
      </c>
      <c r="E16846" t="s">
        <v>50</v>
      </c>
      <c r="F16846" t="s">
        <v>114</v>
      </c>
      <c r="G16846" t="s">
        <v>54</v>
      </c>
      <c r="H16846" t="s">
        <v>87</v>
      </c>
    </row>
    <row r="16847" spans="1:8">
      <c r="A16847" t="s">
        <v>75</v>
      </c>
      <c r="B16847" s="1">
        <v>46320</v>
      </c>
      <c r="C16847">
        <v>250007</v>
      </c>
      <c r="D16847">
        <v>-140949.364</v>
      </c>
      <c r="E16847" t="s">
        <v>50</v>
      </c>
      <c r="F16847" t="s">
        <v>113</v>
      </c>
      <c r="G16847" t="s">
        <v>54</v>
      </c>
      <c r="H16847" t="s">
        <v>85</v>
      </c>
    </row>
    <row r="16848" spans="1:8">
      <c r="A16848" t="s">
        <v>75</v>
      </c>
      <c r="B16848" s="1">
        <v>46320</v>
      </c>
      <c r="C16848">
        <v>250009</v>
      </c>
      <c r="D16848">
        <v>-1147.8520000000001</v>
      </c>
      <c r="E16848" t="s">
        <v>50</v>
      </c>
      <c r="F16848" t="s">
        <v>113</v>
      </c>
      <c r="G16848" t="s">
        <v>54</v>
      </c>
      <c r="H16848" t="s">
        <v>85</v>
      </c>
    </row>
    <row r="16849" spans="1:8">
      <c r="A16849" t="s">
        <v>75</v>
      </c>
      <c r="B16849" s="1">
        <v>46320</v>
      </c>
      <c r="C16849">
        <v>251002</v>
      </c>
      <c r="D16849">
        <v>-23381.473000000002</v>
      </c>
      <c r="E16849" t="s">
        <v>50</v>
      </c>
      <c r="F16849" t="s">
        <v>114</v>
      </c>
      <c r="G16849" t="s">
        <v>54</v>
      </c>
      <c r="H16849" t="s">
        <v>87</v>
      </c>
    </row>
    <row r="16850" spans="1:8">
      <c r="A16850" t="s">
        <v>75</v>
      </c>
      <c r="B16850" s="1">
        <v>46320</v>
      </c>
      <c r="C16850">
        <v>251003</v>
      </c>
      <c r="D16850">
        <v>-549268.38800000004</v>
      </c>
      <c r="E16850" t="s">
        <v>50</v>
      </c>
      <c r="F16850" t="s">
        <v>114</v>
      </c>
      <c r="G16850" t="s">
        <v>54</v>
      </c>
      <c r="H16850" t="s">
        <v>87</v>
      </c>
    </row>
    <row r="16851" spans="1:8">
      <c r="A16851" t="s">
        <v>75</v>
      </c>
      <c r="B16851" s="1">
        <v>46320</v>
      </c>
      <c r="C16851">
        <v>251005</v>
      </c>
      <c r="D16851">
        <v>521384.31599999999</v>
      </c>
      <c r="E16851" t="s">
        <v>50</v>
      </c>
      <c r="F16851" t="s">
        <v>115</v>
      </c>
      <c r="G16851" t="s">
        <v>54</v>
      </c>
      <c r="H16851" t="s">
        <v>88</v>
      </c>
    </row>
    <row r="16852" spans="1:8">
      <c r="A16852" t="s">
        <v>75</v>
      </c>
      <c r="B16852" s="1">
        <v>46320</v>
      </c>
      <c r="C16852">
        <v>257008</v>
      </c>
      <c r="D16852">
        <v>-10754.427</v>
      </c>
      <c r="E16852" t="s">
        <v>50</v>
      </c>
      <c r="F16852" t="s">
        <v>114</v>
      </c>
      <c r="G16852" t="s">
        <v>54</v>
      </c>
      <c r="H16852" t="s">
        <v>87</v>
      </c>
    </row>
    <row r="16853" spans="1:8">
      <c r="A16853" t="s">
        <v>75</v>
      </c>
      <c r="B16853" s="1">
        <v>46320</v>
      </c>
      <c r="C16853">
        <v>257009</v>
      </c>
      <c r="D16853">
        <v>-29049.319</v>
      </c>
      <c r="E16853" t="s">
        <v>50</v>
      </c>
      <c r="F16853" t="s">
        <v>114</v>
      </c>
      <c r="G16853" t="s">
        <v>54</v>
      </c>
      <c r="H16853" t="s">
        <v>87</v>
      </c>
    </row>
    <row r="16854" spans="1:8">
      <c r="A16854" t="s">
        <v>75</v>
      </c>
      <c r="B16854" s="1">
        <v>46320</v>
      </c>
      <c r="C16854">
        <v>257011</v>
      </c>
      <c r="D16854">
        <v>-12328.048000000001</v>
      </c>
      <c r="E16854" t="s">
        <v>50</v>
      </c>
      <c r="F16854" t="s">
        <v>114</v>
      </c>
      <c r="G16854" t="s">
        <v>54</v>
      </c>
      <c r="H16854" t="s">
        <v>87</v>
      </c>
    </row>
    <row r="16855" spans="1:8">
      <c r="A16855" t="s">
        <v>75</v>
      </c>
      <c r="B16855" s="1">
        <v>46320</v>
      </c>
      <c r="C16855">
        <v>257022</v>
      </c>
      <c r="D16855">
        <v>6280.2120000000004</v>
      </c>
      <c r="E16855" t="s">
        <v>50</v>
      </c>
      <c r="F16855" t="s">
        <v>114</v>
      </c>
      <c r="G16855" t="s">
        <v>54</v>
      </c>
      <c r="H16855" t="s">
        <v>87</v>
      </c>
    </row>
    <row r="16856" spans="1:8">
      <c r="A16856" t="s">
        <v>75</v>
      </c>
      <c r="B16856" s="1">
        <v>46320</v>
      </c>
      <c r="C16856">
        <v>257028</v>
      </c>
      <c r="D16856">
        <v>-124631.493</v>
      </c>
      <c r="E16856" t="s">
        <v>50</v>
      </c>
      <c r="F16856" t="s">
        <v>114</v>
      </c>
      <c r="G16856" t="s">
        <v>54</v>
      </c>
      <c r="H16856" t="s">
        <v>87</v>
      </c>
    </row>
    <row r="16857" spans="1:8">
      <c r="A16857" t="s">
        <v>75</v>
      </c>
      <c r="B16857" s="1">
        <v>46320</v>
      </c>
      <c r="C16857">
        <v>260004</v>
      </c>
      <c r="D16857">
        <v>-1932.3579999999999</v>
      </c>
      <c r="E16857" t="s">
        <v>50</v>
      </c>
      <c r="F16857" t="s">
        <v>114</v>
      </c>
      <c r="G16857" t="s">
        <v>54</v>
      </c>
      <c r="H16857" t="s">
        <v>87</v>
      </c>
    </row>
    <row r="16858" spans="1:8">
      <c r="A16858" t="s">
        <v>75</v>
      </c>
      <c r="B16858" s="1">
        <v>46320</v>
      </c>
      <c r="C16858">
        <v>270024</v>
      </c>
      <c r="D16858">
        <v>-29789.243999999999</v>
      </c>
      <c r="E16858" t="s">
        <v>50</v>
      </c>
      <c r="F16858" t="s">
        <v>125</v>
      </c>
      <c r="G16858" t="s">
        <v>54</v>
      </c>
      <c r="H16858" t="s">
        <v>100</v>
      </c>
    </row>
    <row r="16859" spans="1:8">
      <c r="A16859" t="s">
        <v>75</v>
      </c>
      <c r="B16859" s="1">
        <v>46320</v>
      </c>
      <c r="C16859">
        <v>270025</v>
      </c>
      <c r="D16859">
        <v>-221780.56700000001</v>
      </c>
      <c r="E16859" t="s">
        <v>50</v>
      </c>
      <c r="F16859" t="s">
        <v>125</v>
      </c>
      <c r="G16859" t="s">
        <v>54</v>
      </c>
      <c r="H16859" t="s">
        <v>100</v>
      </c>
    </row>
    <row r="16860" spans="1:8">
      <c r="A16860" t="s">
        <v>75</v>
      </c>
      <c r="B16860" s="1">
        <v>46320</v>
      </c>
      <c r="C16860">
        <v>270026</v>
      </c>
      <c r="D16860">
        <v>-88398.486000000004</v>
      </c>
      <c r="E16860" t="s">
        <v>50</v>
      </c>
      <c r="F16860" t="s">
        <v>125</v>
      </c>
      <c r="G16860" t="s">
        <v>54</v>
      </c>
      <c r="H16860" t="s">
        <v>100</v>
      </c>
    </row>
    <row r="16861" spans="1:8">
      <c r="A16861" t="s">
        <v>75</v>
      </c>
      <c r="B16861" s="1">
        <v>46320</v>
      </c>
      <c r="C16861">
        <v>270027</v>
      </c>
      <c r="D16861">
        <v>-127927.79399999999</v>
      </c>
      <c r="E16861" t="s">
        <v>50</v>
      </c>
      <c r="F16861" t="s">
        <v>125</v>
      </c>
      <c r="G16861" t="s">
        <v>54</v>
      </c>
      <c r="H16861" t="s">
        <v>100</v>
      </c>
    </row>
    <row r="16862" spans="1:8">
      <c r="A16862" t="s">
        <v>75</v>
      </c>
      <c r="B16862" s="1">
        <v>46320</v>
      </c>
      <c r="C16862">
        <v>300004</v>
      </c>
      <c r="D16862">
        <v>14218.661</v>
      </c>
      <c r="E16862" t="s">
        <v>50</v>
      </c>
      <c r="F16862" t="s">
        <v>131</v>
      </c>
      <c r="G16862" t="s">
        <v>54</v>
      </c>
      <c r="H16862" t="s">
        <v>107</v>
      </c>
    </row>
    <row r="16863" spans="1:8">
      <c r="A16863" t="s">
        <v>75</v>
      </c>
      <c r="B16863" s="1">
        <v>46320</v>
      </c>
      <c r="C16863">
        <v>300005</v>
      </c>
      <c r="D16863">
        <v>61994.680999999997</v>
      </c>
      <c r="E16863" t="s">
        <v>50</v>
      </c>
      <c r="F16863" t="s">
        <v>131</v>
      </c>
      <c r="G16863" t="s">
        <v>54</v>
      </c>
      <c r="H16863" t="s">
        <v>107</v>
      </c>
    </row>
    <row r="16864" spans="1:8">
      <c r="A16864" t="s">
        <v>75</v>
      </c>
      <c r="B16864" s="1">
        <v>46320</v>
      </c>
      <c r="C16864">
        <v>300008</v>
      </c>
      <c r="D16864">
        <v>245292.82199999999</v>
      </c>
      <c r="E16864" t="s">
        <v>50</v>
      </c>
      <c r="F16864" t="s">
        <v>131</v>
      </c>
      <c r="G16864" t="s">
        <v>54</v>
      </c>
      <c r="H16864" t="s">
        <v>107</v>
      </c>
    </row>
    <row r="16865" spans="1:8">
      <c r="A16865" t="s">
        <v>75</v>
      </c>
      <c r="B16865" s="1">
        <v>46320</v>
      </c>
      <c r="C16865">
        <v>300009</v>
      </c>
      <c r="D16865">
        <v>5189.9549999999999</v>
      </c>
      <c r="E16865" t="s">
        <v>50</v>
      </c>
      <c r="F16865" t="s">
        <v>131</v>
      </c>
      <c r="G16865" t="s">
        <v>54</v>
      </c>
      <c r="H16865" t="s">
        <v>107</v>
      </c>
    </row>
    <row r="16866" spans="1:8">
      <c r="A16866" t="s">
        <v>75</v>
      </c>
      <c r="B16866" s="1">
        <v>46320</v>
      </c>
      <c r="C16866">
        <v>300011</v>
      </c>
      <c r="D16866">
        <v>1105.1859999999999</v>
      </c>
      <c r="E16866" t="s">
        <v>50</v>
      </c>
      <c r="F16866" t="s">
        <v>131</v>
      </c>
      <c r="G16866" t="s">
        <v>54</v>
      </c>
      <c r="H16866" t="s">
        <v>107</v>
      </c>
    </row>
    <row r="16867" spans="1:8">
      <c r="A16867" t="s">
        <v>75</v>
      </c>
      <c r="B16867" s="1">
        <v>46320</v>
      </c>
      <c r="C16867">
        <v>300012</v>
      </c>
      <c r="D16867">
        <v>63529.216999999997</v>
      </c>
      <c r="E16867" t="s">
        <v>50</v>
      </c>
      <c r="F16867" t="s">
        <v>131</v>
      </c>
      <c r="G16867" t="s">
        <v>54</v>
      </c>
      <c r="H16867" t="s">
        <v>107</v>
      </c>
    </row>
    <row r="16868" spans="1:8">
      <c r="A16868" t="s">
        <v>75</v>
      </c>
      <c r="B16868" s="1">
        <v>46320</v>
      </c>
      <c r="C16868">
        <v>300014</v>
      </c>
      <c r="D16868">
        <v>23481.57</v>
      </c>
      <c r="E16868" t="s">
        <v>50</v>
      </c>
      <c r="F16868" t="s">
        <v>131</v>
      </c>
      <c r="G16868" t="s">
        <v>54</v>
      </c>
      <c r="H16868" t="s">
        <v>107</v>
      </c>
    </row>
    <row r="16869" spans="1:8">
      <c r="A16869" t="s">
        <v>75</v>
      </c>
      <c r="B16869" s="1">
        <v>46320</v>
      </c>
      <c r="C16869">
        <v>300504</v>
      </c>
      <c r="D16869">
        <v>-13306.326999999999</v>
      </c>
      <c r="E16869" t="s">
        <v>50</v>
      </c>
      <c r="F16869" t="s">
        <v>131</v>
      </c>
      <c r="G16869" t="s">
        <v>54</v>
      </c>
      <c r="H16869" t="s">
        <v>107</v>
      </c>
    </row>
    <row r="16870" spans="1:8">
      <c r="A16870" t="s">
        <v>75</v>
      </c>
      <c r="B16870" s="1">
        <v>46320</v>
      </c>
      <c r="C16870">
        <v>300505</v>
      </c>
      <c r="D16870">
        <v>-53568.839</v>
      </c>
      <c r="E16870" t="s">
        <v>50</v>
      </c>
      <c r="F16870" t="s">
        <v>131</v>
      </c>
      <c r="G16870" t="s">
        <v>54</v>
      </c>
      <c r="H16870" t="s">
        <v>107</v>
      </c>
    </row>
    <row r="16871" spans="1:8">
      <c r="A16871" t="s">
        <v>75</v>
      </c>
      <c r="B16871" s="1">
        <v>46320</v>
      </c>
      <c r="C16871">
        <v>300508</v>
      </c>
      <c r="D16871">
        <v>-176372.921</v>
      </c>
      <c r="E16871" t="s">
        <v>50</v>
      </c>
      <c r="F16871" t="s">
        <v>131</v>
      </c>
      <c r="G16871" t="s">
        <v>54</v>
      </c>
      <c r="H16871" t="s">
        <v>107</v>
      </c>
    </row>
    <row r="16872" spans="1:8">
      <c r="A16872" t="s">
        <v>75</v>
      </c>
      <c r="B16872" s="1">
        <v>46320</v>
      </c>
      <c r="C16872">
        <v>300509</v>
      </c>
      <c r="D16872">
        <v>-5183.0550000000003</v>
      </c>
      <c r="E16872" t="s">
        <v>50</v>
      </c>
      <c r="F16872" t="s">
        <v>131</v>
      </c>
      <c r="G16872" t="s">
        <v>54</v>
      </c>
      <c r="H16872" t="s">
        <v>107</v>
      </c>
    </row>
    <row r="16873" spans="1:8">
      <c r="A16873" t="s">
        <v>75</v>
      </c>
      <c r="B16873" s="1">
        <v>46320</v>
      </c>
      <c r="C16873">
        <v>300511</v>
      </c>
      <c r="D16873">
        <v>-1097.261</v>
      </c>
      <c r="E16873" t="s">
        <v>50</v>
      </c>
      <c r="F16873" t="s">
        <v>131</v>
      </c>
      <c r="G16873" t="s">
        <v>54</v>
      </c>
      <c r="H16873" t="s">
        <v>107</v>
      </c>
    </row>
    <row r="16874" spans="1:8">
      <c r="A16874" t="s">
        <v>75</v>
      </c>
      <c r="B16874" s="1">
        <v>46320</v>
      </c>
      <c r="C16874">
        <v>300512</v>
      </c>
      <c r="D16874">
        <v>-57362.392999999996</v>
      </c>
      <c r="E16874" t="s">
        <v>50</v>
      </c>
      <c r="F16874" t="s">
        <v>131</v>
      </c>
      <c r="G16874" t="s">
        <v>54</v>
      </c>
      <c r="H16874" t="s">
        <v>107</v>
      </c>
    </row>
    <row r="16875" spans="1:8">
      <c r="A16875" t="s">
        <v>75</v>
      </c>
      <c r="B16875" s="1">
        <v>46320</v>
      </c>
      <c r="C16875">
        <v>300514</v>
      </c>
      <c r="D16875">
        <v>-23242.518</v>
      </c>
      <c r="E16875" t="s">
        <v>50</v>
      </c>
      <c r="F16875" t="s">
        <v>131</v>
      </c>
      <c r="G16875" t="s">
        <v>54</v>
      </c>
      <c r="H16875" t="s">
        <v>107</v>
      </c>
    </row>
    <row r="16876" spans="1:8">
      <c r="A16876" t="s">
        <v>75</v>
      </c>
      <c r="B16876" s="1">
        <v>46320</v>
      </c>
      <c r="C16876">
        <v>301002</v>
      </c>
      <c r="D16876">
        <v>39521.184999999998</v>
      </c>
      <c r="E16876" t="s">
        <v>50</v>
      </c>
      <c r="F16876" t="s">
        <v>133</v>
      </c>
      <c r="G16876" t="s">
        <v>54</v>
      </c>
      <c r="H16876" t="s">
        <v>110</v>
      </c>
    </row>
    <row r="16877" spans="1:8">
      <c r="A16877" t="s">
        <v>75</v>
      </c>
      <c r="B16877" s="1">
        <v>46320</v>
      </c>
      <c r="C16877">
        <v>301004</v>
      </c>
      <c r="D16877">
        <v>82881.796000000002</v>
      </c>
      <c r="E16877" t="s">
        <v>50</v>
      </c>
      <c r="F16877" t="s">
        <v>131</v>
      </c>
      <c r="G16877" t="s">
        <v>54</v>
      </c>
      <c r="H16877" t="s">
        <v>107</v>
      </c>
    </row>
    <row r="16878" spans="1:8">
      <c r="A16878" t="s">
        <v>75</v>
      </c>
      <c r="B16878" s="1">
        <v>46320</v>
      </c>
      <c r="C16878">
        <v>301502</v>
      </c>
      <c r="D16878">
        <v>-39521.184999999998</v>
      </c>
      <c r="E16878" t="s">
        <v>50</v>
      </c>
      <c r="F16878" t="s">
        <v>133</v>
      </c>
      <c r="G16878" t="s">
        <v>54</v>
      </c>
      <c r="H16878" t="s">
        <v>110</v>
      </c>
    </row>
    <row r="16879" spans="1:8">
      <c r="A16879" t="s">
        <v>75</v>
      </c>
      <c r="B16879" s="1">
        <v>46320</v>
      </c>
      <c r="C16879">
        <v>301504</v>
      </c>
      <c r="D16879">
        <v>-82881.796000000002</v>
      </c>
      <c r="E16879" t="s">
        <v>50</v>
      </c>
      <c r="F16879" t="s">
        <v>131</v>
      </c>
      <c r="G16879" t="s">
        <v>54</v>
      </c>
      <c r="H16879" t="s">
        <v>107</v>
      </c>
    </row>
    <row r="16880" spans="1:8">
      <c r="A16880" t="s">
        <v>75</v>
      </c>
      <c r="B16880" s="1">
        <v>46320</v>
      </c>
      <c r="C16880">
        <v>304002</v>
      </c>
      <c r="D16880">
        <v>312674.34499999997</v>
      </c>
      <c r="E16880" t="s">
        <v>50</v>
      </c>
      <c r="F16880" t="s">
        <v>131</v>
      </c>
      <c r="G16880" t="s">
        <v>54</v>
      </c>
      <c r="H16880" t="s">
        <v>107</v>
      </c>
    </row>
    <row r="16881" spans="1:8">
      <c r="A16881" t="s">
        <v>75</v>
      </c>
      <c r="B16881" s="1">
        <v>46320</v>
      </c>
      <c r="C16881">
        <v>304502</v>
      </c>
      <c r="D16881">
        <v>-131125.98000000001</v>
      </c>
      <c r="E16881" t="s">
        <v>50</v>
      </c>
      <c r="F16881" t="s">
        <v>131</v>
      </c>
      <c r="G16881" t="s">
        <v>54</v>
      </c>
      <c r="H16881" t="s">
        <v>107</v>
      </c>
    </row>
    <row r="16882" spans="1:8">
      <c r="A16882" t="s">
        <v>75</v>
      </c>
      <c r="B16882" s="1">
        <v>46320</v>
      </c>
      <c r="C16882">
        <v>310010</v>
      </c>
      <c r="D16882">
        <v>4888422.9910000004</v>
      </c>
      <c r="E16882" t="s">
        <v>50</v>
      </c>
      <c r="F16882" t="s">
        <v>14</v>
      </c>
      <c r="G16882" t="s">
        <v>54</v>
      </c>
      <c r="H16882" t="s">
        <v>84</v>
      </c>
    </row>
    <row r="16883" spans="1:8">
      <c r="A16883" t="s">
        <v>75</v>
      </c>
      <c r="B16883" s="1">
        <v>46320</v>
      </c>
      <c r="C16883">
        <v>310021</v>
      </c>
      <c r="D16883">
        <v>188614.23</v>
      </c>
      <c r="E16883" t="s">
        <v>50</v>
      </c>
      <c r="F16883" t="s">
        <v>14</v>
      </c>
      <c r="G16883" t="s">
        <v>54</v>
      </c>
      <c r="H16883" t="s">
        <v>84</v>
      </c>
    </row>
    <row r="16884" spans="1:8">
      <c r="A16884" t="s">
        <v>75</v>
      </c>
      <c r="B16884" s="1">
        <v>46320</v>
      </c>
      <c r="C16884">
        <v>310032</v>
      </c>
      <c r="D16884">
        <v>317.68900000000002</v>
      </c>
      <c r="E16884" t="s">
        <v>50</v>
      </c>
      <c r="F16884" t="s">
        <v>14</v>
      </c>
      <c r="G16884" t="s">
        <v>54</v>
      </c>
      <c r="H16884" t="s">
        <v>84</v>
      </c>
    </row>
    <row r="16885" spans="1:8">
      <c r="A16885" t="s">
        <v>75</v>
      </c>
      <c r="B16885" s="1">
        <v>46320</v>
      </c>
      <c r="C16885">
        <v>320002</v>
      </c>
      <c r="D16885">
        <v>128250.444</v>
      </c>
      <c r="E16885" t="s">
        <v>50</v>
      </c>
      <c r="F16885" t="s">
        <v>115</v>
      </c>
      <c r="G16885" t="s">
        <v>54</v>
      </c>
      <c r="H16885" t="s">
        <v>88</v>
      </c>
    </row>
    <row r="16886" spans="1:8">
      <c r="A16886" t="s">
        <v>75</v>
      </c>
      <c r="B16886" s="1">
        <v>46320</v>
      </c>
      <c r="C16886">
        <v>320003</v>
      </c>
      <c r="D16886">
        <v>4628519.2529999996</v>
      </c>
      <c r="E16886" t="s">
        <v>50</v>
      </c>
      <c r="F16886" t="s">
        <v>115</v>
      </c>
      <c r="G16886" t="s">
        <v>54</v>
      </c>
      <c r="H16886" t="s">
        <v>88</v>
      </c>
    </row>
    <row r="16887" spans="1:8">
      <c r="A16887" t="s">
        <v>75</v>
      </c>
      <c r="B16887" s="1">
        <v>46320</v>
      </c>
      <c r="C16887">
        <v>320013</v>
      </c>
      <c r="D16887">
        <v>37274.137999999999</v>
      </c>
      <c r="E16887" t="s">
        <v>50</v>
      </c>
      <c r="F16887" t="s">
        <v>115</v>
      </c>
      <c r="G16887" t="s">
        <v>54</v>
      </c>
      <c r="H16887" t="s">
        <v>88</v>
      </c>
    </row>
    <row r="16888" spans="1:8">
      <c r="A16888" t="s">
        <v>75</v>
      </c>
      <c r="B16888" s="1">
        <v>46320</v>
      </c>
      <c r="C16888">
        <v>320023</v>
      </c>
      <c r="D16888">
        <v>-79137.212</v>
      </c>
      <c r="E16888" t="s">
        <v>50</v>
      </c>
      <c r="F16888" t="s">
        <v>115</v>
      </c>
      <c r="G16888" t="s">
        <v>54</v>
      </c>
      <c r="H16888" t="s">
        <v>88</v>
      </c>
    </row>
    <row r="16889" spans="1:8">
      <c r="A16889" t="s">
        <v>75</v>
      </c>
      <c r="B16889" s="1">
        <v>46320</v>
      </c>
      <c r="C16889">
        <v>321004</v>
      </c>
      <c r="D16889">
        <v>1562.0440000000001</v>
      </c>
      <c r="E16889" t="s">
        <v>50</v>
      </c>
      <c r="F16889" t="s">
        <v>115</v>
      </c>
      <c r="G16889" t="s">
        <v>54</v>
      </c>
      <c r="H16889" t="s">
        <v>88</v>
      </c>
    </row>
    <row r="16890" spans="1:8">
      <c r="A16890" t="s">
        <v>75</v>
      </c>
      <c r="B16890" s="1">
        <v>46320</v>
      </c>
      <c r="C16890">
        <v>321010</v>
      </c>
      <c r="D16890">
        <v>3787.348</v>
      </c>
      <c r="E16890" t="s">
        <v>50</v>
      </c>
      <c r="F16890" t="s">
        <v>115</v>
      </c>
      <c r="G16890" t="s">
        <v>54</v>
      </c>
      <c r="H16890" t="s">
        <v>88</v>
      </c>
    </row>
    <row r="16891" spans="1:8">
      <c r="A16891" t="s">
        <v>75</v>
      </c>
      <c r="B16891" s="1">
        <v>46320</v>
      </c>
      <c r="C16891">
        <v>321012</v>
      </c>
      <c r="D16891">
        <v>612483.01899999997</v>
      </c>
      <c r="E16891" t="s">
        <v>50</v>
      </c>
      <c r="F16891" t="s">
        <v>115</v>
      </c>
      <c r="G16891" t="s">
        <v>54</v>
      </c>
      <c r="H16891" t="s">
        <v>88</v>
      </c>
    </row>
    <row r="16892" spans="1:8">
      <c r="A16892" t="s">
        <v>75</v>
      </c>
      <c r="B16892" s="1">
        <v>46320</v>
      </c>
      <c r="C16892">
        <v>321013</v>
      </c>
      <c r="D16892">
        <v>138261.34700000001</v>
      </c>
      <c r="E16892" t="s">
        <v>50</v>
      </c>
      <c r="F16892" t="s">
        <v>115</v>
      </c>
      <c r="G16892" t="s">
        <v>54</v>
      </c>
      <c r="H16892" t="s">
        <v>88</v>
      </c>
    </row>
    <row r="16893" spans="1:8">
      <c r="A16893" t="s">
        <v>75</v>
      </c>
      <c r="B16893" s="1">
        <v>46320</v>
      </c>
      <c r="C16893">
        <v>321014</v>
      </c>
      <c r="D16893">
        <v>59839.608999999997</v>
      </c>
      <c r="E16893" t="s">
        <v>50</v>
      </c>
      <c r="F16893" t="s">
        <v>115</v>
      </c>
      <c r="G16893" t="s">
        <v>54</v>
      </c>
      <c r="H16893" t="s">
        <v>88</v>
      </c>
    </row>
    <row r="16894" spans="1:8">
      <c r="A16894" t="s">
        <v>75</v>
      </c>
      <c r="B16894" s="1">
        <v>46320</v>
      </c>
      <c r="C16894">
        <v>321021</v>
      </c>
      <c r="D16894">
        <v>11460.689</v>
      </c>
      <c r="E16894" t="s">
        <v>50</v>
      </c>
      <c r="F16894" t="s">
        <v>115</v>
      </c>
      <c r="G16894" t="s">
        <v>54</v>
      </c>
      <c r="H16894" t="s">
        <v>88</v>
      </c>
    </row>
    <row r="16895" spans="1:8">
      <c r="A16895" t="s">
        <v>75</v>
      </c>
      <c r="B16895" s="1">
        <v>46320</v>
      </c>
      <c r="C16895">
        <v>321025</v>
      </c>
      <c r="D16895">
        <v>219655.05600000001</v>
      </c>
      <c r="E16895" t="s">
        <v>50</v>
      </c>
      <c r="F16895" t="s">
        <v>115</v>
      </c>
      <c r="G16895" t="s">
        <v>54</v>
      </c>
      <c r="H16895" t="s">
        <v>88</v>
      </c>
    </row>
    <row r="16896" spans="1:8">
      <c r="A16896" t="s">
        <v>75</v>
      </c>
      <c r="B16896" s="1">
        <v>46320</v>
      </c>
      <c r="C16896">
        <v>321029</v>
      </c>
      <c r="D16896">
        <v>621598.86</v>
      </c>
      <c r="E16896" t="s">
        <v>50</v>
      </c>
      <c r="F16896" t="s">
        <v>115</v>
      </c>
      <c r="G16896" t="s">
        <v>54</v>
      </c>
      <c r="H16896" t="s">
        <v>88</v>
      </c>
    </row>
    <row r="16897" spans="1:8">
      <c r="A16897" t="s">
        <v>75</v>
      </c>
      <c r="B16897" s="1">
        <v>46320</v>
      </c>
      <c r="C16897">
        <v>321030</v>
      </c>
      <c r="D16897">
        <v>-0.627</v>
      </c>
      <c r="E16897" t="s">
        <v>50</v>
      </c>
      <c r="F16897" t="s">
        <v>115</v>
      </c>
      <c r="G16897" t="s">
        <v>54</v>
      </c>
      <c r="H16897" t="s">
        <v>88</v>
      </c>
    </row>
    <row r="16898" spans="1:8">
      <c r="A16898" t="s">
        <v>75</v>
      </c>
      <c r="B16898" s="1">
        <v>46320</v>
      </c>
      <c r="C16898">
        <v>321031</v>
      </c>
      <c r="D16898">
        <v>65032.879000000001</v>
      </c>
      <c r="E16898" t="s">
        <v>50</v>
      </c>
      <c r="F16898" t="s">
        <v>115</v>
      </c>
      <c r="G16898" t="s">
        <v>54</v>
      </c>
      <c r="H16898" t="s">
        <v>88</v>
      </c>
    </row>
    <row r="16899" spans="1:8">
      <c r="A16899" t="s">
        <v>75</v>
      </c>
      <c r="B16899" s="1">
        <v>46320</v>
      </c>
      <c r="C16899">
        <v>321041</v>
      </c>
      <c r="D16899">
        <v>18844.475999999999</v>
      </c>
      <c r="E16899" t="s">
        <v>50</v>
      </c>
      <c r="F16899" t="s">
        <v>115</v>
      </c>
      <c r="G16899" t="s">
        <v>54</v>
      </c>
      <c r="H16899" t="s">
        <v>88</v>
      </c>
    </row>
    <row r="16900" spans="1:8">
      <c r="A16900" t="s">
        <v>75</v>
      </c>
      <c r="B16900" s="1">
        <v>46320</v>
      </c>
      <c r="C16900">
        <v>321042</v>
      </c>
      <c r="D16900">
        <v>-102.298</v>
      </c>
      <c r="E16900" t="s">
        <v>50</v>
      </c>
      <c r="F16900" t="s">
        <v>115</v>
      </c>
      <c r="G16900" t="s">
        <v>54</v>
      </c>
      <c r="H16900" t="s">
        <v>88</v>
      </c>
    </row>
    <row r="16901" spans="1:8">
      <c r="A16901" t="s">
        <v>75</v>
      </c>
      <c r="B16901" s="1">
        <v>46320</v>
      </c>
      <c r="C16901">
        <v>330002</v>
      </c>
      <c r="D16901">
        <v>-34289.535000000003</v>
      </c>
      <c r="E16901" t="s">
        <v>50</v>
      </c>
      <c r="F16901" t="s">
        <v>113</v>
      </c>
      <c r="G16901" t="s">
        <v>54</v>
      </c>
      <c r="H16901" t="s">
        <v>85</v>
      </c>
    </row>
    <row r="16902" spans="1:8">
      <c r="A16902" t="s">
        <v>75</v>
      </c>
      <c r="B16902" s="1">
        <v>46320</v>
      </c>
      <c r="C16902">
        <v>330034</v>
      </c>
      <c r="D16902">
        <v>784.61</v>
      </c>
      <c r="E16902" t="s">
        <v>50</v>
      </c>
      <c r="F16902" t="s">
        <v>113</v>
      </c>
      <c r="G16902" t="s">
        <v>54</v>
      </c>
      <c r="H16902" t="s">
        <v>85</v>
      </c>
    </row>
    <row r="16903" spans="1:8">
      <c r="A16903" t="s">
        <v>75</v>
      </c>
      <c r="B16903" s="1">
        <v>46320</v>
      </c>
      <c r="C16903">
        <v>330061</v>
      </c>
      <c r="D16903">
        <v>-507.077</v>
      </c>
      <c r="E16903" t="s">
        <v>50</v>
      </c>
      <c r="F16903" t="s">
        <v>113</v>
      </c>
      <c r="G16903" t="s">
        <v>54</v>
      </c>
      <c r="H16903" t="s">
        <v>85</v>
      </c>
    </row>
    <row r="16904" spans="1:8">
      <c r="A16904" t="s">
        <v>75</v>
      </c>
      <c r="B16904" s="1">
        <v>46320</v>
      </c>
      <c r="C16904">
        <v>330100</v>
      </c>
      <c r="D16904">
        <v>346.43400000000003</v>
      </c>
      <c r="E16904" t="s">
        <v>50</v>
      </c>
      <c r="F16904" t="s">
        <v>113</v>
      </c>
      <c r="G16904" t="s">
        <v>54</v>
      </c>
      <c r="H16904" t="s">
        <v>85</v>
      </c>
    </row>
    <row r="16905" spans="1:8">
      <c r="A16905" t="s">
        <v>75</v>
      </c>
      <c r="B16905" s="1">
        <v>46320</v>
      </c>
      <c r="C16905">
        <v>330115</v>
      </c>
      <c r="D16905">
        <v>-1238.8399999999999</v>
      </c>
      <c r="E16905" t="s">
        <v>50</v>
      </c>
      <c r="F16905" t="s">
        <v>113</v>
      </c>
      <c r="G16905" t="s">
        <v>54</v>
      </c>
      <c r="H16905" t="s">
        <v>85</v>
      </c>
    </row>
    <row r="16906" spans="1:8">
      <c r="A16906" t="s">
        <v>75</v>
      </c>
      <c r="B16906" s="1">
        <v>46320</v>
      </c>
      <c r="C16906">
        <v>340053</v>
      </c>
      <c r="D16906">
        <v>2975681.327</v>
      </c>
      <c r="E16906" t="s">
        <v>50</v>
      </c>
      <c r="F16906" t="s">
        <v>116</v>
      </c>
      <c r="G16906" t="s">
        <v>54</v>
      </c>
      <c r="H16906" t="s">
        <v>89</v>
      </c>
    </row>
    <row r="16907" spans="1:8">
      <c r="A16907" t="s">
        <v>75</v>
      </c>
      <c r="B16907" s="1">
        <v>46320</v>
      </c>
      <c r="C16907">
        <v>340054</v>
      </c>
      <c r="D16907">
        <v>-2962850.4270000001</v>
      </c>
      <c r="E16907" t="s">
        <v>50</v>
      </c>
      <c r="F16907" t="s">
        <v>116</v>
      </c>
      <c r="G16907" t="s">
        <v>54</v>
      </c>
      <c r="H16907" t="s">
        <v>89</v>
      </c>
    </row>
    <row r="16908" spans="1:8">
      <c r="A16908" t="s">
        <v>75</v>
      </c>
      <c r="B16908" s="1">
        <v>46320</v>
      </c>
      <c r="C16908">
        <v>340102</v>
      </c>
      <c r="D16908">
        <v>519957.272</v>
      </c>
      <c r="E16908" t="s">
        <v>50</v>
      </c>
      <c r="F16908" t="s">
        <v>116</v>
      </c>
      <c r="G16908" t="s">
        <v>54</v>
      </c>
      <c r="H16908" t="s">
        <v>89</v>
      </c>
    </row>
    <row r="16909" spans="1:8">
      <c r="A16909" t="s">
        <v>75</v>
      </c>
      <c r="B16909" s="1">
        <v>46320</v>
      </c>
      <c r="C16909">
        <v>340103</v>
      </c>
      <c r="D16909">
        <v>104813480.7</v>
      </c>
      <c r="E16909" t="s">
        <v>50</v>
      </c>
      <c r="F16909" t="s">
        <v>116</v>
      </c>
      <c r="G16909" t="s">
        <v>54</v>
      </c>
      <c r="H16909" t="s">
        <v>89</v>
      </c>
    </row>
    <row r="16910" spans="1:8">
      <c r="A16910" t="s">
        <v>75</v>
      </c>
      <c r="B16910" s="1">
        <v>46320</v>
      </c>
      <c r="C16910">
        <v>340104</v>
      </c>
      <c r="D16910">
        <v>-104341810.7</v>
      </c>
      <c r="E16910" t="s">
        <v>50</v>
      </c>
      <c r="F16910" t="s">
        <v>116</v>
      </c>
      <c r="G16910" t="s">
        <v>54</v>
      </c>
      <c r="H16910" t="s">
        <v>89</v>
      </c>
    </row>
    <row r="16911" spans="1:8">
      <c r="A16911" t="s">
        <v>75</v>
      </c>
      <c r="B16911" s="1">
        <v>46320</v>
      </c>
      <c r="C16911">
        <v>345019</v>
      </c>
      <c r="D16911">
        <v>52611.684999999998</v>
      </c>
      <c r="E16911" t="s">
        <v>50</v>
      </c>
      <c r="F16911" t="s">
        <v>116</v>
      </c>
      <c r="G16911" t="s">
        <v>54</v>
      </c>
      <c r="H16911" t="s">
        <v>89</v>
      </c>
    </row>
    <row r="16912" spans="1:8">
      <c r="A16912" t="s">
        <v>75</v>
      </c>
      <c r="B16912" s="1">
        <v>46320</v>
      </c>
      <c r="C16912">
        <v>345020</v>
      </c>
      <c r="D16912">
        <v>6089029.5149999997</v>
      </c>
      <c r="E16912" t="s">
        <v>50</v>
      </c>
      <c r="F16912" t="s">
        <v>116</v>
      </c>
      <c r="G16912" t="s">
        <v>54</v>
      </c>
      <c r="H16912" t="s">
        <v>89</v>
      </c>
    </row>
    <row r="16913" spans="1:8">
      <c r="A16913" t="s">
        <v>75</v>
      </c>
      <c r="B16913" s="1">
        <v>46320</v>
      </c>
      <c r="C16913">
        <v>345021</v>
      </c>
      <c r="D16913">
        <v>-6115805.9100000001</v>
      </c>
      <c r="E16913" t="s">
        <v>50</v>
      </c>
      <c r="F16913" t="s">
        <v>116</v>
      </c>
      <c r="G16913" t="s">
        <v>54</v>
      </c>
      <c r="H16913" t="s">
        <v>89</v>
      </c>
    </row>
    <row r="16914" spans="1:8">
      <c r="A16914" t="s">
        <v>75</v>
      </c>
      <c r="B16914" s="1">
        <v>46320</v>
      </c>
      <c r="C16914">
        <v>345022</v>
      </c>
      <c r="D16914">
        <v>12653.487999999999</v>
      </c>
      <c r="E16914" t="s">
        <v>50</v>
      </c>
      <c r="F16914" t="s">
        <v>116</v>
      </c>
      <c r="G16914" t="s">
        <v>54</v>
      </c>
      <c r="H16914" t="s">
        <v>89</v>
      </c>
    </row>
    <row r="16915" spans="1:8">
      <c r="A16915" t="s">
        <v>75</v>
      </c>
      <c r="B16915" s="1">
        <v>46320</v>
      </c>
      <c r="C16915">
        <v>350002</v>
      </c>
      <c r="D16915">
        <v>9930.6209999999992</v>
      </c>
      <c r="E16915" t="s">
        <v>50</v>
      </c>
      <c r="F16915" t="s">
        <v>118</v>
      </c>
      <c r="G16915" t="s">
        <v>54</v>
      </c>
      <c r="H16915" t="s">
        <v>91</v>
      </c>
    </row>
    <row r="16916" spans="1:8">
      <c r="A16916" t="s">
        <v>75</v>
      </c>
      <c r="B16916" s="1">
        <v>46320</v>
      </c>
      <c r="C16916">
        <v>350003</v>
      </c>
      <c r="D16916">
        <v>1748.672</v>
      </c>
      <c r="E16916" t="s">
        <v>50</v>
      </c>
      <c r="F16916" t="s">
        <v>118</v>
      </c>
      <c r="G16916" t="s">
        <v>54</v>
      </c>
      <c r="H16916" t="s">
        <v>91</v>
      </c>
    </row>
    <row r="16917" spans="1:8">
      <c r="A16917" t="s">
        <v>75</v>
      </c>
      <c r="B16917" s="1">
        <v>46320</v>
      </c>
      <c r="C16917">
        <v>350031</v>
      </c>
      <c r="D16917">
        <v>13752</v>
      </c>
      <c r="E16917" t="s">
        <v>50</v>
      </c>
      <c r="F16917" t="s">
        <v>113</v>
      </c>
      <c r="G16917" t="s">
        <v>54</v>
      </c>
      <c r="H16917" t="s">
        <v>85</v>
      </c>
    </row>
    <row r="16918" spans="1:8">
      <c r="A16918" t="s">
        <v>75</v>
      </c>
      <c r="B16918" s="1">
        <v>46320</v>
      </c>
      <c r="C16918">
        <v>351004</v>
      </c>
      <c r="D16918">
        <v>8766.0589999999993</v>
      </c>
      <c r="E16918" t="s">
        <v>50</v>
      </c>
      <c r="F16918" t="s">
        <v>114</v>
      </c>
      <c r="G16918" t="s">
        <v>54</v>
      </c>
      <c r="H16918" t="s">
        <v>87</v>
      </c>
    </row>
    <row r="16919" spans="1:8">
      <c r="A16919" t="s">
        <v>75</v>
      </c>
      <c r="B16919" s="1">
        <v>46320</v>
      </c>
      <c r="C16919">
        <v>352002</v>
      </c>
      <c r="D16919">
        <v>1690.7280000000001</v>
      </c>
      <c r="E16919" t="s">
        <v>50</v>
      </c>
      <c r="F16919" t="s">
        <v>117</v>
      </c>
      <c r="G16919" t="s">
        <v>54</v>
      </c>
      <c r="H16919" t="s">
        <v>90</v>
      </c>
    </row>
    <row r="16920" spans="1:8">
      <c r="A16920" t="s">
        <v>75</v>
      </c>
      <c r="B16920" s="1">
        <v>46320</v>
      </c>
      <c r="C16920">
        <v>354012</v>
      </c>
      <c r="D16920">
        <v>2384180.3760000002</v>
      </c>
      <c r="E16920" t="s">
        <v>50</v>
      </c>
      <c r="F16920" t="s">
        <v>115</v>
      </c>
      <c r="G16920" t="s">
        <v>54</v>
      </c>
      <c r="H16920" t="s">
        <v>88</v>
      </c>
    </row>
    <row r="16921" spans="1:8">
      <c r="A16921" t="s">
        <v>75</v>
      </c>
      <c r="B16921" s="1">
        <v>46320</v>
      </c>
      <c r="C16921">
        <v>354013</v>
      </c>
      <c r="D16921">
        <v>76849.760999999999</v>
      </c>
      <c r="E16921" t="s">
        <v>50</v>
      </c>
      <c r="F16921" t="s">
        <v>115</v>
      </c>
      <c r="G16921" t="s">
        <v>54</v>
      </c>
      <c r="H16921" t="s">
        <v>88</v>
      </c>
    </row>
    <row r="16922" spans="1:8">
      <c r="A16922" t="s">
        <v>75</v>
      </c>
      <c r="B16922" s="1">
        <v>46320</v>
      </c>
      <c r="C16922">
        <v>354014</v>
      </c>
      <c r="D16922">
        <v>399357.29499999998</v>
      </c>
      <c r="E16922" t="s">
        <v>50</v>
      </c>
      <c r="F16922" t="s">
        <v>115</v>
      </c>
      <c r="G16922" t="s">
        <v>54</v>
      </c>
      <c r="H16922" t="s">
        <v>88</v>
      </c>
    </row>
    <row r="16923" spans="1:8">
      <c r="A16923" t="s">
        <v>75</v>
      </c>
      <c r="B16923" s="1">
        <v>46320</v>
      </c>
      <c r="C16923">
        <v>354015</v>
      </c>
      <c r="D16923">
        <v>136510.64000000001</v>
      </c>
      <c r="E16923" t="s">
        <v>50</v>
      </c>
      <c r="F16923" t="s">
        <v>115</v>
      </c>
      <c r="G16923" t="s">
        <v>54</v>
      </c>
      <c r="H16923" t="s">
        <v>88</v>
      </c>
    </row>
    <row r="16924" spans="1:8">
      <c r="A16924" t="s">
        <v>75</v>
      </c>
      <c r="B16924" s="1">
        <v>46320</v>
      </c>
      <c r="C16924">
        <v>355016</v>
      </c>
      <c r="D16924">
        <v>7052.375</v>
      </c>
      <c r="E16924" t="s">
        <v>50</v>
      </c>
      <c r="F16924" t="s">
        <v>118</v>
      </c>
      <c r="G16924" t="s">
        <v>54</v>
      </c>
      <c r="H16924" t="s">
        <v>91</v>
      </c>
    </row>
    <row r="16925" spans="1:8">
      <c r="A16925" t="s">
        <v>75</v>
      </c>
      <c r="B16925" s="1">
        <v>46320</v>
      </c>
      <c r="C16925">
        <v>355017</v>
      </c>
      <c r="D16925">
        <v>136891.22500000001</v>
      </c>
      <c r="E16925" t="s">
        <v>50</v>
      </c>
      <c r="F16925" t="s">
        <v>118</v>
      </c>
      <c r="G16925" t="s">
        <v>54</v>
      </c>
      <c r="H16925" t="s">
        <v>91</v>
      </c>
    </row>
    <row r="16926" spans="1:8">
      <c r="A16926" t="s">
        <v>75</v>
      </c>
      <c r="B16926" s="1">
        <v>46320</v>
      </c>
      <c r="C16926">
        <v>355018</v>
      </c>
      <c r="D16926">
        <v>107325.175</v>
      </c>
      <c r="E16926" t="s">
        <v>50</v>
      </c>
      <c r="F16926" t="s">
        <v>118</v>
      </c>
      <c r="G16926" t="s">
        <v>54</v>
      </c>
      <c r="H16926" t="s">
        <v>91</v>
      </c>
    </row>
    <row r="16927" spans="1:8">
      <c r="A16927" t="s">
        <v>75</v>
      </c>
      <c r="B16927" s="1">
        <v>46320</v>
      </c>
      <c r="C16927">
        <v>356002</v>
      </c>
      <c r="D16927">
        <v>-424.62200000000001</v>
      </c>
      <c r="E16927" t="s">
        <v>50</v>
      </c>
      <c r="F16927" t="s">
        <v>117</v>
      </c>
      <c r="G16927" t="s">
        <v>54</v>
      </c>
      <c r="H16927" t="s">
        <v>90</v>
      </c>
    </row>
    <row r="16928" spans="1:8">
      <c r="A16928" t="s">
        <v>75</v>
      </c>
      <c r="B16928" s="1">
        <v>46320</v>
      </c>
      <c r="C16928">
        <v>360021</v>
      </c>
      <c r="D16928">
        <v>-56.584000000000003</v>
      </c>
      <c r="E16928" t="s">
        <v>50</v>
      </c>
      <c r="F16928" t="s">
        <v>114</v>
      </c>
      <c r="G16928" t="s">
        <v>54</v>
      </c>
      <c r="H16928" t="s">
        <v>87</v>
      </c>
    </row>
    <row r="16929" spans="1:8">
      <c r="A16929" t="s">
        <v>75</v>
      </c>
      <c r="B16929" s="1">
        <v>46320</v>
      </c>
      <c r="C16929">
        <v>360026</v>
      </c>
      <c r="D16929">
        <v>329261.16200000001</v>
      </c>
      <c r="E16929" t="s">
        <v>50</v>
      </c>
      <c r="F16929" t="s">
        <v>125</v>
      </c>
      <c r="G16929" t="s">
        <v>54</v>
      </c>
      <c r="H16929" t="s">
        <v>100</v>
      </c>
    </row>
    <row r="16930" spans="1:8">
      <c r="A16930" t="s">
        <v>75</v>
      </c>
      <c r="B16930" s="1">
        <v>46320</v>
      </c>
      <c r="C16930">
        <v>360028</v>
      </c>
      <c r="D16930">
        <v>120956.232</v>
      </c>
      <c r="E16930" t="s">
        <v>50</v>
      </c>
      <c r="F16930" t="s">
        <v>125</v>
      </c>
      <c r="G16930" t="s">
        <v>54</v>
      </c>
      <c r="H16930" t="s">
        <v>100</v>
      </c>
    </row>
    <row r="16931" spans="1:8">
      <c r="A16931" t="s">
        <v>75</v>
      </c>
      <c r="B16931" s="1">
        <v>46320</v>
      </c>
      <c r="C16931">
        <v>360030</v>
      </c>
      <c r="D16931">
        <v>76100.067999999999</v>
      </c>
      <c r="E16931" t="s">
        <v>50</v>
      </c>
      <c r="F16931" t="s">
        <v>125</v>
      </c>
      <c r="G16931" t="s">
        <v>54</v>
      </c>
      <c r="H16931" t="s">
        <v>100</v>
      </c>
    </row>
    <row r="16932" spans="1:8">
      <c r="A16932" t="s">
        <v>75</v>
      </c>
      <c r="B16932" s="1">
        <v>46320</v>
      </c>
      <c r="C16932">
        <v>360032</v>
      </c>
      <c r="D16932">
        <v>50239.612999999998</v>
      </c>
      <c r="E16932" t="s">
        <v>50</v>
      </c>
      <c r="F16932" t="s">
        <v>125</v>
      </c>
      <c r="G16932" t="s">
        <v>54</v>
      </c>
      <c r="H16932" t="s">
        <v>100</v>
      </c>
    </row>
    <row r="16933" spans="1:8">
      <c r="A16933" t="s">
        <v>75</v>
      </c>
      <c r="B16933" s="1">
        <v>46320</v>
      </c>
      <c r="C16933">
        <v>364502</v>
      </c>
      <c r="D16933">
        <v>148520.81200000001</v>
      </c>
      <c r="E16933" t="s">
        <v>50</v>
      </c>
      <c r="F16933" t="s">
        <v>125</v>
      </c>
      <c r="G16933" t="s">
        <v>54</v>
      </c>
      <c r="H16933" t="s">
        <v>100</v>
      </c>
    </row>
    <row r="16934" spans="1:8">
      <c r="A16934" t="s">
        <v>75</v>
      </c>
      <c r="B16934" s="1">
        <v>46320</v>
      </c>
      <c r="C16934">
        <v>400002</v>
      </c>
      <c r="D16934">
        <v>-155003.003</v>
      </c>
      <c r="E16934" t="s">
        <v>52</v>
      </c>
      <c r="F16934" t="s">
        <v>23</v>
      </c>
      <c r="G16934" t="s">
        <v>54</v>
      </c>
      <c r="H16934" t="s">
        <v>92</v>
      </c>
    </row>
    <row r="16935" spans="1:8">
      <c r="A16935" t="s">
        <v>75</v>
      </c>
      <c r="B16935" s="1">
        <v>46320</v>
      </c>
      <c r="C16935">
        <v>400004</v>
      </c>
      <c r="D16935">
        <v>-194943.07800000001</v>
      </c>
      <c r="E16935" t="s">
        <v>52</v>
      </c>
      <c r="F16935" t="s">
        <v>23</v>
      </c>
      <c r="G16935" t="s">
        <v>54</v>
      </c>
      <c r="H16935" t="s">
        <v>92</v>
      </c>
    </row>
    <row r="16936" spans="1:8">
      <c r="A16936" t="s">
        <v>75</v>
      </c>
      <c r="B16936" s="1">
        <v>46320</v>
      </c>
      <c r="C16936">
        <v>410005</v>
      </c>
      <c r="D16936">
        <v>-1498.8969999999999</v>
      </c>
      <c r="E16936" t="s">
        <v>52</v>
      </c>
      <c r="F16936" t="s">
        <v>119</v>
      </c>
      <c r="G16936" t="s">
        <v>54</v>
      </c>
      <c r="H16936" t="s">
        <v>93</v>
      </c>
    </row>
    <row r="16937" spans="1:8">
      <c r="A16937" t="s">
        <v>75</v>
      </c>
      <c r="B16937" s="1">
        <v>46320</v>
      </c>
      <c r="C16937">
        <v>410006</v>
      </c>
      <c r="D16937">
        <v>-227456.18400000001</v>
      </c>
      <c r="E16937" t="s">
        <v>52</v>
      </c>
      <c r="F16937" t="s">
        <v>119</v>
      </c>
      <c r="G16937" t="s">
        <v>54</v>
      </c>
      <c r="H16937" t="s">
        <v>93</v>
      </c>
    </row>
    <row r="16938" spans="1:8">
      <c r="A16938" t="s">
        <v>75</v>
      </c>
      <c r="B16938" s="1">
        <v>46320</v>
      </c>
      <c r="C16938">
        <v>410009</v>
      </c>
      <c r="D16938">
        <v>-32323.385999999999</v>
      </c>
      <c r="E16938" t="s">
        <v>52</v>
      </c>
      <c r="F16938" t="s">
        <v>119</v>
      </c>
      <c r="G16938" t="s">
        <v>54</v>
      </c>
      <c r="H16938" t="s">
        <v>93</v>
      </c>
    </row>
    <row r="16939" spans="1:8">
      <c r="A16939" t="s">
        <v>75</v>
      </c>
      <c r="B16939" s="1">
        <v>46320</v>
      </c>
      <c r="C16939">
        <v>410015</v>
      </c>
      <c r="D16939">
        <v>-183790.21900000001</v>
      </c>
      <c r="E16939" t="s">
        <v>52</v>
      </c>
      <c r="F16939" t="s">
        <v>119</v>
      </c>
      <c r="G16939" t="s">
        <v>54</v>
      </c>
      <c r="H16939" t="s">
        <v>93</v>
      </c>
    </row>
    <row r="16940" spans="1:8">
      <c r="A16940" t="s">
        <v>75</v>
      </c>
      <c r="B16940" s="1">
        <v>46320</v>
      </c>
      <c r="C16940">
        <v>410018</v>
      </c>
      <c r="D16940">
        <v>-11222.305</v>
      </c>
      <c r="E16940" t="s">
        <v>52</v>
      </c>
      <c r="F16940" t="s">
        <v>119</v>
      </c>
      <c r="G16940" t="s">
        <v>54</v>
      </c>
      <c r="H16940" t="s">
        <v>93</v>
      </c>
    </row>
    <row r="16941" spans="1:8">
      <c r="A16941" t="s">
        <v>75</v>
      </c>
      <c r="B16941" s="1">
        <v>46320</v>
      </c>
      <c r="C16941">
        <v>410019</v>
      </c>
      <c r="D16941">
        <v>-3180.3939999999998</v>
      </c>
      <c r="E16941" t="s">
        <v>52</v>
      </c>
      <c r="F16941" t="s">
        <v>119</v>
      </c>
      <c r="G16941" t="s">
        <v>54</v>
      </c>
      <c r="H16941" t="s">
        <v>93</v>
      </c>
    </row>
    <row r="16942" spans="1:8">
      <c r="A16942" t="s">
        <v>75</v>
      </c>
      <c r="B16942" s="1">
        <v>46320</v>
      </c>
      <c r="C16942">
        <v>410032</v>
      </c>
      <c r="D16942">
        <v>-119318.496</v>
      </c>
      <c r="E16942" t="s">
        <v>52</v>
      </c>
      <c r="F16942" t="s">
        <v>119</v>
      </c>
      <c r="G16942" t="s">
        <v>54</v>
      </c>
      <c r="H16942" t="s">
        <v>93</v>
      </c>
    </row>
    <row r="16943" spans="1:8">
      <c r="A16943" t="s">
        <v>75</v>
      </c>
      <c r="B16943" s="1">
        <v>46320</v>
      </c>
      <c r="C16943">
        <v>410037</v>
      </c>
      <c r="D16943">
        <v>-1006469.571</v>
      </c>
      <c r="E16943" t="s">
        <v>52</v>
      </c>
      <c r="F16943" t="s">
        <v>119</v>
      </c>
      <c r="G16943" t="s">
        <v>54</v>
      </c>
      <c r="H16943" t="s">
        <v>93</v>
      </c>
    </row>
    <row r="16944" spans="1:8">
      <c r="A16944" t="s">
        <v>75</v>
      </c>
      <c r="B16944" s="1">
        <v>46320</v>
      </c>
      <c r="C16944">
        <v>410039</v>
      </c>
      <c r="D16944">
        <v>-36970.216999999997</v>
      </c>
      <c r="E16944" t="s">
        <v>52</v>
      </c>
      <c r="F16944" t="s">
        <v>119</v>
      </c>
      <c r="G16944" t="s">
        <v>54</v>
      </c>
      <c r="H16944" t="s">
        <v>93</v>
      </c>
    </row>
    <row r="16945" spans="1:8">
      <c r="A16945" t="s">
        <v>75</v>
      </c>
      <c r="B16945" s="1">
        <v>46320</v>
      </c>
      <c r="C16945">
        <v>410040</v>
      </c>
      <c r="D16945">
        <v>-96.356999999999999</v>
      </c>
      <c r="E16945" t="s">
        <v>52</v>
      </c>
      <c r="F16945" t="s">
        <v>119</v>
      </c>
      <c r="G16945" t="s">
        <v>54</v>
      </c>
      <c r="H16945" t="s">
        <v>93</v>
      </c>
    </row>
    <row r="16946" spans="1:8">
      <c r="A16946" t="s">
        <v>75</v>
      </c>
      <c r="B16946" s="1">
        <v>46320</v>
      </c>
      <c r="C16946">
        <v>410046</v>
      </c>
      <c r="D16946">
        <v>-672</v>
      </c>
      <c r="E16946" t="s">
        <v>52</v>
      </c>
      <c r="F16946" t="s">
        <v>119</v>
      </c>
      <c r="G16946" t="s">
        <v>54</v>
      </c>
      <c r="H16946" t="s">
        <v>93</v>
      </c>
    </row>
    <row r="16947" spans="1:8">
      <c r="A16947" t="s">
        <v>75</v>
      </c>
      <c r="B16947" s="1">
        <v>46320</v>
      </c>
      <c r="C16947">
        <v>415002</v>
      </c>
      <c r="D16947">
        <v>-6479915.8590000002</v>
      </c>
      <c r="E16947" t="s">
        <v>52</v>
      </c>
      <c r="F16947" t="s">
        <v>23</v>
      </c>
      <c r="G16947" t="s">
        <v>54</v>
      </c>
      <c r="H16947" t="s">
        <v>92</v>
      </c>
    </row>
    <row r="16948" spans="1:8">
      <c r="A16948" t="s">
        <v>75</v>
      </c>
      <c r="B16948" s="1">
        <v>46320</v>
      </c>
      <c r="C16948">
        <v>415003</v>
      </c>
      <c r="D16948">
        <v>-18732.896000000001</v>
      </c>
      <c r="E16948" t="s">
        <v>52</v>
      </c>
      <c r="F16948" t="s">
        <v>23</v>
      </c>
      <c r="G16948" t="s">
        <v>54</v>
      </c>
      <c r="H16948" t="s">
        <v>92</v>
      </c>
    </row>
    <row r="16949" spans="1:8">
      <c r="A16949" t="s">
        <v>75</v>
      </c>
      <c r="B16949" s="1">
        <v>46320</v>
      </c>
      <c r="C16949">
        <v>415004</v>
      </c>
      <c r="D16949">
        <v>-6537153.4570000004</v>
      </c>
      <c r="E16949" t="s">
        <v>52</v>
      </c>
      <c r="F16949" t="s">
        <v>23</v>
      </c>
      <c r="G16949" t="s">
        <v>54</v>
      </c>
      <c r="H16949" t="s">
        <v>92</v>
      </c>
    </row>
    <row r="16950" spans="1:8">
      <c r="A16950" t="s">
        <v>75</v>
      </c>
      <c r="B16950" s="1">
        <v>46320</v>
      </c>
      <c r="C16950">
        <v>415008</v>
      </c>
      <c r="D16950">
        <v>-2628.0390000000002</v>
      </c>
      <c r="E16950" t="s">
        <v>52</v>
      </c>
      <c r="F16950" t="s">
        <v>23</v>
      </c>
      <c r="G16950" t="s">
        <v>54</v>
      </c>
      <c r="H16950" t="s">
        <v>92</v>
      </c>
    </row>
    <row r="16951" spans="1:8">
      <c r="A16951" t="s">
        <v>75</v>
      </c>
      <c r="B16951" s="1">
        <v>46320</v>
      </c>
      <c r="C16951">
        <v>420003</v>
      </c>
      <c r="D16951">
        <v>-414.96499999999997</v>
      </c>
      <c r="E16951" t="s">
        <v>52</v>
      </c>
      <c r="F16951" t="s">
        <v>24</v>
      </c>
      <c r="G16951" t="s">
        <v>54</v>
      </c>
      <c r="H16951" t="s">
        <v>94</v>
      </c>
    </row>
    <row r="16952" spans="1:8">
      <c r="A16952" t="s">
        <v>75</v>
      </c>
      <c r="B16952" s="1">
        <v>46320</v>
      </c>
      <c r="C16952">
        <v>420004</v>
      </c>
      <c r="D16952">
        <v>-622.89599999999996</v>
      </c>
      <c r="E16952" t="s">
        <v>52</v>
      </c>
      <c r="F16952" t="s">
        <v>24</v>
      </c>
      <c r="G16952" t="s">
        <v>54</v>
      </c>
      <c r="H16952" t="s">
        <v>94</v>
      </c>
    </row>
    <row r="16953" spans="1:8">
      <c r="A16953" t="s">
        <v>75</v>
      </c>
      <c r="B16953" s="1">
        <v>46320</v>
      </c>
      <c r="C16953">
        <v>421003</v>
      </c>
      <c r="D16953">
        <v>-63229.195</v>
      </c>
      <c r="E16953" t="s">
        <v>52</v>
      </c>
      <c r="F16953" t="s">
        <v>24</v>
      </c>
      <c r="G16953" t="s">
        <v>54</v>
      </c>
      <c r="H16953" t="s">
        <v>94</v>
      </c>
    </row>
    <row r="16954" spans="1:8">
      <c r="A16954" t="s">
        <v>75</v>
      </c>
      <c r="B16954" s="1">
        <v>46320</v>
      </c>
      <c r="C16954">
        <v>421007</v>
      </c>
      <c r="D16954">
        <v>98.650999999999996</v>
      </c>
      <c r="E16954" t="s">
        <v>52</v>
      </c>
      <c r="F16954" t="s">
        <v>24</v>
      </c>
      <c r="G16954" t="s">
        <v>54</v>
      </c>
      <c r="H16954" t="s">
        <v>94</v>
      </c>
    </row>
    <row r="16955" spans="1:8">
      <c r="A16955" t="s">
        <v>75</v>
      </c>
      <c r="B16955" s="1">
        <v>46320</v>
      </c>
      <c r="C16955">
        <v>423002</v>
      </c>
      <c r="D16955">
        <v>-578.995</v>
      </c>
      <c r="E16955" t="s">
        <v>52</v>
      </c>
      <c r="F16955" t="s">
        <v>24</v>
      </c>
      <c r="G16955" t="s">
        <v>54</v>
      </c>
      <c r="H16955" t="s">
        <v>94</v>
      </c>
    </row>
    <row r="16956" spans="1:8">
      <c r="A16956" t="s">
        <v>75</v>
      </c>
      <c r="B16956" s="1">
        <v>46320</v>
      </c>
      <c r="C16956">
        <v>510002</v>
      </c>
      <c r="D16956">
        <v>2404720.0109999999</v>
      </c>
      <c r="E16956" t="s">
        <v>52</v>
      </c>
      <c r="F16956" t="s">
        <v>120</v>
      </c>
      <c r="G16956" t="s">
        <v>54</v>
      </c>
      <c r="H16956" t="s">
        <v>95</v>
      </c>
    </row>
    <row r="16957" spans="1:8">
      <c r="A16957" t="s">
        <v>75</v>
      </c>
      <c r="B16957" s="1">
        <v>46320</v>
      </c>
      <c r="C16957">
        <v>510005</v>
      </c>
      <c r="D16957">
        <v>108258.82799999999</v>
      </c>
      <c r="E16957" t="s">
        <v>52</v>
      </c>
      <c r="F16957" t="s">
        <v>120</v>
      </c>
      <c r="G16957" t="s">
        <v>54</v>
      </c>
      <c r="H16957" t="s">
        <v>95</v>
      </c>
    </row>
    <row r="16958" spans="1:8">
      <c r="A16958" t="s">
        <v>75</v>
      </c>
      <c r="B16958" s="1">
        <v>46320</v>
      </c>
      <c r="C16958">
        <v>510007</v>
      </c>
      <c r="D16958">
        <v>29571.67</v>
      </c>
      <c r="E16958" t="s">
        <v>52</v>
      </c>
      <c r="F16958" t="s">
        <v>120</v>
      </c>
      <c r="G16958" t="s">
        <v>54</v>
      </c>
      <c r="H16958" t="s">
        <v>95</v>
      </c>
    </row>
    <row r="16959" spans="1:8">
      <c r="A16959" t="s">
        <v>75</v>
      </c>
      <c r="B16959" s="1">
        <v>46320</v>
      </c>
      <c r="C16959">
        <v>510008</v>
      </c>
      <c r="D16959">
        <v>3629.8530000000001</v>
      </c>
      <c r="E16959" t="s">
        <v>52</v>
      </c>
      <c r="F16959" t="s">
        <v>120</v>
      </c>
      <c r="G16959" t="s">
        <v>54</v>
      </c>
      <c r="H16959" t="s">
        <v>95</v>
      </c>
    </row>
    <row r="16960" spans="1:8">
      <c r="A16960" t="s">
        <v>75</v>
      </c>
      <c r="B16960" s="1">
        <v>46320</v>
      </c>
      <c r="C16960">
        <v>510010</v>
      </c>
      <c r="D16960">
        <v>19660.362000000001</v>
      </c>
      <c r="E16960" t="s">
        <v>52</v>
      </c>
      <c r="F16960" t="s">
        <v>120</v>
      </c>
      <c r="G16960" t="s">
        <v>54</v>
      </c>
      <c r="H16960" t="s">
        <v>95</v>
      </c>
    </row>
    <row r="16961" spans="1:8">
      <c r="A16961" t="s">
        <v>75</v>
      </c>
      <c r="B16961" s="1">
        <v>46320</v>
      </c>
      <c r="C16961">
        <v>510012</v>
      </c>
      <c r="D16961">
        <v>28189.142</v>
      </c>
      <c r="E16961" t="s">
        <v>52</v>
      </c>
      <c r="F16961" t="s">
        <v>120</v>
      </c>
      <c r="G16961" t="s">
        <v>54</v>
      </c>
      <c r="H16961" t="s">
        <v>95</v>
      </c>
    </row>
    <row r="16962" spans="1:8">
      <c r="A16962" t="s">
        <v>75</v>
      </c>
      <c r="B16962" s="1">
        <v>46320</v>
      </c>
      <c r="C16962">
        <v>510015</v>
      </c>
      <c r="D16962">
        <v>198635.549</v>
      </c>
      <c r="E16962" t="s">
        <v>52</v>
      </c>
      <c r="F16962" t="s">
        <v>120</v>
      </c>
      <c r="G16962" t="s">
        <v>54</v>
      </c>
      <c r="H16962" t="s">
        <v>95</v>
      </c>
    </row>
    <row r="16963" spans="1:8">
      <c r="A16963" t="s">
        <v>75</v>
      </c>
      <c r="B16963" s="1">
        <v>46320</v>
      </c>
      <c r="C16963">
        <v>510018</v>
      </c>
      <c r="D16963">
        <v>204395.87700000001</v>
      </c>
      <c r="E16963" t="s">
        <v>52</v>
      </c>
      <c r="F16963" t="s">
        <v>120</v>
      </c>
      <c r="G16963" t="s">
        <v>54</v>
      </c>
      <c r="H16963" t="s">
        <v>95</v>
      </c>
    </row>
    <row r="16964" spans="1:8">
      <c r="A16964" t="s">
        <v>75</v>
      </c>
      <c r="B16964" s="1">
        <v>46320</v>
      </c>
      <c r="C16964">
        <v>510048</v>
      </c>
      <c r="D16964">
        <v>88.869</v>
      </c>
      <c r="E16964" t="s">
        <v>52</v>
      </c>
      <c r="F16964" t="s">
        <v>127</v>
      </c>
      <c r="G16964" t="s">
        <v>54</v>
      </c>
      <c r="H16964" t="s">
        <v>103</v>
      </c>
    </row>
    <row r="16965" spans="1:8">
      <c r="A16965" t="s">
        <v>75</v>
      </c>
      <c r="B16965" s="1">
        <v>46320</v>
      </c>
      <c r="C16965">
        <v>510059</v>
      </c>
      <c r="D16965">
        <v>12718.897999999999</v>
      </c>
      <c r="E16965" t="s">
        <v>52</v>
      </c>
      <c r="F16965" t="s">
        <v>120</v>
      </c>
      <c r="G16965" t="s">
        <v>54</v>
      </c>
      <c r="H16965" t="s">
        <v>95</v>
      </c>
    </row>
    <row r="16966" spans="1:8">
      <c r="A16966" t="s">
        <v>75</v>
      </c>
      <c r="B16966" s="1">
        <v>46320</v>
      </c>
      <c r="C16966">
        <v>510062</v>
      </c>
      <c r="D16966">
        <v>35775.898999999998</v>
      </c>
      <c r="E16966" t="s">
        <v>52</v>
      </c>
      <c r="F16966" t="s">
        <v>120</v>
      </c>
      <c r="G16966" t="s">
        <v>54</v>
      </c>
      <c r="H16966" t="s">
        <v>95</v>
      </c>
    </row>
    <row r="16967" spans="1:8">
      <c r="A16967" t="s">
        <v>75</v>
      </c>
      <c r="B16967" s="1">
        <v>46320</v>
      </c>
      <c r="C16967">
        <v>510064</v>
      </c>
      <c r="D16967">
        <v>5486.1310000000003</v>
      </c>
      <c r="E16967" t="s">
        <v>52</v>
      </c>
      <c r="F16967" t="s">
        <v>120</v>
      </c>
      <c r="G16967" t="s">
        <v>54</v>
      </c>
      <c r="H16967" t="s">
        <v>95</v>
      </c>
    </row>
    <row r="16968" spans="1:8">
      <c r="A16968" t="s">
        <v>75</v>
      </c>
      <c r="B16968" s="1">
        <v>46320</v>
      </c>
      <c r="C16968">
        <v>510065</v>
      </c>
      <c r="D16968">
        <v>42625.625999999997</v>
      </c>
      <c r="E16968" t="s">
        <v>52</v>
      </c>
      <c r="F16968" t="s">
        <v>120</v>
      </c>
      <c r="G16968" t="s">
        <v>54</v>
      </c>
      <c r="H16968" t="s">
        <v>95</v>
      </c>
    </row>
    <row r="16969" spans="1:8">
      <c r="A16969" t="s">
        <v>75</v>
      </c>
      <c r="B16969" s="1">
        <v>46320</v>
      </c>
      <c r="C16969">
        <v>520020</v>
      </c>
      <c r="D16969">
        <v>5140.4629999999997</v>
      </c>
      <c r="E16969" t="s">
        <v>52</v>
      </c>
      <c r="F16969" t="s">
        <v>120</v>
      </c>
      <c r="G16969" t="s">
        <v>54</v>
      </c>
      <c r="H16969" t="s">
        <v>95</v>
      </c>
    </row>
    <row r="16970" spans="1:8">
      <c r="A16970" t="s">
        <v>75</v>
      </c>
      <c r="B16970" s="1">
        <v>46320</v>
      </c>
      <c r="C16970">
        <v>520021</v>
      </c>
      <c r="D16970">
        <v>3031.768</v>
      </c>
      <c r="E16970" t="s">
        <v>52</v>
      </c>
      <c r="F16970" t="s">
        <v>126</v>
      </c>
      <c r="G16970" t="s">
        <v>54</v>
      </c>
      <c r="H16970" t="s">
        <v>102</v>
      </c>
    </row>
    <row r="16971" spans="1:8">
      <c r="A16971" t="s">
        <v>75</v>
      </c>
      <c r="B16971" s="1">
        <v>46320</v>
      </c>
      <c r="C16971">
        <v>530012</v>
      </c>
      <c r="D16971">
        <v>14222.701999999999</v>
      </c>
      <c r="E16971" t="s">
        <v>52</v>
      </c>
      <c r="F16971" t="s">
        <v>120</v>
      </c>
      <c r="G16971" t="s">
        <v>54</v>
      </c>
      <c r="H16971" t="s">
        <v>95</v>
      </c>
    </row>
    <row r="16972" spans="1:8">
      <c r="A16972" t="s">
        <v>75</v>
      </c>
      <c r="B16972" s="1">
        <v>46320</v>
      </c>
      <c r="C16972">
        <v>540004</v>
      </c>
      <c r="D16972">
        <v>68.914000000000001</v>
      </c>
      <c r="E16972" t="s">
        <v>52</v>
      </c>
      <c r="F16972" t="s">
        <v>29</v>
      </c>
      <c r="G16972" t="s">
        <v>54</v>
      </c>
      <c r="H16972" t="s">
        <v>109</v>
      </c>
    </row>
    <row r="16973" spans="1:8">
      <c r="A16973" t="s">
        <v>75</v>
      </c>
      <c r="B16973" s="1">
        <v>46320</v>
      </c>
      <c r="C16973">
        <v>540008</v>
      </c>
      <c r="D16973">
        <v>3641.8870000000002</v>
      </c>
      <c r="E16973" t="s">
        <v>52</v>
      </c>
      <c r="F16973" t="s">
        <v>29</v>
      </c>
      <c r="G16973" t="s">
        <v>54</v>
      </c>
      <c r="H16973" t="s">
        <v>109</v>
      </c>
    </row>
    <row r="16974" spans="1:8">
      <c r="A16974" t="s">
        <v>75</v>
      </c>
      <c r="B16974" s="1">
        <v>46320</v>
      </c>
      <c r="C16974">
        <v>541002</v>
      </c>
      <c r="D16974">
        <v>4907.598</v>
      </c>
      <c r="E16974" t="s">
        <v>52</v>
      </c>
      <c r="F16974" t="s">
        <v>127</v>
      </c>
      <c r="G16974" t="s">
        <v>54</v>
      </c>
      <c r="H16974" t="s">
        <v>103</v>
      </c>
    </row>
    <row r="16975" spans="1:8">
      <c r="A16975" t="s">
        <v>75</v>
      </c>
      <c r="B16975" s="1">
        <v>46320</v>
      </c>
      <c r="C16975">
        <v>541004</v>
      </c>
      <c r="D16975">
        <v>65305.016000000003</v>
      </c>
      <c r="E16975" t="s">
        <v>52</v>
      </c>
      <c r="F16975" t="s">
        <v>127</v>
      </c>
      <c r="G16975" t="s">
        <v>54</v>
      </c>
      <c r="H16975" t="s">
        <v>103</v>
      </c>
    </row>
    <row r="16976" spans="1:8">
      <c r="A16976" t="s">
        <v>75</v>
      </c>
      <c r="B16976" s="1">
        <v>46320</v>
      </c>
      <c r="C16976">
        <v>541008</v>
      </c>
      <c r="D16976">
        <v>16476.911</v>
      </c>
      <c r="E16976" t="s">
        <v>52</v>
      </c>
      <c r="F16976" t="s">
        <v>127</v>
      </c>
      <c r="G16976" t="s">
        <v>54</v>
      </c>
      <c r="H16976" t="s">
        <v>103</v>
      </c>
    </row>
    <row r="16977" spans="1:8">
      <c r="A16977" t="s">
        <v>75</v>
      </c>
      <c r="B16977" s="1">
        <v>46320</v>
      </c>
      <c r="C16977">
        <v>541009</v>
      </c>
      <c r="D16977">
        <v>13122.921</v>
      </c>
      <c r="E16977" t="s">
        <v>52</v>
      </c>
      <c r="F16977" t="s">
        <v>127</v>
      </c>
      <c r="G16977" t="s">
        <v>54</v>
      </c>
      <c r="H16977" t="s">
        <v>103</v>
      </c>
    </row>
    <row r="16978" spans="1:8">
      <c r="A16978" t="s">
        <v>75</v>
      </c>
      <c r="B16978" s="1">
        <v>46320</v>
      </c>
      <c r="C16978">
        <v>541010</v>
      </c>
      <c r="D16978">
        <v>19789.974999999999</v>
      </c>
      <c r="E16978" t="s">
        <v>52</v>
      </c>
      <c r="F16978" t="s">
        <v>127</v>
      </c>
      <c r="G16978" t="s">
        <v>54</v>
      </c>
      <c r="H16978" t="s">
        <v>103</v>
      </c>
    </row>
    <row r="16979" spans="1:8">
      <c r="A16979" t="s">
        <v>75</v>
      </c>
      <c r="B16979" s="1">
        <v>46320</v>
      </c>
      <c r="C16979">
        <v>541013</v>
      </c>
      <c r="D16979">
        <v>8339.518</v>
      </c>
      <c r="E16979" t="s">
        <v>52</v>
      </c>
      <c r="F16979" t="s">
        <v>127</v>
      </c>
      <c r="G16979" t="s">
        <v>54</v>
      </c>
      <c r="H16979" t="s">
        <v>103</v>
      </c>
    </row>
    <row r="16980" spans="1:8">
      <c r="A16980" t="s">
        <v>75</v>
      </c>
      <c r="B16980" s="1">
        <v>46320</v>
      </c>
      <c r="C16980">
        <v>541023</v>
      </c>
      <c r="D16980">
        <v>10615.578</v>
      </c>
      <c r="E16980" t="s">
        <v>52</v>
      </c>
      <c r="F16980" t="s">
        <v>127</v>
      </c>
      <c r="G16980" t="s">
        <v>54</v>
      </c>
      <c r="H16980" t="s">
        <v>103</v>
      </c>
    </row>
    <row r="16981" spans="1:8">
      <c r="A16981" t="s">
        <v>75</v>
      </c>
      <c r="B16981" s="1">
        <v>46320</v>
      </c>
      <c r="C16981">
        <v>544003</v>
      </c>
      <c r="D16981">
        <v>186.61</v>
      </c>
      <c r="E16981" t="s">
        <v>52</v>
      </c>
      <c r="F16981" t="s">
        <v>127</v>
      </c>
      <c r="G16981" t="s">
        <v>54</v>
      </c>
      <c r="H16981" t="s">
        <v>103</v>
      </c>
    </row>
    <row r="16982" spans="1:8">
      <c r="A16982" t="s">
        <v>75</v>
      </c>
      <c r="B16982" s="1">
        <v>46320</v>
      </c>
      <c r="C16982">
        <v>544006</v>
      </c>
      <c r="D16982">
        <v>47559.427000000003</v>
      </c>
      <c r="E16982" t="s">
        <v>52</v>
      </c>
      <c r="F16982" t="s">
        <v>127</v>
      </c>
      <c r="G16982" t="s">
        <v>54</v>
      </c>
      <c r="H16982" t="s">
        <v>103</v>
      </c>
    </row>
    <row r="16983" spans="1:8">
      <c r="A16983" t="s">
        <v>75</v>
      </c>
      <c r="B16983" s="1">
        <v>46320</v>
      </c>
      <c r="C16983">
        <v>546002</v>
      </c>
      <c r="D16983">
        <v>6395491.8629999999</v>
      </c>
      <c r="E16983" t="s">
        <v>52</v>
      </c>
      <c r="F16983" t="s">
        <v>119</v>
      </c>
      <c r="G16983" t="s">
        <v>54</v>
      </c>
      <c r="H16983" t="s">
        <v>93</v>
      </c>
    </row>
    <row r="16984" spans="1:8">
      <c r="A16984" t="s">
        <v>75</v>
      </c>
      <c r="B16984" s="1">
        <v>46320</v>
      </c>
      <c r="C16984">
        <v>546005</v>
      </c>
      <c r="D16984">
        <v>35740.733</v>
      </c>
      <c r="E16984" t="s">
        <v>52</v>
      </c>
      <c r="F16984" t="s">
        <v>119</v>
      </c>
      <c r="G16984" t="s">
        <v>54</v>
      </c>
      <c r="H16984" t="s">
        <v>93</v>
      </c>
    </row>
    <row r="16985" spans="1:8">
      <c r="A16985" t="s">
        <v>75</v>
      </c>
      <c r="B16985" s="1">
        <v>46320</v>
      </c>
      <c r="C16985">
        <v>546008</v>
      </c>
      <c r="D16985">
        <v>162539.51500000001</v>
      </c>
      <c r="E16985" t="s">
        <v>52</v>
      </c>
      <c r="F16985" t="s">
        <v>119</v>
      </c>
      <c r="G16985" t="s">
        <v>54</v>
      </c>
      <c r="H16985" t="s">
        <v>93</v>
      </c>
    </row>
    <row r="16986" spans="1:8">
      <c r="A16986" t="s">
        <v>75</v>
      </c>
      <c r="B16986" s="1">
        <v>46320</v>
      </c>
      <c r="C16986">
        <v>546012</v>
      </c>
      <c r="D16986">
        <v>-31179.962</v>
      </c>
      <c r="E16986" t="s">
        <v>52</v>
      </c>
      <c r="F16986" t="s">
        <v>119</v>
      </c>
      <c r="G16986" t="s">
        <v>54</v>
      </c>
      <c r="H16986" t="s">
        <v>93</v>
      </c>
    </row>
    <row r="16987" spans="1:8">
      <c r="A16987" t="s">
        <v>75</v>
      </c>
      <c r="B16987" s="1">
        <v>46320</v>
      </c>
      <c r="C16987">
        <v>546015</v>
      </c>
      <c r="D16987">
        <v>572489.277</v>
      </c>
      <c r="E16987" t="s">
        <v>52</v>
      </c>
      <c r="F16987" t="s">
        <v>119</v>
      </c>
      <c r="G16987" t="s">
        <v>54</v>
      </c>
      <c r="H16987" t="s">
        <v>93</v>
      </c>
    </row>
    <row r="16988" spans="1:8">
      <c r="A16988" t="s">
        <v>75</v>
      </c>
      <c r="B16988" s="1">
        <v>46320</v>
      </c>
      <c r="C16988">
        <v>546016</v>
      </c>
      <c r="D16988">
        <v>279276.92200000002</v>
      </c>
      <c r="E16988" t="s">
        <v>52</v>
      </c>
      <c r="F16988" t="s">
        <v>119</v>
      </c>
      <c r="G16988" t="s">
        <v>54</v>
      </c>
      <c r="H16988" t="s">
        <v>93</v>
      </c>
    </row>
    <row r="16989" spans="1:8">
      <c r="A16989" t="s">
        <v>75</v>
      </c>
      <c r="B16989" s="1">
        <v>46320</v>
      </c>
      <c r="C16989">
        <v>546018</v>
      </c>
      <c r="D16989">
        <v>10891.380999999999</v>
      </c>
      <c r="E16989" t="s">
        <v>52</v>
      </c>
      <c r="F16989" t="s">
        <v>119</v>
      </c>
      <c r="G16989" t="s">
        <v>54</v>
      </c>
      <c r="H16989" t="s">
        <v>93</v>
      </c>
    </row>
    <row r="16990" spans="1:8">
      <c r="A16990" t="s">
        <v>75</v>
      </c>
      <c r="B16990" s="1">
        <v>46320</v>
      </c>
      <c r="C16990">
        <v>546022</v>
      </c>
      <c r="D16990">
        <v>88877.271999999997</v>
      </c>
      <c r="E16990" t="s">
        <v>52</v>
      </c>
      <c r="F16990" t="s">
        <v>119</v>
      </c>
      <c r="G16990" t="s">
        <v>54</v>
      </c>
      <c r="H16990" t="s">
        <v>93</v>
      </c>
    </row>
    <row r="16991" spans="1:8">
      <c r="A16991" t="s">
        <v>75</v>
      </c>
      <c r="B16991" s="1">
        <v>46320</v>
      </c>
      <c r="C16991">
        <v>546024</v>
      </c>
      <c r="D16991">
        <v>5046.152</v>
      </c>
      <c r="E16991" t="s">
        <v>52</v>
      </c>
      <c r="F16991" t="s">
        <v>119</v>
      </c>
      <c r="G16991" t="s">
        <v>54</v>
      </c>
      <c r="H16991" t="s">
        <v>93</v>
      </c>
    </row>
    <row r="16992" spans="1:8">
      <c r="A16992" t="s">
        <v>75</v>
      </c>
      <c r="B16992" s="1">
        <v>46320</v>
      </c>
      <c r="C16992">
        <v>546035</v>
      </c>
      <c r="D16992">
        <v>36199.017999999996</v>
      </c>
      <c r="E16992" t="s">
        <v>52</v>
      </c>
      <c r="F16992" t="s">
        <v>119</v>
      </c>
      <c r="G16992" t="s">
        <v>54</v>
      </c>
      <c r="H16992" t="s">
        <v>93</v>
      </c>
    </row>
    <row r="16993" spans="1:8">
      <c r="A16993" t="s">
        <v>75</v>
      </c>
      <c r="B16993" s="1">
        <v>46320</v>
      </c>
      <c r="C16993">
        <v>546038</v>
      </c>
      <c r="D16993">
        <v>7462.5410000000002</v>
      </c>
      <c r="E16993" t="s">
        <v>52</v>
      </c>
      <c r="F16993" t="s">
        <v>119</v>
      </c>
      <c r="G16993" t="s">
        <v>54</v>
      </c>
      <c r="H16993" t="s">
        <v>93</v>
      </c>
    </row>
    <row r="16994" spans="1:8">
      <c r="A16994" t="s">
        <v>75</v>
      </c>
      <c r="B16994" s="1">
        <v>46320</v>
      </c>
      <c r="C16994">
        <v>546040</v>
      </c>
      <c r="D16994">
        <v>418778.04200000002</v>
      </c>
      <c r="E16994" t="s">
        <v>52</v>
      </c>
      <c r="F16994" t="s">
        <v>119</v>
      </c>
      <c r="G16994" t="s">
        <v>54</v>
      </c>
      <c r="H16994" t="s">
        <v>93</v>
      </c>
    </row>
    <row r="16995" spans="1:8">
      <c r="A16995" t="s">
        <v>75</v>
      </c>
      <c r="B16995" s="1">
        <v>46320</v>
      </c>
      <c r="C16995">
        <v>546042</v>
      </c>
      <c r="D16995">
        <v>2717.174</v>
      </c>
      <c r="E16995" t="s">
        <v>52</v>
      </c>
      <c r="F16995" t="s">
        <v>119</v>
      </c>
      <c r="G16995" t="s">
        <v>54</v>
      </c>
      <c r="H16995" t="s">
        <v>93</v>
      </c>
    </row>
    <row r="16996" spans="1:8">
      <c r="A16996" t="s">
        <v>75</v>
      </c>
      <c r="B16996" s="1">
        <v>46320</v>
      </c>
      <c r="C16996">
        <v>546045</v>
      </c>
      <c r="D16996">
        <v>21646.342000000001</v>
      </c>
      <c r="E16996" t="s">
        <v>52</v>
      </c>
      <c r="F16996" t="s">
        <v>119</v>
      </c>
      <c r="G16996" t="s">
        <v>54</v>
      </c>
      <c r="H16996" t="s">
        <v>93</v>
      </c>
    </row>
    <row r="16997" spans="1:8">
      <c r="A16997" t="s">
        <v>75</v>
      </c>
      <c r="B16997" s="1">
        <v>46320</v>
      </c>
      <c r="C16997">
        <v>546046</v>
      </c>
      <c r="D16997">
        <v>28213.664000000001</v>
      </c>
      <c r="E16997" t="s">
        <v>52</v>
      </c>
      <c r="F16997" t="s">
        <v>119</v>
      </c>
      <c r="G16997" t="s">
        <v>54</v>
      </c>
      <c r="H16997" t="s">
        <v>93</v>
      </c>
    </row>
    <row r="16998" spans="1:8">
      <c r="A16998" t="s">
        <v>75</v>
      </c>
      <c r="B16998" s="1">
        <v>46320</v>
      </c>
      <c r="C16998">
        <v>546047</v>
      </c>
      <c r="D16998">
        <v>15212.709000000001</v>
      </c>
      <c r="E16998" t="s">
        <v>52</v>
      </c>
      <c r="F16998" t="s">
        <v>119</v>
      </c>
      <c r="G16998" t="s">
        <v>54</v>
      </c>
      <c r="H16998" t="s">
        <v>93</v>
      </c>
    </row>
    <row r="16999" spans="1:8">
      <c r="A16999" t="s">
        <v>75</v>
      </c>
      <c r="B16999" s="1">
        <v>46320</v>
      </c>
      <c r="C16999">
        <v>546050</v>
      </c>
      <c r="D16999">
        <v>30768.921999999999</v>
      </c>
      <c r="E16999" t="s">
        <v>52</v>
      </c>
      <c r="F16999" t="s">
        <v>119</v>
      </c>
      <c r="G16999" t="s">
        <v>54</v>
      </c>
      <c r="H16999" t="s">
        <v>93</v>
      </c>
    </row>
    <row r="17000" spans="1:8">
      <c r="A17000" t="s">
        <v>75</v>
      </c>
      <c r="B17000" s="1">
        <v>46320</v>
      </c>
      <c r="C17000">
        <v>547002</v>
      </c>
      <c r="D17000">
        <v>630202.34100000001</v>
      </c>
      <c r="E17000" t="s">
        <v>52</v>
      </c>
      <c r="F17000" t="s">
        <v>121</v>
      </c>
      <c r="G17000" t="s">
        <v>54</v>
      </c>
      <c r="H17000" t="s">
        <v>96</v>
      </c>
    </row>
    <row r="17001" spans="1:8">
      <c r="A17001" t="s">
        <v>75</v>
      </c>
      <c r="B17001" s="1">
        <v>46320</v>
      </c>
      <c r="C17001">
        <v>547006</v>
      </c>
      <c r="D17001">
        <v>31758.441999999999</v>
      </c>
      <c r="E17001" t="s">
        <v>52</v>
      </c>
      <c r="F17001" t="s">
        <v>121</v>
      </c>
      <c r="G17001" t="s">
        <v>54</v>
      </c>
      <c r="H17001" t="s">
        <v>96</v>
      </c>
    </row>
    <row r="17002" spans="1:8">
      <c r="A17002" t="s">
        <v>75</v>
      </c>
      <c r="B17002" s="1">
        <v>46320</v>
      </c>
      <c r="C17002">
        <v>547011</v>
      </c>
      <c r="D17002">
        <v>1338.742</v>
      </c>
      <c r="E17002" t="s">
        <v>52</v>
      </c>
      <c r="F17002" t="s">
        <v>121</v>
      </c>
      <c r="G17002" t="s">
        <v>54</v>
      </c>
      <c r="H17002" t="s">
        <v>96</v>
      </c>
    </row>
    <row r="17003" spans="1:8">
      <c r="A17003" t="s">
        <v>75</v>
      </c>
      <c r="B17003" s="1">
        <v>46320</v>
      </c>
      <c r="C17003">
        <v>550002</v>
      </c>
      <c r="D17003">
        <v>-4390.8379999999997</v>
      </c>
      <c r="E17003" t="s">
        <v>52</v>
      </c>
      <c r="F17003" t="s">
        <v>128</v>
      </c>
      <c r="G17003" t="s">
        <v>54</v>
      </c>
      <c r="H17003" t="s">
        <v>104</v>
      </c>
    </row>
    <row r="17004" spans="1:8">
      <c r="A17004" t="s">
        <v>75</v>
      </c>
      <c r="B17004" s="1">
        <v>46320</v>
      </c>
      <c r="C17004">
        <v>550003</v>
      </c>
      <c r="D17004">
        <v>1672034.4790000001</v>
      </c>
      <c r="E17004" t="s">
        <v>52</v>
      </c>
      <c r="F17004" t="s">
        <v>128</v>
      </c>
      <c r="G17004" t="s">
        <v>54</v>
      </c>
      <c r="H17004" t="s">
        <v>104</v>
      </c>
    </row>
    <row r="17005" spans="1:8">
      <c r="A17005" t="s">
        <v>75</v>
      </c>
      <c r="B17005" s="1">
        <v>46320</v>
      </c>
      <c r="C17005">
        <v>551002</v>
      </c>
      <c r="D17005">
        <v>12102.414000000001</v>
      </c>
      <c r="E17005" t="s">
        <v>52</v>
      </c>
      <c r="F17005" t="s">
        <v>129</v>
      </c>
      <c r="G17005" t="s">
        <v>54</v>
      </c>
      <c r="H17005" t="s">
        <v>105</v>
      </c>
    </row>
    <row r="17006" spans="1:8">
      <c r="A17006" t="s">
        <v>75</v>
      </c>
      <c r="B17006" s="1">
        <v>46320</v>
      </c>
      <c r="C17006">
        <v>551003</v>
      </c>
      <c r="D17006">
        <v>48849.159</v>
      </c>
      <c r="E17006" t="s">
        <v>52</v>
      </c>
      <c r="F17006" t="s">
        <v>129</v>
      </c>
      <c r="G17006" t="s">
        <v>54</v>
      </c>
      <c r="H17006" t="s">
        <v>105</v>
      </c>
    </row>
    <row r="17007" spans="1:8">
      <c r="A17007" t="s">
        <v>75</v>
      </c>
      <c r="B17007" s="1">
        <v>46320</v>
      </c>
      <c r="C17007">
        <v>551008</v>
      </c>
      <c r="D17007">
        <v>534.47299999999996</v>
      </c>
      <c r="E17007" t="s">
        <v>52</v>
      </c>
      <c r="F17007" t="s">
        <v>129</v>
      </c>
      <c r="G17007" t="s">
        <v>54</v>
      </c>
      <c r="H17007" t="s">
        <v>105</v>
      </c>
    </row>
    <row r="17008" spans="1:8">
      <c r="A17008" t="s">
        <v>75</v>
      </c>
      <c r="B17008" s="1">
        <v>46320</v>
      </c>
      <c r="C17008">
        <v>551011</v>
      </c>
      <c r="D17008">
        <v>742.72400000000005</v>
      </c>
      <c r="E17008" t="s">
        <v>52</v>
      </c>
      <c r="F17008" t="s">
        <v>127</v>
      </c>
      <c r="G17008" t="s">
        <v>54</v>
      </c>
      <c r="H17008" t="s">
        <v>103</v>
      </c>
    </row>
    <row r="17009" spans="1:8">
      <c r="A17009" t="s">
        <v>75</v>
      </c>
      <c r="B17009" s="1">
        <v>46320</v>
      </c>
      <c r="C17009">
        <v>552002</v>
      </c>
      <c r="D17009">
        <v>2202.777</v>
      </c>
      <c r="E17009" t="s">
        <v>52</v>
      </c>
      <c r="F17009" t="s">
        <v>122</v>
      </c>
      <c r="G17009" t="s">
        <v>54</v>
      </c>
      <c r="H17009" t="s">
        <v>97</v>
      </c>
    </row>
    <row r="17010" spans="1:8">
      <c r="A17010" t="s">
        <v>75</v>
      </c>
      <c r="B17010" s="1">
        <v>46320</v>
      </c>
      <c r="C17010">
        <v>552502</v>
      </c>
      <c r="D17010">
        <v>1.9219999999999999</v>
      </c>
      <c r="E17010" t="s">
        <v>52</v>
      </c>
      <c r="F17010" t="s">
        <v>122</v>
      </c>
      <c r="G17010" t="s">
        <v>54</v>
      </c>
      <c r="H17010" t="s">
        <v>97</v>
      </c>
    </row>
    <row r="17011" spans="1:8">
      <c r="A17011" t="s">
        <v>75</v>
      </c>
      <c r="B17011" s="1">
        <v>46320</v>
      </c>
      <c r="C17011">
        <v>552504</v>
      </c>
      <c r="D17011">
        <v>3021.52</v>
      </c>
      <c r="E17011" t="s">
        <v>52</v>
      </c>
      <c r="F17011" t="s">
        <v>122</v>
      </c>
      <c r="G17011" t="s">
        <v>54</v>
      </c>
      <c r="H17011" t="s">
        <v>97</v>
      </c>
    </row>
    <row r="17012" spans="1:8">
      <c r="A17012" t="s">
        <v>75</v>
      </c>
      <c r="B17012" s="1">
        <v>46320</v>
      </c>
      <c r="C17012">
        <v>554005</v>
      </c>
      <c r="D17012">
        <v>2689.2179999999998</v>
      </c>
      <c r="E17012" t="s">
        <v>52</v>
      </c>
      <c r="F17012" t="s">
        <v>122</v>
      </c>
      <c r="G17012" t="s">
        <v>54</v>
      </c>
      <c r="H17012" t="s">
        <v>97</v>
      </c>
    </row>
    <row r="17013" spans="1:8">
      <c r="A17013" t="s">
        <v>75</v>
      </c>
      <c r="B17013" s="1">
        <v>46320</v>
      </c>
      <c r="C17013">
        <v>554007</v>
      </c>
      <c r="D17013">
        <v>1337.9670000000001</v>
      </c>
      <c r="E17013" t="s">
        <v>52</v>
      </c>
      <c r="F17013" t="s">
        <v>122</v>
      </c>
      <c r="G17013" t="s">
        <v>54</v>
      </c>
      <c r="H17013" t="s">
        <v>97</v>
      </c>
    </row>
    <row r="17014" spans="1:8">
      <c r="A17014" t="s">
        <v>75</v>
      </c>
      <c r="B17014" s="1">
        <v>46320</v>
      </c>
      <c r="C17014">
        <v>555007</v>
      </c>
      <c r="D17014">
        <v>13571.736999999999</v>
      </c>
      <c r="E17014" t="s">
        <v>52</v>
      </c>
      <c r="F17014" t="s">
        <v>122</v>
      </c>
      <c r="G17014" t="s">
        <v>54</v>
      </c>
      <c r="H17014" t="s">
        <v>97</v>
      </c>
    </row>
    <row r="17015" spans="1:8">
      <c r="A17015" t="s">
        <v>75</v>
      </c>
      <c r="B17015" s="1">
        <v>46320</v>
      </c>
      <c r="C17015">
        <v>555502</v>
      </c>
      <c r="D17015">
        <v>15555.498</v>
      </c>
      <c r="E17015" t="s">
        <v>52</v>
      </c>
      <c r="F17015" t="s">
        <v>122</v>
      </c>
      <c r="G17015" t="s">
        <v>54</v>
      </c>
      <c r="H17015" t="s">
        <v>97</v>
      </c>
    </row>
    <row r="17016" spans="1:8">
      <c r="A17016" t="s">
        <v>75</v>
      </c>
      <c r="B17016" s="1">
        <v>46320</v>
      </c>
      <c r="C17016">
        <v>555508</v>
      </c>
      <c r="D17016">
        <v>2255.6289999999999</v>
      </c>
      <c r="E17016" t="s">
        <v>52</v>
      </c>
      <c r="F17016" t="s">
        <v>122</v>
      </c>
      <c r="G17016" t="s">
        <v>54</v>
      </c>
      <c r="H17016" t="s">
        <v>97</v>
      </c>
    </row>
    <row r="17017" spans="1:8">
      <c r="A17017" t="s">
        <v>75</v>
      </c>
      <c r="B17017" s="1">
        <v>46320</v>
      </c>
      <c r="C17017">
        <v>556002</v>
      </c>
      <c r="D17017">
        <v>2769.355</v>
      </c>
      <c r="E17017" t="s">
        <v>52</v>
      </c>
      <c r="F17017" t="s">
        <v>126</v>
      </c>
      <c r="G17017" t="s">
        <v>54</v>
      </c>
      <c r="H17017" t="s">
        <v>102</v>
      </c>
    </row>
    <row r="17018" spans="1:8">
      <c r="A17018" t="s">
        <v>75</v>
      </c>
      <c r="B17018" s="1">
        <v>46320</v>
      </c>
      <c r="C17018">
        <v>556004</v>
      </c>
      <c r="D17018">
        <v>6739.6869999999999</v>
      </c>
      <c r="E17018" t="s">
        <v>52</v>
      </c>
      <c r="F17018" t="s">
        <v>122</v>
      </c>
      <c r="G17018" t="s">
        <v>54</v>
      </c>
      <c r="H17018" t="s">
        <v>97</v>
      </c>
    </row>
    <row r="17019" spans="1:8">
      <c r="A17019" t="s">
        <v>75</v>
      </c>
      <c r="B17019" s="1">
        <v>46320</v>
      </c>
      <c r="C17019">
        <v>557002</v>
      </c>
      <c r="D17019">
        <v>74175.764999999999</v>
      </c>
      <c r="E17019" t="s">
        <v>52</v>
      </c>
      <c r="F17019" t="s">
        <v>123</v>
      </c>
      <c r="G17019" t="s">
        <v>54</v>
      </c>
      <c r="H17019" t="s">
        <v>98</v>
      </c>
    </row>
    <row r="17020" spans="1:8">
      <c r="A17020" t="s">
        <v>75</v>
      </c>
      <c r="B17020" s="1">
        <v>46320</v>
      </c>
      <c r="C17020">
        <v>557003</v>
      </c>
      <c r="D17020">
        <v>13220.134</v>
      </c>
      <c r="E17020" t="s">
        <v>52</v>
      </c>
      <c r="F17020" t="s">
        <v>123</v>
      </c>
      <c r="G17020" t="s">
        <v>54</v>
      </c>
      <c r="H17020" t="s">
        <v>98</v>
      </c>
    </row>
    <row r="17021" spans="1:8">
      <c r="A17021" t="s">
        <v>75</v>
      </c>
      <c r="B17021" s="1">
        <v>46320</v>
      </c>
      <c r="C17021">
        <v>558003</v>
      </c>
      <c r="D17021">
        <v>10588.491</v>
      </c>
      <c r="E17021" t="s">
        <v>52</v>
      </c>
      <c r="F17021" t="s">
        <v>124</v>
      </c>
      <c r="G17021" t="s">
        <v>54</v>
      </c>
      <c r="H17021" t="s">
        <v>99</v>
      </c>
    </row>
    <row r="17022" spans="1:8">
      <c r="A17022" t="s">
        <v>75</v>
      </c>
      <c r="B17022" s="1">
        <v>46320</v>
      </c>
      <c r="C17022">
        <v>558006</v>
      </c>
      <c r="D17022">
        <v>10261.946</v>
      </c>
      <c r="E17022" t="s">
        <v>52</v>
      </c>
      <c r="F17022" t="s">
        <v>124</v>
      </c>
      <c r="G17022" t="s">
        <v>54</v>
      </c>
      <c r="H17022" t="s">
        <v>99</v>
      </c>
    </row>
    <row r="17023" spans="1:8">
      <c r="A17023" t="s">
        <v>75</v>
      </c>
      <c r="B17023" s="1">
        <v>46320</v>
      </c>
      <c r="C17023">
        <v>558007</v>
      </c>
      <c r="D17023">
        <v>443.048</v>
      </c>
      <c r="E17023" t="s">
        <v>52</v>
      </c>
      <c r="F17023" t="s">
        <v>126</v>
      </c>
      <c r="G17023" t="s">
        <v>54</v>
      </c>
      <c r="H17023" t="s">
        <v>102</v>
      </c>
    </row>
    <row r="17024" spans="1:8">
      <c r="A17024" t="s">
        <v>75</v>
      </c>
      <c r="B17024" s="1">
        <v>46320</v>
      </c>
      <c r="C17024">
        <v>558011</v>
      </c>
      <c r="D17024">
        <v>4420.7089999999998</v>
      </c>
      <c r="E17024" t="s">
        <v>52</v>
      </c>
      <c r="F17024" t="s">
        <v>124</v>
      </c>
      <c r="G17024" t="s">
        <v>54</v>
      </c>
      <c r="H17024" t="s">
        <v>99</v>
      </c>
    </row>
    <row r="17025" spans="1:8">
      <c r="A17025" t="s">
        <v>75</v>
      </c>
      <c r="B17025" s="1">
        <v>46320</v>
      </c>
      <c r="C17025">
        <v>558012</v>
      </c>
      <c r="D17025">
        <v>4144.8559999999998</v>
      </c>
      <c r="E17025" t="s">
        <v>52</v>
      </c>
      <c r="F17025" t="s">
        <v>126</v>
      </c>
      <c r="G17025" t="s">
        <v>54</v>
      </c>
      <c r="H17025" t="s">
        <v>102</v>
      </c>
    </row>
    <row r="17026" spans="1:8">
      <c r="A17026" t="s">
        <v>75</v>
      </c>
      <c r="B17026" s="1">
        <v>46320</v>
      </c>
      <c r="C17026">
        <v>559002</v>
      </c>
      <c r="D17026">
        <v>312.04399999999998</v>
      </c>
      <c r="E17026" t="s">
        <v>52</v>
      </c>
      <c r="F17026" t="s">
        <v>126</v>
      </c>
      <c r="G17026" t="s">
        <v>54</v>
      </c>
      <c r="H17026" t="s">
        <v>102</v>
      </c>
    </row>
    <row r="17027" spans="1:8">
      <c r="A17027" t="s">
        <v>75</v>
      </c>
      <c r="B17027" s="1">
        <v>46320</v>
      </c>
      <c r="C17027">
        <v>562002</v>
      </c>
      <c r="D17027">
        <v>5525.7150000000001</v>
      </c>
      <c r="E17027" t="s">
        <v>52</v>
      </c>
      <c r="F17027" t="s">
        <v>124</v>
      </c>
      <c r="G17027" t="s">
        <v>54</v>
      </c>
      <c r="H17027" t="s">
        <v>99</v>
      </c>
    </row>
    <row r="17028" spans="1:8">
      <c r="A17028" t="s">
        <v>75</v>
      </c>
      <c r="B17028" s="1">
        <v>46320</v>
      </c>
      <c r="C17028">
        <v>563002</v>
      </c>
      <c r="D17028">
        <v>-4937.2889999999998</v>
      </c>
      <c r="E17028" t="s">
        <v>52</v>
      </c>
      <c r="F17028" t="s">
        <v>124</v>
      </c>
      <c r="G17028" t="s">
        <v>54</v>
      </c>
      <c r="H17028" t="s">
        <v>99</v>
      </c>
    </row>
    <row r="17029" spans="1:8">
      <c r="A17029" t="s">
        <v>75</v>
      </c>
      <c r="B17029" s="1">
        <v>46320</v>
      </c>
      <c r="C17029">
        <v>564004</v>
      </c>
      <c r="D17029">
        <v>198430.17300000001</v>
      </c>
      <c r="E17029" t="s">
        <v>52</v>
      </c>
      <c r="F17029" t="s">
        <v>119</v>
      </c>
      <c r="G17029" t="s">
        <v>54</v>
      </c>
      <c r="H17029" t="s">
        <v>93</v>
      </c>
    </row>
    <row r="17030" spans="1:8">
      <c r="A17030" t="s">
        <v>75</v>
      </c>
      <c r="B17030" s="1">
        <v>46320</v>
      </c>
      <c r="C17030">
        <v>564006</v>
      </c>
      <c r="D17030">
        <v>-3.1160000000000001</v>
      </c>
      <c r="E17030" t="s">
        <v>52</v>
      </c>
      <c r="F17030" t="s">
        <v>124</v>
      </c>
      <c r="G17030" t="s">
        <v>54</v>
      </c>
      <c r="H17030" t="s">
        <v>99</v>
      </c>
    </row>
    <row r="17031" spans="1:8">
      <c r="A17031" t="s">
        <v>75</v>
      </c>
      <c r="B17031" s="1">
        <v>46320</v>
      </c>
      <c r="C17031">
        <v>564007</v>
      </c>
      <c r="D17031">
        <v>1E-3</v>
      </c>
      <c r="E17031" t="s">
        <v>52</v>
      </c>
      <c r="F17031" t="s">
        <v>124</v>
      </c>
      <c r="G17031" t="s">
        <v>54</v>
      </c>
      <c r="H17031" t="s">
        <v>99</v>
      </c>
    </row>
    <row r="17032" spans="1:8">
      <c r="A17032" t="s">
        <v>75</v>
      </c>
      <c r="B17032" s="1">
        <v>46320</v>
      </c>
      <c r="C17032">
        <v>564008</v>
      </c>
      <c r="D17032">
        <v>412.22</v>
      </c>
      <c r="E17032" t="s">
        <v>52</v>
      </c>
      <c r="F17032" t="s">
        <v>122</v>
      </c>
      <c r="G17032" t="s">
        <v>54</v>
      </c>
      <c r="H17032" t="s">
        <v>97</v>
      </c>
    </row>
    <row r="17033" spans="1:8">
      <c r="A17033" t="s">
        <v>75</v>
      </c>
      <c r="B17033" s="1">
        <v>46320</v>
      </c>
      <c r="C17033">
        <v>564013</v>
      </c>
      <c r="D17033">
        <v>3901.0279999999998</v>
      </c>
      <c r="E17033" t="s">
        <v>52</v>
      </c>
      <c r="F17033" t="s">
        <v>134</v>
      </c>
      <c r="G17033" t="s">
        <v>54</v>
      </c>
      <c r="H17033" t="s">
        <v>111</v>
      </c>
    </row>
    <row r="17034" spans="1:8">
      <c r="A17034" t="s">
        <v>75</v>
      </c>
      <c r="B17034" s="1">
        <v>46320</v>
      </c>
      <c r="C17034">
        <v>564020</v>
      </c>
      <c r="D17034">
        <v>775.30200000000002</v>
      </c>
      <c r="E17034" t="s">
        <v>52</v>
      </c>
      <c r="F17034" t="s">
        <v>124</v>
      </c>
      <c r="G17034" t="s">
        <v>54</v>
      </c>
      <c r="H17034" t="s">
        <v>99</v>
      </c>
    </row>
    <row r="17035" spans="1:8">
      <c r="A17035" t="s">
        <v>75</v>
      </c>
      <c r="B17035" s="1">
        <v>46320</v>
      </c>
      <c r="C17035">
        <v>564021</v>
      </c>
      <c r="D17035">
        <v>282.64100000000002</v>
      </c>
      <c r="E17035" t="s">
        <v>52</v>
      </c>
      <c r="F17035" t="s">
        <v>124</v>
      </c>
      <c r="G17035" t="s">
        <v>54</v>
      </c>
      <c r="H17035" t="s">
        <v>99</v>
      </c>
    </row>
    <row r="17036" spans="1:8">
      <c r="A17036" t="s">
        <v>75</v>
      </c>
      <c r="B17036" s="1">
        <v>46320</v>
      </c>
      <c r="C17036">
        <v>564022</v>
      </c>
      <c r="D17036">
        <v>15340.088</v>
      </c>
      <c r="E17036" t="s">
        <v>52</v>
      </c>
      <c r="F17036" t="s">
        <v>29</v>
      </c>
      <c r="G17036" t="s">
        <v>54</v>
      </c>
      <c r="H17036" t="s">
        <v>109</v>
      </c>
    </row>
    <row r="17037" spans="1:8">
      <c r="A17037" t="s">
        <v>75</v>
      </c>
      <c r="B17037" s="1">
        <v>46320</v>
      </c>
      <c r="C17037">
        <v>570002</v>
      </c>
      <c r="D17037">
        <v>18429.812999999998</v>
      </c>
      <c r="E17037" t="s">
        <v>52</v>
      </c>
      <c r="F17037" t="s">
        <v>132</v>
      </c>
      <c r="G17037" t="s">
        <v>54</v>
      </c>
      <c r="H17037" t="s">
        <v>108</v>
      </c>
    </row>
    <row r="17038" spans="1:8">
      <c r="A17038" t="s">
        <v>75</v>
      </c>
      <c r="B17038" s="1">
        <v>46320</v>
      </c>
      <c r="C17038">
        <v>570004</v>
      </c>
      <c r="D17038">
        <v>28954.123</v>
      </c>
      <c r="E17038" t="s">
        <v>52</v>
      </c>
      <c r="F17038" t="s">
        <v>132</v>
      </c>
      <c r="G17038" t="s">
        <v>54</v>
      </c>
      <c r="H17038" t="s">
        <v>108</v>
      </c>
    </row>
    <row r="17039" spans="1:8">
      <c r="A17039" t="s">
        <v>75</v>
      </c>
      <c r="B17039" s="1">
        <v>46320</v>
      </c>
      <c r="C17039">
        <v>580002</v>
      </c>
      <c r="D17039">
        <v>122756.196</v>
      </c>
      <c r="E17039" t="s">
        <v>52</v>
      </c>
      <c r="F17039" t="s">
        <v>130</v>
      </c>
      <c r="G17039" t="s">
        <v>54</v>
      </c>
      <c r="H17039" t="s">
        <v>106</v>
      </c>
    </row>
    <row r="17040" spans="1:8">
      <c r="A17040" t="s">
        <v>75</v>
      </c>
      <c r="B17040" s="1">
        <v>46320</v>
      </c>
      <c r="C17040">
        <v>580003</v>
      </c>
      <c r="D17040">
        <v>40528.928</v>
      </c>
      <c r="E17040" t="s">
        <v>52</v>
      </c>
      <c r="F17040" t="s">
        <v>130</v>
      </c>
      <c r="G17040" t="s">
        <v>54</v>
      </c>
      <c r="H17040" t="s">
        <v>106</v>
      </c>
    </row>
    <row r="17041" spans="1:8">
      <c r="A17041" t="s">
        <v>75</v>
      </c>
      <c r="B17041" s="1">
        <v>46320</v>
      </c>
      <c r="C17041">
        <v>580005</v>
      </c>
      <c r="D17041">
        <v>-101791.476</v>
      </c>
      <c r="E17041" t="s">
        <v>52</v>
      </c>
      <c r="F17041" t="s">
        <v>130</v>
      </c>
      <c r="G17041" t="s">
        <v>54</v>
      </c>
      <c r="H17041" t="s">
        <v>106</v>
      </c>
    </row>
    <row r="17042" spans="1:8">
      <c r="A17042" t="s">
        <v>76</v>
      </c>
      <c r="B17042" s="1">
        <v>46320</v>
      </c>
      <c r="C17042">
        <v>210002</v>
      </c>
      <c r="D17042">
        <v>-655043.10699999996</v>
      </c>
      <c r="E17042" t="s">
        <v>50</v>
      </c>
      <c r="F17042" t="s">
        <v>14</v>
      </c>
      <c r="G17042" t="s">
        <v>54</v>
      </c>
      <c r="H17042" t="s">
        <v>84</v>
      </c>
    </row>
    <row r="17043" spans="1:8">
      <c r="A17043" t="s">
        <v>76</v>
      </c>
      <c r="B17043" s="1">
        <v>46320</v>
      </c>
      <c r="C17043">
        <v>220006</v>
      </c>
      <c r="D17043">
        <v>-332598.99200000003</v>
      </c>
      <c r="E17043" t="s">
        <v>50</v>
      </c>
      <c r="F17043" t="s">
        <v>14</v>
      </c>
      <c r="G17043" t="s">
        <v>54</v>
      </c>
      <c r="H17043" t="s">
        <v>84</v>
      </c>
    </row>
    <row r="17044" spans="1:8">
      <c r="A17044" t="s">
        <v>76</v>
      </c>
      <c r="B17044" s="1">
        <v>46320</v>
      </c>
      <c r="C17044">
        <v>220011</v>
      </c>
      <c r="D17044">
        <v>683540.00800000003</v>
      </c>
      <c r="E17044" t="s">
        <v>50</v>
      </c>
      <c r="F17044" t="s">
        <v>14</v>
      </c>
      <c r="G17044" t="s">
        <v>54</v>
      </c>
      <c r="H17044" t="s">
        <v>84</v>
      </c>
    </row>
    <row r="17045" spans="1:8">
      <c r="A17045" t="s">
        <v>76</v>
      </c>
      <c r="B17045" s="1">
        <v>46320</v>
      </c>
      <c r="C17045">
        <v>240002</v>
      </c>
      <c r="D17045">
        <v>-2574.8449999999998</v>
      </c>
      <c r="E17045" t="s">
        <v>50</v>
      </c>
      <c r="F17045" t="s">
        <v>113</v>
      </c>
      <c r="G17045" t="s">
        <v>54</v>
      </c>
      <c r="H17045" t="s">
        <v>85</v>
      </c>
    </row>
    <row r="17046" spans="1:8">
      <c r="A17046" t="s">
        <v>76</v>
      </c>
      <c r="B17046" s="1">
        <v>46320</v>
      </c>
      <c r="C17046">
        <v>240009</v>
      </c>
      <c r="D17046">
        <v>-164.524</v>
      </c>
      <c r="E17046" t="s">
        <v>50</v>
      </c>
      <c r="F17046" t="s">
        <v>113</v>
      </c>
      <c r="G17046" t="s">
        <v>54</v>
      </c>
      <c r="H17046" t="s">
        <v>85</v>
      </c>
    </row>
    <row r="17047" spans="1:8">
      <c r="A17047" t="s">
        <v>76</v>
      </c>
      <c r="B17047" s="1">
        <v>46320</v>
      </c>
      <c r="C17047">
        <v>242003</v>
      </c>
      <c r="D17047">
        <v>-689309.46600000001</v>
      </c>
      <c r="E17047" t="s">
        <v>50</v>
      </c>
      <c r="F17047" t="s">
        <v>113</v>
      </c>
      <c r="G17047" t="s">
        <v>54</v>
      </c>
      <c r="H17047" t="s">
        <v>85</v>
      </c>
    </row>
    <row r="17048" spans="1:8">
      <c r="A17048" t="s">
        <v>76</v>
      </c>
      <c r="B17048" s="1">
        <v>46320</v>
      </c>
      <c r="C17048">
        <v>242011</v>
      </c>
      <c r="D17048">
        <v>-138261.34700000001</v>
      </c>
      <c r="E17048" t="s">
        <v>50</v>
      </c>
      <c r="F17048" t="s">
        <v>113</v>
      </c>
      <c r="G17048" t="s">
        <v>54</v>
      </c>
      <c r="H17048" t="s">
        <v>85</v>
      </c>
    </row>
    <row r="17049" spans="1:8">
      <c r="A17049" t="s">
        <v>76</v>
      </c>
      <c r="B17049" s="1">
        <v>46320</v>
      </c>
      <c r="C17049">
        <v>242012</v>
      </c>
      <c r="D17049">
        <v>-965.19299999999998</v>
      </c>
      <c r="E17049" t="s">
        <v>50</v>
      </c>
      <c r="F17049" t="s">
        <v>113</v>
      </c>
      <c r="G17049" t="s">
        <v>54</v>
      </c>
      <c r="H17049" t="s">
        <v>85</v>
      </c>
    </row>
    <row r="17050" spans="1:8">
      <c r="A17050" t="s">
        <v>76</v>
      </c>
      <c r="B17050" s="1">
        <v>46320</v>
      </c>
      <c r="C17050">
        <v>242014</v>
      </c>
      <c r="D17050">
        <v>-33246.917000000001</v>
      </c>
      <c r="E17050" t="s">
        <v>50</v>
      </c>
      <c r="F17050" t="s">
        <v>113</v>
      </c>
      <c r="G17050" t="s">
        <v>54</v>
      </c>
      <c r="H17050" t="s">
        <v>85</v>
      </c>
    </row>
    <row r="17051" spans="1:8">
      <c r="A17051" t="s">
        <v>76</v>
      </c>
      <c r="B17051" s="1">
        <v>46320</v>
      </c>
      <c r="C17051">
        <v>242027</v>
      </c>
      <c r="D17051">
        <v>-6361.0940000000001</v>
      </c>
      <c r="E17051" t="s">
        <v>50</v>
      </c>
      <c r="F17051" t="s">
        <v>113</v>
      </c>
      <c r="G17051" t="s">
        <v>54</v>
      </c>
      <c r="H17051" t="s">
        <v>85</v>
      </c>
    </row>
    <row r="17052" spans="1:8">
      <c r="A17052" t="s">
        <v>76</v>
      </c>
      <c r="B17052" s="1">
        <v>46320</v>
      </c>
      <c r="C17052">
        <v>242030</v>
      </c>
      <c r="D17052">
        <v>-77270.619000000006</v>
      </c>
      <c r="E17052" t="s">
        <v>50</v>
      </c>
      <c r="F17052" t="s">
        <v>113</v>
      </c>
      <c r="G17052" t="s">
        <v>54</v>
      </c>
      <c r="H17052" t="s">
        <v>85</v>
      </c>
    </row>
    <row r="17053" spans="1:8">
      <c r="A17053" t="s">
        <v>76</v>
      </c>
      <c r="B17053" s="1">
        <v>46320</v>
      </c>
      <c r="C17053">
        <v>242041</v>
      </c>
      <c r="D17053">
        <v>2649.5</v>
      </c>
      <c r="E17053" t="s">
        <v>50</v>
      </c>
      <c r="F17053" t="s">
        <v>113</v>
      </c>
      <c r="G17053" t="s">
        <v>54</v>
      </c>
      <c r="H17053" t="s">
        <v>85</v>
      </c>
    </row>
    <row r="17054" spans="1:8">
      <c r="A17054" t="s">
        <v>76</v>
      </c>
      <c r="B17054" s="1">
        <v>46320</v>
      </c>
      <c r="C17054">
        <v>243002</v>
      </c>
      <c r="D17054">
        <v>-2268.7600000000002</v>
      </c>
      <c r="E17054" t="s">
        <v>50</v>
      </c>
      <c r="F17054" t="s">
        <v>113</v>
      </c>
      <c r="G17054" t="s">
        <v>54</v>
      </c>
      <c r="H17054" t="s">
        <v>85</v>
      </c>
    </row>
    <row r="17055" spans="1:8">
      <c r="A17055" t="s">
        <v>76</v>
      </c>
      <c r="B17055" s="1">
        <v>46320</v>
      </c>
      <c r="C17055">
        <v>243003</v>
      </c>
      <c r="D17055">
        <v>-12218.609</v>
      </c>
      <c r="E17055" t="s">
        <v>50</v>
      </c>
      <c r="F17055" t="s">
        <v>113</v>
      </c>
      <c r="G17055" t="s">
        <v>54</v>
      </c>
      <c r="H17055" t="s">
        <v>85</v>
      </c>
    </row>
    <row r="17056" spans="1:8">
      <c r="A17056" t="s">
        <v>76</v>
      </c>
      <c r="B17056" s="1">
        <v>46320</v>
      </c>
      <c r="C17056">
        <v>243009</v>
      </c>
      <c r="D17056">
        <v>-192.84800000000001</v>
      </c>
      <c r="E17056" t="s">
        <v>50</v>
      </c>
      <c r="F17056" t="s">
        <v>113</v>
      </c>
      <c r="G17056" t="s">
        <v>54</v>
      </c>
      <c r="H17056" t="s">
        <v>85</v>
      </c>
    </row>
    <row r="17057" spans="1:8">
      <c r="A17057" t="s">
        <v>76</v>
      </c>
      <c r="B17057" s="1">
        <v>46320</v>
      </c>
      <c r="C17057">
        <v>245010</v>
      </c>
      <c r="D17057">
        <v>-42337.862999999998</v>
      </c>
      <c r="E17057" t="s">
        <v>50</v>
      </c>
      <c r="F17057" t="s">
        <v>20</v>
      </c>
      <c r="G17057" t="s">
        <v>54</v>
      </c>
      <c r="H17057" t="s">
        <v>86</v>
      </c>
    </row>
    <row r="17058" spans="1:8">
      <c r="A17058" t="s">
        <v>76</v>
      </c>
      <c r="B17058" s="1">
        <v>46320</v>
      </c>
      <c r="C17058">
        <v>245018</v>
      </c>
      <c r="D17058">
        <v>-9579.0759999999991</v>
      </c>
      <c r="E17058" t="s">
        <v>50</v>
      </c>
      <c r="F17058" t="s">
        <v>113</v>
      </c>
      <c r="G17058" t="s">
        <v>54</v>
      </c>
      <c r="H17058" t="s">
        <v>85</v>
      </c>
    </row>
    <row r="17059" spans="1:8">
      <c r="A17059" t="s">
        <v>76</v>
      </c>
      <c r="B17059" s="1">
        <v>46320</v>
      </c>
      <c r="C17059">
        <v>245062</v>
      </c>
      <c r="D17059">
        <v>-52879.347000000002</v>
      </c>
      <c r="E17059" t="s">
        <v>50</v>
      </c>
      <c r="F17059" t="s">
        <v>113</v>
      </c>
      <c r="G17059" t="s">
        <v>54</v>
      </c>
      <c r="H17059" t="s">
        <v>85</v>
      </c>
    </row>
    <row r="17060" spans="1:8">
      <c r="A17060" t="s">
        <v>76</v>
      </c>
      <c r="B17060" s="1">
        <v>46320</v>
      </c>
      <c r="C17060">
        <v>250003</v>
      </c>
      <c r="D17060">
        <v>-11074.601000000001</v>
      </c>
      <c r="E17060" t="s">
        <v>50</v>
      </c>
      <c r="F17060" t="s">
        <v>114</v>
      </c>
      <c r="G17060" t="s">
        <v>54</v>
      </c>
      <c r="H17060" t="s">
        <v>87</v>
      </c>
    </row>
    <row r="17061" spans="1:8">
      <c r="A17061" t="s">
        <v>76</v>
      </c>
      <c r="B17061" s="1">
        <v>46320</v>
      </c>
      <c r="C17061">
        <v>250007</v>
      </c>
      <c r="D17061">
        <v>-40441.084999999999</v>
      </c>
      <c r="E17061" t="s">
        <v>50</v>
      </c>
      <c r="F17061" t="s">
        <v>113</v>
      </c>
      <c r="G17061" t="s">
        <v>54</v>
      </c>
      <c r="H17061" t="s">
        <v>85</v>
      </c>
    </row>
    <row r="17062" spans="1:8">
      <c r="A17062" t="s">
        <v>76</v>
      </c>
      <c r="B17062" s="1">
        <v>46320</v>
      </c>
      <c r="C17062">
        <v>251005</v>
      </c>
      <c r="D17062">
        <v>2369.6109999999999</v>
      </c>
      <c r="E17062" t="s">
        <v>50</v>
      </c>
      <c r="F17062" t="s">
        <v>115</v>
      </c>
      <c r="G17062" t="s">
        <v>54</v>
      </c>
      <c r="H17062" t="s">
        <v>88</v>
      </c>
    </row>
    <row r="17063" spans="1:8">
      <c r="A17063" t="s">
        <v>76</v>
      </c>
      <c r="B17063" s="1">
        <v>46320</v>
      </c>
      <c r="C17063">
        <v>257008</v>
      </c>
      <c r="D17063">
        <v>-8979.1489999999994</v>
      </c>
      <c r="E17063" t="s">
        <v>50</v>
      </c>
      <c r="F17063" t="s">
        <v>114</v>
      </c>
      <c r="G17063" t="s">
        <v>54</v>
      </c>
      <c r="H17063" t="s">
        <v>87</v>
      </c>
    </row>
    <row r="17064" spans="1:8">
      <c r="A17064" t="s">
        <v>76</v>
      </c>
      <c r="B17064" s="1">
        <v>46320</v>
      </c>
      <c r="C17064">
        <v>257009</v>
      </c>
      <c r="D17064">
        <v>-7937.2629999999999</v>
      </c>
      <c r="E17064" t="s">
        <v>50</v>
      </c>
      <c r="F17064" t="s">
        <v>114</v>
      </c>
      <c r="G17064" t="s">
        <v>54</v>
      </c>
      <c r="H17064" t="s">
        <v>87</v>
      </c>
    </row>
    <row r="17065" spans="1:8">
      <c r="A17065" t="s">
        <v>76</v>
      </c>
      <c r="B17065" s="1">
        <v>46320</v>
      </c>
      <c r="C17065">
        <v>257011</v>
      </c>
      <c r="D17065">
        <v>-5376.2070000000003</v>
      </c>
      <c r="E17065" t="s">
        <v>50</v>
      </c>
      <c r="F17065" t="s">
        <v>114</v>
      </c>
      <c r="G17065" t="s">
        <v>54</v>
      </c>
      <c r="H17065" t="s">
        <v>87</v>
      </c>
    </row>
    <row r="17066" spans="1:8">
      <c r="A17066" t="s">
        <v>76</v>
      </c>
      <c r="B17066" s="1">
        <v>46320</v>
      </c>
      <c r="C17066">
        <v>257028</v>
      </c>
      <c r="D17066">
        <v>-32751.933000000001</v>
      </c>
      <c r="E17066" t="s">
        <v>50</v>
      </c>
      <c r="F17066" t="s">
        <v>114</v>
      </c>
      <c r="G17066" t="s">
        <v>54</v>
      </c>
      <c r="H17066" t="s">
        <v>87</v>
      </c>
    </row>
    <row r="17067" spans="1:8">
      <c r="A17067" t="s">
        <v>76</v>
      </c>
      <c r="B17067" s="1">
        <v>46320</v>
      </c>
      <c r="C17067">
        <v>260004</v>
      </c>
      <c r="D17067">
        <v>8892.1990000000005</v>
      </c>
      <c r="E17067" t="s">
        <v>50</v>
      </c>
      <c r="F17067" t="s">
        <v>114</v>
      </c>
      <c r="G17067" t="s">
        <v>54</v>
      </c>
      <c r="H17067" t="s">
        <v>87</v>
      </c>
    </row>
    <row r="17068" spans="1:8">
      <c r="A17068" t="s">
        <v>76</v>
      </c>
      <c r="B17068" s="1">
        <v>46320</v>
      </c>
      <c r="C17068">
        <v>270024</v>
      </c>
      <c r="D17068">
        <v>-111.88500000000001</v>
      </c>
      <c r="E17068" t="s">
        <v>50</v>
      </c>
      <c r="F17068" t="s">
        <v>125</v>
      </c>
      <c r="G17068" t="s">
        <v>54</v>
      </c>
      <c r="H17068" t="s">
        <v>100</v>
      </c>
    </row>
    <row r="17069" spans="1:8">
      <c r="A17069" t="s">
        <v>76</v>
      </c>
      <c r="B17069" s="1">
        <v>46320</v>
      </c>
      <c r="C17069">
        <v>270025</v>
      </c>
      <c r="D17069">
        <v>-71.930999999999997</v>
      </c>
      <c r="E17069" t="s">
        <v>50</v>
      </c>
      <c r="F17069" t="s">
        <v>125</v>
      </c>
      <c r="G17069" t="s">
        <v>54</v>
      </c>
      <c r="H17069" t="s">
        <v>100</v>
      </c>
    </row>
    <row r="17070" spans="1:8">
      <c r="A17070" t="s">
        <v>76</v>
      </c>
      <c r="B17070" s="1">
        <v>46320</v>
      </c>
      <c r="C17070">
        <v>270026</v>
      </c>
      <c r="D17070">
        <v>-79.552000000000007</v>
      </c>
      <c r="E17070" t="s">
        <v>50</v>
      </c>
      <c r="F17070" t="s">
        <v>125</v>
      </c>
      <c r="G17070" t="s">
        <v>54</v>
      </c>
      <c r="H17070" t="s">
        <v>100</v>
      </c>
    </row>
    <row r="17071" spans="1:8">
      <c r="A17071" t="s">
        <v>76</v>
      </c>
      <c r="B17071" s="1">
        <v>46320</v>
      </c>
      <c r="C17071">
        <v>270027</v>
      </c>
      <c r="D17071">
        <v>-35.412999999999997</v>
      </c>
      <c r="E17071" t="s">
        <v>50</v>
      </c>
      <c r="F17071" t="s">
        <v>125</v>
      </c>
      <c r="G17071" t="s">
        <v>54</v>
      </c>
      <c r="H17071" t="s">
        <v>100</v>
      </c>
    </row>
    <row r="17072" spans="1:8">
      <c r="A17072" t="s">
        <v>76</v>
      </c>
      <c r="B17072" s="1">
        <v>46320</v>
      </c>
      <c r="C17072">
        <v>300004</v>
      </c>
      <c r="D17072">
        <v>96527.98</v>
      </c>
      <c r="E17072" t="s">
        <v>50</v>
      </c>
      <c r="F17072" t="s">
        <v>131</v>
      </c>
      <c r="G17072" t="s">
        <v>54</v>
      </c>
      <c r="H17072" t="s">
        <v>107</v>
      </c>
    </row>
    <row r="17073" spans="1:8">
      <c r="A17073" t="s">
        <v>76</v>
      </c>
      <c r="B17073" s="1">
        <v>46320</v>
      </c>
      <c r="C17073">
        <v>300005</v>
      </c>
      <c r="D17073">
        <v>16088.939</v>
      </c>
      <c r="E17073" t="s">
        <v>50</v>
      </c>
      <c r="F17073" t="s">
        <v>131</v>
      </c>
      <c r="G17073" t="s">
        <v>54</v>
      </c>
      <c r="H17073" t="s">
        <v>107</v>
      </c>
    </row>
    <row r="17074" spans="1:8">
      <c r="A17074" t="s">
        <v>76</v>
      </c>
      <c r="B17074" s="1">
        <v>46320</v>
      </c>
      <c r="C17074">
        <v>300008</v>
      </c>
      <c r="D17074">
        <v>20489.328000000001</v>
      </c>
      <c r="E17074" t="s">
        <v>50</v>
      </c>
      <c r="F17074" t="s">
        <v>131</v>
      </c>
      <c r="G17074" t="s">
        <v>54</v>
      </c>
      <c r="H17074" t="s">
        <v>107</v>
      </c>
    </row>
    <row r="17075" spans="1:8">
      <c r="A17075" t="s">
        <v>76</v>
      </c>
      <c r="B17075" s="1">
        <v>46320</v>
      </c>
      <c r="C17075">
        <v>300009</v>
      </c>
      <c r="D17075">
        <v>1413.5229999999999</v>
      </c>
      <c r="E17075" t="s">
        <v>50</v>
      </c>
      <c r="F17075" t="s">
        <v>131</v>
      </c>
      <c r="G17075" t="s">
        <v>54</v>
      </c>
      <c r="H17075" t="s">
        <v>107</v>
      </c>
    </row>
    <row r="17076" spans="1:8">
      <c r="A17076" t="s">
        <v>76</v>
      </c>
      <c r="B17076" s="1">
        <v>46320</v>
      </c>
      <c r="C17076">
        <v>300011</v>
      </c>
      <c r="D17076">
        <v>2478.8290000000002</v>
      </c>
      <c r="E17076" t="s">
        <v>50</v>
      </c>
      <c r="F17076" t="s">
        <v>131</v>
      </c>
      <c r="G17076" t="s">
        <v>54</v>
      </c>
      <c r="H17076" t="s">
        <v>107</v>
      </c>
    </row>
    <row r="17077" spans="1:8">
      <c r="A17077" t="s">
        <v>76</v>
      </c>
      <c r="B17077" s="1">
        <v>46320</v>
      </c>
      <c r="C17077">
        <v>300012</v>
      </c>
      <c r="D17077">
        <v>24066.957999999999</v>
      </c>
      <c r="E17077" t="s">
        <v>50</v>
      </c>
      <c r="F17077" t="s">
        <v>131</v>
      </c>
      <c r="G17077" t="s">
        <v>54</v>
      </c>
      <c r="H17077" t="s">
        <v>107</v>
      </c>
    </row>
    <row r="17078" spans="1:8">
      <c r="A17078" t="s">
        <v>76</v>
      </c>
      <c r="B17078" s="1">
        <v>46320</v>
      </c>
      <c r="C17078">
        <v>300014</v>
      </c>
      <c r="D17078">
        <v>4188.451</v>
      </c>
      <c r="E17078" t="s">
        <v>50</v>
      </c>
      <c r="F17078" t="s">
        <v>131</v>
      </c>
      <c r="G17078" t="s">
        <v>54</v>
      </c>
      <c r="H17078" t="s">
        <v>107</v>
      </c>
    </row>
    <row r="17079" spans="1:8">
      <c r="A17079" t="s">
        <v>76</v>
      </c>
      <c r="B17079" s="1">
        <v>46320</v>
      </c>
      <c r="C17079">
        <v>300504</v>
      </c>
      <c r="D17079">
        <v>-94797.728000000003</v>
      </c>
      <c r="E17079" t="s">
        <v>50</v>
      </c>
      <c r="F17079" t="s">
        <v>131</v>
      </c>
      <c r="G17079" t="s">
        <v>54</v>
      </c>
      <c r="H17079" t="s">
        <v>107</v>
      </c>
    </row>
    <row r="17080" spans="1:8">
      <c r="A17080" t="s">
        <v>76</v>
      </c>
      <c r="B17080" s="1">
        <v>46320</v>
      </c>
      <c r="C17080">
        <v>300505</v>
      </c>
      <c r="D17080">
        <v>-15969.174000000001</v>
      </c>
      <c r="E17080" t="s">
        <v>50</v>
      </c>
      <c r="F17080" t="s">
        <v>131</v>
      </c>
      <c r="G17080" t="s">
        <v>54</v>
      </c>
      <c r="H17080" t="s">
        <v>107</v>
      </c>
    </row>
    <row r="17081" spans="1:8">
      <c r="A17081" t="s">
        <v>76</v>
      </c>
      <c r="B17081" s="1">
        <v>46320</v>
      </c>
      <c r="C17081">
        <v>300508</v>
      </c>
      <c r="D17081">
        <v>-20489.328000000001</v>
      </c>
      <c r="E17081" t="s">
        <v>50</v>
      </c>
      <c r="F17081" t="s">
        <v>131</v>
      </c>
      <c r="G17081" t="s">
        <v>54</v>
      </c>
      <c r="H17081" t="s">
        <v>107</v>
      </c>
    </row>
    <row r="17082" spans="1:8">
      <c r="A17082" t="s">
        <v>76</v>
      </c>
      <c r="B17082" s="1">
        <v>46320</v>
      </c>
      <c r="C17082">
        <v>300509</v>
      </c>
      <c r="D17082">
        <v>-1413.5229999999999</v>
      </c>
      <c r="E17082" t="s">
        <v>50</v>
      </c>
      <c r="F17082" t="s">
        <v>131</v>
      </c>
      <c r="G17082" t="s">
        <v>54</v>
      </c>
      <c r="H17082" t="s">
        <v>107</v>
      </c>
    </row>
    <row r="17083" spans="1:8">
      <c r="A17083" t="s">
        <v>76</v>
      </c>
      <c r="B17083" s="1">
        <v>46320</v>
      </c>
      <c r="C17083">
        <v>300511</v>
      </c>
      <c r="D17083">
        <v>-2478.8290000000002</v>
      </c>
      <c r="E17083" t="s">
        <v>50</v>
      </c>
      <c r="F17083" t="s">
        <v>131</v>
      </c>
      <c r="G17083" t="s">
        <v>54</v>
      </c>
      <c r="H17083" t="s">
        <v>107</v>
      </c>
    </row>
    <row r="17084" spans="1:8">
      <c r="A17084" t="s">
        <v>76</v>
      </c>
      <c r="B17084" s="1">
        <v>46320</v>
      </c>
      <c r="C17084">
        <v>300512</v>
      </c>
      <c r="D17084">
        <v>-24039.319</v>
      </c>
      <c r="E17084" t="s">
        <v>50</v>
      </c>
      <c r="F17084" t="s">
        <v>131</v>
      </c>
      <c r="G17084" t="s">
        <v>54</v>
      </c>
      <c r="H17084" t="s">
        <v>107</v>
      </c>
    </row>
    <row r="17085" spans="1:8">
      <c r="A17085" t="s">
        <v>76</v>
      </c>
      <c r="B17085" s="1">
        <v>46320</v>
      </c>
      <c r="C17085">
        <v>300514</v>
      </c>
      <c r="D17085">
        <v>-4188.451</v>
      </c>
      <c r="E17085" t="s">
        <v>50</v>
      </c>
      <c r="F17085" t="s">
        <v>131</v>
      </c>
      <c r="G17085" t="s">
        <v>54</v>
      </c>
      <c r="H17085" t="s">
        <v>107</v>
      </c>
    </row>
    <row r="17086" spans="1:8">
      <c r="A17086" t="s">
        <v>76</v>
      </c>
      <c r="B17086" s="1">
        <v>46320</v>
      </c>
      <c r="C17086">
        <v>301002</v>
      </c>
      <c r="D17086">
        <v>396436.61800000002</v>
      </c>
      <c r="E17086" t="s">
        <v>50</v>
      </c>
      <c r="F17086" t="s">
        <v>133</v>
      </c>
      <c r="G17086" t="s">
        <v>54</v>
      </c>
      <c r="H17086" t="s">
        <v>110</v>
      </c>
    </row>
    <row r="17087" spans="1:8">
      <c r="A17087" t="s">
        <v>76</v>
      </c>
      <c r="B17087" s="1">
        <v>46320</v>
      </c>
      <c r="C17087">
        <v>301004</v>
      </c>
      <c r="D17087">
        <v>27635.811000000002</v>
      </c>
      <c r="E17087" t="s">
        <v>50</v>
      </c>
      <c r="F17087" t="s">
        <v>131</v>
      </c>
      <c r="G17087" t="s">
        <v>54</v>
      </c>
      <c r="H17087" t="s">
        <v>107</v>
      </c>
    </row>
    <row r="17088" spans="1:8">
      <c r="A17088" t="s">
        <v>76</v>
      </c>
      <c r="B17088" s="1">
        <v>46320</v>
      </c>
      <c r="C17088">
        <v>301502</v>
      </c>
      <c r="D17088">
        <v>-396436.61800000002</v>
      </c>
      <c r="E17088" t="s">
        <v>50</v>
      </c>
      <c r="F17088" t="s">
        <v>133</v>
      </c>
      <c r="G17088" t="s">
        <v>54</v>
      </c>
      <c r="H17088" t="s">
        <v>110</v>
      </c>
    </row>
    <row r="17089" spans="1:8">
      <c r="A17089" t="s">
        <v>76</v>
      </c>
      <c r="B17089" s="1">
        <v>46320</v>
      </c>
      <c r="C17089">
        <v>301504</v>
      </c>
      <c r="D17089">
        <v>-27635.811000000002</v>
      </c>
      <c r="E17089" t="s">
        <v>50</v>
      </c>
      <c r="F17089" t="s">
        <v>131</v>
      </c>
      <c r="G17089" t="s">
        <v>54</v>
      </c>
      <c r="H17089" t="s">
        <v>107</v>
      </c>
    </row>
    <row r="17090" spans="1:8">
      <c r="A17090" t="s">
        <v>76</v>
      </c>
      <c r="B17090" s="1">
        <v>46320</v>
      </c>
      <c r="C17090">
        <v>310032</v>
      </c>
      <c r="D17090">
        <v>6.4829999999999997</v>
      </c>
      <c r="E17090" t="s">
        <v>50</v>
      </c>
      <c r="F17090" t="s">
        <v>14</v>
      </c>
      <c r="G17090" t="s">
        <v>54</v>
      </c>
      <c r="H17090" t="s">
        <v>84</v>
      </c>
    </row>
    <row r="17091" spans="1:8">
      <c r="A17091" t="s">
        <v>76</v>
      </c>
      <c r="B17091" s="1">
        <v>46320</v>
      </c>
      <c r="C17091">
        <v>320003</v>
      </c>
      <c r="D17091">
        <v>777033.13899999997</v>
      </c>
      <c r="E17091" t="s">
        <v>50</v>
      </c>
      <c r="F17091" t="s">
        <v>115</v>
      </c>
      <c r="G17091" t="s">
        <v>54</v>
      </c>
      <c r="H17091" t="s">
        <v>88</v>
      </c>
    </row>
    <row r="17092" spans="1:8">
      <c r="A17092" t="s">
        <v>76</v>
      </c>
      <c r="B17092" s="1">
        <v>46320</v>
      </c>
      <c r="C17092">
        <v>320010</v>
      </c>
      <c r="D17092">
        <v>86829.293000000005</v>
      </c>
      <c r="E17092" t="s">
        <v>50</v>
      </c>
      <c r="F17092" t="s">
        <v>115</v>
      </c>
      <c r="G17092" t="s">
        <v>54</v>
      </c>
      <c r="H17092" t="s">
        <v>88</v>
      </c>
    </row>
    <row r="17093" spans="1:8">
      <c r="A17093" t="s">
        <v>76</v>
      </c>
      <c r="B17093" s="1">
        <v>46320</v>
      </c>
      <c r="C17093">
        <v>320023</v>
      </c>
      <c r="D17093">
        <v>-315748.179</v>
      </c>
      <c r="E17093" t="s">
        <v>50</v>
      </c>
      <c r="F17093" t="s">
        <v>115</v>
      </c>
      <c r="G17093" t="s">
        <v>54</v>
      </c>
      <c r="H17093" t="s">
        <v>88</v>
      </c>
    </row>
    <row r="17094" spans="1:8">
      <c r="A17094" t="s">
        <v>76</v>
      </c>
      <c r="B17094" s="1">
        <v>46320</v>
      </c>
      <c r="C17094">
        <v>321002</v>
      </c>
      <c r="D17094">
        <v>350575.21</v>
      </c>
      <c r="E17094" t="s">
        <v>50</v>
      </c>
      <c r="F17094" t="s">
        <v>115</v>
      </c>
      <c r="G17094" t="s">
        <v>54</v>
      </c>
      <c r="H17094" t="s">
        <v>88</v>
      </c>
    </row>
    <row r="17095" spans="1:8">
      <c r="A17095" t="s">
        <v>76</v>
      </c>
      <c r="B17095" s="1">
        <v>46320</v>
      </c>
      <c r="C17095">
        <v>321012</v>
      </c>
      <c r="D17095">
        <v>86942.422000000006</v>
      </c>
      <c r="E17095" t="s">
        <v>50</v>
      </c>
      <c r="F17095" t="s">
        <v>115</v>
      </c>
      <c r="G17095" t="s">
        <v>54</v>
      </c>
      <c r="H17095" t="s">
        <v>88</v>
      </c>
    </row>
    <row r="17096" spans="1:8">
      <c r="A17096" t="s">
        <v>76</v>
      </c>
      <c r="B17096" s="1">
        <v>46320</v>
      </c>
      <c r="C17096">
        <v>321014</v>
      </c>
      <c r="D17096">
        <v>17960.419000000002</v>
      </c>
      <c r="E17096" t="s">
        <v>50</v>
      </c>
      <c r="F17096" t="s">
        <v>115</v>
      </c>
      <c r="G17096" t="s">
        <v>54</v>
      </c>
      <c r="H17096" t="s">
        <v>88</v>
      </c>
    </row>
    <row r="17097" spans="1:8">
      <c r="A17097" t="s">
        <v>76</v>
      </c>
      <c r="B17097" s="1">
        <v>46320</v>
      </c>
      <c r="C17097">
        <v>321021</v>
      </c>
      <c r="D17097">
        <v>11925.647000000001</v>
      </c>
      <c r="E17097" t="s">
        <v>50</v>
      </c>
      <c r="F17097" t="s">
        <v>115</v>
      </c>
      <c r="G17097" t="s">
        <v>54</v>
      </c>
      <c r="H17097" t="s">
        <v>88</v>
      </c>
    </row>
    <row r="17098" spans="1:8">
      <c r="A17098" t="s">
        <v>76</v>
      </c>
      <c r="B17098" s="1">
        <v>46320</v>
      </c>
      <c r="C17098">
        <v>321028</v>
      </c>
      <c r="D17098">
        <v>-2330.3879999999999</v>
      </c>
      <c r="E17098" t="s">
        <v>50</v>
      </c>
      <c r="F17098" t="s">
        <v>115</v>
      </c>
      <c r="G17098" t="s">
        <v>54</v>
      </c>
      <c r="H17098" t="s">
        <v>88</v>
      </c>
    </row>
    <row r="17099" spans="1:8">
      <c r="A17099" t="s">
        <v>76</v>
      </c>
      <c r="B17099" s="1">
        <v>46320</v>
      </c>
      <c r="C17099">
        <v>321029</v>
      </c>
      <c r="D17099">
        <v>35638.108</v>
      </c>
      <c r="E17099" t="s">
        <v>50</v>
      </c>
      <c r="F17099" t="s">
        <v>115</v>
      </c>
      <c r="G17099" t="s">
        <v>54</v>
      </c>
      <c r="H17099" t="s">
        <v>88</v>
      </c>
    </row>
    <row r="17100" spans="1:8">
      <c r="A17100" t="s">
        <v>76</v>
      </c>
      <c r="B17100" s="1">
        <v>46320</v>
      </c>
      <c r="C17100">
        <v>321041</v>
      </c>
      <c r="D17100">
        <v>357.93</v>
      </c>
      <c r="E17100" t="s">
        <v>50</v>
      </c>
      <c r="F17100" t="s">
        <v>115</v>
      </c>
      <c r="G17100" t="s">
        <v>54</v>
      </c>
      <c r="H17100" t="s">
        <v>88</v>
      </c>
    </row>
    <row r="17101" spans="1:8">
      <c r="A17101" t="s">
        <v>76</v>
      </c>
      <c r="B17101" s="1">
        <v>46320</v>
      </c>
      <c r="C17101">
        <v>321042</v>
      </c>
      <c r="D17101">
        <v>122.577</v>
      </c>
      <c r="E17101" t="s">
        <v>50</v>
      </c>
      <c r="F17101" t="s">
        <v>115</v>
      </c>
      <c r="G17101" t="s">
        <v>54</v>
      </c>
      <c r="H17101" t="s">
        <v>88</v>
      </c>
    </row>
    <row r="17102" spans="1:8">
      <c r="A17102" t="s">
        <v>76</v>
      </c>
      <c r="B17102" s="1">
        <v>46320</v>
      </c>
      <c r="C17102">
        <v>330034</v>
      </c>
      <c r="D17102">
        <v>-784.61</v>
      </c>
      <c r="E17102" t="s">
        <v>50</v>
      </c>
      <c r="F17102" t="s">
        <v>113</v>
      </c>
      <c r="G17102" t="s">
        <v>54</v>
      </c>
      <c r="H17102" t="s">
        <v>85</v>
      </c>
    </row>
    <row r="17103" spans="1:8">
      <c r="A17103" t="s">
        <v>76</v>
      </c>
      <c r="B17103" s="1">
        <v>46320</v>
      </c>
      <c r="C17103">
        <v>330052</v>
      </c>
      <c r="D17103">
        <v>-1298.123</v>
      </c>
      <c r="E17103" t="s">
        <v>50</v>
      </c>
      <c r="F17103" t="s">
        <v>113</v>
      </c>
      <c r="G17103" t="s">
        <v>54</v>
      </c>
      <c r="H17103" t="s">
        <v>85</v>
      </c>
    </row>
    <row r="17104" spans="1:8">
      <c r="A17104" t="s">
        <v>76</v>
      </c>
      <c r="B17104" s="1">
        <v>46320</v>
      </c>
      <c r="C17104">
        <v>330065</v>
      </c>
      <c r="D17104">
        <v>-296.935</v>
      </c>
      <c r="E17104" t="s">
        <v>50</v>
      </c>
      <c r="F17104" t="s">
        <v>113</v>
      </c>
      <c r="G17104" t="s">
        <v>54</v>
      </c>
      <c r="H17104" t="s">
        <v>85</v>
      </c>
    </row>
    <row r="17105" spans="1:8">
      <c r="A17105" t="s">
        <v>76</v>
      </c>
      <c r="B17105" s="1">
        <v>46320</v>
      </c>
      <c r="C17105">
        <v>330136</v>
      </c>
      <c r="D17105">
        <v>-3703.049</v>
      </c>
      <c r="E17105" t="s">
        <v>50</v>
      </c>
      <c r="F17105" t="s">
        <v>113</v>
      </c>
      <c r="G17105" t="s">
        <v>54</v>
      </c>
      <c r="H17105" t="s">
        <v>85</v>
      </c>
    </row>
    <row r="17106" spans="1:8">
      <c r="A17106" t="s">
        <v>76</v>
      </c>
      <c r="B17106" s="1">
        <v>46320</v>
      </c>
      <c r="C17106">
        <v>340156</v>
      </c>
      <c r="D17106">
        <v>83179.717000000004</v>
      </c>
      <c r="E17106" t="s">
        <v>50</v>
      </c>
      <c r="F17106" t="s">
        <v>116</v>
      </c>
      <c r="G17106" t="s">
        <v>54</v>
      </c>
      <c r="H17106" t="s">
        <v>89</v>
      </c>
    </row>
    <row r="17107" spans="1:8">
      <c r="A17107" t="s">
        <v>76</v>
      </c>
      <c r="B17107" s="1">
        <v>46320</v>
      </c>
      <c r="C17107">
        <v>340157</v>
      </c>
      <c r="D17107">
        <v>19641120.059999999</v>
      </c>
      <c r="E17107" t="s">
        <v>50</v>
      </c>
      <c r="F17107" t="s">
        <v>116</v>
      </c>
      <c r="G17107" t="s">
        <v>54</v>
      </c>
      <c r="H17107" t="s">
        <v>89</v>
      </c>
    </row>
    <row r="17108" spans="1:8">
      <c r="A17108" t="s">
        <v>76</v>
      </c>
      <c r="B17108" s="1">
        <v>46320</v>
      </c>
      <c r="C17108">
        <v>340158</v>
      </c>
      <c r="D17108">
        <v>-19487431.52</v>
      </c>
      <c r="E17108" t="s">
        <v>50</v>
      </c>
      <c r="F17108" t="s">
        <v>116</v>
      </c>
      <c r="G17108" t="s">
        <v>54</v>
      </c>
      <c r="H17108" t="s">
        <v>89</v>
      </c>
    </row>
    <row r="17109" spans="1:8">
      <c r="A17109" t="s">
        <v>76</v>
      </c>
      <c r="B17109" s="1">
        <v>46320</v>
      </c>
      <c r="C17109">
        <v>350002</v>
      </c>
      <c r="D17109">
        <v>528.63300000000004</v>
      </c>
      <c r="E17109" t="s">
        <v>50</v>
      </c>
      <c r="F17109" t="s">
        <v>118</v>
      </c>
      <c r="G17109" t="s">
        <v>54</v>
      </c>
      <c r="H17109" t="s">
        <v>91</v>
      </c>
    </row>
    <row r="17110" spans="1:8">
      <c r="A17110" t="s">
        <v>76</v>
      </c>
      <c r="B17110" s="1">
        <v>46320</v>
      </c>
      <c r="C17110">
        <v>350003</v>
      </c>
      <c r="D17110">
        <v>769.85400000000004</v>
      </c>
      <c r="E17110" t="s">
        <v>50</v>
      </c>
      <c r="F17110" t="s">
        <v>118</v>
      </c>
      <c r="G17110" t="s">
        <v>54</v>
      </c>
      <c r="H17110" t="s">
        <v>91</v>
      </c>
    </row>
    <row r="17111" spans="1:8">
      <c r="A17111" t="s">
        <v>76</v>
      </c>
      <c r="B17111" s="1">
        <v>46320</v>
      </c>
      <c r="C17111">
        <v>350005</v>
      </c>
      <c r="D17111">
        <v>-157.87700000000001</v>
      </c>
      <c r="E17111" t="s">
        <v>50</v>
      </c>
      <c r="F17111" t="s">
        <v>118</v>
      </c>
      <c r="G17111" t="s">
        <v>54</v>
      </c>
      <c r="H17111" t="s">
        <v>91</v>
      </c>
    </row>
    <row r="17112" spans="1:8">
      <c r="A17112" t="s">
        <v>76</v>
      </c>
      <c r="B17112" s="1">
        <v>46320</v>
      </c>
      <c r="C17112">
        <v>350031</v>
      </c>
      <c r="D17112">
        <v>164.524</v>
      </c>
      <c r="E17112" t="s">
        <v>50</v>
      </c>
      <c r="F17112" t="s">
        <v>113</v>
      </c>
      <c r="G17112" t="s">
        <v>54</v>
      </c>
      <c r="H17112" t="s">
        <v>85</v>
      </c>
    </row>
    <row r="17113" spans="1:8">
      <c r="A17113" t="s">
        <v>76</v>
      </c>
      <c r="B17113" s="1">
        <v>46320</v>
      </c>
      <c r="C17113">
        <v>351004</v>
      </c>
      <c r="D17113">
        <v>9549.9079999999994</v>
      </c>
      <c r="E17113" t="s">
        <v>50</v>
      </c>
      <c r="F17113" t="s">
        <v>114</v>
      </c>
      <c r="G17113" t="s">
        <v>54</v>
      </c>
      <c r="H17113" t="s">
        <v>87</v>
      </c>
    </row>
    <row r="17114" spans="1:8">
      <c r="A17114" t="s">
        <v>76</v>
      </c>
      <c r="B17114" s="1">
        <v>46320</v>
      </c>
      <c r="C17114">
        <v>352002</v>
      </c>
      <c r="D17114">
        <v>1322.8030000000001</v>
      </c>
      <c r="E17114" t="s">
        <v>50</v>
      </c>
      <c r="F17114" t="s">
        <v>117</v>
      </c>
      <c r="G17114" t="s">
        <v>54</v>
      </c>
      <c r="H17114" t="s">
        <v>90</v>
      </c>
    </row>
    <row r="17115" spans="1:8">
      <c r="A17115" t="s">
        <v>76</v>
      </c>
      <c r="B17115" s="1">
        <v>46320</v>
      </c>
      <c r="C17115">
        <v>354014</v>
      </c>
      <c r="D17115">
        <v>26711.624</v>
      </c>
      <c r="E17115" t="s">
        <v>50</v>
      </c>
      <c r="F17115" t="s">
        <v>115</v>
      </c>
      <c r="G17115" t="s">
        <v>54</v>
      </c>
      <c r="H17115" t="s">
        <v>88</v>
      </c>
    </row>
    <row r="17116" spans="1:8">
      <c r="A17116" t="s">
        <v>76</v>
      </c>
      <c r="B17116" s="1">
        <v>46320</v>
      </c>
      <c r="C17116">
        <v>355018</v>
      </c>
      <c r="D17116">
        <v>35.847000000000001</v>
      </c>
      <c r="E17116" t="s">
        <v>50</v>
      </c>
      <c r="F17116" t="s">
        <v>118</v>
      </c>
      <c r="G17116" t="s">
        <v>54</v>
      </c>
      <c r="H17116" t="s">
        <v>91</v>
      </c>
    </row>
    <row r="17117" spans="1:8">
      <c r="A17117" t="s">
        <v>76</v>
      </c>
      <c r="B17117" s="1">
        <v>46320</v>
      </c>
      <c r="C17117">
        <v>360026</v>
      </c>
      <c r="D17117">
        <v>-100292.94500000001</v>
      </c>
      <c r="E17117" t="s">
        <v>50</v>
      </c>
      <c r="F17117" t="s">
        <v>125</v>
      </c>
      <c r="G17117" t="s">
        <v>54</v>
      </c>
      <c r="H17117" t="s">
        <v>100</v>
      </c>
    </row>
    <row r="17118" spans="1:8">
      <c r="A17118" t="s">
        <v>76</v>
      </c>
      <c r="B17118" s="1">
        <v>46320</v>
      </c>
      <c r="C17118">
        <v>360028</v>
      </c>
      <c r="D17118">
        <v>-5384.0240000000003</v>
      </c>
      <c r="E17118" t="s">
        <v>50</v>
      </c>
      <c r="F17118" t="s">
        <v>125</v>
      </c>
      <c r="G17118" t="s">
        <v>54</v>
      </c>
      <c r="H17118" t="s">
        <v>100</v>
      </c>
    </row>
    <row r="17119" spans="1:8">
      <c r="A17119" t="s">
        <v>76</v>
      </c>
      <c r="B17119" s="1">
        <v>46320</v>
      </c>
      <c r="C17119">
        <v>360030</v>
      </c>
      <c r="D17119">
        <v>38.493000000000002</v>
      </c>
      <c r="E17119" t="s">
        <v>50</v>
      </c>
      <c r="F17119" t="s">
        <v>125</v>
      </c>
      <c r="G17119" t="s">
        <v>54</v>
      </c>
      <c r="H17119" t="s">
        <v>100</v>
      </c>
    </row>
    <row r="17120" spans="1:8">
      <c r="A17120" t="s">
        <v>76</v>
      </c>
      <c r="B17120" s="1">
        <v>46320</v>
      </c>
      <c r="C17120">
        <v>360032</v>
      </c>
      <c r="D17120">
        <v>25.661999999999999</v>
      </c>
      <c r="E17120" t="s">
        <v>50</v>
      </c>
      <c r="F17120" t="s">
        <v>125</v>
      </c>
      <c r="G17120" t="s">
        <v>54</v>
      </c>
      <c r="H17120" t="s">
        <v>100</v>
      </c>
    </row>
    <row r="17121" spans="1:8">
      <c r="A17121" t="s">
        <v>76</v>
      </c>
      <c r="B17121" s="1">
        <v>46320</v>
      </c>
      <c r="C17121">
        <v>364502</v>
      </c>
      <c r="D17121">
        <v>98864.557000000001</v>
      </c>
      <c r="E17121" t="s">
        <v>50</v>
      </c>
      <c r="F17121" t="s">
        <v>125</v>
      </c>
      <c r="G17121" t="s">
        <v>54</v>
      </c>
      <c r="H17121" t="s">
        <v>100</v>
      </c>
    </row>
    <row r="17122" spans="1:8">
      <c r="A17122" t="s">
        <v>76</v>
      </c>
      <c r="B17122" s="1">
        <v>46320</v>
      </c>
      <c r="C17122">
        <v>410002</v>
      </c>
      <c r="D17122">
        <v>-279276.92200000002</v>
      </c>
      <c r="E17122" t="s">
        <v>52</v>
      </c>
      <c r="F17122" t="s">
        <v>119</v>
      </c>
      <c r="G17122" t="s">
        <v>54</v>
      </c>
      <c r="H17122" t="s">
        <v>93</v>
      </c>
    </row>
    <row r="17123" spans="1:8">
      <c r="A17123" t="s">
        <v>76</v>
      </c>
      <c r="B17123" s="1">
        <v>46320</v>
      </c>
      <c r="C17123">
        <v>410006</v>
      </c>
      <c r="D17123">
        <v>-34358.36</v>
      </c>
      <c r="E17123" t="s">
        <v>52</v>
      </c>
      <c r="F17123" t="s">
        <v>119</v>
      </c>
      <c r="G17123" t="s">
        <v>54</v>
      </c>
      <c r="H17123" t="s">
        <v>93</v>
      </c>
    </row>
    <row r="17124" spans="1:8">
      <c r="A17124" t="s">
        <v>76</v>
      </c>
      <c r="B17124" s="1">
        <v>46320</v>
      </c>
      <c r="C17124">
        <v>410009</v>
      </c>
      <c r="D17124">
        <v>-6437.0469999999996</v>
      </c>
      <c r="E17124" t="s">
        <v>52</v>
      </c>
      <c r="F17124" t="s">
        <v>119</v>
      </c>
      <c r="G17124" t="s">
        <v>54</v>
      </c>
      <c r="H17124" t="s">
        <v>93</v>
      </c>
    </row>
    <row r="17125" spans="1:8">
      <c r="A17125" t="s">
        <v>76</v>
      </c>
      <c r="B17125" s="1">
        <v>46320</v>
      </c>
      <c r="C17125">
        <v>410036</v>
      </c>
      <c r="D17125">
        <v>-90.495000000000005</v>
      </c>
      <c r="E17125" t="s">
        <v>52</v>
      </c>
      <c r="F17125" t="s">
        <v>119</v>
      </c>
      <c r="G17125" t="s">
        <v>54</v>
      </c>
      <c r="H17125" t="s">
        <v>93</v>
      </c>
    </row>
    <row r="17126" spans="1:8">
      <c r="A17126" t="s">
        <v>76</v>
      </c>
      <c r="B17126" s="1">
        <v>46320</v>
      </c>
      <c r="C17126">
        <v>410037</v>
      </c>
      <c r="D17126">
        <v>-81973.263999999996</v>
      </c>
      <c r="E17126" t="s">
        <v>52</v>
      </c>
      <c r="F17126" t="s">
        <v>119</v>
      </c>
      <c r="G17126" t="s">
        <v>54</v>
      </c>
      <c r="H17126" t="s">
        <v>93</v>
      </c>
    </row>
    <row r="17127" spans="1:8">
      <c r="A17127" t="s">
        <v>76</v>
      </c>
      <c r="B17127" s="1">
        <v>46320</v>
      </c>
      <c r="C17127">
        <v>410046</v>
      </c>
      <c r="D17127">
        <v>-343.46</v>
      </c>
      <c r="E17127" t="s">
        <v>52</v>
      </c>
      <c r="F17127" t="s">
        <v>119</v>
      </c>
      <c r="G17127" t="s">
        <v>54</v>
      </c>
      <c r="H17127" t="s">
        <v>93</v>
      </c>
    </row>
    <row r="17128" spans="1:8">
      <c r="A17128" t="s">
        <v>76</v>
      </c>
      <c r="B17128" s="1">
        <v>46320</v>
      </c>
      <c r="C17128">
        <v>415002</v>
      </c>
      <c r="D17128">
        <v>-519826.45299999998</v>
      </c>
      <c r="E17128" t="s">
        <v>52</v>
      </c>
      <c r="F17128" t="s">
        <v>23</v>
      </c>
      <c r="G17128" t="s">
        <v>54</v>
      </c>
      <c r="H17128" t="s">
        <v>92</v>
      </c>
    </row>
    <row r="17129" spans="1:8">
      <c r="A17129" t="s">
        <v>76</v>
      </c>
      <c r="B17129" s="1">
        <v>46320</v>
      </c>
      <c r="C17129">
        <v>415004</v>
      </c>
      <c r="D17129">
        <v>-499539.842</v>
      </c>
      <c r="E17129" t="s">
        <v>52</v>
      </c>
      <c r="F17129" t="s">
        <v>23</v>
      </c>
      <c r="G17129" t="s">
        <v>54</v>
      </c>
      <c r="H17129" t="s">
        <v>92</v>
      </c>
    </row>
    <row r="17130" spans="1:8">
      <c r="A17130" t="s">
        <v>76</v>
      </c>
      <c r="B17130" s="1">
        <v>46320</v>
      </c>
      <c r="C17130">
        <v>421003</v>
      </c>
      <c r="D17130">
        <v>-2612.4470000000001</v>
      </c>
      <c r="E17130" t="s">
        <v>52</v>
      </c>
      <c r="F17130" t="s">
        <v>24</v>
      </c>
      <c r="G17130" t="s">
        <v>54</v>
      </c>
      <c r="H17130" t="s">
        <v>94</v>
      </c>
    </row>
    <row r="17131" spans="1:8">
      <c r="A17131" t="s">
        <v>76</v>
      </c>
      <c r="B17131" s="1">
        <v>46320</v>
      </c>
      <c r="C17131">
        <v>421007</v>
      </c>
      <c r="D17131">
        <v>-117.11</v>
      </c>
      <c r="E17131" t="s">
        <v>52</v>
      </c>
      <c r="F17131" t="s">
        <v>24</v>
      </c>
      <c r="G17131" t="s">
        <v>54</v>
      </c>
      <c r="H17131" t="s">
        <v>94</v>
      </c>
    </row>
    <row r="17132" spans="1:8">
      <c r="A17132" t="s">
        <v>76</v>
      </c>
      <c r="B17132" s="1">
        <v>46320</v>
      </c>
      <c r="C17132">
        <v>510002</v>
      </c>
      <c r="D17132">
        <v>453253.05099999998</v>
      </c>
      <c r="E17132" t="s">
        <v>52</v>
      </c>
      <c r="F17132" t="s">
        <v>120</v>
      </c>
      <c r="G17132" t="s">
        <v>54</v>
      </c>
      <c r="H17132" t="s">
        <v>95</v>
      </c>
    </row>
    <row r="17133" spans="1:8">
      <c r="A17133" t="s">
        <v>76</v>
      </c>
      <c r="B17133" s="1">
        <v>46320</v>
      </c>
      <c r="C17133">
        <v>510005</v>
      </c>
      <c r="D17133">
        <v>10734.883</v>
      </c>
      <c r="E17133" t="s">
        <v>52</v>
      </c>
      <c r="F17133" t="s">
        <v>120</v>
      </c>
      <c r="G17133" t="s">
        <v>54</v>
      </c>
      <c r="H17133" t="s">
        <v>95</v>
      </c>
    </row>
    <row r="17134" spans="1:8">
      <c r="A17134" t="s">
        <v>76</v>
      </c>
      <c r="B17134" s="1">
        <v>46320</v>
      </c>
      <c r="C17134">
        <v>510007</v>
      </c>
      <c r="D17134">
        <v>45846.781999999999</v>
      </c>
      <c r="E17134" t="s">
        <v>52</v>
      </c>
      <c r="F17134" t="s">
        <v>120</v>
      </c>
      <c r="G17134" t="s">
        <v>54</v>
      </c>
      <c r="H17134" t="s">
        <v>95</v>
      </c>
    </row>
    <row r="17135" spans="1:8">
      <c r="A17135" t="s">
        <v>76</v>
      </c>
      <c r="B17135" s="1">
        <v>46320</v>
      </c>
      <c r="C17135">
        <v>510010</v>
      </c>
      <c r="D17135">
        <v>4041.91</v>
      </c>
      <c r="E17135" t="s">
        <v>52</v>
      </c>
      <c r="F17135" t="s">
        <v>120</v>
      </c>
      <c r="G17135" t="s">
        <v>54</v>
      </c>
      <c r="H17135" t="s">
        <v>95</v>
      </c>
    </row>
    <row r="17136" spans="1:8">
      <c r="A17136" t="s">
        <v>76</v>
      </c>
      <c r="B17136" s="1">
        <v>46320</v>
      </c>
      <c r="C17136">
        <v>510012</v>
      </c>
      <c r="D17136">
        <v>622.76499999999999</v>
      </c>
      <c r="E17136" t="s">
        <v>52</v>
      </c>
      <c r="F17136" t="s">
        <v>120</v>
      </c>
      <c r="G17136" t="s">
        <v>54</v>
      </c>
      <c r="H17136" t="s">
        <v>95</v>
      </c>
    </row>
    <row r="17137" spans="1:8">
      <c r="A17137" t="s">
        <v>76</v>
      </c>
      <c r="B17137" s="1">
        <v>46320</v>
      </c>
      <c r="C17137">
        <v>510015</v>
      </c>
      <c r="D17137">
        <v>34281.580999999998</v>
      </c>
      <c r="E17137" t="s">
        <v>52</v>
      </c>
      <c r="F17137" t="s">
        <v>120</v>
      </c>
      <c r="G17137" t="s">
        <v>54</v>
      </c>
      <c r="H17137" t="s">
        <v>95</v>
      </c>
    </row>
    <row r="17138" spans="1:8">
      <c r="A17138" t="s">
        <v>76</v>
      </c>
      <c r="B17138" s="1">
        <v>46320</v>
      </c>
      <c r="C17138">
        <v>510018</v>
      </c>
      <c r="D17138">
        <v>143310.424</v>
      </c>
      <c r="E17138" t="s">
        <v>52</v>
      </c>
      <c r="F17138" t="s">
        <v>120</v>
      </c>
      <c r="G17138" t="s">
        <v>54</v>
      </c>
      <c r="H17138" t="s">
        <v>95</v>
      </c>
    </row>
    <row r="17139" spans="1:8">
      <c r="A17139" t="s">
        <v>76</v>
      </c>
      <c r="B17139" s="1">
        <v>46320</v>
      </c>
      <c r="C17139">
        <v>510059</v>
      </c>
      <c r="D17139">
        <v>1183.6099999999999</v>
      </c>
      <c r="E17139" t="s">
        <v>52</v>
      </c>
      <c r="F17139" t="s">
        <v>120</v>
      </c>
      <c r="G17139" t="s">
        <v>54</v>
      </c>
      <c r="H17139" t="s">
        <v>95</v>
      </c>
    </row>
    <row r="17140" spans="1:8">
      <c r="A17140" t="s">
        <v>76</v>
      </c>
      <c r="B17140" s="1">
        <v>46320</v>
      </c>
      <c r="C17140">
        <v>510062</v>
      </c>
      <c r="D17140">
        <v>3724.902</v>
      </c>
      <c r="E17140" t="s">
        <v>52</v>
      </c>
      <c r="F17140" t="s">
        <v>120</v>
      </c>
      <c r="G17140" t="s">
        <v>54</v>
      </c>
      <c r="H17140" t="s">
        <v>95</v>
      </c>
    </row>
    <row r="17141" spans="1:8">
      <c r="A17141" t="s">
        <v>76</v>
      </c>
      <c r="B17141" s="1">
        <v>46320</v>
      </c>
      <c r="C17141">
        <v>510064</v>
      </c>
      <c r="D17141">
        <v>376.64499999999998</v>
      </c>
      <c r="E17141" t="s">
        <v>52</v>
      </c>
      <c r="F17141" t="s">
        <v>120</v>
      </c>
      <c r="G17141" t="s">
        <v>54</v>
      </c>
      <c r="H17141" t="s">
        <v>95</v>
      </c>
    </row>
    <row r="17142" spans="1:8">
      <c r="A17142" t="s">
        <v>76</v>
      </c>
      <c r="B17142" s="1">
        <v>46320</v>
      </c>
      <c r="C17142">
        <v>510065</v>
      </c>
      <c r="D17142">
        <v>4175.6279999999997</v>
      </c>
      <c r="E17142" t="s">
        <v>52</v>
      </c>
      <c r="F17142" t="s">
        <v>120</v>
      </c>
      <c r="G17142" t="s">
        <v>54</v>
      </c>
      <c r="H17142" t="s">
        <v>95</v>
      </c>
    </row>
    <row r="17143" spans="1:8">
      <c r="A17143" t="s">
        <v>76</v>
      </c>
      <c r="B17143" s="1">
        <v>46320</v>
      </c>
      <c r="C17143">
        <v>520021</v>
      </c>
      <c r="D17143">
        <v>1301.4939999999999</v>
      </c>
      <c r="E17143" t="s">
        <v>52</v>
      </c>
      <c r="F17143" t="s">
        <v>126</v>
      </c>
      <c r="G17143" t="s">
        <v>54</v>
      </c>
      <c r="H17143" t="s">
        <v>102</v>
      </c>
    </row>
    <row r="17144" spans="1:8">
      <c r="A17144" t="s">
        <v>76</v>
      </c>
      <c r="B17144" s="1">
        <v>46320</v>
      </c>
      <c r="C17144">
        <v>530012</v>
      </c>
      <c r="D17144">
        <v>2468.0300000000002</v>
      </c>
      <c r="E17144" t="s">
        <v>52</v>
      </c>
      <c r="F17144" t="s">
        <v>120</v>
      </c>
      <c r="G17144" t="s">
        <v>54</v>
      </c>
      <c r="H17144" t="s">
        <v>95</v>
      </c>
    </row>
    <row r="17145" spans="1:8">
      <c r="A17145" t="s">
        <v>76</v>
      </c>
      <c r="B17145" s="1">
        <v>46320</v>
      </c>
      <c r="C17145">
        <v>541004</v>
      </c>
      <c r="D17145">
        <v>840.64</v>
      </c>
      <c r="E17145" t="s">
        <v>52</v>
      </c>
      <c r="F17145" t="s">
        <v>127</v>
      </c>
      <c r="G17145" t="s">
        <v>54</v>
      </c>
      <c r="H17145" t="s">
        <v>103</v>
      </c>
    </row>
    <row r="17146" spans="1:8">
      <c r="A17146" t="s">
        <v>76</v>
      </c>
      <c r="B17146" s="1">
        <v>46320</v>
      </c>
      <c r="C17146">
        <v>541009</v>
      </c>
      <c r="D17146">
        <v>5350.0209999999997</v>
      </c>
      <c r="E17146" t="s">
        <v>52</v>
      </c>
      <c r="F17146" t="s">
        <v>127</v>
      </c>
      <c r="G17146" t="s">
        <v>54</v>
      </c>
      <c r="H17146" t="s">
        <v>103</v>
      </c>
    </row>
    <row r="17147" spans="1:8">
      <c r="A17147" t="s">
        <v>76</v>
      </c>
      <c r="B17147" s="1">
        <v>46320</v>
      </c>
      <c r="C17147">
        <v>541010</v>
      </c>
      <c r="D17147">
        <v>4756.5519999999997</v>
      </c>
      <c r="E17147" t="s">
        <v>52</v>
      </c>
      <c r="F17147" t="s">
        <v>127</v>
      </c>
      <c r="G17147" t="s">
        <v>54</v>
      </c>
      <c r="H17147" t="s">
        <v>103</v>
      </c>
    </row>
    <row r="17148" spans="1:8">
      <c r="A17148" t="s">
        <v>76</v>
      </c>
      <c r="B17148" s="1">
        <v>46320</v>
      </c>
      <c r="C17148">
        <v>541013</v>
      </c>
      <c r="D17148">
        <v>326.435</v>
      </c>
      <c r="E17148" t="s">
        <v>52</v>
      </c>
      <c r="F17148" t="s">
        <v>127</v>
      </c>
      <c r="G17148" t="s">
        <v>54</v>
      </c>
      <c r="H17148" t="s">
        <v>103</v>
      </c>
    </row>
    <row r="17149" spans="1:8">
      <c r="A17149" t="s">
        <v>76</v>
      </c>
      <c r="B17149" s="1">
        <v>46320</v>
      </c>
      <c r="C17149">
        <v>541023</v>
      </c>
      <c r="D17149">
        <v>343.51</v>
      </c>
      <c r="E17149" t="s">
        <v>52</v>
      </c>
      <c r="F17149" t="s">
        <v>127</v>
      </c>
      <c r="G17149" t="s">
        <v>54</v>
      </c>
      <c r="H17149" t="s">
        <v>103</v>
      </c>
    </row>
    <row r="17150" spans="1:8">
      <c r="A17150" t="s">
        <v>76</v>
      </c>
      <c r="B17150" s="1">
        <v>46320</v>
      </c>
      <c r="C17150">
        <v>546002</v>
      </c>
      <c r="D17150">
        <v>474562.86</v>
      </c>
      <c r="E17150" t="s">
        <v>52</v>
      </c>
      <c r="F17150" t="s">
        <v>119</v>
      </c>
      <c r="G17150" t="s">
        <v>54</v>
      </c>
      <c r="H17150" t="s">
        <v>93</v>
      </c>
    </row>
    <row r="17151" spans="1:8">
      <c r="A17151" t="s">
        <v>76</v>
      </c>
      <c r="B17151" s="1">
        <v>46320</v>
      </c>
      <c r="C17151">
        <v>546008</v>
      </c>
      <c r="D17151">
        <v>15658.129000000001</v>
      </c>
      <c r="E17151" t="s">
        <v>52</v>
      </c>
      <c r="F17151" t="s">
        <v>119</v>
      </c>
      <c r="G17151" t="s">
        <v>54</v>
      </c>
      <c r="H17151" t="s">
        <v>93</v>
      </c>
    </row>
    <row r="17152" spans="1:8">
      <c r="A17152" t="s">
        <v>76</v>
      </c>
      <c r="B17152" s="1">
        <v>46320</v>
      </c>
      <c r="C17152">
        <v>546013</v>
      </c>
      <c r="D17152">
        <v>183790.21900000001</v>
      </c>
      <c r="E17152" t="s">
        <v>52</v>
      </c>
      <c r="F17152" t="s">
        <v>119</v>
      </c>
      <c r="G17152" t="s">
        <v>54</v>
      </c>
      <c r="H17152" t="s">
        <v>93</v>
      </c>
    </row>
    <row r="17153" spans="1:8">
      <c r="A17153" t="s">
        <v>76</v>
      </c>
      <c r="B17153" s="1">
        <v>46320</v>
      </c>
      <c r="C17153">
        <v>546015</v>
      </c>
      <c r="D17153">
        <v>543.49699999999996</v>
      </c>
      <c r="E17153" t="s">
        <v>52</v>
      </c>
      <c r="F17153" t="s">
        <v>119</v>
      </c>
      <c r="G17153" t="s">
        <v>54</v>
      </c>
      <c r="H17153" t="s">
        <v>93</v>
      </c>
    </row>
    <row r="17154" spans="1:8">
      <c r="A17154" t="s">
        <v>76</v>
      </c>
      <c r="B17154" s="1">
        <v>46320</v>
      </c>
      <c r="C17154">
        <v>546035</v>
      </c>
      <c r="D17154">
        <v>4763.4579999999996</v>
      </c>
      <c r="E17154" t="s">
        <v>52</v>
      </c>
      <c r="F17154" t="s">
        <v>119</v>
      </c>
      <c r="G17154" t="s">
        <v>54</v>
      </c>
      <c r="H17154" t="s">
        <v>93</v>
      </c>
    </row>
    <row r="17155" spans="1:8">
      <c r="A17155" t="s">
        <v>76</v>
      </c>
      <c r="B17155" s="1">
        <v>46320</v>
      </c>
      <c r="C17155">
        <v>546040</v>
      </c>
      <c r="D17155">
        <v>30962.496999999999</v>
      </c>
      <c r="E17155" t="s">
        <v>52</v>
      </c>
      <c r="F17155" t="s">
        <v>119</v>
      </c>
      <c r="G17155" t="s">
        <v>54</v>
      </c>
      <c r="H17155" t="s">
        <v>93</v>
      </c>
    </row>
    <row r="17156" spans="1:8">
      <c r="A17156" t="s">
        <v>76</v>
      </c>
      <c r="B17156" s="1">
        <v>46320</v>
      </c>
      <c r="C17156">
        <v>547002</v>
      </c>
      <c r="D17156">
        <v>91.873999999999995</v>
      </c>
      <c r="E17156" t="s">
        <v>52</v>
      </c>
      <c r="F17156" t="s">
        <v>121</v>
      </c>
      <c r="G17156" t="s">
        <v>54</v>
      </c>
      <c r="H17156" t="s">
        <v>96</v>
      </c>
    </row>
    <row r="17157" spans="1:8">
      <c r="A17157" t="s">
        <v>76</v>
      </c>
      <c r="B17157" s="1">
        <v>46320</v>
      </c>
      <c r="C17157">
        <v>550003</v>
      </c>
      <c r="D17157">
        <v>108476.13800000001</v>
      </c>
      <c r="E17157" t="s">
        <v>52</v>
      </c>
      <c r="F17157" t="s">
        <v>128</v>
      </c>
      <c r="G17157" t="s">
        <v>54</v>
      </c>
      <c r="H17157" t="s">
        <v>104</v>
      </c>
    </row>
    <row r="17158" spans="1:8">
      <c r="A17158" t="s">
        <v>76</v>
      </c>
      <c r="B17158" s="1">
        <v>46320</v>
      </c>
      <c r="C17158">
        <v>551008</v>
      </c>
      <c r="D17158">
        <v>12.43</v>
      </c>
      <c r="E17158" t="s">
        <v>52</v>
      </c>
      <c r="F17158" t="s">
        <v>129</v>
      </c>
      <c r="G17158" t="s">
        <v>54</v>
      </c>
      <c r="H17158" t="s">
        <v>105</v>
      </c>
    </row>
    <row r="17159" spans="1:8">
      <c r="A17159" t="s">
        <v>76</v>
      </c>
      <c r="B17159" s="1">
        <v>46320</v>
      </c>
      <c r="C17159">
        <v>552504</v>
      </c>
      <c r="D17159">
        <v>164.911</v>
      </c>
      <c r="E17159" t="s">
        <v>52</v>
      </c>
      <c r="F17159" t="s">
        <v>122</v>
      </c>
      <c r="G17159" t="s">
        <v>54</v>
      </c>
      <c r="H17159" t="s">
        <v>97</v>
      </c>
    </row>
    <row r="17160" spans="1:8">
      <c r="A17160" t="s">
        <v>76</v>
      </c>
      <c r="B17160" s="1">
        <v>46320</v>
      </c>
      <c r="C17160">
        <v>554005</v>
      </c>
      <c r="D17160">
        <v>99.867000000000004</v>
      </c>
      <c r="E17160" t="s">
        <v>52</v>
      </c>
      <c r="F17160" t="s">
        <v>122</v>
      </c>
      <c r="G17160" t="s">
        <v>54</v>
      </c>
      <c r="H17160" t="s">
        <v>97</v>
      </c>
    </row>
    <row r="17161" spans="1:8">
      <c r="A17161" t="s">
        <v>76</v>
      </c>
      <c r="B17161" s="1">
        <v>46320</v>
      </c>
      <c r="C17161">
        <v>555007</v>
      </c>
      <c r="D17161">
        <v>2.4620000000000002</v>
      </c>
      <c r="E17161" t="s">
        <v>52</v>
      </c>
      <c r="F17161" t="s">
        <v>122</v>
      </c>
      <c r="G17161" t="s">
        <v>54</v>
      </c>
      <c r="H17161" t="s">
        <v>97</v>
      </c>
    </row>
    <row r="17162" spans="1:8">
      <c r="A17162" t="s">
        <v>76</v>
      </c>
      <c r="B17162" s="1">
        <v>46320</v>
      </c>
      <c r="C17162">
        <v>555502</v>
      </c>
      <c r="D17162">
        <v>232.93700000000001</v>
      </c>
      <c r="E17162" t="s">
        <v>52</v>
      </c>
      <c r="F17162" t="s">
        <v>122</v>
      </c>
      <c r="G17162" t="s">
        <v>54</v>
      </c>
      <c r="H17162" t="s">
        <v>97</v>
      </c>
    </row>
    <row r="17163" spans="1:8">
      <c r="A17163" t="s">
        <v>76</v>
      </c>
      <c r="B17163" s="1">
        <v>46320</v>
      </c>
      <c r="C17163">
        <v>555508</v>
      </c>
      <c r="D17163">
        <v>1060</v>
      </c>
      <c r="E17163" t="s">
        <v>52</v>
      </c>
      <c r="F17163" t="s">
        <v>122</v>
      </c>
      <c r="G17163" t="s">
        <v>54</v>
      </c>
      <c r="H17163" t="s">
        <v>97</v>
      </c>
    </row>
    <row r="17164" spans="1:8">
      <c r="A17164" t="s">
        <v>76</v>
      </c>
      <c r="B17164" s="1">
        <v>46320</v>
      </c>
      <c r="C17164">
        <v>556002</v>
      </c>
      <c r="D17164">
        <v>1.847</v>
      </c>
      <c r="E17164" t="s">
        <v>52</v>
      </c>
      <c r="F17164" t="s">
        <v>126</v>
      </c>
      <c r="G17164" t="s">
        <v>54</v>
      </c>
      <c r="H17164" t="s">
        <v>102</v>
      </c>
    </row>
    <row r="17165" spans="1:8">
      <c r="A17165" t="s">
        <v>76</v>
      </c>
      <c r="B17165" s="1">
        <v>46320</v>
      </c>
      <c r="C17165">
        <v>556003</v>
      </c>
      <c r="D17165">
        <v>-1019.751</v>
      </c>
      <c r="E17165" t="s">
        <v>52</v>
      </c>
      <c r="F17165" t="s">
        <v>122</v>
      </c>
      <c r="G17165" t="s">
        <v>54</v>
      </c>
      <c r="H17165" t="s">
        <v>97</v>
      </c>
    </row>
    <row r="17166" spans="1:8">
      <c r="A17166" t="s">
        <v>76</v>
      </c>
      <c r="B17166" s="1">
        <v>46320</v>
      </c>
      <c r="C17166">
        <v>557002</v>
      </c>
      <c r="D17166">
        <v>9148.8590000000004</v>
      </c>
      <c r="E17166" t="s">
        <v>52</v>
      </c>
      <c r="F17166" t="s">
        <v>123</v>
      </c>
      <c r="G17166" t="s">
        <v>54</v>
      </c>
      <c r="H17166" t="s">
        <v>98</v>
      </c>
    </row>
    <row r="17167" spans="1:8">
      <c r="A17167" t="s">
        <v>76</v>
      </c>
      <c r="B17167" s="1">
        <v>46320</v>
      </c>
      <c r="C17167">
        <v>557003</v>
      </c>
      <c r="D17167">
        <v>2524.0010000000002</v>
      </c>
      <c r="E17167" t="s">
        <v>52</v>
      </c>
      <c r="F17167" t="s">
        <v>123</v>
      </c>
      <c r="G17167" t="s">
        <v>54</v>
      </c>
      <c r="H17167" t="s">
        <v>98</v>
      </c>
    </row>
    <row r="17168" spans="1:8">
      <c r="A17168" t="s">
        <v>76</v>
      </c>
      <c r="B17168" s="1">
        <v>46320</v>
      </c>
      <c r="C17168">
        <v>558012</v>
      </c>
      <c r="D17168">
        <v>76.070999999999998</v>
      </c>
      <c r="E17168" t="s">
        <v>52</v>
      </c>
      <c r="F17168" t="s">
        <v>126</v>
      </c>
      <c r="G17168" t="s">
        <v>54</v>
      </c>
      <c r="H17168" t="s">
        <v>102</v>
      </c>
    </row>
    <row r="17169" spans="1:8">
      <c r="A17169" t="s">
        <v>76</v>
      </c>
      <c r="B17169" s="1">
        <v>46320</v>
      </c>
      <c r="C17169">
        <v>559002</v>
      </c>
      <c r="D17169">
        <v>85.271000000000001</v>
      </c>
      <c r="E17169" t="s">
        <v>52</v>
      </c>
      <c r="F17169" t="s">
        <v>126</v>
      </c>
      <c r="G17169" t="s">
        <v>54</v>
      </c>
      <c r="H17169" t="s">
        <v>102</v>
      </c>
    </row>
    <row r="17170" spans="1:8">
      <c r="A17170" t="s">
        <v>76</v>
      </c>
      <c r="B17170" s="1">
        <v>46320</v>
      </c>
      <c r="C17170">
        <v>563002</v>
      </c>
      <c r="D17170">
        <v>659.71699999999998</v>
      </c>
      <c r="E17170" t="s">
        <v>52</v>
      </c>
      <c r="F17170" t="s">
        <v>124</v>
      </c>
      <c r="G17170" t="s">
        <v>54</v>
      </c>
      <c r="H17170" t="s">
        <v>99</v>
      </c>
    </row>
    <row r="17171" spans="1:8">
      <c r="A17171" t="s">
        <v>76</v>
      </c>
      <c r="B17171" s="1">
        <v>46320</v>
      </c>
      <c r="C17171">
        <v>564004</v>
      </c>
      <c r="D17171">
        <v>17274.384999999998</v>
      </c>
      <c r="E17171" t="s">
        <v>52</v>
      </c>
      <c r="F17171" t="s">
        <v>119</v>
      </c>
      <c r="G17171" t="s">
        <v>54</v>
      </c>
      <c r="H17171" t="s">
        <v>93</v>
      </c>
    </row>
    <row r="17172" spans="1:8">
      <c r="A17172" t="s">
        <v>76</v>
      </c>
      <c r="B17172" s="1">
        <v>46320</v>
      </c>
      <c r="C17172">
        <v>564006</v>
      </c>
      <c r="D17172">
        <v>2.1000000000000001E-2</v>
      </c>
      <c r="E17172" t="s">
        <v>52</v>
      </c>
      <c r="F17172" t="s">
        <v>124</v>
      </c>
      <c r="G17172" t="s">
        <v>54</v>
      </c>
      <c r="H17172" t="s">
        <v>99</v>
      </c>
    </row>
    <row r="17173" spans="1:8">
      <c r="A17173" t="s">
        <v>76</v>
      </c>
      <c r="B17173" s="1">
        <v>46320</v>
      </c>
      <c r="C17173">
        <v>564020</v>
      </c>
      <c r="D17173">
        <v>159.62299999999999</v>
      </c>
      <c r="E17173" t="s">
        <v>52</v>
      </c>
      <c r="F17173" t="s">
        <v>124</v>
      </c>
      <c r="G17173" t="s">
        <v>54</v>
      </c>
      <c r="H17173" t="s">
        <v>99</v>
      </c>
    </row>
    <row r="17174" spans="1:8">
      <c r="A17174" t="s">
        <v>76</v>
      </c>
      <c r="B17174" s="1">
        <v>46320</v>
      </c>
      <c r="C17174">
        <v>570002</v>
      </c>
      <c r="D17174">
        <v>904.92899999999997</v>
      </c>
      <c r="E17174" t="s">
        <v>52</v>
      </c>
      <c r="F17174" t="s">
        <v>132</v>
      </c>
      <c r="G17174" t="s">
        <v>54</v>
      </c>
      <c r="H17174" t="s">
        <v>108</v>
      </c>
    </row>
    <row r="17175" spans="1:8">
      <c r="A17175" t="s">
        <v>76</v>
      </c>
      <c r="B17175" s="1">
        <v>46320</v>
      </c>
      <c r="C17175">
        <v>580002</v>
      </c>
      <c r="D17175">
        <v>33.981999999999999</v>
      </c>
      <c r="E17175" t="s">
        <v>52</v>
      </c>
      <c r="F17175" t="s">
        <v>130</v>
      </c>
      <c r="G17175" t="s">
        <v>54</v>
      </c>
      <c r="H17175" t="s">
        <v>106</v>
      </c>
    </row>
    <row r="17176" spans="1:8">
      <c r="A17176" t="s">
        <v>76</v>
      </c>
      <c r="B17176" s="1">
        <v>46320</v>
      </c>
      <c r="C17176">
        <v>580003</v>
      </c>
      <c r="D17176">
        <v>1807.1849999999999</v>
      </c>
      <c r="E17176" t="s">
        <v>52</v>
      </c>
      <c r="F17176" t="s">
        <v>130</v>
      </c>
      <c r="G17176" t="s">
        <v>54</v>
      </c>
      <c r="H17176" t="s">
        <v>106</v>
      </c>
    </row>
    <row r="17177" spans="1:8">
      <c r="A17177" t="s">
        <v>76</v>
      </c>
      <c r="B17177" s="1">
        <v>46320</v>
      </c>
      <c r="C17177">
        <v>580005</v>
      </c>
      <c r="D17177">
        <v>1.306</v>
      </c>
      <c r="E17177" t="s">
        <v>52</v>
      </c>
      <c r="F17177" t="s">
        <v>130</v>
      </c>
      <c r="G17177" t="s">
        <v>54</v>
      </c>
      <c r="H17177" t="s">
        <v>106</v>
      </c>
    </row>
    <row r="17178" spans="1:8">
      <c r="A17178" t="s">
        <v>77</v>
      </c>
      <c r="B17178" s="1">
        <v>46320</v>
      </c>
      <c r="C17178">
        <v>210002</v>
      </c>
      <c r="D17178">
        <v>-14113.99</v>
      </c>
      <c r="E17178" t="s">
        <v>50</v>
      </c>
      <c r="F17178" t="s">
        <v>14</v>
      </c>
      <c r="G17178" t="s">
        <v>54</v>
      </c>
      <c r="H17178" t="s">
        <v>84</v>
      </c>
    </row>
    <row r="17179" spans="1:8">
      <c r="A17179" t="s">
        <v>77</v>
      </c>
      <c r="B17179" s="1">
        <v>46320</v>
      </c>
      <c r="C17179">
        <v>220006</v>
      </c>
      <c r="D17179">
        <v>-1762175.1569999999</v>
      </c>
      <c r="E17179" t="s">
        <v>50</v>
      </c>
      <c r="F17179" t="s">
        <v>14</v>
      </c>
      <c r="G17179" t="s">
        <v>54</v>
      </c>
      <c r="H17179" t="s">
        <v>84</v>
      </c>
    </row>
    <row r="17180" spans="1:8">
      <c r="A17180" t="s">
        <v>77</v>
      </c>
      <c r="B17180" s="1">
        <v>46320</v>
      </c>
      <c r="C17180">
        <v>240002</v>
      </c>
      <c r="D17180">
        <v>45.731000000000002</v>
      </c>
      <c r="E17180" t="s">
        <v>50</v>
      </c>
      <c r="F17180" t="s">
        <v>113</v>
      </c>
      <c r="G17180" t="s">
        <v>54</v>
      </c>
      <c r="H17180" t="s">
        <v>85</v>
      </c>
    </row>
    <row r="17181" spans="1:8">
      <c r="A17181" t="s">
        <v>77</v>
      </c>
      <c r="B17181" s="1">
        <v>46320</v>
      </c>
      <c r="C17181">
        <v>240003</v>
      </c>
      <c r="D17181">
        <v>-2.1970000000000001</v>
      </c>
      <c r="E17181" t="s">
        <v>50</v>
      </c>
      <c r="F17181" t="s">
        <v>113</v>
      </c>
      <c r="G17181" t="s">
        <v>54</v>
      </c>
      <c r="H17181" t="s">
        <v>85</v>
      </c>
    </row>
    <row r="17182" spans="1:8">
      <c r="A17182" t="s">
        <v>77</v>
      </c>
      <c r="B17182" s="1">
        <v>46320</v>
      </c>
      <c r="C17182">
        <v>240009</v>
      </c>
      <c r="D17182">
        <v>-234.88</v>
      </c>
      <c r="E17182" t="s">
        <v>50</v>
      </c>
      <c r="F17182" t="s">
        <v>113</v>
      </c>
      <c r="G17182" t="s">
        <v>54</v>
      </c>
      <c r="H17182" t="s">
        <v>85</v>
      </c>
    </row>
    <row r="17183" spans="1:8">
      <c r="A17183" t="s">
        <v>77</v>
      </c>
      <c r="B17183" s="1">
        <v>46320</v>
      </c>
      <c r="C17183">
        <v>242003</v>
      </c>
      <c r="D17183">
        <v>-296479.78899999999</v>
      </c>
      <c r="E17183" t="s">
        <v>50</v>
      </c>
      <c r="F17183" t="s">
        <v>113</v>
      </c>
      <c r="G17183" t="s">
        <v>54</v>
      </c>
      <c r="H17183" t="s">
        <v>85</v>
      </c>
    </row>
    <row r="17184" spans="1:8">
      <c r="A17184" t="s">
        <v>77</v>
      </c>
      <c r="B17184" s="1">
        <v>46320</v>
      </c>
      <c r="C17184">
        <v>242011</v>
      </c>
      <c r="D17184">
        <v>-612483.01899999997</v>
      </c>
      <c r="E17184" t="s">
        <v>50</v>
      </c>
      <c r="F17184" t="s">
        <v>113</v>
      </c>
      <c r="G17184" t="s">
        <v>54</v>
      </c>
      <c r="H17184" t="s">
        <v>85</v>
      </c>
    </row>
    <row r="17185" spans="1:8">
      <c r="A17185" t="s">
        <v>77</v>
      </c>
      <c r="B17185" s="1">
        <v>46320</v>
      </c>
      <c r="C17185">
        <v>242013</v>
      </c>
      <c r="D17185">
        <v>-86942.422000000006</v>
      </c>
      <c r="E17185" t="s">
        <v>50</v>
      </c>
      <c r="F17185" t="s">
        <v>113</v>
      </c>
      <c r="G17185" t="s">
        <v>54</v>
      </c>
      <c r="H17185" t="s">
        <v>85</v>
      </c>
    </row>
    <row r="17186" spans="1:8">
      <c r="A17186" t="s">
        <v>77</v>
      </c>
      <c r="B17186" s="1">
        <v>46320</v>
      </c>
      <c r="C17186">
        <v>242014</v>
      </c>
      <c r="D17186">
        <v>-24147.696</v>
      </c>
      <c r="E17186" t="s">
        <v>50</v>
      </c>
      <c r="F17186" t="s">
        <v>113</v>
      </c>
      <c r="G17186" t="s">
        <v>54</v>
      </c>
      <c r="H17186" t="s">
        <v>85</v>
      </c>
    </row>
    <row r="17187" spans="1:8">
      <c r="A17187" t="s">
        <v>77</v>
      </c>
      <c r="B17187" s="1">
        <v>46320</v>
      </c>
      <c r="C17187">
        <v>242027</v>
      </c>
      <c r="D17187">
        <v>-172579.38800000001</v>
      </c>
      <c r="E17187" t="s">
        <v>50</v>
      </c>
      <c r="F17187" t="s">
        <v>113</v>
      </c>
      <c r="G17187" t="s">
        <v>54</v>
      </c>
      <c r="H17187" t="s">
        <v>85</v>
      </c>
    </row>
    <row r="17188" spans="1:8">
      <c r="A17188" t="s">
        <v>77</v>
      </c>
      <c r="B17188" s="1">
        <v>46320</v>
      </c>
      <c r="C17188">
        <v>242030</v>
      </c>
      <c r="D17188">
        <v>-98016.402000000002</v>
      </c>
      <c r="E17188" t="s">
        <v>50</v>
      </c>
      <c r="F17188" t="s">
        <v>113</v>
      </c>
      <c r="G17188" t="s">
        <v>54</v>
      </c>
      <c r="H17188" t="s">
        <v>85</v>
      </c>
    </row>
    <row r="17189" spans="1:8">
      <c r="A17189" t="s">
        <v>77</v>
      </c>
      <c r="B17189" s="1">
        <v>46320</v>
      </c>
      <c r="C17189">
        <v>242038</v>
      </c>
      <c r="D17189">
        <v>-4235.7749999999996</v>
      </c>
      <c r="E17189" t="s">
        <v>50</v>
      </c>
      <c r="F17189" t="s">
        <v>113</v>
      </c>
      <c r="G17189" t="s">
        <v>54</v>
      </c>
      <c r="H17189" t="s">
        <v>85</v>
      </c>
    </row>
    <row r="17190" spans="1:8">
      <c r="A17190" t="s">
        <v>77</v>
      </c>
      <c r="B17190" s="1">
        <v>46320</v>
      </c>
      <c r="C17190">
        <v>242041</v>
      </c>
      <c r="D17190">
        <v>19719.975999999999</v>
      </c>
      <c r="E17190" t="s">
        <v>50</v>
      </c>
      <c r="F17190" t="s">
        <v>113</v>
      </c>
      <c r="G17190" t="s">
        <v>54</v>
      </c>
      <c r="H17190" t="s">
        <v>85</v>
      </c>
    </row>
    <row r="17191" spans="1:8">
      <c r="A17191" t="s">
        <v>77</v>
      </c>
      <c r="B17191" s="1">
        <v>46320</v>
      </c>
      <c r="C17191">
        <v>243002</v>
      </c>
      <c r="D17191">
        <v>-25850.936000000002</v>
      </c>
      <c r="E17191" t="s">
        <v>50</v>
      </c>
      <c r="F17191" t="s">
        <v>113</v>
      </c>
      <c r="G17191" t="s">
        <v>54</v>
      </c>
      <c r="H17191" t="s">
        <v>85</v>
      </c>
    </row>
    <row r="17192" spans="1:8">
      <c r="A17192" t="s">
        <v>77</v>
      </c>
      <c r="B17192" s="1">
        <v>46320</v>
      </c>
      <c r="C17192">
        <v>243003</v>
      </c>
      <c r="D17192">
        <v>-18090.543000000001</v>
      </c>
      <c r="E17192" t="s">
        <v>50</v>
      </c>
      <c r="F17192" t="s">
        <v>113</v>
      </c>
      <c r="G17192" t="s">
        <v>54</v>
      </c>
      <c r="H17192" t="s">
        <v>85</v>
      </c>
    </row>
    <row r="17193" spans="1:8">
      <c r="A17193" t="s">
        <v>77</v>
      </c>
      <c r="B17193" s="1">
        <v>46320</v>
      </c>
      <c r="C17193">
        <v>243010</v>
      </c>
      <c r="D17193">
        <v>-4237.9539999999997</v>
      </c>
      <c r="E17193" t="s">
        <v>50</v>
      </c>
      <c r="F17193" t="s">
        <v>113</v>
      </c>
      <c r="G17193" t="s">
        <v>54</v>
      </c>
      <c r="H17193" t="s">
        <v>85</v>
      </c>
    </row>
    <row r="17194" spans="1:8">
      <c r="A17194" t="s">
        <v>77</v>
      </c>
      <c r="B17194" s="1">
        <v>46320</v>
      </c>
      <c r="C17194">
        <v>245010</v>
      </c>
      <c r="D17194">
        <v>-87327.551000000007</v>
      </c>
      <c r="E17194" t="s">
        <v>50</v>
      </c>
      <c r="F17194" t="s">
        <v>20</v>
      </c>
      <c r="G17194" t="s">
        <v>54</v>
      </c>
      <c r="H17194" t="s">
        <v>86</v>
      </c>
    </row>
    <row r="17195" spans="1:8">
      <c r="A17195" t="s">
        <v>77</v>
      </c>
      <c r="B17195" s="1">
        <v>46320</v>
      </c>
      <c r="C17195">
        <v>245018</v>
      </c>
      <c r="D17195">
        <v>-42543.281999999999</v>
      </c>
      <c r="E17195" t="s">
        <v>50</v>
      </c>
      <c r="F17195" t="s">
        <v>113</v>
      </c>
      <c r="G17195" t="s">
        <v>54</v>
      </c>
      <c r="H17195" t="s">
        <v>85</v>
      </c>
    </row>
    <row r="17196" spans="1:8">
      <c r="A17196" t="s">
        <v>77</v>
      </c>
      <c r="B17196" s="1">
        <v>46320</v>
      </c>
      <c r="C17196">
        <v>245062</v>
      </c>
      <c r="D17196">
        <v>-80696.462</v>
      </c>
      <c r="E17196" t="s">
        <v>50</v>
      </c>
      <c r="F17196" t="s">
        <v>113</v>
      </c>
      <c r="G17196" t="s">
        <v>54</v>
      </c>
      <c r="H17196" t="s">
        <v>85</v>
      </c>
    </row>
    <row r="17197" spans="1:8">
      <c r="A17197" t="s">
        <v>77</v>
      </c>
      <c r="B17197" s="1">
        <v>46320</v>
      </c>
      <c r="C17197">
        <v>250003</v>
      </c>
      <c r="D17197">
        <v>-524.774</v>
      </c>
      <c r="E17197" t="s">
        <v>50</v>
      </c>
      <c r="F17197" t="s">
        <v>114</v>
      </c>
      <c r="G17197" t="s">
        <v>54</v>
      </c>
      <c r="H17197" t="s">
        <v>87</v>
      </c>
    </row>
    <row r="17198" spans="1:8">
      <c r="A17198" t="s">
        <v>77</v>
      </c>
      <c r="B17198" s="1">
        <v>46320</v>
      </c>
      <c r="C17198">
        <v>250007</v>
      </c>
      <c r="D17198">
        <v>-47741.067999999999</v>
      </c>
      <c r="E17198" t="s">
        <v>50</v>
      </c>
      <c r="F17198" t="s">
        <v>113</v>
      </c>
      <c r="G17198" t="s">
        <v>54</v>
      </c>
      <c r="H17198" t="s">
        <v>85</v>
      </c>
    </row>
    <row r="17199" spans="1:8">
      <c r="A17199" t="s">
        <v>77</v>
      </c>
      <c r="B17199" s="1">
        <v>46320</v>
      </c>
      <c r="C17199">
        <v>251002</v>
      </c>
      <c r="D17199">
        <v>-1266.6479999999999</v>
      </c>
      <c r="E17199" t="s">
        <v>50</v>
      </c>
      <c r="F17199" t="s">
        <v>114</v>
      </c>
      <c r="G17199" t="s">
        <v>54</v>
      </c>
      <c r="H17199" t="s">
        <v>87</v>
      </c>
    </row>
    <row r="17200" spans="1:8">
      <c r="A17200" t="s">
        <v>77</v>
      </c>
      <c r="B17200" s="1">
        <v>46320</v>
      </c>
      <c r="C17200">
        <v>251003</v>
      </c>
      <c r="D17200">
        <v>-14026.933999999999</v>
      </c>
      <c r="E17200" t="s">
        <v>50</v>
      </c>
      <c r="F17200" t="s">
        <v>114</v>
      </c>
      <c r="G17200" t="s">
        <v>54</v>
      </c>
      <c r="H17200" t="s">
        <v>87</v>
      </c>
    </row>
    <row r="17201" spans="1:8">
      <c r="A17201" t="s">
        <v>77</v>
      </c>
      <c r="B17201" s="1">
        <v>46320</v>
      </c>
      <c r="C17201">
        <v>251005</v>
      </c>
      <c r="D17201">
        <v>5982.17</v>
      </c>
      <c r="E17201" t="s">
        <v>50</v>
      </c>
      <c r="F17201" t="s">
        <v>115</v>
      </c>
      <c r="G17201" t="s">
        <v>54</v>
      </c>
      <c r="H17201" t="s">
        <v>88</v>
      </c>
    </row>
    <row r="17202" spans="1:8">
      <c r="A17202" t="s">
        <v>77</v>
      </c>
      <c r="B17202" s="1">
        <v>46320</v>
      </c>
      <c r="C17202">
        <v>257008</v>
      </c>
      <c r="D17202">
        <v>-756.05200000000002</v>
      </c>
      <c r="E17202" t="s">
        <v>50</v>
      </c>
      <c r="F17202" t="s">
        <v>114</v>
      </c>
      <c r="G17202" t="s">
        <v>54</v>
      </c>
      <c r="H17202" t="s">
        <v>87</v>
      </c>
    </row>
    <row r="17203" spans="1:8">
      <c r="A17203" t="s">
        <v>77</v>
      </c>
      <c r="B17203" s="1">
        <v>46320</v>
      </c>
      <c r="C17203">
        <v>257009</v>
      </c>
      <c r="D17203">
        <v>-5233.5069999999996</v>
      </c>
      <c r="E17203" t="s">
        <v>50</v>
      </c>
      <c r="F17203" t="s">
        <v>114</v>
      </c>
      <c r="G17203" t="s">
        <v>54</v>
      </c>
      <c r="H17203" t="s">
        <v>87</v>
      </c>
    </row>
    <row r="17204" spans="1:8">
      <c r="A17204" t="s">
        <v>77</v>
      </c>
      <c r="B17204" s="1">
        <v>46320</v>
      </c>
      <c r="C17204">
        <v>257011</v>
      </c>
      <c r="D17204">
        <v>-3537.569</v>
      </c>
      <c r="E17204" t="s">
        <v>50</v>
      </c>
      <c r="F17204" t="s">
        <v>114</v>
      </c>
      <c r="G17204" t="s">
        <v>54</v>
      </c>
      <c r="H17204" t="s">
        <v>87</v>
      </c>
    </row>
    <row r="17205" spans="1:8">
      <c r="A17205" t="s">
        <v>77</v>
      </c>
      <c r="B17205" s="1">
        <v>46320</v>
      </c>
      <c r="C17205">
        <v>257028</v>
      </c>
      <c r="D17205">
        <v>-37332.572</v>
      </c>
      <c r="E17205" t="s">
        <v>50</v>
      </c>
      <c r="F17205" t="s">
        <v>114</v>
      </c>
      <c r="G17205" t="s">
        <v>54</v>
      </c>
      <c r="H17205" t="s">
        <v>87</v>
      </c>
    </row>
    <row r="17206" spans="1:8">
      <c r="A17206" t="s">
        <v>77</v>
      </c>
      <c r="B17206" s="1">
        <v>46320</v>
      </c>
      <c r="C17206">
        <v>260004</v>
      </c>
      <c r="D17206">
        <v>1971.5519999999999</v>
      </c>
      <c r="E17206" t="s">
        <v>50</v>
      </c>
      <c r="F17206" t="s">
        <v>114</v>
      </c>
      <c r="G17206" t="s">
        <v>54</v>
      </c>
      <c r="H17206" t="s">
        <v>87</v>
      </c>
    </row>
    <row r="17207" spans="1:8">
      <c r="A17207" t="s">
        <v>77</v>
      </c>
      <c r="B17207" s="1">
        <v>46320</v>
      </c>
      <c r="C17207">
        <v>270024</v>
      </c>
      <c r="D17207">
        <v>-14726.794</v>
      </c>
      <c r="E17207" t="s">
        <v>50</v>
      </c>
      <c r="F17207" t="s">
        <v>125</v>
      </c>
      <c r="G17207" t="s">
        <v>54</v>
      </c>
      <c r="H17207" t="s">
        <v>100</v>
      </c>
    </row>
    <row r="17208" spans="1:8">
      <c r="A17208" t="s">
        <v>77</v>
      </c>
      <c r="B17208" s="1">
        <v>46320</v>
      </c>
      <c r="C17208">
        <v>270025</v>
      </c>
      <c r="D17208">
        <v>-133.31299999999999</v>
      </c>
      <c r="E17208" t="s">
        <v>50</v>
      </c>
      <c r="F17208" t="s">
        <v>125</v>
      </c>
      <c r="G17208" t="s">
        <v>54</v>
      </c>
      <c r="H17208" t="s">
        <v>100</v>
      </c>
    </row>
    <row r="17209" spans="1:8">
      <c r="A17209" t="s">
        <v>77</v>
      </c>
      <c r="B17209" s="1">
        <v>46320</v>
      </c>
      <c r="C17209">
        <v>270026</v>
      </c>
      <c r="D17209">
        <v>-17590.522000000001</v>
      </c>
      <c r="E17209" t="s">
        <v>50</v>
      </c>
      <c r="F17209" t="s">
        <v>125</v>
      </c>
      <c r="G17209" t="s">
        <v>54</v>
      </c>
      <c r="H17209" t="s">
        <v>100</v>
      </c>
    </row>
    <row r="17210" spans="1:8">
      <c r="A17210" t="s">
        <v>77</v>
      </c>
      <c r="B17210" s="1">
        <v>46320</v>
      </c>
      <c r="C17210">
        <v>270027</v>
      </c>
      <c r="D17210">
        <v>-66.721000000000004</v>
      </c>
      <c r="E17210" t="s">
        <v>50</v>
      </c>
      <c r="F17210" t="s">
        <v>125</v>
      </c>
      <c r="G17210" t="s">
        <v>54</v>
      </c>
      <c r="H17210" t="s">
        <v>100</v>
      </c>
    </row>
    <row r="17211" spans="1:8">
      <c r="A17211" t="s">
        <v>77</v>
      </c>
      <c r="B17211" s="1">
        <v>46320</v>
      </c>
      <c r="C17211">
        <v>300004</v>
      </c>
      <c r="D17211">
        <v>1773.83</v>
      </c>
      <c r="E17211" t="s">
        <v>50</v>
      </c>
      <c r="F17211" t="s">
        <v>131</v>
      </c>
      <c r="G17211" t="s">
        <v>54</v>
      </c>
      <c r="H17211" t="s">
        <v>107</v>
      </c>
    </row>
    <row r="17212" spans="1:8">
      <c r="A17212" t="s">
        <v>77</v>
      </c>
      <c r="B17212" s="1">
        <v>46320</v>
      </c>
      <c r="C17212">
        <v>300005</v>
      </c>
      <c r="D17212">
        <v>5773.9049999999997</v>
      </c>
      <c r="E17212" t="s">
        <v>50</v>
      </c>
      <c r="F17212" t="s">
        <v>131</v>
      </c>
      <c r="G17212" t="s">
        <v>54</v>
      </c>
      <c r="H17212" t="s">
        <v>107</v>
      </c>
    </row>
    <row r="17213" spans="1:8">
      <c r="A17213" t="s">
        <v>77</v>
      </c>
      <c r="B17213" s="1">
        <v>46320</v>
      </c>
      <c r="C17213">
        <v>300008</v>
      </c>
      <c r="D17213">
        <v>16644.276999999998</v>
      </c>
      <c r="E17213" t="s">
        <v>50</v>
      </c>
      <c r="F17213" t="s">
        <v>131</v>
      </c>
      <c r="G17213" t="s">
        <v>54</v>
      </c>
      <c r="H17213" t="s">
        <v>107</v>
      </c>
    </row>
    <row r="17214" spans="1:8">
      <c r="A17214" t="s">
        <v>77</v>
      </c>
      <c r="B17214" s="1">
        <v>46320</v>
      </c>
      <c r="C17214">
        <v>300009</v>
      </c>
      <c r="D17214">
        <v>288.93099999999998</v>
      </c>
      <c r="E17214" t="s">
        <v>50</v>
      </c>
      <c r="F17214" t="s">
        <v>131</v>
      </c>
      <c r="G17214" t="s">
        <v>54</v>
      </c>
      <c r="H17214" t="s">
        <v>107</v>
      </c>
    </row>
    <row r="17215" spans="1:8">
      <c r="A17215" t="s">
        <v>77</v>
      </c>
      <c r="B17215" s="1">
        <v>46320</v>
      </c>
      <c r="C17215">
        <v>300011</v>
      </c>
      <c r="D17215">
        <v>145.93899999999999</v>
      </c>
      <c r="E17215" t="s">
        <v>50</v>
      </c>
      <c r="F17215" t="s">
        <v>131</v>
      </c>
      <c r="G17215" t="s">
        <v>54</v>
      </c>
      <c r="H17215" t="s">
        <v>107</v>
      </c>
    </row>
    <row r="17216" spans="1:8">
      <c r="A17216" t="s">
        <v>77</v>
      </c>
      <c r="B17216" s="1">
        <v>46320</v>
      </c>
      <c r="C17216">
        <v>300012</v>
      </c>
      <c r="D17216">
        <v>5158.4219999999996</v>
      </c>
      <c r="E17216" t="s">
        <v>50</v>
      </c>
      <c r="F17216" t="s">
        <v>131</v>
      </c>
      <c r="G17216" t="s">
        <v>54</v>
      </c>
      <c r="H17216" t="s">
        <v>107</v>
      </c>
    </row>
    <row r="17217" spans="1:8">
      <c r="A17217" t="s">
        <v>77</v>
      </c>
      <c r="B17217" s="1">
        <v>46320</v>
      </c>
      <c r="C17217">
        <v>300504</v>
      </c>
      <c r="D17217">
        <v>-1773.83</v>
      </c>
      <c r="E17217" t="s">
        <v>50</v>
      </c>
      <c r="F17217" t="s">
        <v>131</v>
      </c>
      <c r="G17217" t="s">
        <v>54</v>
      </c>
      <c r="H17217" t="s">
        <v>107</v>
      </c>
    </row>
    <row r="17218" spans="1:8">
      <c r="A17218" t="s">
        <v>77</v>
      </c>
      <c r="B17218" s="1">
        <v>46320</v>
      </c>
      <c r="C17218">
        <v>300505</v>
      </c>
      <c r="D17218">
        <v>-5773.9049999999997</v>
      </c>
      <c r="E17218" t="s">
        <v>50</v>
      </c>
      <c r="F17218" t="s">
        <v>131</v>
      </c>
      <c r="G17218" t="s">
        <v>54</v>
      </c>
      <c r="H17218" t="s">
        <v>107</v>
      </c>
    </row>
    <row r="17219" spans="1:8">
      <c r="A17219" t="s">
        <v>77</v>
      </c>
      <c r="B17219" s="1">
        <v>46320</v>
      </c>
      <c r="C17219">
        <v>300508</v>
      </c>
      <c r="D17219">
        <v>-16644.276999999998</v>
      </c>
      <c r="E17219" t="s">
        <v>50</v>
      </c>
      <c r="F17219" t="s">
        <v>131</v>
      </c>
      <c r="G17219" t="s">
        <v>54</v>
      </c>
      <c r="H17219" t="s">
        <v>107</v>
      </c>
    </row>
    <row r="17220" spans="1:8">
      <c r="A17220" t="s">
        <v>77</v>
      </c>
      <c r="B17220" s="1">
        <v>46320</v>
      </c>
      <c r="C17220">
        <v>300509</v>
      </c>
      <c r="D17220">
        <v>-288.93099999999998</v>
      </c>
      <c r="E17220" t="s">
        <v>50</v>
      </c>
      <c r="F17220" t="s">
        <v>131</v>
      </c>
      <c r="G17220" t="s">
        <v>54</v>
      </c>
      <c r="H17220" t="s">
        <v>107</v>
      </c>
    </row>
    <row r="17221" spans="1:8">
      <c r="A17221" t="s">
        <v>77</v>
      </c>
      <c r="B17221" s="1">
        <v>46320</v>
      </c>
      <c r="C17221">
        <v>300511</v>
      </c>
      <c r="D17221">
        <v>-118.44499999999999</v>
      </c>
      <c r="E17221" t="s">
        <v>50</v>
      </c>
      <c r="F17221" t="s">
        <v>131</v>
      </c>
      <c r="G17221" t="s">
        <v>54</v>
      </c>
      <c r="H17221" t="s">
        <v>107</v>
      </c>
    </row>
    <row r="17222" spans="1:8">
      <c r="A17222" t="s">
        <v>77</v>
      </c>
      <c r="B17222" s="1">
        <v>46320</v>
      </c>
      <c r="C17222">
        <v>300512</v>
      </c>
      <c r="D17222">
        <v>-5158.4219999999996</v>
      </c>
      <c r="E17222" t="s">
        <v>50</v>
      </c>
      <c r="F17222" t="s">
        <v>131</v>
      </c>
      <c r="G17222" t="s">
        <v>54</v>
      </c>
      <c r="H17222" t="s">
        <v>107</v>
      </c>
    </row>
    <row r="17223" spans="1:8">
      <c r="A17223" t="s">
        <v>77</v>
      </c>
      <c r="B17223" s="1">
        <v>46320</v>
      </c>
      <c r="C17223">
        <v>310019</v>
      </c>
      <c r="D17223">
        <v>0.126</v>
      </c>
      <c r="E17223" t="s">
        <v>50</v>
      </c>
      <c r="F17223" t="s">
        <v>14</v>
      </c>
      <c r="G17223" t="s">
        <v>54</v>
      </c>
      <c r="H17223" t="s">
        <v>84</v>
      </c>
    </row>
    <row r="17224" spans="1:8">
      <c r="A17224" t="s">
        <v>77</v>
      </c>
      <c r="B17224" s="1">
        <v>46320</v>
      </c>
      <c r="C17224">
        <v>320002</v>
      </c>
      <c r="D17224">
        <v>825.28300000000002</v>
      </c>
      <c r="E17224" t="s">
        <v>50</v>
      </c>
      <c r="F17224" t="s">
        <v>115</v>
      </c>
      <c r="G17224" t="s">
        <v>54</v>
      </c>
      <c r="H17224" t="s">
        <v>88</v>
      </c>
    </row>
    <row r="17225" spans="1:8">
      <c r="A17225" t="s">
        <v>77</v>
      </c>
      <c r="B17225" s="1">
        <v>46320</v>
      </c>
      <c r="C17225">
        <v>320003</v>
      </c>
      <c r="D17225">
        <v>802228.89199999999</v>
      </c>
      <c r="E17225" t="s">
        <v>50</v>
      </c>
      <c r="F17225" t="s">
        <v>115</v>
      </c>
      <c r="G17225" t="s">
        <v>54</v>
      </c>
      <c r="H17225" t="s">
        <v>88</v>
      </c>
    </row>
    <row r="17226" spans="1:8">
      <c r="A17226" t="s">
        <v>77</v>
      </c>
      <c r="B17226" s="1">
        <v>46320</v>
      </c>
      <c r="C17226">
        <v>320016</v>
      </c>
      <c r="D17226">
        <v>29814.712</v>
      </c>
      <c r="E17226" t="s">
        <v>50</v>
      </c>
      <c r="F17226" t="s">
        <v>115</v>
      </c>
      <c r="G17226" t="s">
        <v>54</v>
      </c>
      <c r="H17226" t="s">
        <v>88</v>
      </c>
    </row>
    <row r="17227" spans="1:8">
      <c r="A17227" t="s">
        <v>77</v>
      </c>
      <c r="B17227" s="1">
        <v>46320</v>
      </c>
      <c r="C17227">
        <v>320023</v>
      </c>
      <c r="D17227">
        <v>-40236.663999999997</v>
      </c>
      <c r="E17227" t="s">
        <v>50</v>
      </c>
      <c r="F17227" t="s">
        <v>115</v>
      </c>
      <c r="G17227" t="s">
        <v>54</v>
      </c>
      <c r="H17227" t="s">
        <v>88</v>
      </c>
    </row>
    <row r="17228" spans="1:8">
      <c r="A17228" t="s">
        <v>77</v>
      </c>
      <c r="B17228" s="1">
        <v>46320</v>
      </c>
      <c r="C17228">
        <v>321002</v>
      </c>
      <c r="D17228">
        <v>1494295.385</v>
      </c>
      <c r="E17228" t="s">
        <v>50</v>
      </c>
      <c r="F17228" t="s">
        <v>115</v>
      </c>
      <c r="G17228" t="s">
        <v>54</v>
      </c>
      <c r="H17228" t="s">
        <v>88</v>
      </c>
    </row>
    <row r="17229" spans="1:8">
      <c r="A17229" t="s">
        <v>77</v>
      </c>
      <c r="B17229" s="1">
        <v>46320</v>
      </c>
      <c r="C17229">
        <v>321010</v>
      </c>
      <c r="D17229">
        <v>0.96199999999999997</v>
      </c>
      <c r="E17229" t="s">
        <v>50</v>
      </c>
      <c r="F17229" t="s">
        <v>115</v>
      </c>
      <c r="G17229" t="s">
        <v>54</v>
      </c>
      <c r="H17229" t="s">
        <v>88</v>
      </c>
    </row>
    <row r="17230" spans="1:8">
      <c r="A17230" t="s">
        <v>77</v>
      </c>
      <c r="B17230" s="1">
        <v>46320</v>
      </c>
      <c r="C17230">
        <v>321013</v>
      </c>
      <c r="D17230">
        <v>965.19299999999998</v>
      </c>
      <c r="E17230" t="s">
        <v>50</v>
      </c>
      <c r="F17230" t="s">
        <v>115</v>
      </c>
      <c r="G17230" t="s">
        <v>54</v>
      </c>
      <c r="H17230" t="s">
        <v>88</v>
      </c>
    </row>
    <row r="17231" spans="1:8">
      <c r="A17231" t="s">
        <v>77</v>
      </c>
      <c r="B17231" s="1">
        <v>46320</v>
      </c>
      <c r="C17231">
        <v>321014</v>
      </c>
      <c r="D17231">
        <v>14280.563</v>
      </c>
      <c r="E17231" t="s">
        <v>50</v>
      </c>
      <c r="F17231" t="s">
        <v>115</v>
      </c>
      <c r="G17231" t="s">
        <v>54</v>
      </c>
      <c r="H17231" t="s">
        <v>88</v>
      </c>
    </row>
    <row r="17232" spans="1:8">
      <c r="A17232" t="s">
        <v>77</v>
      </c>
      <c r="B17232" s="1">
        <v>46320</v>
      </c>
      <c r="C17232">
        <v>321025</v>
      </c>
      <c r="D17232">
        <v>95912.672000000006</v>
      </c>
      <c r="E17232" t="s">
        <v>50</v>
      </c>
      <c r="F17232" t="s">
        <v>115</v>
      </c>
      <c r="G17232" t="s">
        <v>54</v>
      </c>
      <c r="H17232" t="s">
        <v>88</v>
      </c>
    </row>
    <row r="17233" spans="1:8">
      <c r="A17233" t="s">
        <v>77</v>
      </c>
      <c r="B17233" s="1">
        <v>46320</v>
      </c>
      <c r="C17233">
        <v>321029</v>
      </c>
      <c r="D17233">
        <v>30634.192999999999</v>
      </c>
      <c r="E17233" t="s">
        <v>50</v>
      </c>
      <c r="F17233" t="s">
        <v>115</v>
      </c>
      <c r="G17233" t="s">
        <v>54</v>
      </c>
      <c r="H17233" t="s">
        <v>88</v>
      </c>
    </row>
    <row r="17234" spans="1:8">
      <c r="A17234" t="s">
        <v>77</v>
      </c>
      <c r="B17234" s="1">
        <v>46320</v>
      </c>
      <c r="C17234">
        <v>321041</v>
      </c>
      <c r="D17234">
        <v>15068.476000000001</v>
      </c>
      <c r="E17234" t="s">
        <v>50</v>
      </c>
      <c r="F17234" t="s">
        <v>115</v>
      </c>
      <c r="G17234" t="s">
        <v>54</v>
      </c>
      <c r="H17234" t="s">
        <v>88</v>
      </c>
    </row>
    <row r="17235" spans="1:8">
      <c r="A17235" t="s">
        <v>77</v>
      </c>
      <c r="B17235" s="1">
        <v>46320</v>
      </c>
      <c r="C17235">
        <v>321042</v>
      </c>
      <c r="D17235">
        <v>-135.37799999999999</v>
      </c>
      <c r="E17235" t="s">
        <v>50</v>
      </c>
      <c r="F17235" t="s">
        <v>115</v>
      </c>
      <c r="G17235" t="s">
        <v>54</v>
      </c>
      <c r="H17235" t="s">
        <v>88</v>
      </c>
    </row>
    <row r="17236" spans="1:8">
      <c r="A17236" t="s">
        <v>77</v>
      </c>
      <c r="B17236" s="1">
        <v>46320</v>
      </c>
      <c r="C17236">
        <v>330051</v>
      </c>
      <c r="D17236">
        <v>-11918.244000000001</v>
      </c>
      <c r="E17236" t="s">
        <v>50</v>
      </c>
      <c r="F17236" t="s">
        <v>113</v>
      </c>
      <c r="G17236" t="s">
        <v>54</v>
      </c>
      <c r="H17236" t="s">
        <v>85</v>
      </c>
    </row>
    <row r="17237" spans="1:8">
      <c r="A17237" t="s">
        <v>77</v>
      </c>
      <c r="B17237" s="1">
        <v>46320</v>
      </c>
      <c r="C17237">
        <v>330065</v>
      </c>
      <c r="D17237">
        <v>296.935</v>
      </c>
      <c r="E17237" t="s">
        <v>50</v>
      </c>
      <c r="F17237" t="s">
        <v>113</v>
      </c>
      <c r="G17237" t="s">
        <v>54</v>
      </c>
      <c r="H17237" t="s">
        <v>85</v>
      </c>
    </row>
    <row r="17238" spans="1:8">
      <c r="A17238" t="s">
        <v>77</v>
      </c>
      <c r="B17238" s="1">
        <v>46320</v>
      </c>
      <c r="C17238">
        <v>330138</v>
      </c>
      <c r="D17238">
        <v>-565.08100000000002</v>
      </c>
      <c r="E17238" t="s">
        <v>50</v>
      </c>
      <c r="F17238" t="s">
        <v>113</v>
      </c>
      <c r="G17238" t="s">
        <v>54</v>
      </c>
      <c r="H17238" t="s">
        <v>85</v>
      </c>
    </row>
    <row r="17239" spans="1:8">
      <c r="A17239" t="s">
        <v>77</v>
      </c>
      <c r="B17239" s="1">
        <v>46320</v>
      </c>
      <c r="C17239">
        <v>340062</v>
      </c>
      <c r="D17239">
        <v>358771.04</v>
      </c>
      <c r="E17239" t="s">
        <v>50</v>
      </c>
      <c r="F17239" t="s">
        <v>116</v>
      </c>
      <c r="G17239" t="s">
        <v>54</v>
      </c>
      <c r="H17239" t="s">
        <v>89</v>
      </c>
    </row>
    <row r="17240" spans="1:8">
      <c r="A17240" t="s">
        <v>77</v>
      </c>
      <c r="B17240" s="1">
        <v>46320</v>
      </c>
      <c r="C17240">
        <v>340063</v>
      </c>
      <c r="D17240">
        <v>14949889.92</v>
      </c>
      <c r="E17240" t="s">
        <v>50</v>
      </c>
      <c r="F17240" t="s">
        <v>116</v>
      </c>
      <c r="G17240" t="s">
        <v>54</v>
      </c>
      <c r="H17240" t="s">
        <v>89</v>
      </c>
    </row>
    <row r="17241" spans="1:8">
      <c r="A17241" t="s">
        <v>77</v>
      </c>
      <c r="B17241" s="1">
        <v>46320</v>
      </c>
      <c r="C17241">
        <v>340064</v>
      </c>
      <c r="D17241">
        <v>-15193484.23</v>
      </c>
      <c r="E17241" t="s">
        <v>50</v>
      </c>
      <c r="F17241" t="s">
        <v>116</v>
      </c>
      <c r="G17241" t="s">
        <v>54</v>
      </c>
      <c r="H17241" t="s">
        <v>89</v>
      </c>
    </row>
    <row r="17242" spans="1:8">
      <c r="A17242" t="s">
        <v>77</v>
      </c>
      <c r="B17242" s="1">
        <v>46320</v>
      </c>
      <c r="C17242">
        <v>340098</v>
      </c>
      <c r="D17242">
        <v>741.35699999999997</v>
      </c>
      <c r="E17242" t="s">
        <v>50</v>
      </c>
      <c r="F17242" t="s">
        <v>116</v>
      </c>
      <c r="G17242" t="s">
        <v>54</v>
      </c>
      <c r="H17242" t="s">
        <v>89</v>
      </c>
    </row>
    <row r="17243" spans="1:8">
      <c r="A17243" t="s">
        <v>77</v>
      </c>
      <c r="B17243" s="1">
        <v>46320</v>
      </c>
      <c r="C17243">
        <v>340162</v>
      </c>
      <c r="D17243">
        <v>76453.501000000004</v>
      </c>
      <c r="E17243" t="s">
        <v>50</v>
      </c>
      <c r="F17243" t="s">
        <v>116</v>
      </c>
      <c r="G17243" t="s">
        <v>54</v>
      </c>
      <c r="H17243" t="s">
        <v>89</v>
      </c>
    </row>
    <row r="17244" spans="1:8">
      <c r="A17244" t="s">
        <v>77</v>
      </c>
      <c r="B17244" s="1">
        <v>46320</v>
      </c>
      <c r="C17244">
        <v>340163</v>
      </c>
      <c r="D17244">
        <v>7555800.3090000004</v>
      </c>
      <c r="E17244" t="s">
        <v>50</v>
      </c>
      <c r="F17244" t="s">
        <v>116</v>
      </c>
      <c r="G17244" t="s">
        <v>54</v>
      </c>
      <c r="H17244" t="s">
        <v>89</v>
      </c>
    </row>
    <row r="17245" spans="1:8">
      <c r="A17245" t="s">
        <v>77</v>
      </c>
      <c r="B17245" s="1">
        <v>46320</v>
      </c>
      <c r="C17245">
        <v>340164</v>
      </c>
      <c r="D17245">
        <v>-7408081.1969999997</v>
      </c>
      <c r="E17245" t="s">
        <v>50</v>
      </c>
      <c r="F17245" t="s">
        <v>116</v>
      </c>
      <c r="G17245" t="s">
        <v>54</v>
      </c>
      <c r="H17245" t="s">
        <v>89</v>
      </c>
    </row>
    <row r="17246" spans="1:8">
      <c r="A17246" t="s">
        <v>77</v>
      </c>
      <c r="B17246" s="1">
        <v>46320</v>
      </c>
      <c r="C17246">
        <v>350002</v>
      </c>
      <c r="D17246">
        <v>811.39400000000001</v>
      </c>
      <c r="E17246" t="s">
        <v>50</v>
      </c>
      <c r="F17246" t="s">
        <v>118</v>
      </c>
      <c r="G17246" t="s">
        <v>54</v>
      </c>
      <c r="H17246" t="s">
        <v>91</v>
      </c>
    </row>
    <row r="17247" spans="1:8">
      <c r="A17247" t="s">
        <v>77</v>
      </c>
      <c r="B17247" s="1">
        <v>46320</v>
      </c>
      <c r="C17247">
        <v>350003</v>
      </c>
      <c r="D17247">
        <v>-6048.884</v>
      </c>
      <c r="E17247" t="s">
        <v>50</v>
      </c>
      <c r="F17247" t="s">
        <v>118</v>
      </c>
      <c r="G17247" t="s">
        <v>54</v>
      </c>
      <c r="H17247" t="s">
        <v>91</v>
      </c>
    </row>
    <row r="17248" spans="1:8">
      <c r="A17248" t="s">
        <v>77</v>
      </c>
      <c r="B17248" s="1">
        <v>46320</v>
      </c>
      <c r="C17248">
        <v>350031</v>
      </c>
      <c r="D17248">
        <v>234.88</v>
      </c>
      <c r="E17248" t="s">
        <v>50</v>
      </c>
      <c r="F17248" t="s">
        <v>113</v>
      </c>
      <c r="G17248" t="s">
        <v>54</v>
      </c>
      <c r="H17248" t="s">
        <v>85</v>
      </c>
    </row>
    <row r="17249" spans="1:8">
      <c r="A17249" t="s">
        <v>77</v>
      </c>
      <c r="B17249" s="1">
        <v>46320</v>
      </c>
      <c r="C17249">
        <v>351004</v>
      </c>
      <c r="D17249">
        <v>3515.4769999999999</v>
      </c>
      <c r="E17249" t="s">
        <v>50</v>
      </c>
      <c r="F17249" t="s">
        <v>114</v>
      </c>
      <c r="G17249" t="s">
        <v>54</v>
      </c>
      <c r="H17249" t="s">
        <v>87</v>
      </c>
    </row>
    <row r="17250" spans="1:8">
      <c r="A17250" t="s">
        <v>77</v>
      </c>
      <c r="B17250" s="1">
        <v>46320</v>
      </c>
      <c r="C17250">
        <v>354012</v>
      </c>
      <c r="D17250">
        <v>308491.88099999999</v>
      </c>
      <c r="E17250" t="s">
        <v>50</v>
      </c>
      <c r="F17250" t="s">
        <v>115</v>
      </c>
      <c r="G17250" t="s">
        <v>54</v>
      </c>
      <c r="H17250" t="s">
        <v>88</v>
      </c>
    </row>
    <row r="17251" spans="1:8">
      <c r="A17251" t="s">
        <v>77</v>
      </c>
      <c r="B17251" s="1">
        <v>46320</v>
      </c>
      <c r="C17251">
        <v>354014</v>
      </c>
      <c r="D17251">
        <v>153694.109</v>
      </c>
      <c r="E17251" t="s">
        <v>50</v>
      </c>
      <c r="F17251" t="s">
        <v>115</v>
      </c>
      <c r="G17251" t="s">
        <v>54</v>
      </c>
      <c r="H17251" t="s">
        <v>88</v>
      </c>
    </row>
    <row r="17252" spans="1:8">
      <c r="A17252" t="s">
        <v>77</v>
      </c>
      <c r="B17252" s="1">
        <v>46320</v>
      </c>
      <c r="C17252">
        <v>354015</v>
      </c>
      <c r="D17252">
        <v>8695.8780000000006</v>
      </c>
      <c r="E17252" t="s">
        <v>50</v>
      </c>
      <c r="F17252" t="s">
        <v>115</v>
      </c>
      <c r="G17252" t="s">
        <v>54</v>
      </c>
      <c r="H17252" t="s">
        <v>88</v>
      </c>
    </row>
    <row r="17253" spans="1:8">
      <c r="A17253" t="s">
        <v>77</v>
      </c>
      <c r="B17253" s="1">
        <v>46320</v>
      </c>
      <c r="C17253">
        <v>360026</v>
      </c>
      <c r="D17253">
        <v>48574.447999999997</v>
      </c>
      <c r="E17253" t="s">
        <v>50</v>
      </c>
      <c r="F17253" t="s">
        <v>125</v>
      </c>
      <c r="G17253" t="s">
        <v>54</v>
      </c>
      <c r="H17253" t="s">
        <v>100</v>
      </c>
    </row>
    <row r="17254" spans="1:8">
      <c r="A17254" t="s">
        <v>77</v>
      </c>
      <c r="B17254" s="1">
        <v>46320</v>
      </c>
      <c r="C17254">
        <v>360027</v>
      </c>
      <c r="D17254">
        <v>14459.397999999999</v>
      </c>
      <c r="E17254" t="s">
        <v>50</v>
      </c>
      <c r="F17254" t="s">
        <v>125</v>
      </c>
      <c r="G17254" t="s">
        <v>54</v>
      </c>
      <c r="H17254" t="s">
        <v>100</v>
      </c>
    </row>
    <row r="17255" spans="1:8">
      <c r="A17255" t="s">
        <v>77</v>
      </c>
      <c r="B17255" s="1">
        <v>46320</v>
      </c>
      <c r="C17255">
        <v>360028</v>
      </c>
      <c r="D17255">
        <v>1473.915</v>
      </c>
      <c r="E17255" t="s">
        <v>50</v>
      </c>
      <c r="F17255" t="s">
        <v>125</v>
      </c>
      <c r="G17255" t="s">
        <v>54</v>
      </c>
      <c r="H17255" t="s">
        <v>100</v>
      </c>
    </row>
    <row r="17256" spans="1:8">
      <c r="A17256" t="s">
        <v>77</v>
      </c>
      <c r="B17256" s="1">
        <v>46320</v>
      </c>
      <c r="C17256">
        <v>360030</v>
      </c>
      <c r="D17256">
        <v>29600.885999999999</v>
      </c>
      <c r="E17256" t="s">
        <v>50</v>
      </c>
      <c r="F17256" t="s">
        <v>125</v>
      </c>
      <c r="G17256" t="s">
        <v>54</v>
      </c>
      <c r="H17256" t="s">
        <v>100</v>
      </c>
    </row>
    <row r="17257" spans="1:8">
      <c r="A17257" t="s">
        <v>77</v>
      </c>
      <c r="B17257" s="1">
        <v>46320</v>
      </c>
      <c r="C17257">
        <v>360032</v>
      </c>
      <c r="D17257">
        <v>102.64700000000001</v>
      </c>
      <c r="E17257" t="s">
        <v>50</v>
      </c>
      <c r="F17257" t="s">
        <v>125</v>
      </c>
      <c r="G17257" t="s">
        <v>54</v>
      </c>
      <c r="H17257" t="s">
        <v>100</v>
      </c>
    </row>
    <row r="17258" spans="1:8">
      <c r="A17258" t="s">
        <v>77</v>
      </c>
      <c r="B17258" s="1">
        <v>46320</v>
      </c>
      <c r="C17258">
        <v>364502</v>
      </c>
      <c r="D17258">
        <v>40474.131999999998</v>
      </c>
      <c r="E17258" t="s">
        <v>50</v>
      </c>
      <c r="F17258" t="s">
        <v>125</v>
      </c>
      <c r="G17258" t="s">
        <v>54</v>
      </c>
      <c r="H17258" t="s">
        <v>100</v>
      </c>
    </row>
    <row r="17259" spans="1:8">
      <c r="A17259" t="s">
        <v>77</v>
      </c>
      <c r="B17259" s="1">
        <v>46320</v>
      </c>
      <c r="C17259">
        <v>400002</v>
      </c>
      <c r="D17259">
        <v>-390.904</v>
      </c>
      <c r="E17259" t="s">
        <v>52</v>
      </c>
      <c r="F17259" t="s">
        <v>23</v>
      </c>
      <c r="G17259" t="s">
        <v>54</v>
      </c>
      <c r="H17259" t="s">
        <v>92</v>
      </c>
    </row>
    <row r="17260" spans="1:8">
      <c r="A17260" t="s">
        <v>77</v>
      </c>
      <c r="B17260" s="1">
        <v>46320</v>
      </c>
      <c r="C17260">
        <v>400004</v>
      </c>
      <c r="D17260">
        <v>7760.5770000000002</v>
      </c>
      <c r="E17260" t="s">
        <v>52</v>
      </c>
      <c r="F17260" t="s">
        <v>23</v>
      </c>
      <c r="G17260" t="s">
        <v>54</v>
      </c>
      <c r="H17260" t="s">
        <v>92</v>
      </c>
    </row>
    <row r="17261" spans="1:8">
      <c r="A17261" t="s">
        <v>77</v>
      </c>
      <c r="B17261" s="1">
        <v>46320</v>
      </c>
      <c r="C17261">
        <v>410002</v>
      </c>
      <c r="D17261">
        <v>-572489.277</v>
      </c>
      <c r="E17261" t="s">
        <v>52</v>
      </c>
      <c r="F17261" t="s">
        <v>119</v>
      </c>
      <c r="G17261" t="s">
        <v>54</v>
      </c>
      <c r="H17261" t="s">
        <v>93</v>
      </c>
    </row>
    <row r="17262" spans="1:8">
      <c r="A17262" t="s">
        <v>77</v>
      </c>
      <c r="B17262" s="1">
        <v>46320</v>
      </c>
      <c r="C17262">
        <v>410009</v>
      </c>
      <c r="D17262">
        <v>-38724.747000000003</v>
      </c>
      <c r="E17262" t="s">
        <v>52</v>
      </c>
      <c r="F17262" t="s">
        <v>119</v>
      </c>
      <c r="G17262" t="s">
        <v>54</v>
      </c>
      <c r="H17262" t="s">
        <v>93</v>
      </c>
    </row>
    <row r="17263" spans="1:8">
      <c r="A17263" t="s">
        <v>77</v>
      </c>
      <c r="B17263" s="1">
        <v>46320</v>
      </c>
      <c r="C17263">
        <v>410015</v>
      </c>
      <c r="D17263">
        <v>-543.49699999999996</v>
      </c>
      <c r="E17263" t="s">
        <v>52</v>
      </c>
      <c r="F17263" t="s">
        <v>119</v>
      </c>
      <c r="G17263" t="s">
        <v>54</v>
      </c>
      <c r="H17263" t="s">
        <v>93</v>
      </c>
    </row>
    <row r="17264" spans="1:8">
      <c r="A17264" t="s">
        <v>77</v>
      </c>
      <c r="B17264" s="1">
        <v>46320</v>
      </c>
      <c r="C17264">
        <v>410019</v>
      </c>
      <c r="D17264">
        <v>75.513999999999996</v>
      </c>
      <c r="E17264" t="s">
        <v>52</v>
      </c>
      <c r="F17264" t="s">
        <v>119</v>
      </c>
      <c r="G17264" t="s">
        <v>54</v>
      </c>
      <c r="H17264" t="s">
        <v>93</v>
      </c>
    </row>
    <row r="17265" spans="1:8">
      <c r="A17265" t="s">
        <v>77</v>
      </c>
      <c r="B17265" s="1">
        <v>46320</v>
      </c>
      <c r="C17265">
        <v>410032</v>
      </c>
      <c r="D17265">
        <v>-50266.911999999997</v>
      </c>
      <c r="E17265" t="s">
        <v>52</v>
      </c>
      <c r="F17265" t="s">
        <v>119</v>
      </c>
      <c r="G17265" t="s">
        <v>54</v>
      </c>
      <c r="H17265" t="s">
        <v>93</v>
      </c>
    </row>
    <row r="17266" spans="1:8">
      <c r="A17266" t="s">
        <v>77</v>
      </c>
      <c r="B17266" s="1">
        <v>46320</v>
      </c>
      <c r="C17266">
        <v>410036</v>
      </c>
      <c r="D17266">
        <v>-285.65199999999999</v>
      </c>
      <c r="E17266" t="s">
        <v>52</v>
      </c>
      <c r="F17266" t="s">
        <v>119</v>
      </c>
      <c r="G17266" t="s">
        <v>54</v>
      </c>
      <c r="H17266" t="s">
        <v>93</v>
      </c>
    </row>
    <row r="17267" spans="1:8">
      <c r="A17267" t="s">
        <v>77</v>
      </c>
      <c r="B17267" s="1">
        <v>46320</v>
      </c>
      <c r="C17267">
        <v>410037</v>
      </c>
      <c r="D17267">
        <v>-53705.953000000001</v>
      </c>
      <c r="E17267" t="s">
        <v>52</v>
      </c>
      <c r="F17267" t="s">
        <v>119</v>
      </c>
      <c r="G17267" t="s">
        <v>54</v>
      </c>
      <c r="H17267" t="s">
        <v>93</v>
      </c>
    </row>
    <row r="17268" spans="1:8">
      <c r="A17268" t="s">
        <v>77</v>
      </c>
      <c r="B17268" s="1">
        <v>46320</v>
      </c>
      <c r="C17268">
        <v>415002</v>
      </c>
      <c r="D17268">
        <v>-801699.16399999999</v>
      </c>
      <c r="E17268" t="s">
        <v>52</v>
      </c>
      <c r="F17268" t="s">
        <v>23</v>
      </c>
      <c r="G17268" t="s">
        <v>54</v>
      </c>
      <c r="H17268" t="s">
        <v>92</v>
      </c>
    </row>
    <row r="17269" spans="1:8">
      <c r="A17269" t="s">
        <v>77</v>
      </c>
      <c r="B17269" s="1">
        <v>46320</v>
      </c>
      <c r="C17269">
        <v>415003</v>
      </c>
      <c r="D17269">
        <v>-5171.1239999999998</v>
      </c>
      <c r="E17269" t="s">
        <v>52</v>
      </c>
      <c r="F17269" t="s">
        <v>23</v>
      </c>
      <c r="G17269" t="s">
        <v>54</v>
      </c>
      <c r="H17269" t="s">
        <v>92</v>
      </c>
    </row>
    <row r="17270" spans="1:8">
      <c r="A17270" t="s">
        <v>77</v>
      </c>
      <c r="B17270" s="1">
        <v>46320</v>
      </c>
      <c r="C17270">
        <v>415004</v>
      </c>
      <c r="D17270">
        <v>-1156852.1170000001</v>
      </c>
      <c r="E17270" t="s">
        <v>52</v>
      </c>
      <c r="F17270" t="s">
        <v>23</v>
      </c>
      <c r="G17270" t="s">
        <v>54</v>
      </c>
      <c r="H17270" t="s">
        <v>92</v>
      </c>
    </row>
    <row r="17271" spans="1:8">
      <c r="A17271" t="s">
        <v>77</v>
      </c>
      <c r="B17271" s="1">
        <v>46320</v>
      </c>
      <c r="C17271">
        <v>420002</v>
      </c>
      <c r="D17271">
        <v>-4.3999999999999997E-2</v>
      </c>
      <c r="E17271" t="s">
        <v>52</v>
      </c>
      <c r="F17271" t="s">
        <v>24</v>
      </c>
      <c r="G17271" t="s">
        <v>54</v>
      </c>
      <c r="H17271" t="s">
        <v>94</v>
      </c>
    </row>
    <row r="17272" spans="1:8">
      <c r="A17272" t="s">
        <v>77</v>
      </c>
      <c r="B17272" s="1">
        <v>46320</v>
      </c>
      <c r="C17272">
        <v>420004</v>
      </c>
      <c r="D17272">
        <v>-0.17499999999999999</v>
      </c>
      <c r="E17272" t="s">
        <v>52</v>
      </c>
      <c r="F17272" t="s">
        <v>24</v>
      </c>
      <c r="G17272" t="s">
        <v>54</v>
      </c>
      <c r="H17272" t="s">
        <v>94</v>
      </c>
    </row>
    <row r="17273" spans="1:8">
      <c r="A17273" t="s">
        <v>77</v>
      </c>
      <c r="B17273" s="1">
        <v>46320</v>
      </c>
      <c r="C17273">
        <v>421002</v>
      </c>
      <c r="D17273">
        <v>1445.309</v>
      </c>
      <c r="E17273" t="s">
        <v>52</v>
      </c>
      <c r="F17273" t="s">
        <v>24</v>
      </c>
      <c r="G17273" t="s">
        <v>54</v>
      </c>
      <c r="H17273" t="s">
        <v>94</v>
      </c>
    </row>
    <row r="17274" spans="1:8">
      <c r="A17274" t="s">
        <v>77</v>
      </c>
      <c r="B17274" s="1">
        <v>46320</v>
      </c>
      <c r="C17274">
        <v>421003</v>
      </c>
      <c r="D17274">
        <v>-15770.103999999999</v>
      </c>
      <c r="E17274" t="s">
        <v>52</v>
      </c>
      <c r="F17274" t="s">
        <v>24</v>
      </c>
      <c r="G17274" t="s">
        <v>54</v>
      </c>
      <c r="H17274" t="s">
        <v>94</v>
      </c>
    </row>
    <row r="17275" spans="1:8">
      <c r="A17275" t="s">
        <v>77</v>
      </c>
      <c r="B17275" s="1">
        <v>46320</v>
      </c>
      <c r="C17275">
        <v>421007</v>
      </c>
      <c r="D17275">
        <v>114.101</v>
      </c>
      <c r="E17275" t="s">
        <v>52</v>
      </c>
      <c r="F17275" t="s">
        <v>24</v>
      </c>
      <c r="G17275" t="s">
        <v>54</v>
      </c>
      <c r="H17275" t="s">
        <v>94</v>
      </c>
    </row>
    <row r="17276" spans="1:8">
      <c r="A17276" t="s">
        <v>77</v>
      </c>
      <c r="B17276" s="1">
        <v>46320</v>
      </c>
      <c r="C17276">
        <v>510002</v>
      </c>
      <c r="D17276">
        <v>724539.49699999997</v>
      </c>
      <c r="E17276" t="s">
        <v>52</v>
      </c>
      <c r="F17276" t="s">
        <v>120</v>
      </c>
      <c r="G17276" t="s">
        <v>54</v>
      </c>
      <c r="H17276" t="s">
        <v>95</v>
      </c>
    </row>
    <row r="17277" spans="1:8">
      <c r="A17277" t="s">
        <v>77</v>
      </c>
      <c r="B17277" s="1">
        <v>46320</v>
      </c>
      <c r="C17277">
        <v>510005</v>
      </c>
      <c r="D17277">
        <v>34242.425000000003</v>
      </c>
      <c r="E17277" t="s">
        <v>52</v>
      </c>
      <c r="F17277" t="s">
        <v>120</v>
      </c>
      <c r="G17277" t="s">
        <v>54</v>
      </c>
      <c r="H17277" t="s">
        <v>95</v>
      </c>
    </row>
    <row r="17278" spans="1:8">
      <c r="A17278" t="s">
        <v>77</v>
      </c>
      <c r="B17278" s="1">
        <v>46320</v>
      </c>
      <c r="C17278">
        <v>510007</v>
      </c>
      <c r="D17278">
        <v>86712.235000000001</v>
      </c>
      <c r="E17278" t="s">
        <v>52</v>
      </c>
      <c r="F17278" t="s">
        <v>120</v>
      </c>
      <c r="G17278" t="s">
        <v>54</v>
      </c>
      <c r="H17278" t="s">
        <v>95</v>
      </c>
    </row>
    <row r="17279" spans="1:8">
      <c r="A17279" t="s">
        <v>77</v>
      </c>
      <c r="B17279" s="1">
        <v>46320</v>
      </c>
      <c r="C17279">
        <v>510010</v>
      </c>
      <c r="D17279">
        <v>13394.029</v>
      </c>
      <c r="E17279" t="s">
        <v>52</v>
      </c>
      <c r="F17279" t="s">
        <v>120</v>
      </c>
      <c r="G17279" t="s">
        <v>54</v>
      </c>
      <c r="H17279" t="s">
        <v>95</v>
      </c>
    </row>
    <row r="17280" spans="1:8">
      <c r="A17280" t="s">
        <v>77</v>
      </c>
      <c r="B17280" s="1">
        <v>46320</v>
      </c>
      <c r="C17280">
        <v>510012</v>
      </c>
      <c r="D17280">
        <v>13679.023999999999</v>
      </c>
      <c r="E17280" t="s">
        <v>52</v>
      </c>
      <c r="F17280" t="s">
        <v>120</v>
      </c>
      <c r="G17280" t="s">
        <v>54</v>
      </c>
      <c r="H17280" t="s">
        <v>95</v>
      </c>
    </row>
    <row r="17281" spans="1:8">
      <c r="A17281" t="s">
        <v>77</v>
      </c>
      <c r="B17281" s="1">
        <v>46320</v>
      </c>
      <c r="C17281">
        <v>510015</v>
      </c>
      <c r="D17281">
        <v>56313.470999999998</v>
      </c>
      <c r="E17281" t="s">
        <v>52</v>
      </c>
      <c r="F17281" t="s">
        <v>120</v>
      </c>
      <c r="G17281" t="s">
        <v>54</v>
      </c>
      <c r="H17281" t="s">
        <v>95</v>
      </c>
    </row>
    <row r="17282" spans="1:8">
      <c r="A17282" t="s">
        <v>77</v>
      </c>
      <c r="B17282" s="1">
        <v>46320</v>
      </c>
      <c r="C17282">
        <v>510018</v>
      </c>
      <c r="D17282">
        <v>108105.73699999999</v>
      </c>
      <c r="E17282" t="s">
        <v>52</v>
      </c>
      <c r="F17282" t="s">
        <v>120</v>
      </c>
      <c r="G17282" t="s">
        <v>54</v>
      </c>
      <c r="H17282" t="s">
        <v>95</v>
      </c>
    </row>
    <row r="17283" spans="1:8">
      <c r="A17283" t="s">
        <v>77</v>
      </c>
      <c r="B17283" s="1">
        <v>46320</v>
      </c>
      <c r="C17283">
        <v>510059</v>
      </c>
      <c r="D17283">
        <v>1391.8889999999999</v>
      </c>
      <c r="E17283" t="s">
        <v>52</v>
      </c>
      <c r="F17283" t="s">
        <v>120</v>
      </c>
      <c r="G17283" t="s">
        <v>54</v>
      </c>
      <c r="H17283" t="s">
        <v>95</v>
      </c>
    </row>
    <row r="17284" spans="1:8">
      <c r="A17284" t="s">
        <v>77</v>
      </c>
      <c r="B17284" s="1">
        <v>46320</v>
      </c>
      <c r="C17284">
        <v>510062</v>
      </c>
      <c r="D17284">
        <v>18896.949000000001</v>
      </c>
      <c r="E17284" t="s">
        <v>52</v>
      </c>
      <c r="F17284" t="s">
        <v>120</v>
      </c>
      <c r="G17284" t="s">
        <v>54</v>
      </c>
      <c r="H17284" t="s">
        <v>95</v>
      </c>
    </row>
    <row r="17285" spans="1:8">
      <c r="A17285" t="s">
        <v>77</v>
      </c>
      <c r="B17285" s="1">
        <v>46320</v>
      </c>
      <c r="C17285">
        <v>510064</v>
      </c>
      <c r="D17285">
        <v>495.61799999999999</v>
      </c>
      <c r="E17285" t="s">
        <v>52</v>
      </c>
      <c r="F17285" t="s">
        <v>120</v>
      </c>
      <c r="G17285" t="s">
        <v>54</v>
      </c>
      <c r="H17285" t="s">
        <v>95</v>
      </c>
    </row>
    <row r="17286" spans="1:8">
      <c r="A17286" t="s">
        <v>77</v>
      </c>
      <c r="B17286" s="1">
        <v>46320</v>
      </c>
      <c r="C17286">
        <v>510065</v>
      </c>
      <c r="D17286">
        <v>4871.723</v>
      </c>
      <c r="E17286" t="s">
        <v>52</v>
      </c>
      <c r="F17286" t="s">
        <v>120</v>
      </c>
      <c r="G17286" t="s">
        <v>54</v>
      </c>
      <c r="H17286" t="s">
        <v>95</v>
      </c>
    </row>
    <row r="17287" spans="1:8">
      <c r="A17287" t="s">
        <v>77</v>
      </c>
      <c r="B17287" s="1">
        <v>46320</v>
      </c>
      <c r="C17287">
        <v>520021</v>
      </c>
      <c r="D17287">
        <v>2117.7539999999999</v>
      </c>
      <c r="E17287" t="s">
        <v>52</v>
      </c>
      <c r="F17287" t="s">
        <v>126</v>
      </c>
      <c r="G17287" t="s">
        <v>54</v>
      </c>
      <c r="H17287" t="s">
        <v>102</v>
      </c>
    </row>
    <row r="17288" spans="1:8">
      <c r="A17288" t="s">
        <v>77</v>
      </c>
      <c r="B17288" s="1">
        <v>46320</v>
      </c>
      <c r="C17288">
        <v>530012</v>
      </c>
      <c r="D17288">
        <v>42128.332999999999</v>
      </c>
      <c r="E17288" t="s">
        <v>52</v>
      </c>
      <c r="F17288" t="s">
        <v>120</v>
      </c>
      <c r="G17288" t="s">
        <v>54</v>
      </c>
      <c r="H17288" t="s">
        <v>95</v>
      </c>
    </row>
    <row r="17289" spans="1:8">
      <c r="A17289" t="s">
        <v>77</v>
      </c>
      <c r="B17289" s="1">
        <v>46320</v>
      </c>
      <c r="C17289">
        <v>541002</v>
      </c>
      <c r="D17289">
        <v>4930.1629999999996</v>
      </c>
      <c r="E17289" t="s">
        <v>52</v>
      </c>
      <c r="F17289" t="s">
        <v>127</v>
      </c>
      <c r="G17289" t="s">
        <v>54</v>
      </c>
      <c r="H17289" t="s">
        <v>103</v>
      </c>
    </row>
    <row r="17290" spans="1:8">
      <c r="A17290" t="s">
        <v>77</v>
      </c>
      <c r="B17290" s="1">
        <v>46320</v>
      </c>
      <c r="C17290">
        <v>541004</v>
      </c>
      <c r="D17290">
        <v>1979.443</v>
      </c>
      <c r="E17290" t="s">
        <v>52</v>
      </c>
      <c r="F17290" t="s">
        <v>127</v>
      </c>
      <c r="G17290" t="s">
        <v>54</v>
      </c>
      <c r="H17290" t="s">
        <v>103</v>
      </c>
    </row>
    <row r="17291" spans="1:8">
      <c r="A17291" t="s">
        <v>77</v>
      </c>
      <c r="B17291" s="1">
        <v>46320</v>
      </c>
      <c r="C17291">
        <v>541008</v>
      </c>
      <c r="D17291">
        <v>3106.0070000000001</v>
      </c>
      <c r="E17291" t="s">
        <v>52</v>
      </c>
      <c r="F17291" t="s">
        <v>127</v>
      </c>
      <c r="G17291" t="s">
        <v>54</v>
      </c>
      <c r="H17291" t="s">
        <v>103</v>
      </c>
    </row>
    <row r="17292" spans="1:8">
      <c r="A17292" t="s">
        <v>77</v>
      </c>
      <c r="B17292" s="1">
        <v>46320</v>
      </c>
      <c r="C17292">
        <v>541009</v>
      </c>
      <c r="D17292">
        <v>19978.839</v>
      </c>
      <c r="E17292" t="s">
        <v>52</v>
      </c>
      <c r="F17292" t="s">
        <v>127</v>
      </c>
      <c r="G17292" t="s">
        <v>54</v>
      </c>
      <c r="H17292" t="s">
        <v>103</v>
      </c>
    </row>
    <row r="17293" spans="1:8">
      <c r="A17293" t="s">
        <v>77</v>
      </c>
      <c r="B17293" s="1">
        <v>46320</v>
      </c>
      <c r="C17293">
        <v>541010</v>
      </c>
      <c r="D17293">
        <v>9218.6319999999996</v>
      </c>
      <c r="E17293" t="s">
        <v>52</v>
      </c>
      <c r="F17293" t="s">
        <v>127</v>
      </c>
      <c r="G17293" t="s">
        <v>54</v>
      </c>
      <c r="H17293" t="s">
        <v>103</v>
      </c>
    </row>
    <row r="17294" spans="1:8">
      <c r="A17294" t="s">
        <v>77</v>
      </c>
      <c r="B17294" s="1">
        <v>46320</v>
      </c>
      <c r="C17294">
        <v>541012</v>
      </c>
      <c r="D17294">
        <v>33.859000000000002</v>
      </c>
      <c r="E17294" t="s">
        <v>52</v>
      </c>
      <c r="F17294" t="s">
        <v>127</v>
      </c>
      <c r="G17294" t="s">
        <v>54</v>
      </c>
      <c r="H17294" t="s">
        <v>103</v>
      </c>
    </row>
    <row r="17295" spans="1:8">
      <c r="A17295" t="s">
        <v>77</v>
      </c>
      <c r="B17295" s="1">
        <v>46320</v>
      </c>
      <c r="C17295">
        <v>541013</v>
      </c>
      <c r="D17295">
        <v>3136.8110000000001</v>
      </c>
      <c r="E17295" t="s">
        <v>52</v>
      </c>
      <c r="F17295" t="s">
        <v>127</v>
      </c>
      <c r="G17295" t="s">
        <v>54</v>
      </c>
      <c r="H17295" t="s">
        <v>103</v>
      </c>
    </row>
    <row r="17296" spans="1:8">
      <c r="A17296" t="s">
        <v>77</v>
      </c>
      <c r="B17296" s="1">
        <v>46320</v>
      </c>
      <c r="C17296">
        <v>541023</v>
      </c>
      <c r="D17296">
        <v>625.46</v>
      </c>
      <c r="E17296" t="s">
        <v>52</v>
      </c>
      <c r="F17296" t="s">
        <v>127</v>
      </c>
      <c r="G17296" t="s">
        <v>54</v>
      </c>
      <c r="H17296" t="s">
        <v>103</v>
      </c>
    </row>
    <row r="17297" spans="1:8">
      <c r="A17297" t="s">
        <v>77</v>
      </c>
      <c r="B17297" s="1">
        <v>46320</v>
      </c>
      <c r="C17297">
        <v>544003</v>
      </c>
      <c r="D17297">
        <v>56.267000000000003</v>
      </c>
      <c r="E17297" t="s">
        <v>52</v>
      </c>
      <c r="F17297" t="s">
        <v>127</v>
      </c>
      <c r="G17297" t="s">
        <v>54</v>
      </c>
      <c r="H17297" t="s">
        <v>103</v>
      </c>
    </row>
    <row r="17298" spans="1:8">
      <c r="A17298" t="s">
        <v>77</v>
      </c>
      <c r="B17298" s="1">
        <v>46320</v>
      </c>
      <c r="C17298">
        <v>544006</v>
      </c>
      <c r="D17298">
        <v>-1205.712</v>
      </c>
      <c r="E17298" t="s">
        <v>52</v>
      </c>
      <c r="F17298" t="s">
        <v>127</v>
      </c>
      <c r="G17298" t="s">
        <v>54</v>
      </c>
      <c r="H17298" t="s">
        <v>103</v>
      </c>
    </row>
    <row r="17299" spans="1:8">
      <c r="A17299" t="s">
        <v>77</v>
      </c>
      <c r="B17299" s="1">
        <v>46320</v>
      </c>
      <c r="C17299">
        <v>546002</v>
      </c>
      <c r="D17299">
        <v>1091637.0120000001</v>
      </c>
      <c r="E17299" t="s">
        <v>52</v>
      </c>
      <c r="F17299" t="s">
        <v>119</v>
      </c>
      <c r="G17299" t="s">
        <v>54</v>
      </c>
      <c r="H17299" t="s">
        <v>93</v>
      </c>
    </row>
    <row r="17300" spans="1:8">
      <c r="A17300" t="s">
        <v>77</v>
      </c>
      <c r="B17300" s="1">
        <v>46320</v>
      </c>
      <c r="C17300">
        <v>546008</v>
      </c>
      <c r="D17300">
        <v>4298.3609999999999</v>
      </c>
      <c r="E17300" t="s">
        <v>52</v>
      </c>
      <c r="F17300" t="s">
        <v>119</v>
      </c>
      <c r="G17300" t="s">
        <v>54</v>
      </c>
      <c r="H17300" t="s">
        <v>93</v>
      </c>
    </row>
    <row r="17301" spans="1:8">
      <c r="A17301" t="s">
        <v>77</v>
      </c>
      <c r="B17301" s="1">
        <v>46320</v>
      </c>
      <c r="C17301">
        <v>546013</v>
      </c>
      <c r="D17301">
        <v>227456.18400000001</v>
      </c>
      <c r="E17301" t="s">
        <v>52</v>
      </c>
      <c r="F17301" t="s">
        <v>119</v>
      </c>
      <c r="G17301" t="s">
        <v>54</v>
      </c>
      <c r="H17301" t="s">
        <v>93</v>
      </c>
    </row>
    <row r="17302" spans="1:8">
      <c r="A17302" t="s">
        <v>77</v>
      </c>
      <c r="B17302" s="1">
        <v>46320</v>
      </c>
      <c r="C17302">
        <v>546016</v>
      </c>
      <c r="D17302">
        <v>34358.36</v>
      </c>
      <c r="E17302" t="s">
        <v>52</v>
      </c>
      <c r="F17302" t="s">
        <v>119</v>
      </c>
      <c r="G17302" t="s">
        <v>54</v>
      </c>
      <c r="H17302" t="s">
        <v>93</v>
      </c>
    </row>
    <row r="17303" spans="1:8">
      <c r="A17303" t="s">
        <v>77</v>
      </c>
      <c r="B17303" s="1">
        <v>46320</v>
      </c>
      <c r="C17303">
        <v>546035</v>
      </c>
      <c r="D17303">
        <v>66923.866999999998</v>
      </c>
      <c r="E17303" t="s">
        <v>52</v>
      </c>
      <c r="F17303" t="s">
        <v>119</v>
      </c>
      <c r="G17303" t="s">
        <v>54</v>
      </c>
      <c r="H17303" t="s">
        <v>93</v>
      </c>
    </row>
    <row r="17304" spans="1:8">
      <c r="A17304" t="s">
        <v>77</v>
      </c>
      <c r="B17304" s="1">
        <v>46320</v>
      </c>
      <c r="C17304">
        <v>546040</v>
      </c>
      <c r="D17304">
        <v>28355.830999999998</v>
      </c>
      <c r="E17304" t="s">
        <v>52</v>
      </c>
      <c r="F17304" t="s">
        <v>119</v>
      </c>
      <c r="G17304" t="s">
        <v>54</v>
      </c>
      <c r="H17304" t="s">
        <v>93</v>
      </c>
    </row>
    <row r="17305" spans="1:8">
      <c r="A17305" t="s">
        <v>77</v>
      </c>
      <c r="B17305" s="1">
        <v>46320</v>
      </c>
      <c r="C17305">
        <v>546045</v>
      </c>
      <c r="D17305">
        <v>1465.7</v>
      </c>
      <c r="E17305" t="s">
        <v>52</v>
      </c>
      <c r="F17305" t="s">
        <v>119</v>
      </c>
      <c r="G17305" t="s">
        <v>54</v>
      </c>
      <c r="H17305" t="s">
        <v>93</v>
      </c>
    </row>
    <row r="17306" spans="1:8">
      <c r="A17306" t="s">
        <v>77</v>
      </c>
      <c r="B17306" s="1">
        <v>46320</v>
      </c>
      <c r="C17306">
        <v>546047</v>
      </c>
      <c r="D17306">
        <v>44.667000000000002</v>
      </c>
      <c r="E17306" t="s">
        <v>52</v>
      </c>
      <c r="F17306" t="s">
        <v>119</v>
      </c>
      <c r="G17306" t="s">
        <v>54</v>
      </c>
      <c r="H17306" t="s">
        <v>93</v>
      </c>
    </row>
    <row r="17307" spans="1:8">
      <c r="A17307" t="s">
        <v>77</v>
      </c>
      <c r="B17307" s="1">
        <v>46320</v>
      </c>
      <c r="C17307">
        <v>547002</v>
      </c>
      <c r="D17307">
        <v>13490.76</v>
      </c>
      <c r="E17307" t="s">
        <v>52</v>
      </c>
      <c r="F17307" t="s">
        <v>121</v>
      </c>
      <c r="G17307" t="s">
        <v>54</v>
      </c>
      <c r="H17307" t="s">
        <v>96</v>
      </c>
    </row>
    <row r="17308" spans="1:8">
      <c r="A17308" t="s">
        <v>77</v>
      </c>
      <c r="B17308" s="1">
        <v>46320</v>
      </c>
      <c r="C17308">
        <v>547006</v>
      </c>
      <c r="D17308">
        <v>22482.076000000001</v>
      </c>
      <c r="E17308" t="s">
        <v>52</v>
      </c>
      <c r="F17308" t="s">
        <v>121</v>
      </c>
      <c r="G17308" t="s">
        <v>54</v>
      </c>
      <c r="H17308" t="s">
        <v>96</v>
      </c>
    </row>
    <row r="17309" spans="1:8">
      <c r="A17309" t="s">
        <v>77</v>
      </c>
      <c r="B17309" s="1">
        <v>46320</v>
      </c>
      <c r="C17309">
        <v>550003</v>
      </c>
      <c r="D17309">
        <v>79902.232999999993</v>
      </c>
      <c r="E17309" t="s">
        <v>52</v>
      </c>
      <c r="F17309" t="s">
        <v>128</v>
      </c>
      <c r="G17309" t="s">
        <v>54</v>
      </c>
      <c r="H17309" t="s">
        <v>104</v>
      </c>
    </row>
    <row r="17310" spans="1:8">
      <c r="A17310" t="s">
        <v>77</v>
      </c>
      <c r="B17310" s="1">
        <v>46320</v>
      </c>
      <c r="C17310">
        <v>551008</v>
      </c>
      <c r="D17310">
        <v>156.51599999999999</v>
      </c>
      <c r="E17310" t="s">
        <v>52</v>
      </c>
      <c r="F17310" t="s">
        <v>129</v>
      </c>
      <c r="G17310" t="s">
        <v>54</v>
      </c>
      <c r="H17310" t="s">
        <v>105</v>
      </c>
    </row>
    <row r="17311" spans="1:8">
      <c r="A17311" t="s">
        <v>77</v>
      </c>
      <c r="B17311" s="1">
        <v>46320</v>
      </c>
      <c r="C17311">
        <v>552504</v>
      </c>
      <c r="D17311">
        <v>41.100999999999999</v>
      </c>
      <c r="E17311" t="s">
        <v>52</v>
      </c>
      <c r="F17311" t="s">
        <v>122</v>
      </c>
      <c r="G17311" t="s">
        <v>54</v>
      </c>
      <c r="H17311" t="s">
        <v>97</v>
      </c>
    </row>
    <row r="17312" spans="1:8">
      <c r="A17312" t="s">
        <v>77</v>
      </c>
      <c r="B17312" s="1">
        <v>46320</v>
      </c>
      <c r="C17312">
        <v>555007</v>
      </c>
      <c r="D17312">
        <v>39.159999999999997</v>
      </c>
      <c r="E17312" t="s">
        <v>52</v>
      </c>
      <c r="F17312" t="s">
        <v>122</v>
      </c>
      <c r="G17312" t="s">
        <v>54</v>
      </c>
      <c r="H17312" t="s">
        <v>97</v>
      </c>
    </row>
    <row r="17313" spans="1:8">
      <c r="A17313" t="s">
        <v>77</v>
      </c>
      <c r="B17313" s="1">
        <v>46320</v>
      </c>
      <c r="C17313">
        <v>555508</v>
      </c>
      <c r="D17313">
        <v>27.116</v>
      </c>
      <c r="E17313" t="s">
        <v>52</v>
      </c>
      <c r="F17313" t="s">
        <v>122</v>
      </c>
      <c r="G17313" t="s">
        <v>54</v>
      </c>
      <c r="H17313" t="s">
        <v>97</v>
      </c>
    </row>
    <row r="17314" spans="1:8">
      <c r="A17314" t="s">
        <v>77</v>
      </c>
      <c r="B17314" s="1">
        <v>46320</v>
      </c>
      <c r="C17314">
        <v>556002</v>
      </c>
      <c r="D17314">
        <v>150.78399999999999</v>
      </c>
      <c r="E17314" t="s">
        <v>52</v>
      </c>
      <c r="F17314" t="s">
        <v>126</v>
      </c>
      <c r="G17314" t="s">
        <v>54</v>
      </c>
      <c r="H17314" t="s">
        <v>102</v>
      </c>
    </row>
    <row r="17315" spans="1:8">
      <c r="A17315" t="s">
        <v>77</v>
      </c>
      <c r="B17315" s="1">
        <v>46320</v>
      </c>
      <c r="C17315">
        <v>557002</v>
      </c>
      <c r="D17315">
        <v>4035.8240000000001</v>
      </c>
      <c r="E17315" t="s">
        <v>52</v>
      </c>
      <c r="F17315" t="s">
        <v>123</v>
      </c>
      <c r="G17315" t="s">
        <v>54</v>
      </c>
      <c r="H17315" t="s">
        <v>98</v>
      </c>
    </row>
    <row r="17316" spans="1:8">
      <c r="A17316" t="s">
        <v>77</v>
      </c>
      <c r="B17316" s="1">
        <v>46320</v>
      </c>
      <c r="C17316">
        <v>557003</v>
      </c>
      <c r="D17316">
        <v>258.125</v>
      </c>
      <c r="E17316" t="s">
        <v>52</v>
      </c>
      <c r="F17316" t="s">
        <v>123</v>
      </c>
      <c r="G17316" t="s">
        <v>54</v>
      </c>
      <c r="H17316" t="s">
        <v>98</v>
      </c>
    </row>
    <row r="17317" spans="1:8">
      <c r="A17317" t="s">
        <v>77</v>
      </c>
      <c r="B17317" s="1">
        <v>46320</v>
      </c>
      <c r="C17317">
        <v>558012</v>
      </c>
      <c r="D17317">
        <v>6792.7190000000001</v>
      </c>
      <c r="E17317" t="s">
        <v>52</v>
      </c>
      <c r="F17317" t="s">
        <v>126</v>
      </c>
      <c r="G17317" t="s">
        <v>54</v>
      </c>
      <c r="H17317" t="s">
        <v>102</v>
      </c>
    </row>
    <row r="17318" spans="1:8">
      <c r="A17318" t="s">
        <v>77</v>
      </c>
      <c r="B17318" s="1">
        <v>46320</v>
      </c>
      <c r="C17318">
        <v>559002</v>
      </c>
      <c r="D17318">
        <v>59.895000000000003</v>
      </c>
      <c r="E17318" t="s">
        <v>52</v>
      </c>
      <c r="F17318" t="s">
        <v>126</v>
      </c>
      <c r="G17318" t="s">
        <v>54</v>
      </c>
      <c r="H17318" t="s">
        <v>102</v>
      </c>
    </row>
    <row r="17319" spans="1:8">
      <c r="A17319" t="s">
        <v>77</v>
      </c>
      <c r="B17319" s="1">
        <v>46320</v>
      </c>
      <c r="C17319">
        <v>563002</v>
      </c>
      <c r="D17319">
        <v>5641.3890000000001</v>
      </c>
      <c r="E17319" t="s">
        <v>52</v>
      </c>
      <c r="F17319" t="s">
        <v>124</v>
      </c>
      <c r="G17319" t="s">
        <v>54</v>
      </c>
      <c r="H17319" t="s">
        <v>99</v>
      </c>
    </row>
    <row r="17320" spans="1:8">
      <c r="A17320" t="s">
        <v>77</v>
      </c>
      <c r="B17320" s="1">
        <v>46320</v>
      </c>
      <c r="C17320">
        <v>564004</v>
      </c>
      <c r="D17320">
        <v>21057.308000000001</v>
      </c>
      <c r="E17320" t="s">
        <v>52</v>
      </c>
      <c r="F17320" t="s">
        <v>119</v>
      </c>
      <c r="G17320" t="s">
        <v>54</v>
      </c>
      <c r="H17320" t="s">
        <v>93</v>
      </c>
    </row>
    <row r="17321" spans="1:8">
      <c r="A17321" t="s">
        <v>77</v>
      </c>
      <c r="B17321" s="1">
        <v>46320</v>
      </c>
      <c r="C17321">
        <v>564006</v>
      </c>
      <c r="D17321">
        <v>-0.122</v>
      </c>
      <c r="E17321" t="s">
        <v>52</v>
      </c>
      <c r="F17321" t="s">
        <v>124</v>
      </c>
      <c r="G17321" t="s">
        <v>54</v>
      </c>
      <c r="H17321" t="s">
        <v>99</v>
      </c>
    </row>
    <row r="17322" spans="1:8">
      <c r="A17322" t="s">
        <v>77</v>
      </c>
      <c r="B17322" s="1">
        <v>46320</v>
      </c>
      <c r="C17322">
        <v>564020</v>
      </c>
      <c r="D17322">
        <v>107.87</v>
      </c>
      <c r="E17322" t="s">
        <v>52</v>
      </c>
      <c r="F17322" t="s">
        <v>124</v>
      </c>
      <c r="G17322" t="s">
        <v>54</v>
      </c>
      <c r="H17322" t="s">
        <v>99</v>
      </c>
    </row>
    <row r="17323" spans="1:8">
      <c r="A17323" t="s">
        <v>77</v>
      </c>
      <c r="B17323" s="1">
        <v>46320</v>
      </c>
      <c r="C17323">
        <v>564021</v>
      </c>
      <c r="D17323">
        <v>2.9550000000000001</v>
      </c>
      <c r="E17323" t="s">
        <v>52</v>
      </c>
      <c r="F17323" t="s">
        <v>124</v>
      </c>
      <c r="G17323" t="s">
        <v>54</v>
      </c>
      <c r="H17323" t="s">
        <v>99</v>
      </c>
    </row>
    <row r="17324" spans="1:8">
      <c r="A17324" t="s">
        <v>77</v>
      </c>
      <c r="B17324" s="1">
        <v>46320</v>
      </c>
      <c r="C17324">
        <v>570002</v>
      </c>
      <c r="D17324">
        <v>13.263999999999999</v>
      </c>
      <c r="E17324" t="s">
        <v>52</v>
      </c>
      <c r="F17324" t="s">
        <v>132</v>
      </c>
      <c r="G17324" t="s">
        <v>54</v>
      </c>
      <c r="H17324" t="s">
        <v>108</v>
      </c>
    </row>
    <row r="17325" spans="1:8">
      <c r="A17325" t="s">
        <v>77</v>
      </c>
      <c r="B17325" s="1">
        <v>46320</v>
      </c>
      <c r="C17325">
        <v>580002</v>
      </c>
      <c r="D17325">
        <v>64.022999999999996</v>
      </c>
      <c r="E17325" t="s">
        <v>52</v>
      </c>
      <c r="F17325" t="s">
        <v>130</v>
      </c>
      <c r="G17325" t="s">
        <v>54</v>
      </c>
      <c r="H17325" t="s">
        <v>106</v>
      </c>
    </row>
    <row r="17326" spans="1:8">
      <c r="A17326" t="s">
        <v>77</v>
      </c>
      <c r="B17326" s="1">
        <v>46320</v>
      </c>
      <c r="C17326">
        <v>580003</v>
      </c>
      <c r="D17326">
        <v>-4217.174</v>
      </c>
      <c r="E17326" t="s">
        <v>52</v>
      </c>
      <c r="F17326" t="s">
        <v>130</v>
      </c>
      <c r="G17326" t="s">
        <v>54</v>
      </c>
      <c r="H17326" t="s">
        <v>106</v>
      </c>
    </row>
    <row r="17327" spans="1:8">
      <c r="A17327" t="s">
        <v>78</v>
      </c>
      <c r="B17327" s="1">
        <v>46320</v>
      </c>
      <c r="C17327">
        <v>210002</v>
      </c>
      <c r="D17327">
        <v>-64154.5</v>
      </c>
      <c r="E17327" t="s">
        <v>50</v>
      </c>
      <c r="F17327" t="s">
        <v>14</v>
      </c>
      <c r="G17327" t="s">
        <v>54</v>
      </c>
      <c r="H17327" t="s">
        <v>84</v>
      </c>
    </row>
    <row r="17328" spans="1:8">
      <c r="A17328" t="s">
        <v>78</v>
      </c>
      <c r="B17328" s="1">
        <v>46320</v>
      </c>
      <c r="C17328">
        <v>220006</v>
      </c>
      <c r="D17328">
        <v>-7511893.4210000001</v>
      </c>
      <c r="E17328" t="s">
        <v>50</v>
      </c>
      <c r="F17328" t="s">
        <v>14</v>
      </c>
      <c r="G17328" t="s">
        <v>54</v>
      </c>
      <c r="H17328" t="s">
        <v>84</v>
      </c>
    </row>
    <row r="17329" spans="1:8">
      <c r="A17329" t="s">
        <v>78</v>
      </c>
      <c r="B17329" s="1">
        <v>46320</v>
      </c>
      <c r="C17329">
        <v>240002</v>
      </c>
      <c r="D17329">
        <v>-48335.186000000002</v>
      </c>
      <c r="E17329" t="s">
        <v>50</v>
      </c>
      <c r="F17329" t="s">
        <v>113</v>
      </c>
      <c r="G17329" t="s">
        <v>54</v>
      </c>
      <c r="H17329" t="s">
        <v>85</v>
      </c>
    </row>
    <row r="17330" spans="1:8">
      <c r="A17330" t="s">
        <v>78</v>
      </c>
      <c r="B17330" s="1">
        <v>46320</v>
      </c>
      <c r="C17330">
        <v>240003</v>
      </c>
      <c r="D17330">
        <v>2015.683</v>
      </c>
      <c r="E17330" t="s">
        <v>50</v>
      </c>
      <c r="F17330" t="s">
        <v>113</v>
      </c>
      <c r="G17330" t="s">
        <v>54</v>
      </c>
      <c r="H17330" t="s">
        <v>85</v>
      </c>
    </row>
    <row r="17331" spans="1:8">
      <c r="A17331" t="s">
        <v>78</v>
      </c>
      <c r="B17331" s="1">
        <v>46320</v>
      </c>
      <c r="C17331">
        <v>240009</v>
      </c>
      <c r="D17331">
        <v>-21356.937999999998</v>
      </c>
      <c r="E17331" t="s">
        <v>50</v>
      </c>
      <c r="F17331" t="s">
        <v>113</v>
      </c>
      <c r="G17331" t="s">
        <v>54</v>
      </c>
      <c r="H17331" t="s">
        <v>85</v>
      </c>
    </row>
    <row r="17332" spans="1:8">
      <c r="A17332" t="s">
        <v>78</v>
      </c>
      <c r="B17332" s="1">
        <v>46320</v>
      </c>
      <c r="C17332">
        <v>242003</v>
      </c>
      <c r="D17332">
        <v>26378.383999999998</v>
      </c>
      <c r="E17332" t="s">
        <v>50</v>
      </c>
      <c r="F17332" t="s">
        <v>113</v>
      </c>
      <c r="G17332" t="s">
        <v>54</v>
      </c>
      <c r="H17332" t="s">
        <v>85</v>
      </c>
    </row>
    <row r="17333" spans="1:8">
      <c r="A17333" t="s">
        <v>78</v>
      </c>
      <c r="B17333" s="1">
        <v>46320</v>
      </c>
      <c r="C17333">
        <v>242007</v>
      </c>
      <c r="D17333">
        <v>-8558.5859999999993</v>
      </c>
      <c r="E17333" t="s">
        <v>50</v>
      </c>
      <c r="F17333" t="s">
        <v>113</v>
      </c>
      <c r="G17333" t="s">
        <v>54</v>
      </c>
      <c r="H17333" t="s">
        <v>85</v>
      </c>
    </row>
    <row r="17334" spans="1:8">
      <c r="A17334" t="s">
        <v>78</v>
      </c>
      <c r="B17334" s="1">
        <v>46320</v>
      </c>
      <c r="C17334">
        <v>242011</v>
      </c>
      <c r="D17334">
        <v>-1002589.46</v>
      </c>
      <c r="E17334" t="s">
        <v>50</v>
      </c>
      <c r="F17334" t="s">
        <v>113</v>
      </c>
      <c r="G17334" t="s">
        <v>54</v>
      </c>
      <c r="H17334" t="s">
        <v>85</v>
      </c>
    </row>
    <row r="17335" spans="1:8">
      <c r="A17335" t="s">
        <v>78</v>
      </c>
      <c r="B17335" s="1">
        <v>46320</v>
      </c>
      <c r="C17335">
        <v>242012</v>
      </c>
      <c r="D17335">
        <v>-30634.192999999999</v>
      </c>
      <c r="E17335" t="s">
        <v>50</v>
      </c>
      <c r="F17335" t="s">
        <v>113</v>
      </c>
      <c r="G17335" t="s">
        <v>54</v>
      </c>
      <c r="H17335" t="s">
        <v>85</v>
      </c>
    </row>
    <row r="17336" spans="1:8">
      <c r="A17336" t="s">
        <v>78</v>
      </c>
      <c r="B17336" s="1">
        <v>46320</v>
      </c>
      <c r="C17336">
        <v>242013</v>
      </c>
      <c r="D17336">
        <v>-35638.108</v>
      </c>
      <c r="E17336" t="s">
        <v>50</v>
      </c>
      <c r="F17336" t="s">
        <v>113</v>
      </c>
      <c r="G17336" t="s">
        <v>54</v>
      </c>
      <c r="H17336" t="s">
        <v>85</v>
      </c>
    </row>
    <row r="17337" spans="1:8">
      <c r="A17337" t="s">
        <v>78</v>
      </c>
      <c r="B17337" s="1">
        <v>46320</v>
      </c>
      <c r="C17337">
        <v>242014</v>
      </c>
      <c r="D17337">
        <v>-30034.73</v>
      </c>
      <c r="E17337" t="s">
        <v>50</v>
      </c>
      <c r="F17337" t="s">
        <v>113</v>
      </c>
      <c r="G17337" t="s">
        <v>54</v>
      </c>
      <c r="H17337" t="s">
        <v>85</v>
      </c>
    </row>
    <row r="17338" spans="1:8">
      <c r="A17338" t="s">
        <v>78</v>
      </c>
      <c r="B17338" s="1">
        <v>46320</v>
      </c>
      <c r="C17338">
        <v>242017</v>
      </c>
      <c r="D17338">
        <v>-1980.492</v>
      </c>
      <c r="E17338" t="s">
        <v>50</v>
      </c>
      <c r="F17338" t="s">
        <v>113</v>
      </c>
      <c r="G17338" t="s">
        <v>54</v>
      </c>
      <c r="H17338" t="s">
        <v>85</v>
      </c>
    </row>
    <row r="17339" spans="1:8">
      <c r="A17339" t="s">
        <v>78</v>
      </c>
      <c r="B17339" s="1">
        <v>46320</v>
      </c>
      <c r="C17339">
        <v>242019</v>
      </c>
      <c r="D17339">
        <v>129.5</v>
      </c>
      <c r="E17339" t="s">
        <v>50</v>
      </c>
      <c r="F17339" t="s">
        <v>113</v>
      </c>
      <c r="G17339" t="s">
        <v>54</v>
      </c>
      <c r="H17339" t="s">
        <v>85</v>
      </c>
    </row>
    <row r="17340" spans="1:8">
      <c r="A17340" t="s">
        <v>78</v>
      </c>
      <c r="B17340" s="1">
        <v>46320</v>
      </c>
      <c r="C17340">
        <v>242023</v>
      </c>
      <c r="D17340">
        <v>-1551.519</v>
      </c>
      <c r="E17340" t="s">
        <v>50</v>
      </c>
      <c r="F17340" t="s">
        <v>113</v>
      </c>
      <c r="G17340" t="s">
        <v>54</v>
      </c>
      <c r="H17340" t="s">
        <v>85</v>
      </c>
    </row>
    <row r="17341" spans="1:8">
      <c r="A17341" t="s">
        <v>78</v>
      </c>
      <c r="B17341" s="1">
        <v>46320</v>
      </c>
      <c r="C17341">
        <v>242027</v>
      </c>
      <c r="D17341">
        <v>-92922.373000000007</v>
      </c>
      <c r="E17341" t="s">
        <v>50</v>
      </c>
      <c r="F17341" t="s">
        <v>113</v>
      </c>
      <c r="G17341" t="s">
        <v>54</v>
      </c>
      <c r="H17341" t="s">
        <v>85</v>
      </c>
    </row>
    <row r="17342" spans="1:8">
      <c r="A17342" t="s">
        <v>78</v>
      </c>
      <c r="B17342" s="1">
        <v>46320</v>
      </c>
      <c r="C17342">
        <v>242038</v>
      </c>
      <c r="D17342">
        <v>-8297.8250000000007</v>
      </c>
      <c r="E17342" t="s">
        <v>50</v>
      </c>
      <c r="F17342" t="s">
        <v>113</v>
      </c>
      <c r="G17342" t="s">
        <v>54</v>
      </c>
      <c r="H17342" t="s">
        <v>85</v>
      </c>
    </row>
    <row r="17343" spans="1:8">
      <c r="A17343" t="s">
        <v>78</v>
      </c>
      <c r="B17343" s="1">
        <v>46320</v>
      </c>
      <c r="C17343">
        <v>242039</v>
      </c>
      <c r="D17343">
        <v>-24277.867999999999</v>
      </c>
      <c r="E17343" t="s">
        <v>50</v>
      </c>
      <c r="F17343" t="s">
        <v>113</v>
      </c>
      <c r="G17343" t="s">
        <v>54</v>
      </c>
      <c r="H17343" t="s">
        <v>85</v>
      </c>
    </row>
    <row r="17344" spans="1:8">
      <c r="A17344" t="s">
        <v>78</v>
      </c>
      <c r="B17344" s="1">
        <v>46320</v>
      </c>
      <c r="C17344">
        <v>242041</v>
      </c>
      <c r="D17344">
        <v>1022.595</v>
      </c>
      <c r="E17344" t="s">
        <v>50</v>
      </c>
      <c r="F17344" t="s">
        <v>113</v>
      </c>
      <c r="G17344" t="s">
        <v>54</v>
      </c>
      <c r="H17344" t="s">
        <v>85</v>
      </c>
    </row>
    <row r="17345" spans="1:8">
      <c r="A17345" t="s">
        <v>78</v>
      </c>
      <c r="B17345" s="1">
        <v>46320</v>
      </c>
      <c r="C17345">
        <v>243002</v>
      </c>
      <c r="D17345">
        <v>-66450.524999999994</v>
      </c>
      <c r="E17345" t="s">
        <v>50</v>
      </c>
      <c r="F17345" t="s">
        <v>113</v>
      </c>
      <c r="G17345" t="s">
        <v>54</v>
      </c>
      <c r="H17345" t="s">
        <v>85</v>
      </c>
    </row>
    <row r="17346" spans="1:8">
      <c r="A17346" t="s">
        <v>78</v>
      </c>
      <c r="B17346" s="1">
        <v>46320</v>
      </c>
      <c r="C17346">
        <v>243003</v>
      </c>
      <c r="D17346">
        <v>-941362.223</v>
      </c>
      <c r="E17346" t="s">
        <v>50</v>
      </c>
      <c r="F17346" t="s">
        <v>113</v>
      </c>
      <c r="G17346" t="s">
        <v>54</v>
      </c>
      <c r="H17346" t="s">
        <v>85</v>
      </c>
    </row>
    <row r="17347" spans="1:8">
      <c r="A17347" t="s">
        <v>78</v>
      </c>
      <c r="B17347" s="1">
        <v>46320</v>
      </c>
      <c r="C17347">
        <v>243009</v>
      </c>
      <c r="D17347">
        <v>-8880.76</v>
      </c>
      <c r="E17347" t="s">
        <v>50</v>
      </c>
      <c r="F17347" t="s">
        <v>113</v>
      </c>
      <c r="G17347" t="s">
        <v>54</v>
      </c>
      <c r="H17347" t="s">
        <v>85</v>
      </c>
    </row>
    <row r="17348" spans="1:8">
      <c r="A17348" t="s">
        <v>78</v>
      </c>
      <c r="B17348" s="1">
        <v>46320</v>
      </c>
      <c r="C17348">
        <v>243010</v>
      </c>
      <c r="D17348">
        <v>-5127.0720000000001</v>
      </c>
      <c r="E17348" t="s">
        <v>50</v>
      </c>
      <c r="F17348" t="s">
        <v>113</v>
      </c>
      <c r="G17348" t="s">
        <v>54</v>
      </c>
      <c r="H17348" t="s">
        <v>85</v>
      </c>
    </row>
    <row r="17349" spans="1:8">
      <c r="A17349" t="s">
        <v>78</v>
      </c>
      <c r="B17349" s="1">
        <v>46320</v>
      </c>
      <c r="C17349">
        <v>245006</v>
      </c>
      <c r="D17349">
        <v>-1106.2380000000001</v>
      </c>
      <c r="E17349" t="s">
        <v>50</v>
      </c>
      <c r="F17349" t="s">
        <v>113</v>
      </c>
      <c r="G17349" t="s">
        <v>54</v>
      </c>
      <c r="H17349" t="s">
        <v>85</v>
      </c>
    </row>
    <row r="17350" spans="1:8">
      <c r="A17350" t="s">
        <v>78</v>
      </c>
      <c r="B17350" s="1">
        <v>46320</v>
      </c>
      <c r="C17350">
        <v>245010</v>
      </c>
      <c r="D17350">
        <v>-268043.55200000003</v>
      </c>
      <c r="E17350" t="s">
        <v>50</v>
      </c>
      <c r="F17350" t="s">
        <v>20</v>
      </c>
      <c r="G17350" t="s">
        <v>54</v>
      </c>
      <c r="H17350" t="s">
        <v>86</v>
      </c>
    </row>
    <row r="17351" spans="1:8">
      <c r="A17351" t="s">
        <v>78</v>
      </c>
      <c r="B17351" s="1">
        <v>46320</v>
      </c>
      <c r="C17351">
        <v>245018</v>
      </c>
      <c r="D17351">
        <v>-87130.854000000007</v>
      </c>
      <c r="E17351" t="s">
        <v>50</v>
      </c>
      <c r="F17351" t="s">
        <v>113</v>
      </c>
      <c r="G17351" t="s">
        <v>54</v>
      </c>
      <c r="H17351" t="s">
        <v>85</v>
      </c>
    </row>
    <row r="17352" spans="1:8">
      <c r="A17352" t="s">
        <v>78</v>
      </c>
      <c r="B17352" s="1">
        <v>46320</v>
      </c>
      <c r="C17352">
        <v>245055</v>
      </c>
      <c r="D17352">
        <v>-1211.876</v>
      </c>
      <c r="E17352" t="s">
        <v>50</v>
      </c>
      <c r="F17352" t="s">
        <v>113</v>
      </c>
      <c r="G17352" t="s">
        <v>54</v>
      </c>
      <c r="H17352" t="s">
        <v>85</v>
      </c>
    </row>
    <row r="17353" spans="1:8">
      <c r="A17353" t="s">
        <v>78</v>
      </c>
      <c r="B17353" s="1">
        <v>46320</v>
      </c>
      <c r="C17353">
        <v>245062</v>
      </c>
      <c r="D17353">
        <v>-210415.47399999999</v>
      </c>
      <c r="E17353" t="s">
        <v>50</v>
      </c>
      <c r="F17353" t="s">
        <v>113</v>
      </c>
      <c r="G17353" t="s">
        <v>54</v>
      </c>
      <c r="H17353" t="s">
        <v>85</v>
      </c>
    </row>
    <row r="17354" spans="1:8">
      <c r="A17354" t="s">
        <v>78</v>
      </c>
      <c r="B17354" s="1">
        <v>46320</v>
      </c>
      <c r="C17354">
        <v>250003</v>
      </c>
      <c r="D17354">
        <v>-33765.582999999999</v>
      </c>
      <c r="E17354" t="s">
        <v>50</v>
      </c>
      <c r="F17354" t="s">
        <v>114</v>
      </c>
      <c r="G17354" t="s">
        <v>54</v>
      </c>
      <c r="H17354" t="s">
        <v>87</v>
      </c>
    </row>
    <row r="17355" spans="1:8">
      <c r="A17355" t="s">
        <v>78</v>
      </c>
      <c r="B17355" s="1">
        <v>46320</v>
      </c>
      <c r="C17355">
        <v>250007</v>
      </c>
      <c r="D17355">
        <v>-112543.245</v>
      </c>
      <c r="E17355" t="s">
        <v>50</v>
      </c>
      <c r="F17355" t="s">
        <v>113</v>
      </c>
      <c r="G17355" t="s">
        <v>54</v>
      </c>
      <c r="H17355" t="s">
        <v>85</v>
      </c>
    </row>
    <row r="17356" spans="1:8">
      <c r="A17356" t="s">
        <v>78</v>
      </c>
      <c r="B17356" s="1">
        <v>46320</v>
      </c>
      <c r="C17356">
        <v>251002</v>
      </c>
      <c r="D17356">
        <v>-350967.42</v>
      </c>
      <c r="E17356" t="s">
        <v>50</v>
      </c>
      <c r="F17356" t="s">
        <v>114</v>
      </c>
      <c r="G17356" t="s">
        <v>54</v>
      </c>
      <c r="H17356" t="s">
        <v>87</v>
      </c>
    </row>
    <row r="17357" spans="1:8">
      <c r="A17357" t="s">
        <v>78</v>
      </c>
      <c r="B17357" s="1">
        <v>46320</v>
      </c>
      <c r="C17357">
        <v>251003</v>
      </c>
      <c r="D17357">
        <v>-32098.785</v>
      </c>
      <c r="E17357" t="s">
        <v>50</v>
      </c>
      <c r="F17357" t="s">
        <v>114</v>
      </c>
      <c r="G17357" t="s">
        <v>54</v>
      </c>
      <c r="H17357" t="s">
        <v>87</v>
      </c>
    </row>
    <row r="17358" spans="1:8">
      <c r="A17358" t="s">
        <v>78</v>
      </c>
      <c r="B17358" s="1">
        <v>46320</v>
      </c>
      <c r="C17358">
        <v>251005</v>
      </c>
      <c r="D17358">
        <v>7094.0659999999998</v>
      </c>
      <c r="E17358" t="s">
        <v>50</v>
      </c>
      <c r="F17358" t="s">
        <v>115</v>
      </c>
      <c r="G17358" t="s">
        <v>54</v>
      </c>
      <c r="H17358" t="s">
        <v>88</v>
      </c>
    </row>
    <row r="17359" spans="1:8">
      <c r="A17359" t="s">
        <v>78</v>
      </c>
      <c r="B17359" s="1">
        <v>46320</v>
      </c>
      <c r="C17359">
        <v>257008</v>
      </c>
      <c r="D17359">
        <v>-12959.844999999999</v>
      </c>
      <c r="E17359" t="s">
        <v>50</v>
      </c>
      <c r="F17359" t="s">
        <v>114</v>
      </c>
      <c r="G17359" t="s">
        <v>54</v>
      </c>
      <c r="H17359" t="s">
        <v>87</v>
      </c>
    </row>
    <row r="17360" spans="1:8">
      <c r="A17360" t="s">
        <v>78</v>
      </c>
      <c r="B17360" s="1">
        <v>46320</v>
      </c>
      <c r="C17360">
        <v>257009</v>
      </c>
      <c r="D17360">
        <v>-4670.0240000000003</v>
      </c>
      <c r="E17360" t="s">
        <v>50</v>
      </c>
      <c r="F17360" t="s">
        <v>114</v>
      </c>
      <c r="G17360" t="s">
        <v>54</v>
      </c>
      <c r="H17360" t="s">
        <v>87</v>
      </c>
    </row>
    <row r="17361" spans="1:8">
      <c r="A17361" t="s">
        <v>78</v>
      </c>
      <c r="B17361" s="1">
        <v>46320</v>
      </c>
      <c r="C17361">
        <v>257011</v>
      </c>
      <c r="D17361">
        <v>174.935</v>
      </c>
      <c r="E17361" t="s">
        <v>50</v>
      </c>
      <c r="F17361" t="s">
        <v>114</v>
      </c>
      <c r="G17361" t="s">
        <v>54</v>
      </c>
      <c r="H17361" t="s">
        <v>87</v>
      </c>
    </row>
    <row r="17362" spans="1:8">
      <c r="A17362" t="s">
        <v>78</v>
      </c>
      <c r="B17362" s="1">
        <v>46320</v>
      </c>
      <c r="C17362">
        <v>257022</v>
      </c>
      <c r="D17362">
        <v>1686.7329999999999</v>
      </c>
      <c r="E17362" t="s">
        <v>50</v>
      </c>
      <c r="F17362" t="s">
        <v>114</v>
      </c>
      <c r="G17362" t="s">
        <v>54</v>
      </c>
      <c r="H17362" t="s">
        <v>87</v>
      </c>
    </row>
    <row r="17363" spans="1:8">
      <c r="A17363" t="s">
        <v>78</v>
      </c>
      <c r="B17363" s="1">
        <v>46320</v>
      </c>
      <c r="C17363">
        <v>257028</v>
      </c>
      <c r="D17363">
        <v>-108947.94</v>
      </c>
      <c r="E17363" t="s">
        <v>50</v>
      </c>
      <c r="F17363" t="s">
        <v>114</v>
      </c>
      <c r="G17363" t="s">
        <v>54</v>
      </c>
      <c r="H17363" t="s">
        <v>87</v>
      </c>
    </row>
    <row r="17364" spans="1:8">
      <c r="A17364" t="s">
        <v>78</v>
      </c>
      <c r="B17364" s="1">
        <v>46320</v>
      </c>
      <c r="C17364">
        <v>260004</v>
      </c>
      <c r="D17364">
        <v>-15933.567999999999</v>
      </c>
      <c r="E17364" t="s">
        <v>50</v>
      </c>
      <c r="F17364" t="s">
        <v>114</v>
      </c>
      <c r="G17364" t="s">
        <v>54</v>
      </c>
      <c r="H17364" t="s">
        <v>87</v>
      </c>
    </row>
    <row r="17365" spans="1:8">
      <c r="A17365" t="s">
        <v>78</v>
      </c>
      <c r="B17365" s="1">
        <v>46320</v>
      </c>
      <c r="C17365">
        <v>270024</v>
      </c>
      <c r="D17365">
        <v>-1.7000000000000001E-2</v>
      </c>
      <c r="E17365" t="s">
        <v>50</v>
      </c>
      <c r="F17365" t="s">
        <v>125</v>
      </c>
      <c r="G17365" t="s">
        <v>54</v>
      </c>
      <c r="H17365" t="s">
        <v>100</v>
      </c>
    </row>
    <row r="17366" spans="1:8">
      <c r="A17366" t="s">
        <v>78</v>
      </c>
      <c r="B17366" s="1">
        <v>46320</v>
      </c>
      <c r="C17366">
        <v>270025</v>
      </c>
      <c r="D17366">
        <v>-0.05</v>
      </c>
      <c r="E17366" t="s">
        <v>50</v>
      </c>
      <c r="F17366" t="s">
        <v>125</v>
      </c>
      <c r="G17366" t="s">
        <v>54</v>
      </c>
      <c r="H17366" t="s">
        <v>100</v>
      </c>
    </row>
    <row r="17367" spans="1:8">
      <c r="A17367" t="s">
        <v>78</v>
      </c>
      <c r="B17367" s="1">
        <v>46320</v>
      </c>
      <c r="C17367">
        <v>270027</v>
      </c>
      <c r="D17367">
        <v>-344108.05800000002</v>
      </c>
      <c r="E17367" t="s">
        <v>50</v>
      </c>
      <c r="F17367" t="s">
        <v>125</v>
      </c>
      <c r="G17367" t="s">
        <v>54</v>
      </c>
      <c r="H17367" t="s">
        <v>100</v>
      </c>
    </row>
    <row r="17368" spans="1:8">
      <c r="A17368" t="s">
        <v>78</v>
      </c>
      <c r="B17368" s="1">
        <v>46320</v>
      </c>
      <c r="C17368">
        <v>300004</v>
      </c>
      <c r="D17368">
        <v>5564.0749999999998</v>
      </c>
      <c r="E17368" t="s">
        <v>50</v>
      </c>
      <c r="F17368" t="s">
        <v>131</v>
      </c>
      <c r="G17368" t="s">
        <v>54</v>
      </c>
      <c r="H17368" t="s">
        <v>107</v>
      </c>
    </row>
    <row r="17369" spans="1:8">
      <c r="A17369" t="s">
        <v>78</v>
      </c>
      <c r="B17369" s="1">
        <v>46320</v>
      </c>
      <c r="C17369">
        <v>300005</v>
      </c>
      <c r="D17369">
        <v>33292.099000000002</v>
      </c>
      <c r="E17369" t="s">
        <v>50</v>
      </c>
      <c r="F17369" t="s">
        <v>131</v>
      </c>
      <c r="G17369" t="s">
        <v>54</v>
      </c>
      <c r="H17369" t="s">
        <v>107</v>
      </c>
    </row>
    <row r="17370" spans="1:8">
      <c r="A17370" t="s">
        <v>78</v>
      </c>
      <c r="B17370" s="1">
        <v>46320</v>
      </c>
      <c r="C17370">
        <v>300008</v>
      </c>
      <c r="D17370">
        <v>50015.059000000001</v>
      </c>
      <c r="E17370" t="s">
        <v>50</v>
      </c>
      <c r="F17370" t="s">
        <v>131</v>
      </c>
      <c r="G17370" t="s">
        <v>54</v>
      </c>
      <c r="H17370" t="s">
        <v>107</v>
      </c>
    </row>
    <row r="17371" spans="1:8">
      <c r="A17371" t="s">
        <v>78</v>
      </c>
      <c r="B17371" s="1">
        <v>46320</v>
      </c>
      <c r="C17371">
        <v>300009</v>
      </c>
      <c r="D17371">
        <v>40.088999999999999</v>
      </c>
      <c r="E17371" t="s">
        <v>50</v>
      </c>
      <c r="F17371" t="s">
        <v>131</v>
      </c>
      <c r="G17371" t="s">
        <v>54</v>
      </c>
      <c r="H17371" t="s">
        <v>107</v>
      </c>
    </row>
    <row r="17372" spans="1:8">
      <c r="A17372" t="s">
        <v>78</v>
      </c>
      <c r="B17372" s="1">
        <v>46320</v>
      </c>
      <c r="C17372">
        <v>300012</v>
      </c>
      <c r="D17372">
        <v>89.194999999999993</v>
      </c>
      <c r="E17372" t="s">
        <v>50</v>
      </c>
      <c r="F17372" t="s">
        <v>131</v>
      </c>
      <c r="G17372" t="s">
        <v>54</v>
      </c>
      <c r="H17372" t="s">
        <v>107</v>
      </c>
    </row>
    <row r="17373" spans="1:8">
      <c r="A17373" t="s">
        <v>78</v>
      </c>
      <c r="B17373" s="1">
        <v>46320</v>
      </c>
      <c r="C17373">
        <v>300504</v>
      </c>
      <c r="D17373">
        <v>-5095.1750000000002</v>
      </c>
      <c r="E17373" t="s">
        <v>50</v>
      </c>
      <c r="F17373" t="s">
        <v>131</v>
      </c>
      <c r="G17373" t="s">
        <v>54</v>
      </c>
      <c r="H17373" t="s">
        <v>107</v>
      </c>
    </row>
    <row r="17374" spans="1:8">
      <c r="A17374" t="s">
        <v>78</v>
      </c>
      <c r="B17374" s="1">
        <v>46320</v>
      </c>
      <c r="C17374">
        <v>300505</v>
      </c>
      <c r="D17374">
        <v>-31718.208999999999</v>
      </c>
      <c r="E17374" t="s">
        <v>50</v>
      </c>
      <c r="F17374" t="s">
        <v>131</v>
      </c>
      <c r="G17374" t="s">
        <v>54</v>
      </c>
      <c r="H17374" t="s">
        <v>107</v>
      </c>
    </row>
    <row r="17375" spans="1:8">
      <c r="A17375" t="s">
        <v>78</v>
      </c>
      <c r="B17375" s="1">
        <v>46320</v>
      </c>
      <c r="C17375">
        <v>300508</v>
      </c>
      <c r="D17375">
        <v>-47553.597000000002</v>
      </c>
      <c r="E17375" t="s">
        <v>50</v>
      </c>
      <c r="F17375" t="s">
        <v>131</v>
      </c>
      <c r="G17375" t="s">
        <v>54</v>
      </c>
      <c r="H17375" t="s">
        <v>107</v>
      </c>
    </row>
    <row r="17376" spans="1:8">
      <c r="A17376" t="s">
        <v>78</v>
      </c>
      <c r="B17376" s="1">
        <v>46320</v>
      </c>
      <c r="C17376">
        <v>300509</v>
      </c>
      <c r="D17376">
        <v>-13.016</v>
      </c>
      <c r="E17376" t="s">
        <v>50</v>
      </c>
      <c r="F17376" t="s">
        <v>131</v>
      </c>
      <c r="G17376" t="s">
        <v>54</v>
      </c>
      <c r="H17376" t="s">
        <v>107</v>
      </c>
    </row>
    <row r="17377" spans="1:8">
      <c r="A17377" t="s">
        <v>78</v>
      </c>
      <c r="B17377" s="1">
        <v>46320</v>
      </c>
      <c r="C17377">
        <v>300512</v>
      </c>
      <c r="D17377">
        <v>-33.384999999999998</v>
      </c>
      <c r="E17377" t="s">
        <v>50</v>
      </c>
      <c r="F17377" t="s">
        <v>131</v>
      </c>
      <c r="G17377" t="s">
        <v>54</v>
      </c>
      <c r="H17377" t="s">
        <v>107</v>
      </c>
    </row>
    <row r="17378" spans="1:8">
      <c r="A17378" t="s">
        <v>78</v>
      </c>
      <c r="B17378" s="1">
        <v>46320</v>
      </c>
      <c r="C17378">
        <v>301004</v>
      </c>
      <c r="D17378">
        <v>80817.486999999994</v>
      </c>
      <c r="E17378" t="s">
        <v>50</v>
      </c>
      <c r="F17378" t="s">
        <v>131</v>
      </c>
      <c r="G17378" t="s">
        <v>54</v>
      </c>
      <c r="H17378" t="s">
        <v>107</v>
      </c>
    </row>
    <row r="17379" spans="1:8">
      <c r="A17379" t="s">
        <v>78</v>
      </c>
      <c r="B17379" s="1">
        <v>46320</v>
      </c>
      <c r="C17379">
        <v>301504</v>
      </c>
      <c r="D17379">
        <v>-80817.486999999994</v>
      </c>
      <c r="E17379" t="s">
        <v>50</v>
      </c>
      <c r="F17379" t="s">
        <v>131</v>
      </c>
      <c r="G17379" t="s">
        <v>54</v>
      </c>
      <c r="H17379" t="s">
        <v>107</v>
      </c>
    </row>
    <row r="17380" spans="1:8">
      <c r="A17380" t="s">
        <v>78</v>
      </c>
      <c r="B17380" s="1">
        <v>46320</v>
      </c>
      <c r="C17380">
        <v>310033</v>
      </c>
      <c r="D17380">
        <v>35769.983</v>
      </c>
      <c r="E17380" t="s">
        <v>50</v>
      </c>
      <c r="F17380" t="s">
        <v>14</v>
      </c>
      <c r="G17380" t="s">
        <v>54</v>
      </c>
      <c r="H17380" t="s">
        <v>84</v>
      </c>
    </row>
    <row r="17381" spans="1:8">
      <c r="A17381" t="s">
        <v>78</v>
      </c>
      <c r="B17381" s="1">
        <v>46320</v>
      </c>
      <c r="C17381">
        <v>310035</v>
      </c>
      <c r="D17381">
        <v>1034489.26</v>
      </c>
      <c r="E17381" t="s">
        <v>50</v>
      </c>
      <c r="F17381" t="s">
        <v>14</v>
      </c>
      <c r="G17381" t="s">
        <v>54</v>
      </c>
      <c r="H17381" t="s">
        <v>84</v>
      </c>
    </row>
    <row r="17382" spans="1:8">
      <c r="A17382" t="s">
        <v>78</v>
      </c>
      <c r="B17382" s="1">
        <v>46320</v>
      </c>
      <c r="C17382">
        <v>315016</v>
      </c>
      <c r="D17382">
        <v>641948.77899999998</v>
      </c>
      <c r="E17382" t="s">
        <v>50</v>
      </c>
      <c r="F17382" t="s">
        <v>116</v>
      </c>
      <c r="G17382" t="s">
        <v>54</v>
      </c>
      <c r="H17382" t="s">
        <v>89</v>
      </c>
    </row>
    <row r="17383" spans="1:8">
      <c r="A17383" t="s">
        <v>78</v>
      </c>
      <c r="B17383" s="1">
        <v>46320</v>
      </c>
      <c r="C17383">
        <v>320002</v>
      </c>
      <c r="D17383">
        <v>11754.352999999999</v>
      </c>
      <c r="E17383" t="s">
        <v>50</v>
      </c>
      <c r="F17383" t="s">
        <v>115</v>
      </c>
      <c r="G17383" t="s">
        <v>54</v>
      </c>
      <c r="H17383" t="s">
        <v>88</v>
      </c>
    </row>
    <row r="17384" spans="1:8">
      <c r="A17384" t="s">
        <v>78</v>
      </c>
      <c r="B17384" s="1">
        <v>46320</v>
      </c>
      <c r="C17384">
        <v>320003</v>
      </c>
      <c r="D17384">
        <v>2036750.004</v>
      </c>
      <c r="E17384" t="s">
        <v>50</v>
      </c>
      <c r="F17384" t="s">
        <v>115</v>
      </c>
      <c r="G17384" t="s">
        <v>54</v>
      </c>
      <c r="H17384" t="s">
        <v>88</v>
      </c>
    </row>
    <row r="17385" spans="1:8">
      <c r="A17385" t="s">
        <v>78</v>
      </c>
      <c r="B17385" s="1">
        <v>46320</v>
      </c>
      <c r="C17385">
        <v>320004</v>
      </c>
      <c r="D17385">
        <v>2.8959999999999999</v>
      </c>
      <c r="E17385" t="s">
        <v>50</v>
      </c>
      <c r="F17385" t="s">
        <v>115</v>
      </c>
      <c r="G17385" t="s">
        <v>54</v>
      </c>
      <c r="H17385" t="s">
        <v>88</v>
      </c>
    </row>
    <row r="17386" spans="1:8">
      <c r="A17386" t="s">
        <v>78</v>
      </c>
      <c r="B17386" s="1">
        <v>46320</v>
      </c>
      <c r="C17386">
        <v>320020</v>
      </c>
      <c r="D17386">
        <v>2500.4859999999999</v>
      </c>
      <c r="E17386" t="s">
        <v>50</v>
      </c>
      <c r="F17386" t="s">
        <v>115</v>
      </c>
      <c r="G17386" t="s">
        <v>54</v>
      </c>
      <c r="H17386" t="s">
        <v>88</v>
      </c>
    </row>
    <row r="17387" spans="1:8">
      <c r="A17387" t="s">
        <v>78</v>
      </c>
      <c r="B17387" s="1">
        <v>46320</v>
      </c>
      <c r="C17387">
        <v>320023</v>
      </c>
      <c r="D17387">
        <v>-2500.4859999999999</v>
      </c>
      <c r="E17387" t="s">
        <v>50</v>
      </c>
      <c r="F17387" t="s">
        <v>115</v>
      </c>
      <c r="G17387" t="s">
        <v>54</v>
      </c>
      <c r="H17387" t="s">
        <v>88</v>
      </c>
    </row>
    <row r="17388" spans="1:8">
      <c r="A17388" t="s">
        <v>78</v>
      </c>
      <c r="B17388" s="1">
        <v>46320</v>
      </c>
      <c r="C17388">
        <v>320024</v>
      </c>
      <c r="D17388">
        <v>679843.18400000001</v>
      </c>
      <c r="E17388" t="s">
        <v>50</v>
      </c>
      <c r="F17388" t="s">
        <v>115</v>
      </c>
      <c r="G17388" t="s">
        <v>54</v>
      </c>
      <c r="H17388" t="s">
        <v>88</v>
      </c>
    </row>
    <row r="17389" spans="1:8">
      <c r="A17389" t="s">
        <v>78</v>
      </c>
      <c r="B17389" s="1">
        <v>46320</v>
      </c>
      <c r="C17389">
        <v>321002</v>
      </c>
      <c r="D17389">
        <v>766407.55</v>
      </c>
      <c r="E17389" t="s">
        <v>50</v>
      </c>
      <c r="F17389" t="s">
        <v>115</v>
      </c>
      <c r="G17389" t="s">
        <v>54</v>
      </c>
      <c r="H17389" t="s">
        <v>88</v>
      </c>
    </row>
    <row r="17390" spans="1:8">
      <c r="A17390" t="s">
        <v>78</v>
      </c>
      <c r="B17390" s="1">
        <v>46320</v>
      </c>
      <c r="C17390">
        <v>321004</v>
      </c>
      <c r="D17390">
        <v>459.77199999999999</v>
      </c>
      <c r="E17390" t="s">
        <v>50</v>
      </c>
      <c r="F17390" t="s">
        <v>115</v>
      </c>
      <c r="G17390" t="s">
        <v>54</v>
      </c>
      <c r="H17390" t="s">
        <v>88</v>
      </c>
    </row>
    <row r="17391" spans="1:8">
      <c r="A17391" t="s">
        <v>78</v>
      </c>
      <c r="B17391" s="1">
        <v>46320</v>
      </c>
      <c r="C17391">
        <v>321012</v>
      </c>
      <c r="D17391">
        <v>98016.402000000002</v>
      </c>
      <c r="E17391" t="s">
        <v>50</v>
      </c>
      <c r="F17391" t="s">
        <v>115</v>
      </c>
      <c r="G17391" t="s">
        <v>54</v>
      </c>
      <c r="H17391" t="s">
        <v>88</v>
      </c>
    </row>
    <row r="17392" spans="1:8">
      <c r="A17392" t="s">
        <v>78</v>
      </c>
      <c r="B17392" s="1">
        <v>46320</v>
      </c>
      <c r="C17392">
        <v>321013</v>
      </c>
      <c r="D17392">
        <v>77270.619000000006</v>
      </c>
      <c r="E17392" t="s">
        <v>50</v>
      </c>
      <c r="F17392" t="s">
        <v>115</v>
      </c>
      <c r="G17392" t="s">
        <v>54</v>
      </c>
      <c r="H17392" t="s">
        <v>88</v>
      </c>
    </row>
    <row r="17393" spans="1:8">
      <c r="A17393" t="s">
        <v>78</v>
      </c>
      <c r="B17393" s="1">
        <v>46320</v>
      </c>
      <c r="C17393">
        <v>321025</v>
      </c>
      <c r="D17393">
        <v>120170.345</v>
      </c>
      <c r="E17393" t="s">
        <v>50</v>
      </c>
      <c r="F17393" t="s">
        <v>115</v>
      </c>
      <c r="G17393" t="s">
        <v>54</v>
      </c>
      <c r="H17393" t="s">
        <v>88</v>
      </c>
    </row>
    <row r="17394" spans="1:8">
      <c r="A17394" t="s">
        <v>78</v>
      </c>
      <c r="B17394" s="1">
        <v>46320</v>
      </c>
      <c r="C17394">
        <v>321028</v>
      </c>
      <c r="D17394">
        <v>501.74599999999998</v>
      </c>
      <c r="E17394" t="s">
        <v>50</v>
      </c>
      <c r="F17394" t="s">
        <v>115</v>
      </c>
      <c r="G17394" t="s">
        <v>54</v>
      </c>
      <c r="H17394" t="s">
        <v>88</v>
      </c>
    </row>
    <row r="17395" spans="1:8">
      <c r="A17395" t="s">
        <v>78</v>
      </c>
      <c r="B17395" s="1">
        <v>46320</v>
      </c>
      <c r="C17395">
        <v>321030</v>
      </c>
      <c r="D17395">
        <v>313.88400000000001</v>
      </c>
      <c r="E17395" t="s">
        <v>50</v>
      </c>
      <c r="F17395" t="s">
        <v>115</v>
      </c>
      <c r="G17395" t="s">
        <v>54</v>
      </c>
      <c r="H17395" t="s">
        <v>88</v>
      </c>
    </row>
    <row r="17396" spans="1:8">
      <c r="A17396" t="s">
        <v>78</v>
      </c>
      <c r="B17396" s="1">
        <v>46320</v>
      </c>
      <c r="C17396">
        <v>321031</v>
      </c>
      <c r="D17396">
        <v>22957.778999999999</v>
      </c>
      <c r="E17396" t="s">
        <v>50</v>
      </c>
      <c r="F17396" t="s">
        <v>115</v>
      </c>
      <c r="G17396" t="s">
        <v>54</v>
      </c>
      <c r="H17396" t="s">
        <v>88</v>
      </c>
    </row>
    <row r="17397" spans="1:8">
      <c r="A17397" t="s">
        <v>78</v>
      </c>
      <c r="B17397" s="1">
        <v>46320</v>
      </c>
      <c r="C17397">
        <v>321041</v>
      </c>
      <c r="D17397">
        <v>1833.8579999999999</v>
      </c>
      <c r="E17397" t="s">
        <v>50</v>
      </c>
      <c r="F17397" t="s">
        <v>115</v>
      </c>
      <c r="G17397" t="s">
        <v>54</v>
      </c>
      <c r="H17397" t="s">
        <v>88</v>
      </c>
    </row>
    <row r="17398" spans="1:8">
      <c r="A17398" t="s">
        <v>78</v>
      </c>
      <c r="B17398" s="1">
        <v>46320</v>
      </c>
      <c r="C17398">
        <v>321042</v>
      </c>
      <c r="D17398">
        <v>-145.523</v>
      </c>
      <c r="E17398" t="s">
        <v>50</v>
      </c>
      <c r="F17398" t="s">
        <v>115</v>
      </c>
      <c r="G17398" t="s">
        <v>54</v>
      </c>
      <c r="H17398" t="s">
        <v>88</v>
      </c>
    </row>
    <row r="17399" spans="1:8">
      <c r="A17399" t="s">
        <v>78</v>
      </c>
      <c r="B17399" s="1">
        <v>46320</v>
      </c>
      <c r="C17399">
        <v>330115</v>
      </c>
      <c r="D17399">
        <v>1238.8399999999999</v>
      </c>
      <c r="E17399" t="s">
        <v>50</v>
      </c>
      <c r="F17399" t="s">
        <v>113</v>
      </c>
      <c r="G17399" t="s">
        <v>54</v>
      </c>
      <c r="H17399" t="s">
        <v>85</v>
      </c>
    </row>
    <row r="17400" spans="1:8">
      <c r="A17400" t="s">
        <v>78</v>
      </c>
      <c r="B17400" s="1">
        <v>46320</v>
      </c>
      <c r="C17400">
        <v>330123</v>
      </c>
      <c r="D17400">
        <v>960578.00300000003</v>
      </c>
      <c r="E17400" t="s">
        <v>50</v>
      </c>
      <c r="F17400" t="s">
        <v>113</v>
      </c>
      <c r="G17400" t="s">
        <v>54</v>
      </c>
      <c r="H17400" t="s">
        <v>85</v>
      </c>
    </row>
    <row r="17401" spans="1:8">
      <c r="A17401" t="s">
        <v>78</v>
      </c>
      <c r="B17401" s="1">
        <v>46320</v>
      </c>
      <c r="C17401">
        <v>330129</v>
      </c>
      <c r="D17401">
        <v>-50802.667999999998</v>
      </c>
      <c r="E17401" t="s">
        <v>50</v>
      </c>
      <c r="F17401" t="s">
        <v>113</v>
      </c>
      <c r="G17401" t="s">
        <v>54</v>
      </c>
      <c r="H17401" t="s">
        <v>85</v>
      </c>
    </row>
    <row r="17402" spans="1:8">
      <c r="A17402" t="s">
        <v>78</v>
      </c>
      <c r="B17402" s="1">
        <v>46320</v>
      </c>
      <c r="C17402">
        <v>330136</v>
      </c>
      <c r="D17402">
        <v>3703.049</v>
      </c>
      <c r="E17402" t="s">
        <v>50</v>
      </c>
      <c r="F17402" t="s">
        <v>113</v>
      </c>
      <c r="G17402" t="s">
        <v>54</v>
      </c>
      <c r="H17402" t="s">
        <v>85</v>
      </c>
    </row>
    <row r="17403" spans="1:8">
      <c r="A17403" t="s">
        <v>78</v>
      </c>
      <c r="B17403" s="1">
        <v>46320</v>
      </c>
      <c r="C17403">
        <v>330138</v>
      </c>
      <c r="D17403">
        <v>565.08100000000002</v>
      </c>
      <c r="E17403" t="s">
        <v>50</v>
      </c>
      <c r="F17403" t="s">
        <v>113</v>
      </c>
      <c r="G17403" t="s">
        <v>54</v>
      </c>
      <c r="H17403" t="s">
        <v>85</v>
      </c>
    </row>
    <row r="17404" spans="1:8">
      <c r="A17404" t="s">
        <v>78</v>
      </c>
      <c r="B17404" s="1">
        <v>46320</v>
      </c>
      <c r="C17404">
        <v>340255</v>
      </c>
      <c r="D17404">
        <v>1669955.264</v>
      </c>
      <c r="E17404" t="s">
        <v>50</v>
      </c>
      <c r="F17404" t="s">
        <v>116</v>
      </c>
      <c r="G17404" t="s">
        <v>54</v>
      </c>
      <c r="H17404" t="s">
        <v>89</v>
      </c>
    </row>
    <row r="17405" spans="1:8">
      <c r="A17405" t="s">
        <v>78</v>
      </c>
      <c r="B17405" s="1">
        <v>46320</v>
      </c>
      <c r="C17405">
        <v>340256</v>
      </c>
      <c r="D17405">
        <v>68365914.430000007</v>
      </c>
      <c r="E17405" t="s">
        <v>50</v>
      </c>
      <c r="F17405" t="s">
        <v>116</v>
      </c>
      <c r="G17405" t="s">
        <v>54</v>
      </c>
      <c r="H17405" t="s">
        <v>89</v>
      </c>
    </row>
    <row r="17406" spans="1:8">
      <c r="A17406" t="s">
        <v>78</v>
      </c>
      <c r="B17406" s="1">
        <v>46320</v>
      </c>
      <c r="C17406">
        <v>340257</v>
      </c>
      <c r="D17406">
        <v>-67158436.319999993</v>
      </c>
      <c r="E17406" t="s">
        <v>50</v>
      </c>
      <c r="F17406" t="s">
        <v>116</v>
      </c>
      <c r="G17406" t="s">
        <v>54</v>
      </c>
      <c r="H17406" t="s">
        <v>89</v>
      </c>
    </row>
    <row r="17407" spans="1:8">
      <c r="A17407" t="s">
        <v>78</v>
      </c>
      <c r="B17407" s="1">
        <v>46320</v>
      </c>
      <c r="C17407">
        <v>350002</v>
      </c>
      <c r="D17407">
        <v>116064.636</v>
      </c>
      <c r="E17407" t="s">
        <v>50</v>
      </c>
      <c r="F17407" t="s">
        <v>118</v>
      </c>
      <c r="G17407" t="s">
        <v>54</v>
      </c>
      <c r="H17407" t="s">
        <v>91</v>
      </c>
    </row>
    <row r="17408" spans="1:8">
      <c r="A17408" t="s">
        <v>78</v>
      </c>
      <c r="B17408" s="1">
        <v>46320</v>
      </c>
      <c r="C17408">
        <v>350003</v>
      </c>
      <c r="D17408">
        <v>-808.673</v>
      </c>
      <c r="E17408" t="s">
        <v>50</v>
      </c>
      <c r="F17408" t="s">
        <v>118</v>
      </c>
      <c r="G17408" t="s">
        <v>54</v>
      </c>
      <c r="H17408" t="s">
        <v>91</v>
      </c>
    </row>
    <row r="17409" spans="1:8">
      <c r="A17409" t="s">
        <v>78</v>
      </c>
      <c r="B17409" s="1">
        <v>46320</v>
      </c>
      <c r="C17409">
        <v>350031</v>
      </c>
      <c r="D17409">
        <v>21356.937999999998</v>
      </c>
      <c r="E17409" t="s">
        <v>50</v>
      </c>
      <c r="F17409" t="s">
        <v>113</v>
      </c>
      <c r="G17409" t="s">
        <v>54</v>
      </c>
      <c r="H17409" t="s">
        <v>85</v>
      </c>
    </row>
    <row r="17410" spans="1:8">
      <c r="A17410" t="s">
        <v>78</v>
      </c>
      <c r="B17410" s="1">
        <v>46320</v>
      </c>
      <c r="C17410">
        <v>351004</v>
      </c>
      <c r="D17410">
        <v>14240.503000000001</v>
      </c>
      <c r="E17410" t="s">
        <v>50</v>
      </c>
      <c r="F17410" t="s">
        <v>114</v>
      </c>
      <c r="G17410" t="s">
        <v>54</v>
      </c>
      <c r="H17410" t="s">
        <v>87</v>
      </c>
    </row>
    <row r="17411" spans="1:8">
      <c r="A17411" t="s">
        <v>78</v>
      </c>
      <c r="B17411" s="1">
        <v>46320</v>
      </c>
      <c r="C17411">
        <v>352002</v>
      </c>
      <c r="D17411">
        <v>9229.2250000000004</v>
      </c>
      <c r="E17411" t="s">
        <v>50</v>
      </c>
      <c r="F17411" t="s">
        <v>117</v>
      </c>
      <c r="G17411" t="s">
        <v>54</v>
      </c>
      <c r="H17411" t="s">
        <v>90</v>
      </c>
    </row>
    <row r="17412" spans="1:8">
      <c r="A17412" t="s">
        <v>78</v>
      </c>
      <c r="B17412" s="1">
        <v>46320</v>
      </c>
      <c r="C17412">
        <v>354011</v>
      </c>
      <c r="D17412">
        <v>-679843.18400000001</v>
      </c>
      <c r="E17412" t="s">
        <v>50</v>
      </c>
      <c r="F17412" t="s">
        <v>115</v>
      </c>
      <c r="G17412" t="s">
        <v>54</v>
      </c>
      <c r="H17412" t="s">
        <v>88</v>
      </c>
    </row>
    <row r="17413" spans="1:8">
      <c r="A17413" t="s">
        <v>78</v>
      </c>
      <c r="B17413" s="1">
        <v>46320</v>
      </c>
      <c r="C17413">
        <v>354012</v>
      </c>
      <c r="D17413">
        <v>695545.54700000002</v>
      </c>
      <c r="E17413" t="s">
        <v>50</v>
      </c>
      <c r="F17413" t="s">
        <v>115</v>
      </c>
      <c r="G17413" t="s">
        <v>54</v>
      </c>
      <c r="H17413" t="s">
        <v>88</v>
      </c>
    </row>
    <row r="17414" spans="1:8">
      <c r="A17414" t="s">
        <v>78</v>
      </c>
      <c r="B17414" s="1">
        <v>46320</v>
      </c>
      <c r="C17414">
        <v>354014</v>
      </c>
      <c r="D17414">
        <v>2080179.7790000001</v>
      </c>
      <c r="E17414" t="s">
        <v>50</v>
      </c>
      <c r="F17414" t="s">
        <v>115</v>
      </c>
      <c r="G17414" t="s">
        <v>54</v>
      </c>
      <c r="H17414" t="s">
        <v>88</v>
      </c>
    </row>
    <row r="17415" spans="1:8">
      <c r="A17415" t="s">
        <v>78</v>
      </c>
      <c r="B17415" s="1">
        <v>46320</v>
      </c>
      <c r="C17415">
        <v>354015</v>
      </c>
      <c r="D17415">
        <v>7448.0810000000001</v>
      </c>
      <c r="E17415" t="s">
        <v>50</v>
      </c>
      <c r="F17415" t="s">
        <v>115</v>
      </c>
      <c r="G17415" t="s">
        <v>54</v>
      </c>
      <c r="H17415" t="s">
        <v>88</v>
      </c>
    </row>
    <row r="17416" spans="1:8">
      <c r="A17416" t="s">
        <v>78</v>
      </c>
      <c r="B17416" s="1">
        <v>46320</v>
      </c>
      <c r="C17416">
        <v>355014</v>
      </c>
      <c r="D17416">
        <v>1167.0150000000001</v>
      </c>
      <c r="E17416" t="s">
        <v>50</v>
      </c>
      <c r="F17416" t="s">
        <v>118</v>
      </c>
      <c r="G17416" t="s">
        <v>54</v>
      </c>
      <c r="H17416" t="s">
        <v>91</v>
      </c>
    </row>
    <row r="17417" spans="1:8">
      <c r="A17417" t="s">
        <v>78</v>
      </c>
      <c r="B17417" s="1">
        <v>46320</v>
      </c>
      <c r="C17417">
        <v>355016</v>
      </c>
      <c r="D17417">
        <v>13774.446</v>
      </c>
      <c r="E17417" t="s">
        <v>50</v>
      </c>
      <c r="F17417" t="s">
        <v>118</v>
      </c>
      <c r="G17417" t="s">
        <v>54</v>
      </c>
      <c r="H17417" t="s">
        <v>91</v>
      </c>
    </row>
    <row r="17418" spans="1:8">
      <c r="A17418" t="s">
        <v>78</v>
      </c>
      <c r="B17418" s="1">
        <v>46320</v>
      </c>
      <c r="C17418">
        <v>355018</v>
      </c>
      <c r="D17418">
        <v>87405.337</v>
      </c>
      <c r="E17418" t="s">
        <v>50</v>
      </c>
      <c r="F17418" t="s">
        <v>118</v>
      </c>
      <c r="G17418" t="s">
        <v>54</v>
      </c>
      <c r="H17418" t="s">
        <v>91</v>
      </c>
    </row>
    <row r="17419" spans="1:8">
      <c r="A17419" t="s">
        <v>78</v>
      </c>
      <c r="B17419" s="1">
        <v>46320</v>
      </c>
      <c r="C17419">
        <v>360022</v>
      </c>
      <c r="D17419">
        <v>-1.2999999999999999E-2</v>
      </c>
      <c r="E17419" t="s">
        <v>50</v>
      </c>
      <c r="F17419" t="s">
        <v>125</v>
      </c>
      <c r="G17419" t="s">
        <v>54</v>
      </c>
      <c r="H17419" t="s">
        <v>100</v>
      </c>
    </row>
    <row r="17420" spans="1:8">
      <c r="A17420" t="s">
        <v>78</v>
      </c>
      <c r="B17420" s="1">
        <v>46320</v>
      </c>
      <c r="C17420">
        <v>360026</v>
      </c>
      <c r="D17420">
        <v>-3.0000000000000001E-3</v>
      </c>
      <c r="E17420" t="s">
        <v>50</v>
      </c>
      <c r="F17420" t="s">
        <v>125</v>
      </c>
      <c r="G17420" t="s">
        <v>54</v>
      </c>
      <c r="H17420" t="s">
        <v>100</v>
      </c>
    </row>
    <row r="17421" spans="1:8">
      <c r="A17421" t="s">
        <v>78</v>
      </c>
      <c r="B17421" s="1">
        <v>46320</v>
      </c>
      <c r="C17421">
        <v>360028</v>
      </c>
      <c r="D17421">
        <v>2.3E-2</v>
      </c>
      <c r="E17421" t="s">
        <v>50</v>
      </c>
      <c r="F17421" t="s">
        <v>125</v>
      </c>
      <c r="G17421" t="s">
        <v>54</v>
      </c>
      <c r="H17421" t="s">
        <v>100</v>
      </c>
    </row>
    <row r="17422" spans="1:8">
      <c r="A17422" t="s">
        <v>78</v>
      </c>
      <c r="B17422" s="1">
        <v>46320</v>
      </c>
      <c r="C17422">
        <v>360030</v>
      </c>
      <c r="D17422">
        <v>5.0999999999999997E-2</v>
      </c>
      <c r="E17422" t="s">
        <v>50</v>
      </c>
      <c r="F17422" t="s">
        <v>125</v>
      </c>
      <c r="G17422" t="s">
        <v>54</v>
      </c>
      <c r="H17422" t="s">
        <v>100</v>
      </c>
    </row>
    <row r="17423" spans="1:8">
      <c r="A17423" t="s">
        <v>78</v>
      </c>
      <c r="B17423" s="1">
        <v>46320</v>
      </c>
      <c r="C17423">
        <v>360032</v>
      </c>
      <c r="D17423">
        <v>426985.61900000001</v>
      </c>
      <c r="E17423" t="s">
        <v>50</v>
      </c>
      <c r="F17423" t="s">
        <v>125</v>
      </c>
      <c r="G17423" t="s">
        <v>54</v>
      </c>
      <c r="H17423" t="s">
        <v>100</v>
      </c>
    </row>
    <row r="17424" spans="1:8">
      <c r="A17424" t="s">
        <v>78</v>
      </c>
      <c r="B17424" s="1">
        <v>46320</v>
      </c>
      <c r="C17424">
        <v>364502</v>
      </c>
      <c r="D17424">
        <v>455826.49800000002</v>
      </c>
      <c r="E17424" t="s">
        <v>50</v>
      </c>
      <c r="F17424" t="s">
        <v>125</v>
      </c>
      <c r="G17424" t="s">
        <v>54</v>
      </c>
      <c r="H17424" t="s">
        <v>100</v>
      </c>
    </row>
    <row r="17425" spans="1:8">
      <c r="A17425" t="s">
        <v>78</v>
      </c>
      <c r="B17425" s="1">
        <v>46320</v>
      </c>
      <c r="C17425">
        <v>400002</v>
      </c>
      <c r="D17425">
        <v>-26559.876</v>
      </c>
      <c r="E17425" t="s">
        <v>52</v>
      </c>
      <c r="F17425" t="s">
        <v>23</v>
      </c>
      <c r="G17425" t="s">
        <v>54</v>
      </c>
      <c r="H17425" t="s">
        <v>92</v>
      </c>
    </row>
    <row r="17426" spans="1:8">
      <c r="A17426" t="s">
        <v>78</v>
      </c>
      <c r="B17426" s="1">
        <v>46320</v>
      </c>
      <c r="C17426">
        <v>400004</v>
      </c>
      <c r="D17426">
        <v>-16396.894</v>
      </c>
      <c r="E17426" t="s">
        <v>52</v>
      </c>
      <c r="F17426" t="s">
        <v>23</v>
      </c>
      <c r="G17426" t="s">
        <v>54</v>
      </c>
      <c r="H17426" t="s">
        <v>92</v>
      </c>
    </row>
    <row r="17427" spans="1:8">
      <c r="A17427" t="s">
        <v>78</v>
      </c>
      <c r="B17427" s="1">
        <v>46320</v>
      </c>
      <c r="C17427">
        <v>410002</v>
      </c>
      <c r="D17427">
        <v>-418778.04200000002</v>
      </c>
      <c r="E17427" t="s">
        <v>52</v>
      </c>
      <c r="F17427" t="s">
        <v>119</v>
      </c>
      <c r="G17427" t="s">
        <v>54</v>
      </c>
      <c r="H17427" t="s">
        <v>93</v>
      </c>
    </row>
    <row r="17428" spans="1:8">
      <c r="A17428" t="s">
        <v>78</v>
      </c>
      <c r="B17428" s="1">
        <v>46320</v>
      </c>
      <c r="C17428">
        <v>410005</v>
      </c>
      <c r="D17428">
        <v>-441.185</v>
      </c>
      <c r="E17428" t="s">
        <v>52</v>
      </c>
      <c r="F17428" t="s">
        <v>119</v>
      </c>
      <c r="G17428" t="s">
        <v>54</v>
      </c>
      <c r="H17428" t="s">
        <v>93</v>
      </c>
    </row>
    <row r="17429" spans="1:8">
      <c r="A17429" t="s">
        <v>78</v>
      </c>
      <c r="B17429" s="1">
        <v>46320</v>
      </c>
      <c r="C17429">
        <v>410006</v>
      </c>
      <c r="D17429">
        <v>-28355.830999999998</v>
      </c>
      <c r="E17429" t="s">
        <v>52</v>
      </c>
      <c r="F17429" t="s">
        <v>119</v>
      </c>
      <c r="G17429" t="s">
        <v>54</v>
      </c>
      <c r="H17429" t="s">
        <v>93</v>
      </c>
    </row>
    <row r="17430" spans="1:8">
      <c r="A17430" t="s">
        <v>78</v>
      </c>
      <c r="B17430" s="1">
        <v>46320</v>
      </c>
      <c r="C17430">
        <v>410009</v>
      </c>
      <c r="D17430">
        <v>-6478.1419999999998</v>
      </c>
      <c r="E17430" t="s">
        <v>52</v>
      </c>
      <c r="F17430" t="s">
        <v>119</v>
      </c>
      <c r="G17430" t="s">
        <v>54</v>
      </c>
      <c r="H17430" t="s">
        <v>93</v>
      </c>
    </row>
    <row r="17431" spans="1:8">
      <c r="A17431" t="s">
        <v>78</v>
      </c>
      <c r="B17431" s="1">
        <v>46320</v>
      </c>
      <c r="C17431">
        <v>410015</v>
      </c>
      <c r="D17431">
        <v>-30962.496999999999</v>
      </c>
      <c r="E17431" t="s">
        <v>52</v>
      </c>
      <c r="F17431" t="s">
        <v>119</v>
      </c>
      <c r="G17431" t="s">
        <v>54</v>
      </c>
      <c r="H17431" t="s">
        <v>93</v>
      </c>
    </row>
    <row r="17432" spans="1:8">
      <c r="A17432" t="s">
        <v>78</v>
      </c>
      <c r="B17432" s="1">
        <v>46320</v>
      </c>
      <c r="C17432">
        <v>410032</v>
      </c>
      <c r="D17432">
        <v>-41244.923000000003</v>
      </c>
      <c r="E17432" t="s">
        <v>52</v>
      </c>
      <c r="F17432" t="s">
        <v>119</v>
      </c>
      <c r="G17432" t="s">
        <v>54</v>
      </c>
      <c r="H17432" t="s">
        <v>93</v>
      </c>
    </row>
    <row r="17433" spans="1:8">
      <c r="A17433" t="s">
        <v>78</v>
      </c>
      <c r="B17433" s="1">
        <v>46320</v>
      </c>
      <c r="C17433">
        <v>410036</v>
      </c>
      <c r="D17433">
        <v>-779.14099999999996</v>
      </c>
      <c r="E17433" t="s">
        <v>52</v>
      </c>
      <c r="F17433" t="s">
        <v>119</v>
      </c>
      <c r="G17433" t="s">
        <v>54</v>
      </c>
      <c r="H17433" t="s">
        <v>93</v>
      </c>
    </row>
    <row r="17434" spans="1:8">
      <c r="A17434" t="s">
        <v>78</v>
      </c>
      <c r="B17434" s="1">
        <v>46320</v>
      </c>
      <c r="C17434">
        <v>410039</v>
      </c>
      <c r="D17434">
        <v>-11115.929</v>
      </c>
      <c r="E17434" t="s">
        <v>52</v>
      </c>
      <c r="F17434" t="s">
        <v>119</v>
      </c>
      <c r="G17434" t="s">
        <v>54</v>
      </c>
      <c r="H17434" t="s">
        <v>93</v>
      </c>
    </row>
    <row r="17435" spans="1:8">
      <c r="A17435" t="s">
        <v>78</v>
      </c>
      <c r="B17435" s="1">
        <v>46320</v>
      </c>
      <c r="C17435">
        <v>410040</v>
      </c>
      <c r="D17435">
        <v>-611.29100000000005</v>
      </c>
      <c r="E17435" t="s">
        <v>52</v>
      </c>
      <c r="F17435" t="s">
        <v>119</v>
      </c>
      <c r="G17435" t="s">
        <v>54</v>
      </c>
      <c r="H17435" t="s">
        <v>93</v>
      </c>
    </row>
    <row r="17436" spans="1:8">
      <c r="A17436" t="s">
        <v>78</v>
      </c>
      <c r="B17436" s="1">
        <v>46320</v>
      </c>
      <c r="C17436">
        <v>410046</v>
      </c>
      <c r="D17436">
        <v>-1485.434</v>
      </c>
      <c r="E17436" t="s">
        <v>52</v>
      </c>
      <c r="F17436" t="s">
        <v>119</v>
      </c>
      <c r="G17436" t="s">
        <v>54</v>
      </c>
      <c r="H17436" t="s">
        <v>93</v>
      </c>
    </row>
    <row r="17437" spans="1:8">
      <c r="A17437" t="s">
        <v>78</v>
      </c>
      <c r="B17437" s="1">
        <v>46320</v>
      </c>
      <c r="C17437">
        <v>415002</v>
      </c>
      <c r="D17437">
        <v>-10737000.960000001</v>
      </c>
      <c r="E17437" t="s">
        <v>52</v>
      </c>
      <c r="F17437" t="s">
        <v>23</v>
      </c>
      <c r="G17437" t="s">
        <v>54</v>
      </c>
      <c r="H17437" t="s">
        <v>92</v>
      </c>
    </row>
    <row r="17438" spans="1:8">
      <c r="A17438" t="s">
        <v>78</v>
      </c>
      <c r="B17438" s="1">
        <v>46320</v>
      </c>
      <c r="C17438">
        <v>415003</v>
      </c>
      <c r="D17438">
        <v>-9547.2279999999992</v>
      </c>
      <c r="E17438" t="s">
        <v>52</v>
      </c>
      <c r="F17438" t="s">
        <v>23</v>
      </c>
      <c r="G17438" t="s">
        <v>54</v>
      </c>
      <c r="H17438" t="s">
        <v>92</v>
      </c>
    </row>
    <row r="17439" spans="1:8">
      <c r="A17439" t="s">
        <v>78</v>
      </c>
      <c r="B17439" s="1">
        <v>46320</v>
      </c>
      <c r="C17439">
        <v>415004</v>
      </c>
      <c r="D17439">
        <v>-6881922.4989999998</v>
      </c>
      <c r="E17439" t="s">
        <v>52</v>
      </c>
      <c r="F17439" t="s">
        <v>23</v>
      </c>
      <c r="G17439" t="s">
        <v>54</v>
      </c>
      <c r="H17439" t="s">
        <v>92</v>
      </c>
    </row>
    <row r="17440" spans="1:8">
      <c r="A17440" t="s">
        <v>78</v>
      </c>
      <c r="B17440" s="1">
        <v>46320</v>
      </c>
      <c r="C17440">
        <v>415006</v>
      </c>
      <c r="D17440">
        <v>176.321</v>
      </c>
      <c r="E17440" t="s">
        <v>52</v>
      </c>
      <c r="F17440" t="s">
        <v>23</v>
      </c>
      <c r="G17440" t="s">
        <v>54</v>
      </c>
      <c r="H17440" t="s">
        <v>92</v>
      </c>
    </row>
    <row r="17441" spans="1:8">
      <c r="A17441" t="s">
        <v>78</v>
      </c>
      <c r="B17441" s="1">
        <v>46320</v>
      </c>
      <c r="C17441">
        <v>418002</v>
      </c>
      <c r="D17441">
        <v>-62.454999999999998</v>
      </c>
      <c r="E17441" t="s">
        <v>52</v>
      </c>
      <c r="F17441" t="s">
        <v>23</v>
      </c>
      <c r="G17441" t="s">
        <v>54</v>
      </c>
      <c r="H17441" t="s">
        <v>92</v>
      </c>
    </row>
    <row r="17442" spans="1:8">
      <c r="A17442" t="s">
        <v>78</v>
      </c>
      <c r="B17442" s="1">
        <v>46320</v>
      </c>
      <c r="C17442">
        <v>418003</v>
      </c>
      <c r="D17442">
        <v>62.454999999999998</v>
      </c>
      <c r="E17442" t="s">
        <v>52</v>
      </c>
      <c r="F17442" t="s">
        <v>119</v>
      </c>
      <c r="G17442" t="s">
        <v>54</v>
      </c>
      <c r="H17442" t="s">
        <v>93</v>
      </c>
    </row>
    <row r="17443" spans="1:8">
      <c r="A17443" t="s">
        <v>78</v>
      </c>
      <c r="B17443" s="1">
        <v>46320</v>
      </c>
      <c r="C17443">
        <v>421003</v>
      </c>
      <c r="D17443">
        <v>5763.0820000000003</v>
      </c>
      <c r="E17443" t="s">
        <v>52</v>
      </c>
      <c r="F17443" t="s">
        <v>24</v>
      </c>
      <c r="G17443" t="s">
        <v>54</v>
      </c>
      <c r="H17443" t="s">
        <v>94</v>
      </c>
    </row>
    <row r="17444" spans="1:8">
      <c r="A17444" t="s">
        <v>78</v>
      </c>
      <c r="B17444" s="1">
        <v>46320</v>
      </c>
      <c r="C17444">
        <v>421007</v>
      </c>
      <c r="D17444">
        <v>143.44499999999999</v>
      </c>
      <c r="E17444" t="s">
        <v>52</v>
      </c>
      <c r="F17444" t="s">
        <v>24</v>
      </c>
      <c r="G17444" t="s">
        <v>54</v>
      </c>
      <c r="H17444" t="s">
        <v>94</v>
      </c>
    </row>
    <row r="17445" spans="1:8">
      <c r="A17445" t="s">
        <v>78</v>
      </c>
      <c r="B17445" s="1">
        <v>46320</v>
      </c>
      <c r="C17445">
        <v>423011</v>
      </c>
      <c r="D17445">
        <v>-387.45600000000002</v>
      </c>
      <c r="E17445" t="s">
        <v>52</v>
      </c>
      <c r="F17445" t="s">
        <v>24</v>
      </c>
      <c r="G17445" t="s">
        <v>54</v>
      </c>
      <c r="H17445" t="s">
        <v>94</v>
      </c>
    </row>
    <row r="17446" spans="1:8">
      <c r="A17446" t="s">
        <v>78</v>
      </c>
      <c r="B17446" s="1">
        <v>46320</v>
      </c>
      <c r="C17446">
        <v>423012</v>
      </c>
      <c r="D17446">
        <v>-3050.0259999999998</v>
      </c>
      <c r="E17446" t="s">
        <v>52</v>
      </c>
      <c r="F17446" t="s">
        <v>24</v>
      </c>
      <c r="G17446" t="s">
        <v>54</v>
      </c>
      <c r="H17446" t="s">
        <v>94</v>
      </c>
    </row>
    <row r="17447" spans="1:8">
      <c r="A17447" t="s">
        <v>78</v>
      </c>
      <c r="B17447" s="1">
        <v>46320</v>
      </c>
      <c r="C17447">
        <v>510002</v>
      </c>
      <c r="D17447">
        <v>3193656.6940000001</v>
      </c>
      <c r="E17447" t="s">
        <v>52</v>
      </c>
      <c r="F17447" t="s">
        <v>120</v>
      </c>
      <c r="G17447" t="s">
        <v>54</v>
      </c>
      <c r="H17447" t="s">
        <v>95</v>
      </c>
    </row>
    <row r="17448" spans="1:8">
      <c r="A17448" t="s">
        <v>78</v>
      </c>
      <c r="B17448" s="1">
        <v>46320</v>
      </c>
      <c r="C17448">
        <v>510005</v>
      </c>
      <c r="D17448">
        <v>139184.31700000001</v>
      </c>
      <c r="E17448" t="s">
        <v>52</v>
      </c>
      <c r="F17448" t="s">
        <v>120</v>
      </c>
      <c r="G17448" t="s">
        <v>54</v>
      </c>
      <c r="H17448" t="s">
        <v>95</v>
      </c>
    </row>
    <row r="17449" spans="1:8">
      <c r="A17449" t="s">
        <v>78</v>
      </c>
      <c r="B17449" s="1">
        <v>46320</v>
      </c>
      <c r="C17449">
        <v>510007</v>
      </c>
      <c r="D17449">
        <v>225565.93</v>
      </c>
      <c r="E17449" t="s">
        <v>52</v>
      </c>
      <c r="F17449" t="s">
        <v>120</v>
      </c>
      <c r="G17449" t="s">
        <v>54</v>
      </c>
      <c r="H17449" t="s">
        <v>95</v>
      </c>
    </row>
    <row r="17450" spans="1:8">
      <c r="A17450" t="s">
        <v>78</v>
      </c>
      <c r="B17450" s="1">
        <v>46320</v>
      </c>
      <c r="C17450">
        <v>510008</v>
      </c>
      <c r="D17450">
        <v>2131.44</v>
      </c>
      <c r="E17450" t="s">
        <v>52</v>
      </c>
      <c r="F17450" t="s">
        <v>120</v>
      </c>
      <c r="G17450" t="s">
        <v>54</v>
      </c>
      <c r="H17450" t="s">
        <v>95</v>
      </c>
    </row>
    <row r="17451" spans="1:8">
      <c r="A17451" t="s">
        <v>78</v>
      </c>
      <c r="B17451" s="1">
        <v>46320</v>
      </c>
      <c r="C17451">
        <v>510010</v>
      </c>
      <c r="D17451">
        <v>21082.772000000001</v>
      </c>
      <c r="E17451" t="s">
        <v>52</v>
      </c>
      <c r="F17451" t="s">
        <v>120</v>
      </c>
      <c r="G17451" t="s">
        <v>54</v>
      </c>
      <c r="H17451" t="s">
        <v>95</v>
      </c>
    </row>
    <row r="17452" spans="1:8">
      <c r="A17452" t="s">
        <v>78</v>
      </c>
      <c r="B17452" s="1">
        <v>46320</v>
      </c>
      <c r="C17452">
        <v>510012</v>
      </c>
      <c r="D17452">
        <v>52155.392999999996</v>
      </c>
      <c r="E17452" t="s">
        <v>52</v>
      </c>
      <c r="F17452" t="s">
        <v>120</v>
      </c>
      <c r="G17452" t="s">
        <v>54</v>
      </c>
      <c r="H17452" t="s">
        <v>95</v>
      </c>
    </row>
    <row r="17453" spans="1:8">
      <c r="A17453" t="s">
        <v>78</v>
      </c>
      <c r="B17453" s="1">
        <v>46320</v>
      </c>
      <c r="C17453">
        <v>510015</v>
      </c>
      <c r="D17453">
        <v>249616.53899999999</v>
      </c>
      <c r="E17453" t="s">
        <v>52</v>
      </c>
      <c r="F17453" t="s">
        <v>120</v>
      </c>
      <c r="G17453" t="s">
        <v>54</v>
      </c>
      <c r="H17453" t="s">
        <v>95</v>
      </c>
    </row>
    <row r="17454" spans="1:8">
      <c r="A17454" t="s">
        <v>78</v>
      </c>
      <c r="B17454" s="1">
        <v>46320</v>
      </c>
      <c r="C17454">
        <v>510018</v>
      </c>
      <c r="D17454">
        <v>75552.057000000001</v>
      </c>
      <c r="E17454" t="s">
        <v>52</v>
      </c>
      <c r="F17454" t="s">
        <v>120</v>
      </c>
      <c r="G17454" t="s">
        <v>54</v>
      </c>
      <c r="H17454" t="s">
        <v>95</v>
      </c>
    </row>
    <row r="17455" spans="1:8">
      <c r="A17455" t="s">
        <v>78</v>
      </c>
      <c r="B17455" s="1">
        <v>46320</v>
      </c>
      <c r="C17455">
        <v>510048</v>
      </c>
      <c r="D17455">
        <v>1383.9880000000001</v>
      </c>
      <c r="E17455" t="s">
        <v>52</v>
      </c>
      <c r="F17455" t="s">
        <v>127</v>
      </c>
      <c r="G17455" t="s">
        <v>54</v>
      </c>
      <c r="H17455" t="s">
        <v>103</v>
      </c>
    </row>
    <row r="17456" spans="1:8">
      <c r="A17456" t="s">
        <v>78</v>
      </c>
      <c r="B17456" s="1">
        <v>46320</v>
      </c>
      <c r="C17456">
        <v>510059</v>
      </c>
      <c r="D17456">
        <v>18637.651000000002</v>
      </c>
      <c r="E17456" t="s">
        <v>52</v>
      </c>
      <c r="F17456" t="s">
        <v>120</v>
      </c>
      <c r="G17456" t="s">
        <v>54</v>
      </c>
      <c r="H17456" t="s">
        <v>95</v>
      </c>
    </row>
    <row r="17457" spans="1:8">
      <c r="A17457" t="s">
        <v>78</v>
      </c>
      <c r="B17457" s="1">
        <v>46320</v>
      </c>
      <c r="C17457">
        <v>510062</v>
      </c>
      <c r="D17457">
        <v>39111.425999999999</v>
      </c>
      <c r="E17457" t="s">
        <v>52</v>
      </c>
      <c r="F17457" t="s">
        <v>120</v>
      </c>
      <c r="G17457" t="s">
        <v>54</v>
      </c>
      <c r="H17457" t="s">
        <v>95</v>
      </c>
    </row>
    <row r="17458" spans="1:8">
      <c r="A17458" t="s">
        <v>78</v>
      </c>
      <c r="B17458" s="1">
        <v>46320</v>
      </c>
      <c r="C17458">
        <v>510064</v>
      </c>
      <c r="D17458">
        <v>1237.029</v>
      </c>
      <c r="E17458" t="s">
        <v>52</v>
      </c>
      <c r="F17458" t="s">
        <v>120</v>
      </c>
      <c r="G17458" t="s">
        <v>54</v>
      </c>
      <c r="H17458" t="s">
        <v>95</v>
      </c>
    </row>
    <row r="17459" spans="1:8">
      <c r="A17459" t="s">
        <v>78</v>
      </c>
      <c r="B17459" s="1">
        <v>46320</v>
      </c>
      <c r="C17459">
        <v>510065</v>
      </c>
      <c r="D17459">
        <v>70968.251999999993</v>
      </c>
      <c r="E17459" t="s">
        <v>52</v>
      </c>
      <c r="F17459" t="s">
        <v>120</v>
      </c>
      <c r="G17459" t="s">
        <v>54</v>
      </c>
      <c r="H17459" t="s">
        <v>95</v>
      </c>
    </row>
    <row r="17460" spans="1:8">
      <c r="A17460" t="s">
        <v>78</v>
      </c>
      <c r="B17460" s="1">
        <v>46320</v>
      </c>
      <c r="C17460">
        <v>520020</v>
      </c>
      <c r="D17460">
        <v>4042.0010000000002</v>
      </c>
      <c r="E17460" t="s">
        <v>52</v>
      </c>
      <c r="F17460" t="s">
        <v>120</v>
      </c>
      <c r="G17460" t="s">
        <v>54</v>
      </c>
      <c r="H17460" t="s">
        <v>95</v>
      </c>
    </row>
    <row r="17461" spans="1:8">
      <c r="A17461" t="s">
        <v>78</v>
      </c>
      <c r="B17461" s="1">
        <v>46320</v>
      </c>
      <c r="C17461">
        <v>520021</v>
      </c>
      <c r="D17461">
        <v>7662.3059999999996</v>
      </c>
      <c r="E17461" t="s">
        <v>52</v>
      </c>
      <c r="F17461" t="s">
        <v>126</v>
      </c>
      <c r="G17461" t="s">
        <v>54</v>
      </c>
      <c r="H17461" t="s">
        <v>102</v>
      </c>
    </row>
    <row r="17462" spans="1:8">
      <c r="A17462" t="s">
        <v>78</v>
      </c>
      <c r="B17462" s="1">
        <v>46320</v>
      </c>
      <c r="C17462">
        <v>521002</v>
      </c>
      <c r="D17462">
        <v>1E-3</v>
      </c>
      <c r="E17462" t="s">
        <v>52</v>
      </c>
      <c r="F17462" t="s">
        <v>120</v>
      </c>
      <c r="G17462" t="s">
        <v>54</v>
      </c>
      <c r="H17462" t="s">
        <v>95</v>
      </c>
    </row>
    <row r="17463" spans="1:8">
      <c r="A17463" t="s">
        <v>78</v>
      </c>
      <c r="B17463" s="1">
        <v>46320</v>
      </c>
      <c r="C17463">
        <v>521014</v>
      </c>
      <c r="D17463">
        <v>-1E-3</v>
      </c>
      <c r="E17463" t="s">
        <v>52</v>
      </c>
      <c r="F17463" t="s">
        <v>120</v>
      </c>
      <c r="G17463" t="s">
        <v>54</v>
      </c>
      <c r="H17463" t="s">
        <v>95</v>
      </c>
    </row>
    <row r="17464" spans="1:8">
      <c r="A17464" t="s">
        <v>78</v>
      </c>
      <c r="B17464" s="1">
        <v>46320</v>
      </c>
      <c r="C17464">
        <v>530012</v>
      </c>
      <c r="D17464">
        <v>28423.042000000001</v>
      </c>
      <c r="E17464" t="s">
        <v>52</v>
      </c>
      <c r="F17464" t="s">
        <v>120</v>
      </c>
      <c r="G17464" t="s">
        <v>54</v>
      </c>
      <c r="H17464" t="s">
        <v>95</v>
      </c>
    </row>
    <row r="17465" spans="1:8">
      <c r="A17465" t="s">
        <v>78</v>
      </c>
      <c r="B17465" s="1">
        <v>46320</v>
      </c>
      <c r="C17465">
        <v>540004</v>
      </c>
      <c r="D17465">
        <v>394.01400000000001</v>
      </c>
      <c r="E17465" t="s">
        <v>52</v>
      </c>
      <c r="F17465" t="s">
        <v>29</v>
      </c>
      <c r="G17465" t="s">
        <v>54</v>
      </c>
      <c r="H17465" t="s">
        <v>109</v>
      </c>
    </row>
    <row r="17466" spans="1:8">
      <c r="A17466" t="s">
        <v>78</v>
      </c>
      <c r="B17466" s="1">
        <v>46320</v>
      </c>
      <c r="C17466">
        <v>541002</v>
      </c>
      <c r="D17466">
        <v>9884.4850000000006</v>
      </c>
      <c r="E17466" t="s">
        <v>52</v>
      </c>
      <c r="F17466" t="s">
        <v>127</v>
      </c>
      <c r="G17466" t="s">
        <v>54</v>
      </c>
      <c r="H17466" t="s">
        <v>103</v>
      </c>
    </row>
    <row r="17467" spans="1:8">
      <c r="A17467" t="s">
        <v>78</v>
      </c>
      <c r="B17467" s="1">
        <v>46320</v>
      </c>
      <c r="C17467">
        <v>541004</v>
      </c>
      <c r="D17467">
        <v>43427.877</v>
      </c>
      <c r="E17467" t="s">
        <v>52</v>
      </c>
      <c r="F17467" t="s">
        <v>127</v>
      </c>
      <c r="G17467" t="s">
        <v>54</v>
      </c>
      <c r="H17467" t="s">
        <v>103</v>
      </c>
    </row>
    <row r="17468" spans="1:8">
      <c r="A17468" t="s">
        <v>78</v>
      </c>
      <c r="B17468" s="1">
        <v>46320</v>
      </c>
      <c r="C17468">
        <v>541008</v>
      </c>
      <c r="D17468">
        <v>15177.946</v>
      </c>
      <c r="E17468" t="s">
        <v>52</v>
      </c>
      <c r="F17468" t="s">
        <v>127</v>
      </c>
      <c r="G17468" t="s">
        <v>54</v>
      </c>
      <c r="H17468" t="s">
        <v>103</v>
      </c>
    </row>
    <row r="17469" spans="1:8">
      <c r="A17469" t="s">
        <v>78</v>
      </c>
      <c r="B17469" s="1">
        <v>46320</v>
      </c>
      <c r="C17469">
        <v>541009</v>
      </c>
      <c r="D17469">
        <v>6370.1989999999996</v>
      </c>
      <c r="E17469" t="s">
        <v>52</v>
      </c>
      <c r="F17469" t="s">
        <v>127</v>
      </c>
      <c r="G17469" t="s">
        <v>54</v>
      </c>
      <c r="H17469" t="s">
        <v>103</v>
      </c>
    </row>
    <row r="17470" spans="1:8">
      <c r="A17470" t="s">
        <v>78</v>
      </c>
      <c r="B17470" s="1">
        <v>46320</v>
      </c>
      <c r="C17470">
        <v>541010</v>
      </c>
      <c r="D17470">
        <v>39278.449000000001</v>
      </c>
      <c r="E17470" t="s">
        <v>52</v>
      </c>
      <c r="F17470" t="s">
        <v>127</v>
      </c>
      <c r="G17470" t="s">
        <v>54</v>
      </c>
      <c r="H17470" t="s">
        <v>103</v>
      </c>
    </row>
    <row r="17471" spans="1:8">
      <c r="A17471" t="s">
        <v>78</v>
      </c>
      <c r="B17471" s="1">
        <v>46320</v>
      </c>
      <c r="C17471">
        <v>541012</v>
      </c>
      <c r="D17471">
        <v>329.96699999999998</v>
      </c>
      <c r="E17471" t="s">
        <v>52</v>
      </c>
      <c r="F17471" t="s">
        <v>127</v>
      </c>
      <c r="G17471" t="s">
        <v>54</v>
      </c>
      <c r="H17471" t="s">
        <v>103</v>
      </c>
    </row>
    <row r="17472" spans="1:8">
      <c r="A17472" t="s">
        <v>78</v>
      </c>
      <c r="B17472" s="1">
        <v>46320</v>
      </c>
      <c r="C17472">
        <v>541013</v>
      </c>
      <c r="D17472">
        <v>2476.4609999999998</v>
      </c>
      <c r="E17472" t="s">
        <v>52</v>
      </c>
      <c r="F17472" t="s">
        <v>127</v>
      </c>
      <c r="G17472" t="s">
        <v>54</v>
      </c>
      <c r="H17472" t="s">
        <v>103</v>
      </c>
    </row>
    <row r="17473" spans="1:8">
      <c r="A17473" t="s">
        <v>78</v>
      </c>
      <c r="B17473" s="1">
        <v>46320</v>
      </c>
      <c r="C17473">
        <v>541021</v>
      </c>
      <c r="D17473">
        <v>-250.43</v>
      </c>
      <c r="E17473" t="s">
        <v>52</v>
      </c>
      <c r="F17473" t="s">
        <v>127</v>
      </c>
      <c r="G17473" t="s">
        <v>54</v>
      </c>
      <c r="H17473" t="s">
        <v>103</v>
      </c>
    </row>
    <row r="17474" spans="1:8">
      <c r="A17474" t="s">
        <v>78</v>
      </c>
      <c r="B17474" s="1">
        <v>46320</v>
      </c>
      <c r="C17474">
        <v>541023</v>
      </c>
      <c r="D17474">
        <v>23760.653999999999</v>
      </c>
      <c r="E17474" t="s">
        <v>52</v>
      </c>
      <c r="F17474" t="s">
        <v>127</v>
      </c>
      <c r="G17474" t="s">
        <v>54</v>
      </c>
      <c r="H17474" t="s">
        <v>103</v>
      </c>
    </row>
    <row r="17475" spans="1:8">
      <c r="A17475" t="s">
        <v>78</v>
      </c>
      <c r="B17475" s="1">
        <v>46320</v>
      </c>
      <c r="C17475">
        <v>544003</v>
      </c>
      <c r="D17475">
        <v>288.89499999999998</v>
      </c>
      <c r="E17475" t="s">
        <v>52</v>
      </c>
      <c r="F17475" t="s">
        <v>127</v>
      </c>
      <c r="G17475" t="s">
        <v>54</v>
      </c>
      <c r="H17475" t="s">
        <v>103</v>
      </c>
    </row>
    <row r="17476" spans="1:8">
      <c r="A17476" t="s">
        <v>78</v>
      </c>
      <c r="B17476" s="1">
        <v>46320</v>
      </c>
      <c r="C17476">
        <v>544006</v>
      </c>
      <c r="D17476">
        <v>20553.043000000001</v>
      </c>
      <c r="E17476" t="s">
        <v>52</v>
      </c>
      <c r="F17476" t="s">
        <v>127</v>
      </c>
      <c r="G17476" t="s">
        <v>54</v>
      </c>
      <c r="H17476" t="s">
        <v>103</v>
      </c>
    </row>
    <row r="17477" spans="1:8">
      <c r="A17477" t="s">
        <v>78</v>
      </c>
      <c r="B17477" s="1">
        <v>46320</v>
      </c>
      <c r="C17477">
        <v>546002</v>
      </c>
      <c r="D17477">
        <v>6553403.5470000003</v>
      </c>
      <c r="E17477" t="s">
        <v>52</v>
      </c>
      <c r="F17477" t="s">
        <v>119</v>
      </c>
      <c r="G17477" t="s">
        <v>54</v>
      </c>
      <c r="H17477" t="s">
        <v>93</v>
      </c>
    </row>
    <row r="17478" spans="1:8">
      <c r="A17478" t="s">
        <v>78</v>
      </c>
      <c r="B17478" s="1">
        <v>46320</v>
      </c>
      <c r="C17478">
        <v>546005</v>
      </c>
      <c r="D17478">
        <v>13329.474</v>
      </c>
      <c r="E17478" t="s">
        <v>52</v>
      </c>
      <c r="F17478" t="s">
        <v>119</v>
      </c>
      <c r="G17478" t="s">
        <v>54</v>
      </c>
      <c r="H17478" t="s">
        <v>93</v>
      </c>
    </row>
    <row r="17479" spans="1:8">
      <c r="A17479" t="s">
        <v>78</v>
      </c>
      <c r="B17479" s="1">
        <v>46320</v>
      </c>
      <c r="C17479">
        <v>546008</v>
      </c>
      <c r="D17479">
        <v>101050.56200000001</v>
      </c>
      <c r="E17479" t="s">
        <v>52</v>
      </c>
      <c r="F17479" t="s">
        <v>119</v>
      </c>
      <c r="G17479" t="s">
        <v>54</v>
      </c>
      <c r="H17479" t="s">
        <v>93</v>
      </c>
    </row>
    <row r="17480" spans="1:8">
      <c r="A17480" t="s">
        <v>78</v>
      </c>
      <c r="B17480" s="1">
        <v>46320</v>
      </c>
      <c r="C17480">
        <v>546012</v>
      </c>
      <c r="D17480">
        <v>9586.527</v>
      </c>
      <c r="E17480" t="s">
        <v>52</v>
      </c>
      <c r="F17480" t="s">
        <v>119</v>
      </c>
      <c r="G17480" t="s">
        <v>54</v>
      </c>
      <c r="H17480" t="s">
        <v>93</v>
      </c>
    </row>
    <row r="17481" spans="1:8">
      <c r="A17481" t="s">
        <v>78</v>
      </c>
      <c r="B17481" s="1">
        <v>46320</v>
      </c>
      <c r="C17481">
        <v>546013</v>
      </c>
      <c r="D17481">
        <v>1006469.571</v>
      </c>
      <c r="E17481" t="s">
        <v>52</v>
      </c>
      <c r="F17481" t="s">
        <v>119</v>
      </c>
      <c r="G17481" t="s">
        <v>54</v>
      </c>
      <c r="H17481" t="s">
        <v>93</v>
      </c>
    </row>
    <row r="17482" spans="1:8">
      <c r="A17482" t="s">
        <v>78</v>
      </c>
      <c r="B17482" s="1">
        <v>46320</v>
      </c>
      <c r="C17482">
        <v>546015</v>
      </c>
      <c r="D17482">
        <v>53705.953000000001</v>
      </c>
      <c r="E17482" t="s">
        <v>52</v>
      </c>
      <c r="F17482" t="s">
        <v>119</v>
      </c>
      <c r="G17482" t="s">
        <v>54</v>
      </c>
      <c r="H17482" t="s">
        <v>93</v>
      </c>
    </row>
    <row r="17483" spans="1:8">
      <c r="A17483" t="s">
        <v>78</v>
      </c>
      <c r="B17483" s="1">
        <v>46320</v>
      </c>
      <c r="C17483">
        <v>546016</v>
      </c>
      <c r="D17483">
        <v>81973.263999999996</v>
      </c>
      <c r="E17483" t="s">
        <v>52</v>
      </c>
      <c r="F17483" t="s">
        <v>119</v>
      </c>
      <c r="G17483" t="s">
        <v>54</v>
      </c>
      <c r="H17483" t="s">
        <v>93</v>
      </c>
    </row>
    <row r="17484" spans="1:8">
      <c r="A17484" t="s">
        <v>78</v>
      </c>
      <c r="B17484" s="1">
        <v>46320</v>
      </c>
      <c r="C17484">
        <v>546018</v>
      </c>
      <c r="D17484">
        <v>1385.489</v>
      </c>
      <c r="E17484" t="s">
        <v>52</v>
      </c>
      <c r="F17484" t="s">
        <v>119</v>
      </c>
      <c r="G17484" t="s">
        <v>54</v>
      </c>
      <c r="H17484" t="s">
        <v>93</v>
      </c>
    </row>
    <row r="17485" spans="1:8">
      <c r="A17485" t="s">
        <v>78</v>
      </c>
      <c r="B17485" s="1">
        <v>46320</v>
      </c>
      <c r="C17485">
        <v>546024</v>
      </c>
      <c r="D17485">
        <v>5217.4430000000002</v>
      </c>
      <c r="E17485" t="s">
        <v>52</v>
      </c>
      <c r="F17485" t="s">
        <v>119</v>
      </c>
      <c r="G17485" t="s">
        <v>54</v>
      </c>
      <c r="H17485" t="s">
        <v>93</v>
      </c>
    </row>
    <row r="17486" spans="1:8">
      <c r="A17486" t="s">
        <v>78</v>
      </c>
      <c r="B17486" s="1">
        <v>46320</v>
      </c>
      <c r="C17486">
        <v>546035</v>
      </c>
      <c r="D17486">
        <v>140213.01800000001</v>
      </c>
      <c r="E17486" t="s">
        <v>52</v>
      </c>
      <c r="F17486" t="s">
        <v>119</v>
      </c>
      <c r="G17486" t="s">
        <v>54</v>
      </c>
      <c r="H17486" t="s">
        <v>93</v>
      </c>
    </row>
    <row r="17487" spans="1:8">
      <c r="A17487" t="s">
        <v>78</v>
      </c>
      <c r="B17487" s="1">
        <v>46320</v>
      </c>
      <c r="C17487">
        <v>546045</v>
      </c>
      <c r="D17487">
        <v>37288.451999999997</v>
      </c>
      <c r="E17487" t="s">
        <v>52</v>
      </c>
      <c r="F17487" t="s">
        <v>119</v>
      </c>
      <c r="G17487" t="s">
        <v>54</v>
      </c>
      <c r="H17487" t="s">
        <v>93</v>
      </c>
    </row>
    <row r="17488" spans="1:8">
      <c r="A17488" t="s">
        <v>78</v>
      </c>
      <c r="B17488" s="1">
        <v>46320</v>
      </c>
      <c r="C17488">
        <v>546047</v>
      </c>
      <c r="D17488">
        <v>15450.453</v>
      </c>
      <c r="E17488" t="s">
        <v>52</v>
      </c>
      <c r="F17488" t="s">
        <v>119</v>
      </c>
      <c r="G17488" t="s">
        <v>54</v>
      </c>
      <c r="H17488" t="s">
        <v>93</v>
      </c>
    </row>
    <row r="17489" spans="1:8">
      <c r="A17489" t="s">
        <v>78</v>
      </c>
      <c r="B17489" s="1">
        <v>46320</v>
      </c>
      <c r="C17489">
        <v>547002</v>
      </c>
      <c r="D17489">
        <v>34587.69</v>
      </c>
      <c r="E17489" t="s">
        <v>52</v>
      </c>
      <c r="F17489" t="s">
        <v>121</v>
      </c>
      <c r="G17489" t="s">
        <v>54</v>
      </c>
      <c r="H17489" t="s">
        <v>96</v>
      </c>
    </row>
    <row r="17490" spans="1:8">
      <c r="A17490" t="s">
        <v>78</v>
      </c>
      <c r="B17490" s="1">
        <v>46320</v>
      </c>
      <c r="C17490">
        <v>547006</v>
      </c>
      <c r="D17490">
        <v>11202.078</v>
      </c>
      <c r="E17490" t="s">
        <v>52</v>
      </c>
      <c r="F17490" t="s">
        <v>121</v>
      </c>
      <c r="G17490" t="s">
        <v>54</v>
      </c>
      <c r="H17490" t="s">
        <v>96</v>
      </c>
    </row>
    <row r="17491" spans="1:8">
      <c r="A17491" t="s">
        <v>78</v>
      </c>
      <c r="B17491" s="1">
        <v>46320</v>
      </c>
      <c r="C17491">
        <v>550003</v>
      </c>
      <c r="D17491">
        <v>3745742.5639999998</v>
      </c>
      <c r="E17491" t="s">
        <v>52</v>
      </c>
      <c r="F17491" t="s">
        <v>128</v>
      </c>
      <c r="G17491" t="s">
        <v>54</v>
      </c>
      <c r="H17491" t="s">
        <v>104</v>
      </c>
    </row>
    <row r="17492" spans="1:8">
      <c r="A17492" t="s">
        <v>78</v>
      </c>
      <c r="B17492" s="1">
        <v>46320</v>
      </c>
      <c r="C17492">
        <v>551002</v>
      </c>
      <c r="D17492">
        <v>2612.2440000000001</v>
      </c>
      <c r="E17492" t="s">
        <v>52</v>
      </c>
      <c r="F17492" t="s">
        <v>129</v>
      </c>
      <c r="G17492" t="s">
        <v>54</v>
      </c>
      <c r="H17492" t="s">
        <v>105</v>
      </c>
    </row>
    <row r="17493" spans="1:8">
      <c r="A17493" t="s">
        <v>78</v>
      </c>
      <c r="B17493" s="1">
        <v>46320</v>
      </c>
      <c r="C17493">
        <v>551003</v>
      </c>
      <c r="D17493">
        <v>75769.233999999997</v>
      </c>
      <c r="E17493" t="s">
        <v>52</v>
      </c>
      <c r="F17493" t="s">
        <v>129</v>
      </c>
      <c r="G17493" t="s">
        <v>54</v>
      </c>
      <c r="H17493" t="s">
        <v>105</v>
      </c>
    </row>
    <row r="17494" spans="1:8">
      <c r="A17494" t="s">
        <v>78</v>
      </c>
      <c r="B17494" s="1">
        <v>46320</v>
      </c>
      <c r="C17494">
        <v>551008</v>
      </c>
      <c r="D17494">
        <v>79.841999999999999</v>
      </c>
      <c r="E17494" t="s">
        <v>52</v>
      </c>
      <c r="F17494" t="s">
        <v>129</v>
      </c>
      <c r="G17494" t="s">
        <v>54</v>
      </c>
      <c r="H17494" t="s">
        <v>105</v>
      </c>
    </row>
    <row r="17495" spans="1:8">
      <c r="A17495" t="s">
        <v>78</v>
      </c>
      <c r="B17495" s="1">
        <v>46320</v>
      </c>
      <c r="C17495">
        <v>551011</v>
      </c>
      <c r="D17495">
        <v>247.42500000000001</v>
      </c>
      <c r="E17495" t="s">
        <v>52</v>
      </c>
      <c r="F17495" t="s">
        <v>127</v>
      </c>
      <c r="G17495" t="s">
        <v>54</v>
      </c>
      <c r="H17495" t="s">
        <v>103</v>
      </c>
    </row>
    <row r="17496" spans="1:8">
      <c r="A17496" t="s">
        <v>78</v>
      </c>
      <c r="B17496" s="1">
        <v>46320</v>
      </c>
      <c r="C17496">
        <v>552002</v>
      </c>
      <c r="D17496">
        <v>1315.973</v>
      </c>
      <c r="E17496" t="s">
        <v>52</v>
      </c>
      <c r="F17496" t="s">
        <v>122</v>
      </c>
      <c r="G17496" t="s">
        <v>54</v>
      </c>
      <c r="H17496" t="s">
        <v>97</v>
      </c>
    </row>
    <row r="17497" spans="1:8">
      <c r="A17497" t="s">
        <v>78</v>
      </c>
      <c r="B17497" s="1">
        <v>46320</v>
      </c>
      <c r="C17497">
        <v>552502</v>
      </c>
      <c r="D17497">
        <v>16643.273000000001</v>
      </c>
      <c r="E17497" t="s">
        <v>52</v>
      </c>
      <c r="F17497" t="s">
        <v>122</v>
      </c>
      <c r="G17497" t="s">
        <v>54</v>
      </c>
      <c r="H17497" t="s">
        <v>97</v>
      </c>
    </row>
    <row r="17498" spans="1:8">
      <c r="A17498" t="s">
        <v>78</v>
      </c>
      <c r="B17498" s="1">
        <v>46320</v>
      </c>
      <c r="C17498">
        <v>552504</v>
      </c>
      <c r="D17498">
        <v>900.45899999999995</v>
      </c>
      <c r="E17498" t="s">
        <v>52</v>
      </c>
      <c r="F17498" t="s">
        <v>122</v>
      </c>
      <c r="G17498" t="s">
        <v>54</v>
      </c>
      <c r="H17498" t="s">
        <v>97</v>
      </c>
    </row>
    <row r="17499" spans="1:8">
      <c r="A17499" t="s">
        <v>78</v>
      </c>
      <c r="B17499" s="1">
        <v>46320</v>
      </c>
      <c r="C17499">
        <v>554003</v>
      </c>
      <c r="D17499">
        <v>1611.6469999999999</v>
      </c>
      <c r="E17499" t="s">
        <v>52</v>
      </c>
      <c r="F17499" t="s">
        <v>122</v>
      </c>
      <c r="G17499" t="s">
        <v>54</v>
      </c>
      <c r="H17499" t="s">
        <v>97</v>
      </c>
    </row>
    <row r="17500" spans="1:8">
      <c r="A17500" t="s">
        <v>78</v>
      </c>
      <c r="B17500" s="1">
        <v>46320</v>
      </c>
      <c r="C17500">
        <v>554006</v>
      </c>
      <c r="D17500">
        <v>247.334</v>
      </c>
      <c r="E17500" t="s">
        <v>52</v>
      </c>
      <c r="F17500" t="s">
        <v>122</v>
      </c>
      <c r="G17500" t="s">
        <v>54</v>
      </c>
      <c r="H17500" t="s">
        <v>97</v>
      </c>
    </row>
    <row r="17501" spans="1:8">
      <c r="A17501" t="s">
        <v>78</v>
      </c>
      <c r="B17501" s="1">
        <v>46320</v>
      </c>
      <c r="C17501">
        <v>555007</v>
      </c>
      <c r="D17501">
        <v>884.88099999999997</v>
      </c>
      <c r="E17501" t="s">
        <v>52</v>
      </c>
      <c r="F17501" t="s">
        <v>122</v>
      </c>
      <c r="G17501" t="s">
        <v>54</v>
      </c>
      <c r="H17501" t="s">
        <v>97</v>
      </c>
    </row>
    <row r="17502" spans="1:8">
      <c r="A17502" t="s">
        <v>78</v>
      </c>
      <c r="B17502" s="1">
        <v>46320</v>
      </c>
      <c r="C17502">
        <v>555502</v>
      </c>
      <c r="D17502">
        <v>27526.314999999999</v>
      </c>
      <c r="E17502" t="s">
        <v>52</v>
      </c>
      <c r="F17502" t="s">
        <v>122</v>
      </c>
      <c r="G17502" t="s">
        <v>54</v>
      </c>
      <c r="H17502" t="s">
        <v>97</v>
      </c>
    </row>
    <row r="17503" spans="1:8">
      <c r="A17503" t="s">
        <v>78</v>
      </c>
      <c r="B17503" s="1">
        <v>46320</v>
      </c>
      <c r="C17503">
        <v>555508</v>
      </c>
      <c r="D17503">
        <v>3459.12</v>
      </c>
      <c r="E17503" t="s">
        <v>52</v>
      </c>
      <c r="F17503" t="s">
        <v>122</v>
      </c>
      <c r="G17503" t="s">
        <v>54</v>
      </c>
      <c r="H17503" t="s">
        <v>97</v>
      </c>
    </row>
    <row r="17504" spans="1:8">
      <c r="A17504" t="s">
        <v>78</v>
      </c>
      <c r="B17504" s="1">
        <v>46320</v>
      </c>
      <c r="C17504">
        <v>556002</v>
      </c>
      <c r="D17504">
        <v>5211.0749999999998</v>
      </c>
      <c r="E17504" t="s">
        <v>52</v>
      </c>
      <c r="F17504" t="s">
        <v>126</v>
      </c>
      <c r="G17504" t="s">
        <v>54</v>
      </c>
      <c r="H17504" t="s">
        <v>102</v>
      </c>
    </row>
    <row r="17505" spans="1:8">
      <c r="A17505" t="s">
        <v>78</v>
      </c>
      <c r="B17505" s="1">
        <v>46320</v>
      </c>
      <c r="C17505">
        <v>557002</v>
      </c>
      <c r="D17505">
        <v>69559.91</v>
      </c>
      <c r="E17505" t="s">
        <v>52</v>
      </c>
      <c r="F17505" t="s">
        <v>123</v>
      </c>
      <c r="G17505" t="s">
        <v>54</v>
      </c>
      <c r="H17505" t="s">
        <v>98</v>
      </c>
    </row>
    <row r="17506" spans="1:8">
      <c r="A17506" t="s">
        <v>78</v>
      </c>
      <c r="B17506" s="1">
        <v>46320</v>
      </c>
      <c r="C17506">
        <v>557003</v>
      </c>
      <c r="D17506">
        <v>-31517.26</v>
      </c>
      <c r="E17506" t="s">
        <v>52</v>
      </c>
      <c r="F17506" t="s">
        <v>123</v>
      </c>
      <c r="G17506" t="s">
        <v>54</v>
      </c>
      <c r="H17506" t="s">
        <v>98</v>
      </c>
    </row>
    <row r="17507" spans="1:8">
      <c r="A17507" t="s">
        <v>78</v>
      </c>
      <c r="B17507" s="1">
        <v>46320</v>
      </c>
      <c r="C17507">
        <v>558003</v>
      </c>
      <c r="D17507">
        <v>32759.083999999999</v>
      </c>
      <c r="E17507" t="s">
        <v>52</v>
      </c>
      <c r="F17507" t="s">
        <v>124</v>
      </c>
      <c r="G17507" t="s">
        <v>54</v>
      </c>
      <c r="H17507" t="s">
        <v>99</v>
      </c>
    </row>
    <row r="17508" spans="1:8">
      <c r="A17508" t="s">
        <v>78</v>
      </c>
      <c r="B17508" s="1">
        <v>46320</v>
      </c>
      <c r="C17508">
        <v>558006</v>
      </c>
      <c r="D17508">
        <v>24346.491000000002</v>
      </c>
      <c r="E17508" t="s">
        <v>52</v>
      </c>
      <c r="F17508" t="s">
        <v>124</v>
      </c>
      <c r="G17508" t="s">
        <v>54</v>
      </c>
      <c r="H17508" t="s">
        <v>99</v>
      </c>
    </row>
    <row r="17509" spans="1:8">
      <c r="A17509" t="s">
        <v>78</v>
      </c>
      <c r="B17509" s="1">
        <v>46320</v>
      </c>
      <c r="C17509">
        <v>558007</v>
      </c>
      <c r="D17509">
        <v>231.37100000000001</v>
      </c>
      <c r="E17509" t="s">
        <v>52</v>
      </c>
      <c r="F17509" t="s">
        <v>126</v>
      </c>
      <c r="G17509" t="s">
        <v>54</v>
      </c>
      <c r="H17509" t="s">
        <v>102</v>
      </c>
    </row>
    <row r="17510" spans="1:8">
      <c r="A17510" t="s">
        <v>78</v>
      </c>
      <c r="B17510" s="1">
        <v>46320</v>
      </c>
      <c r="C17510">
        <v>558011</v>
      </c>
      <c r="D17510">
        <v>9185.4390000000003</v>
      </c>
      <c r="E17510" t="s">
        <v>52</v>
      </c>
      <c r="F17510" t="s">
        <v>124</v>
      </c>
      <c r="G17510" t="s">
        <v>54</v>
      </c>
      <c r="H17510" t="s">
        <v>99</v>
      </c>
    </row>
    <row r="17511" spans="1:8">
      <c r="A17511" t="s">
        <v>78</v>
      </c>
      <c r="B17511" s="1">
        <v>46320</v>
      </c>
      <c r="C17511">
        <v>558012</v>
      </c>
      <c r="D17511">
        <v>8180.9489999999996</v>
      </c>
      <c r="E17511" t="s">
        <v>52</v>
      </c>
      <c r="F17511" t="s">
        <v>126</v>
      </c>
      <c r="G17511" t="s">
        <v>54</v>
      </c>
      <c r="H17511" t="s">
        <v>102</v>
      </c>
    </row>
    <row r="17512" spans="1:8">
      <c r="A17512" t="s">
        <v>78</v>
      </c>
      <c r="B17512" s="1">
        <v>46320</v>
      </c>
      <c r="C17512">
        <v>559002</v>
      </c>
      <c r="D17512">
        <v>40.624000000000002</v>
      </c>
      <c r="E17512" t="s">
        <v>52</v>
      </c>
      <c r="F17512" t="s">
        <v>126</v>
      </c>
      <c r="G17512" t="s">
        <v>54</v>
      </c>
      <c r="H17512" t="s">
        <v>102</v>
      </c>
    </row>
    <row r="17513" spans="1:8">
      <c r="A17513" t="s">
        <v>78</v>
      </c>
      <c r="B17513" s="1">
        <v>46320</v>
      </c>
      <c r="C17513">
        <v>564004</v>
      </c>
      <c r="D17513">
        <v>329713.18300000002</v>
      </c>
      <c r="E17513" t="s">
        <v>52</v>
      </c>
      <c r="F17513" t="s">
        <v>119</v>
      </c>
      <c r="G17513" t="s">
        <v>54</v>
      </c>
      <c r="H17513" t="s">
        <v>93</v>
      </c>
    </row>
    <row r="17514" spans="1:8">
      <c r="A17514" t="s">
        <v>78</v>
      </c>
      <c r="B17514" s="1">
        <v>46320</v>
      </c>
      <c r="C17514">
        <v>564006</v>
      </c>
      <c r="D17514">
        <v>-7.3999999999999996E-2</v>
      </c>
      <c r="E17514" t="s">
        <v>52</v>
      </c>
      <c r="F17514" t="s">
        <v>124</v>
      </c>
      <c r="G17514" t="s">
        <v>54</v>
      </c>
      <c r="H17514" t="s">
        <v>99</v>
      </c>
    </row>
    <row r="17515" spans="1:8">
      <c r="A17515" t="s">
        <v>78</v>
      </c>
      <c r="B17515" s="1">
        <v>46320</v>
      </c>
      <c r="C17515">
        <v>564008</v>
      </c>
      <c r="D17515">
        <v>626.99900000000002</v>
      </c>
      <c r="E17515" t="s">
        <v>52</v>
      </c>
      <c r="F17515" t="s">
        <v>122</v>
      </c>
      <c r="G17515" t="s">
        <v>54</v>
      </c>
      <c r="H17515" t="s">
        <v>97</v>
      </c>
    </row>
    <row r="17516" spans="1:8">
      <c r="A17516" t="s">
        <v>78</v>
      </c>
      <c r="B17516" s="1">
        <v>46320</v>
      </c>
      <c r="C17516">
        <v>564013</v>
      </c>
      <c r="D17516">
        <v>3324.2939999999999</v>
      </c>
      <c r="E17516" t="s">
        <v>52</v>
      </c>
      <c r="F17516" t="s">
        <v>134</v>
      </c>
      <c r="G17516" t="s">
        <v>54</v>
      </c>
      <c r="H17516" t="s">
        <v>111</v>
      </c>
    </row>
    <row r="17517" spans="1:8">
      <c r="A17517" t="s">
        <v>78</v>
      </c>
      <c r="B17517" s="1">
        <v>46320</v>
      </c>
      <c r="C17517">
        <v>564020</v>
      </c>
      <c r="D17517">
        <v>727.04</v>
      </c>
      <c r="E17517" t="s">
        <v>52</v>
      </c>
      <c r="F17517" t="s">
        <v>124</v>
      </c>
      <c r="G17517" t="s">
        <v>54</v>
      </c>
      <c r="H17517" t="s">
        <v>99</v>
      </c>
    </row>
    <row r="17518" spans="1:8">
      <c r="A17518" t="s">
        <v>78</v>
      </c>
      <c r="B17518" s="1">
        <v>46320</v>
      </c>
      <c r="C17518">
        <v>564021</v>
      </c>
      <c r="D17518">
        <v>1.847</v>
      </c>
      <c r="E17518" t="s">
        <v>52</v>
      </c>
      <c r="F17518" t="s">
        <v>124</v>
      </c>
      <c r="G17518" t="s">
        <v>54</v>
      </c>
      <c r="H17518" t="s">
        <v>99</v>
      </c>
    </row>
    <row r="17519" spans="1:8">
      <c r="A17519" t="s">
        <v>78</v>
      </c>
      <c r="B17519" s="1">
        <v>46320</v>
      </c>
      <c r="C17519">
        <v>564022</v>
      </c>
      <c r="D17519">
        <v>53223.821000000004</v>
      </c>
      <c r="E17519" t="s">
        <v>52</v>
      </c>
      <c r="F17519" t="s">
        <v>29</v>
      </c>
      <c r="G17519" t="s">
        <v>54</v>
      </c>
      <c r="H17519" t="s">
        <v>109</v>
      </c>
    </row>
    <row r="17520" spans="1:8">
      <c r="A17520" t="s">
        <v>78</v>
      </c>
      <c r="B17520" s="1">
        <v>46320</v>
      </c>
      <c r="C17520">
        <v>570002</v>
      </c>
      <c r="D17520">
        <v>2524.3310000000001</v>
      </c>
      <c r="E17520" t="s">
        <v>52</v>
      </c>
      <c r="F17520" t="s">
        <v>132</v>
      </c>
      <c r="G17520" t="s">
        <v>54</v>
      </c>
      <c r="H17520" t="s">
        <v>108</v>
      </c>
    </row>
    <row r="17521" spans="1:8">
      <c r="A17521" t="s">
        <v>78</v>
      </c>
      <c r="B17521" s="1">
        <v>46320</v>
      </c>
      <c r="C17521">
        <v>580002</v>
      </c>
      <c r="D17521">
        <v>330197.17499999999</v>
      </c>
      <c r="E17521" t="s">
        <v>52</v>
      </c>
      <c r="F17521" t="s">
        <v>130</v>
      </c>
      <c r="G17521" t="s">
        <v>54</v>
      </c>
      <c r="H17521" t="s">
        <v>106</v>
      </c>
    </row>
    <row r="17522" spans="1:8">
      <c r="A17522" t="s">
        <v>78</v>
      </c>
      <c r="B17522" s="1">
        <v>46320</v>
      </c>
      <c r="C17522">
        <v>580003</v>
      </c>
      <c r="D17522">
        <v>4907.5190000000002</v>
      </c>
      <c r="E17522" t="s">
        <v>52</v>
      </c>
      <c r="F17522" t="s">
        <v>130</v>
      </c>
      <c r="G17522" t="s">
        <v>54</v>
      </c>
      <c r="H17522" t="s">
        <v>106</v>
      </c>
    </row>
    <row r="17523" spans="1:8">
      <c r="A17523" t="s">
        <v>78</v>
      </c>
      <c r="B17523" s="1">
        <v>46320</v>
      </c>
      <c r="C17523">
        <v>580005</v>
      </c>
      <c r="D17523">
        <v>52481.313999999998</v>
      </c>
      <c r="E17523" t="s">
        <v>52</v>
      </c>
      <c r="F17523" t="s">
        <v>130</v>
      </c>
      <c r="G17523" t="s">
        <v>54</v>
      </c>
      <c r="H17523" t="s">
        <v>106</v>
      </c>
    </row>
    <row r="17524" spans="1:8">
      <c r="A17524" t="s">
        <v>79</v>
      </c>
      <c r="B17524" s="1">
        <v>46320</v>
      </c>
      <c r="C17524">
        <v>210002</v>
      </c>
      <c r="D17524">
        <v>-1034489.26</v>
      </c>
      <c r="E17524" t="s">
        <v>50</v>
      </c>
      <c r="F17524" t="s">
        <v>14</v>
      </c>
      <c r="G17524" t="s">
        <v>54</v>
      </c>
      <c r="H17524" t="s">
        <v>84</v>
      </c>
    </row>
    <row r="17525" spans="1:8">
      <c r="A17525" t="s">
        <v>79</v>
      </c>
      <c r="B17525" s="1">
        <v>46320</v>
      </c>
      <c r="C17525">
        <v>220006</v>
      </c>
      <c r="D17525">
        <v>1799696.2720000001</v>
      </c>
      <c r="E17525" t="s">
        <v>50</v>
      </c>
      <c r="F17525" t="s">
        <v>14</v>
      </c>
      <c r="G17525" t="s">
        <v>54</v>
      </c>
      <c r="H17525" t="s">
        <v>84</v>
      </c>
    </row>
    <row r="17526" spans="1:8">
      <c r="A17526" t="s">
        <v>79</v>
      </c>
      <c r="B17526" s="1">
        <v>46320</v>
      </c>
      <c r="C17526">
        <v>300005</v>
      </c>
      <c r="D17526">
        <v>5706.7749999999996</v>
      </c>
      <c r="E17526" t="s">
        <v>50</v>
      </c>
      <c r="F17526" t="s">
        <v>131</v>
      </c>
      <c r="G17526" t="s">
        <v>54</v>
      </c>
      <c r="H17526" t="s">
        <v>107</v>
      </c>
    </row>
    <row r="17527" spans="1:8">
      <c r="A17527" t="s">
        <v>79</v>
      </c>
      <c r="B17527" s="1">
        <v>46320</v>
      </c>
      <c r="C17527">
        <v>300008</v>
      </c>
      <c r="D17527">
        <v>12190.576999999999</v>
      </c>
      <c r="E17527" t="s">
        <v>50</v>
      </c>
      <c r="F17527" t="s">
        <v>131</v>
      </c>
      <c r="G17527" t="s">
        <v>54</v>
      </c>
      <c r="H17527" t="s">
        <v>107</v>
      </c>
    </row>
    <row r="17528" spans="1:8">
      <c r="A17528" t="s">
        <v>79</v>
      </c>
      <c r="B17528" s="1">
        <v>46320</v>
      </c>
      <c r="C17528">
        <v>300505</v>
      </c>
      <c r="D17528">
        <v>-5706.7749999999996</v>
      </c>
      <c r="E17528" t="s">
        <v>50</v>
      </c>
      <c r="F17528" t="s">
        <v>131</v>
      </c>
      <c r="G17528" t="s">
        <v>54</v>
      </c>
      <c r="H17528" t="s">
        <v>107</v>
      </c>
    </row>
    <row r="17529" spans="1:8">
      <c r="A17529" t="s">
        <v>79</v>
      </c>
      <c r="B17529" s="1">
        <v>46320</v>
      </c>
      <c r="C17529">
        <v>300508</v>
      </c>
      <c r="D17529">
        <v>-12190.576999999999</v>
      </c>
      <c r="E17529" t="s">
        <v>50</v>
      </c>
      <c r="F17529" t="s">
        <v>131</v>
      </c>
      <c r="G17529" t="s">
        <v>54</v>
      </c>
      <c r="H17529" t="s">
        <v>107</v>
      </c>
    </row>
    <row r="17530" spans="1:8">
      <c r="A17530" t="s">
        <v>79</v>
      </c>
      <c r="B17530" s="1">
        <v>46320</v>
      </c>
      <c r="C17530">
        <v>301002</v>
      </c>
      <c r="D17530">
        <v>479997.68199999997</v>
      </c>
      <c r="E17530" t="s">
        <v>50</v>
      </c>
      <c r="F17530" t="s">
        <v>133</v>
      </c>
      <c r="G17530" t="s">
        <v>54</v>
      </c>
      <c r="H17530" t="s">
        <v>110</v>
      </c>
    </row>
    <row r="17531" spans="1:8">
      <c r="A17531" t="s">
        <v>79</v>
      </c>
      <c r="B17531" s="1">
        <v>46320</v>
      </c>
      <c r="C17531">
        <v>301502</v>
      </c>
      <c r="D17531">
        <v>-412226.48599999998</v>
      </c>
      <c r="E17531" t="s">
        <v>50</v>
      </c>
      <c r="F17531" t="s">
        <v>133</v>
      </c>
      <c r="G17531" t="s">
        <v>54</v>
      </c>
      <c r="H17531" t="s">
        <v>110</v>
      </c>
    </row>
    <row r="17532" spans="1:8">
      <c r="A17532" t="s">
        <v>79</v>
      </c>
      <c r="B17532" s="1">
        <v>46320</v>
      </c>
      <c r="C17532">
        <v>330123</v>
      </c>
      <c r="D17532">
        <v>-960578.00300000003</v>
      </c>
      <c r="E17532" t="s">
        <v>50</v>
      </c>
      <c r="F17532" t="s">
        <v>113</v>
      </c>
      <c r="G17532" t="s">
        <v>54</v>
      </c>
      <c r="H17532" t="s">
        <v>85</v>
      </c>
    </row>
    <row r="17533" spans="1:8">
      <c r="A17533" t="s">
        <v>79</v>
      </c>
      <c r="B17533" s="1">
        <v>46320</v>
      </c>
      <c r="C17533">
        <v>340258</v>
      </c>
      <c r="D17533">
        <v>188.42</v>
      </c>
      <c r="E17533" t="s">
        <v>50</v>
      </c>
      <c r="F17533" t="s">
        <v>116</v>
      </c>
      <c r="G17533" t="s">
        <v>54</v>
      </c>
      <c r="H17533" t="s">
        <v>89</v>
      </c>
    </row>
    <row r="17534" spans="1:8">
      <c r="A17534" t="s">
        <v>79</v>
      </c>
      <c r="B17534" s="1">
        <v>46320</v>
      </c>
      <c r="C17534">
        <v>364502</v>
      </c>
      <c r="D17534">
        <v>99250.082999999999</v>
      </c>
      <c r="E17534" t="s">
        <v>50</v>
      </c>
      <c r="F17534" t="s">
        <v>125</v>
      </c>
      <c r="G17534" t="s">
        <v>54</v>
      </c>
      <c r="H17534" t="s">
        <v>100</v>
      </c>
    </row>
    <row r="17535" spans="1:8">
      <c r="A17535" t="s">
        <v>79</v>
      </c>
      <c r="B17535" s="1">
        <v>46320</v>
      </c>
      <c r="C17535">
        <v>564006</v>
      </c>
      <c r="D17535">
        <v>5.3999999999999999E-2</v>
      </c>
      <c r="E17535" t="s">
        <v>52</v>
      </c>
      <c r="F17535" t="s">
        <v>124</v>
      </c>
      <c r="G17535" t="s">
        <v>54</v>
      </c>
      <c r="H17535" t="s">
        <v>99</v>
      </c>
    </row>
    <row r="17536" spans="1:8">
      <c r="A17536" t="s">
        <v>79</v>
      </c>
      <c r="B17536" s="1">
        <v>46320</v>
      </c>
      <c r="C17536">
        <v>570003</v>
      </c>
      <c r="D17536">
        <v>27022.791000000001</v>
      </c>
      <c r="E17536" t="s">
        <v>52</v>
      </c>
      <c r="F17536" t="s">
        <v>132</v>
      </c>
      <c r="G17536" t="s">
        <v>54</v>
      </c>
      <c r="H17536" t="s">
        <v>108</v>
      </c>
    </row>
    <row r="17537" spans="1:8">
      <c r="A17537" t="s">
        <v>80</v>
      </c>
      <c r="B17537" s="1">
        <v>46320</v>
      </c>
      <c r="C17537">
        <v>210002</v>
      </c>
      <c r="D17537">
        <v>-99455.710999999996</v>
      </c>
      <c r="E17537" t="s">
        <v>50</v>
      </c>
      <c r="F17537" t="s">
        <v>14</v>
      </c>
      <c r="G17537" t="s">
        <v>54</v>
      </c>
      <c r="H17537" t="s">
        <v>84</v>
      </c>
    </row>
    <row r="17538" spans="1:8">
      <c r="A17538" t="s">
        <v>80</v>
      </c>
      <c r="B17538" s="1">
        <v>46320</v>
      </c>
      <c r="C17538">
        <v>220006</v>
      </c>
      <c r="D17538">
        <v>-99588.684999999998</v>
      </c>
      <c r="E17538" t="s">
        <v>50</v>
      </c>
      <c r="F17538" t="s">
        <v>14</v>
      </c>
      <c r="G17538" t="s">
        <v>54</v>
      </c>
      <c r="H17538" t="s">
        <v>84</v>
      </c>
    </row>
    <row r="17539" spans="1:8">
      <c r="A17539" t="s">
        <v>80</v>
      </c>
      <c r="B17539" s="1">
        <v>46320</v>
      </c>
      <c r="C17539">
        <v>234003</v>
      </c>
      <c r="D17539">
        <v>-20118.190999999999</v>
      </c>
      <c r="E17539" t="s">
        <v>50</v>
      </c>
      <c r="F17539" t="s">
        <v>113</v>
      </c>
      <c r="G17539" t="s">
        <v>54</v>
      </c>
      <c r="H17539" t="s">
        <v>85</v>
      </c>
    </row>
    <row r="17540" spans="1:8">
      <c r="A17540" t="s">
        <v>80</v>
      </c>
      <c r="B17540" s="1">
        <v>46320</v>
      </c>
      <c r="C17540">
        <v>240002</v>
      </c>
      <c r="D17540">
        <v>-1191.8489999999999</v>
      </c>
      <c r="E17540" t="s">
        <v>50</v>
      </c>
      <c r="F17540" t="s">
        <v>113</v>
      </c>
      <c r="G17540" t="s">
        <v>54</v>
      </c>
      <c r="H17540" t="s">
        <v>85</v>
      </c>
    </row>
    <row r="17541" spans="1:8">
      <c r="A17541" t="s">
        <v>80</v>
      </c>
      <c r="B17541" s="1">
        <v>46320</v>
      </c>
      <c r="C17541">
        <v>243002</v>
      </c>
      <c r="D17541">
        <v>-445.06099999999998</v>
      </c>
      <c r="E17541" t="s">
        <v>50</v>
      </c>
      <c r="F17541" t="s">
        <v>113</v>
      </c>
      <c r="G17541" t="s">
        <v>54</v>
      </c>
      <c r="H17541" t="s">
        <v>85</v>
      </c>
    </row>
    <row r="17542" spans="1:8">
      <c r="A17542" t="s">
        <v>80</v>
      </c>
      <c r="B17542" s="1">
        <v>46320</v>
      </c>
      <c r="C17542">
        <v>243003</v>
      </c>
      <c r="D17542">
        <v>-44336.629000000001</v>
      </c>
      <c r="E17542" t="s">
        <v>50</v>
      </c>
      <c r="F17542" t="s">
        <v>113</v>
      </c>
      <c r="G17542" t="s">
        <v>54</v>
      </c>
      <c r="H17542" t="s">
        <v>85</v>
      </c>
    </row>
    <row r="17543" spans="1:8">
      <c r="A17543" t="s">
        <v>80</v>
      </c>
      <c r="B17543" s="1">
        <v>46320</v>
      </c>
      <c r="C17543">
        <v>245010</v>
      </c>
      <c r="D17543">
        <v>-32491.376</v>
      </c>
      <c r="E17543" t="s">
        <v>50</v>
      </c>
      <c r="F17543" t="s">
        <v>20</v>
      </c>
      <c r="G17543" t="s">
        <v>54</v>
      </c>
      <c r="H17543" t="s">
        <v>86</v>
      </c>
    </row>
    <row r="17544" spans="1:8">
      <c r="A17544" t="s">
        <v>80</v>
      </c>
      <c r="B17544" s="1">
        <v>46320</v>
      </c>
      <c r="C17544">
        <v>245044</v>
      </c>
      <c r="D17544">
        <v>-14227.674000000001</v>
      </c>
      <c r="E17544" t="s">
        <v>50</v>
      </c>
      <c r="F17544" t="s">
        <v>113</v>
      </c>
      <c r="G17544" t="s">
        <v>54</v>
      </c>
      <c r="H17544" t="s">
        <v>85</v>
      </c>
    </row>
    <row r="17545" spans="1:8">
      <c r="A17545" t="s">
        <v>80</v>
      </c>
      <c r="B17545" s="1">
        <v>46320</v>
      </c>
      <c r="C17545">
        <v>251002</v>
      </c>
      <c r="D17545">
        <v>-9159.8829999999998</v>
      </c>
      <c r="E17545" t="s">
        <v>50</v>
      </c>
      <c r="F17545" t="s">
        <v>114</v>
      </c>
      <c r="G17545" t="s">
        <v>54</v>
      </c>
      <c r="H17545" t="s">
        <v>87</v>
      </c>
    </row>
    <row r="17546" spans="1:8">
      <c r="A17546" t="s">
        <v>80</v>
      </c>
      <c r="B17546" s="1">
        <v>46320</v>
      </c>
      <c r="C17546">
        <v>257022</v>
      </c>
      <c r="D17546">
        <v>-2731.1640000000002</v>
      </c>
      <c r="E17546" t="s">
        <v>50</v>
      </c>
      <c r="F17546" t="s">
        <v>114</v>
      </c>
      <c r="G17546" t="s">
        <v>54</v>
      </c>
      <c r="H17546" t="s">
        <v>87</v>
      </c>
    </row>
    <row r="17547" spans="1:8">
      <c r="A17547" t="s">
        <v>80</v>
      </c>
      <c r="B17547" s="1">
        <v>46320</v>
      </c>
      <c r="C17547">
        <v>257030</v>
      </c>
      <c r="D17547">
        <v>-6249.9480000000003</v>
      </c>
      <c r="E17547" t="s">
        <v>50</v>
      </c>
      <c r="F17547" t="s">
        <v>114</v>
      </c>
      <c r="G17547" t="s">
        <v>54</v>
      </c>
      <c r="H17547" t="s">
        <v>87</v>
      </c>
    </row>
    <row r="17548" spans="1:8">
      <c r="A17548" t="s">
        <v>80</v>
      </c>
      <c r="B17548" s="1">
        <v>46320</v>
      </c>
      <c r="C17548">
        <v>270024</v>
      </c>
      <c r="D17548">
        <v>-32310.876</v>
      </c>
      <c r="E17548" t="s">
        <v>50</v>
      </c>
      <c r="F17548" t="s">
        <v>125</v>
      </c>
      <c r="G17548" t="s">
        <v>54</v>
      </c>
      <c r="H17548" t="s">
        <v>100</v>
      </c>
    </row>
    <row r="17549" spans="1:8">
      <c r="A17549" t="s">
        <v>80</v>
      </c>
      <c r="B17549" s="1">
        <v>46320</v>
      </c>
      <c r="C17549">
        <v>300012</v>
      </c>
      <c r="D17549">
        <v>6733.6620000000003</v>
      </c>
      <c r="E17549" t="s">
        <v>50</v>
      </c>
      <c r="F17549" t="s">
        <v>131</v>
      </c>
      <c r="G17549" t="s">
        <v>54</v>
      </c>
      <c r="H17549" t="s">
        <v>107</v>
      </c>
    </row>
    <row r="17550" spans="1:8">
      <c r="A17550" t="s">
        <v>80</v>
      </c>
      <c r="B17550" s="1">
        <v>46320</v>
      </c>
      <c r="C17550">
        <v>300013</v>
      </c>
      <c r="D17550">
        <v>1689.4059999999999</v>
      </c>
      <c r="E17550" t="s">
        <v>50</v>
      </c>
      <c r="F17550" t="s">
        <v>131</v>
      </c>
      <c r="G17550" t="s">
        <v>54</v>
      </c>
      <c r="H17550" t="s">
        <v>107</v>
      </c>
    </row>
    <row r="17551" spans="1:8">
      <c r="A17551" t="s">
        <v>80</v>
      </c>
      <c r="B17551" s="1">
        <v>46320</v>
      </c>
      <c r="C17551">
        <v>300512</v>
      </c>
      <c r="D17551">
        <v>-4044.2289999999998</v>
      </c>
      <c r="E17551" t="s">
        <v>50</v>
      </c>
      <c r="F17551" t="s">
        <v>131</v>
      </c>
      <c r="G17551" t="s">
        <v>54</v>
      </c>
      <c r="H17551" t="s">
        <v>107</v>
      </c>
    </row>
    <row r="17552" spans="1:8">
      <c r="A17552" t="s">
        <v>80</v>
      </c>
      <c r="B17552" s="1">
        <v>46320</v>
      </c>
      <c r="C17552">
        <v>300513</v>
      </c>
      <c r="D17552">
        <v>-795.18399999999997</v>
      </c>
      <c r="E17552" t="s">
        <v>50</v>
      </c>
      <c r="F17552" t="s">
        <v>131</v>
      </c>
      <c r="G17552" t="s">
        <v>54</v>
      </c>
      <c r="H17552" t="s">
        <v>107</v>
      </c>
    </row>
    <row r="17553" spans="1:8">
      <c r="A17553" t="s">
        <v>80</v>
      </c>
      <c r="B17553" s="1">
        <v>46320</v>
      </c>
      <c r="C17553">
        <v>304002</v>
      </c>
      <c r="D17553">
        <v>25866.25</v>
      </c>
      <c r="E17553" t="s">
        <v>50</v>
      </c>
      <c r="F17553" t="s">
        <v>131</v>
      </c>
      <c r="G17553" t="s">
        <v>54</v>
      </c>
      <c r="H17553" t="s">
        <v>107</v>
      </c>
    </row>
    <row r="17554" spans="1:8">
      <c r="A17554" t="s">
        <v>80</v>
      </c>
      <c r="B17554" s="1">
        <v>46320</v>
      </c>
      <c r="C17554">
        <v>304502</v>
      </c>
      <c r="D17554">
        <v>-5748.0609999999997</v>
      </c>
      <c r="E17554" t="s">
        <v>50</v>
      </c>
      <c r="F17554" t="s">
        <v>131</v>
      </c>
      <c r="G17554" t="s">
        <v>54</v>
      </c>
      <c r="H17554" t="s">
        <v>107</v>
      </c>
    </row>
    <row r="17555" spans="1:8">
      <c r="A17555" t="s">
        <v>80</v>
      </c>
      <c r="B17555" s="1">
        <v>46320</v>
      </c>
      <c r="C17555">
        <v>320002</v>
      </c>
      <c r="D17555">
        <v>12400.742</v>
      </c>
      <c r="E17555" t="s">
        <v>50</v>
      </c>
      <c r="F17555" t="s">
        <v>115</v>
      </c>
      <c r="G17555" t="s">
        <v>54</v>
      </c>
      <c r="H17555" t="s">
        <v>88</v>
      </c>
    </row>
    <row r="17556" spans="1:8">
      <c r="A17556" t="s">
        <v>80</v>
      </c>
      <c r="B17556" s="1">
        <v>46320</v>
      </c>
      <c r="C17556">
        <v>320003</v>
      </c>
      <c r="D17556">
        <v>34399.353999999999</v>
      </c>
      <c r="E17556" t="s">
        <v>50</v>
      </c>
      <c r="F17556" t="s">
        <v>115</v>
      </c>
      <c r="G17556" t="s">
        <v>54</v>
      </c>
      <c r="H17556" t="s">
        <v>88</v>
      </c>
    </row>
    <row r="17557" spans="1:8">
      <c r="A17557" t="s">
        <v>80</v>
      </c>
      <c r="B17557" s="1">
        <v>46320</v>
      </c>
      <c r="C17557">
        <v>321002</v>
      </c>
      <c r="D17557">
        <v>15572.831</v>
      </c>
      <c r="E17557" t="s">
        <v>50</v>
      </c>
      <c r="F17557" t="s">
        <v>115</v>
      </c>
      <c r="G17557" t="s">
        <v>54</v>
      </c>
      <c r="H17557" t="s">
        <v>88</v>
      </c>
    </row>
    <row r="17558" spans="1:8">
      <c r="A17558" t="s">
        <v>80</v>
      </c>
      <c r="B17558" s="1">
        <v>46320</v>
      </c>
      <c r="C17558">
        <v>321025</v>
      </c>
      <c r="D17558">
        <v>10636.043</v>
      </c>
      <c r="E17558" t="s">
        <v>50</v>
      </c>
      <c r="F17558" t="s">
        <v>115</v>
      </c>
      <c r="G17558" t="s">
        <v>54</v>
      </c>
      <c r="H17558" t="s">
        <v>88</v>
      </c>
    </row>
    <row r="17559" spans="1:8">
      <c r="A17559" t="s">
        <v>80</v>
      </c>
      <c r="B17559" s="1">
        <v>46320</v>
      </c>
      <c r="C17559">
        <v>340008</v>
      </c>
      <c r="D17559">
        <v>218395.375</v>
      </c>
      <c r="E17559" t="s">
        <v>50</v>
      </c>
      <c r="F17559" t="s">
        <v>116</v>
      </c>
      <c r="G17559" t="s">
        <v>54</v>
      </c>
      <c r="H17559" t="s">
        <v>89</v>
      </c>
    </row>
    <row r="17560" spans="1:8">
      <c r="A17560" t="s">
        <v>80</v>
      </c>
      <c r="B17560" s="1">
        <v>46320</v>
      </c>
      <c r="C17560">
        <v>350002</v>
      </c>
      <c r="D17560">
        <v>4809.6319999999996</v>
      </c>
      <c r="E17560" t="s">
        <v>50</v>
      </c>
      <c r="F17560" t="s">
        <v>118</v>
      </c>
      <c r="G17560" t="s">
        <v>54</v>
      </c>
      <c r="H17560" t="s">
        <v>91</v>
      </c>
    </row>
    <row r="17561" spans="1:8">
      <c r="A17561" t="s">
        <v>80</v>
      </c>
      <c r="B17561" s="1">
        <v>46320</v>
      </c>
      <c r="C17561">
        <v>350006</v>
      </c>
      <c r="D17561">
        <v>281.32600000000002</v>
      </c>
      <c r="E17561" t="s">
        <v>50</v>
      </c>
      <c r="F17561" t="s">
        <v>113</v>
      </c>
      <c r="G17561" t="s">
        <v>54</v>
      </c>
      <c r="H17561" t="s">
        <v>85</v>
      </c>
    </row>
    <row r="17562" spans="1:8">
      <c r="A17562" t="s">
        <v>80</v>
      </c>
      <c r="B17562" s="1">
        <v>46320</v>
      </c>
      <c r="C17562">
        <v>352004</v>
      </c>
      <c r="D17562">
        <v>498.39400000000001</v>
      </c>
      <c r="E17562" t="s">
        <v>50</v>
      </c>
      <c r="F17562" t="s">
        <v>117</v>
      </c>
      <c r="G17562" t="s">
        <v>54</v>
      </c>
      <c r="H17562" t="s">
        <v>90</v>
      </c>
    </row>
    <row r="17563" spans="1:8">
      <c r="A17563" t="s">
        <v>80</v>
      </c>
      <c r="B17563" s="1">
        <v>46320</v>
      </c>
      <c r="C17563">
        <v>354014</v>
      </c>
      <c r="D17563">
        <v>57018.678999999996</v>
      </c>
      <c r="E17563" t="s">
        <v>50</v>
      </c>
      <c r="F17563" t="s">
        <v>115</v>
      </c>
      <c r="G17563" t="s">
        <v>54</v>
      </c>
      <c r="H17563" t="s">
        <v>88</v>
      </c>
    </row>
    <row r="17564" spans="1:8">
      <c r="A17564" t="s">
        <v>80</v>
      </c>
      <c r="B17564" s="1">
        <v>46320</v>
      </c>
      <c r="C17564">
        <v>355002</v>
      </c>
      <c r="D17564">
        <v>608.12199999999996</v>
      </c>
      <c r="E17564" t="s">
        <v>50</v>
      </c>
      <c r="F17564" t="s">
        <v>118</v>
      </c>
      <c r="G17564" t="s">
        <v>54</v>
      </c>
      <c r="H17564" t="s">
        <v>91</v>
      </c>
    </row>
    <row r="17565" spans="1:8">
      <c r="A17565" t="s">
        <v>80</v>
      </c>
      <c r="B17565" s="1">
        <v>46320</v>
      </c>
      <c r="C17565">
        <v>360012</v>
      </c>
      <c r="D17565">
        <v>5814.4</v>
      </c>
      <c r="E17565" t="s">
        <v>50</v>
      </c>
      <c r="F17565" t="s">
        <v>125</v>
      </c>
      <c r="G17565" t="s">
        <v>54</v>
      </c>
      <c r="H17565" t="s">
        <v>100</v>
      </c>
    </row>
    <row r="17566" spans="1:8">
      <c r="A17566" t="s">
        <v>80</v>
      </c>
      <c r="B17566" s="1">
        <v>46320</v>
      </c>
      <c r="C17566">
        <v>360019</v>
      </c>
      <c r="D17566">
        <v>3660.7809999999999</v>
      </c>
      <c r="E17566" t="s">
        <v>50</v>
      </c>
      <c r="F17566" t="s">
        <v>125</v>
      </c>
      <c r="G17566" t="s">
        <v>54</v>
      </c>
      <c r="H17566" t="s">
        <v>100</v>
      </c>
    </row>
    <row r="17567" spans="1:8">
      <c r="A17567" t="s">
        <v>80</v>
      </c>
      <c r="B17567" s="1">
        <v>46320</v>
      </c>
      <c r="C17567">
        <v>360026</v>
      </c>
      <c r="D17567">
        <v>38379.485999999997</v>
      </c>
      <c r="E17567" t="s">
        <v>50</v>
      </c>
      <c r="F17567" t="s">
        <v>125</v>
      </c>
      <c r="G17567" t="s">
        <v>54</v>
      </c>
      <c r="H17567" t="s">
        <v>100</v>
      </c>
    </row>
    <row r="17568" spans="1:8">
      <c r="A17568" t="s">
        <v>80</v>
      </c>
      <c r="B17568" s="1">
        <v>46320</v>
      </c>
      <c r="C17568">
        <v>364502</v>
      </c>
      <c r="D17568">
        <v>19911.863000000001</v>
      </c>
      <c r="E17568" t="s">
        <v>50</v>
      </c>
      <c r="F17568" t="s">
        <v>125</v>
      </c>
      <c r="G17568" t="s">
        <v>54</v>
      </c>
      <c r="H17568" t="s">
        <v>100</v>
      </c>
    </row>
    <row r="17569" spans="1:8">
      <c r="A17569" t="s">
        <v>80</v>
      </c>
      <c r="B17569" s="1">
        <v>46320</v>
      </c>
      <c r="C17569">
        <v>400002</v>
      </c>
      <c r="D17569">
        <v>-17067.650000000001</v>
      </c>
      <c r="E17569" t="s">
        <v>52</v>
      </c>
      <c r="F17569" t="s">
        <v>23</v>
      </c>
      <c r="G17569" t="s">
        <v>54</v>
      </c>
      <c r="H17569" t="s">
        <v>92</v>
      </c>
    </row>
    <row r="17570" spans="1:8">
      <c r="A17570" t="s">
        <v>80</v>
      </c>
      <c r="B17570" s="1">
        <v>46320</v>
      </c>
      <c r="C17570">
        <v>410002</v>
      </c>
      <c r="D17570">
        <v>-83381.440000000002</v>
      </c>
      <c r="E17570" t="s">
        <v>52</v>
      </c>
      <c r="F17570" t="s">
        <v>119</v>
      </c>
      <c r="G17570" t="s">
        <v>54</v>
      </c>
      <c r="H17570" t="s">
        <v>93</v>
      </c>
    </row>
    <row r="17571" spans="1:8">
      <c r="A17571" t="s">
        <v>80</v>
      </c>
      <c r="B17571" s="1">
        <v>46320</v>
      </c>
      <c r="C17571">
        <v>410032</v>
      </c>
      <c r="D17571">
        <v>-26283.153999999999</v>
      </c>
      <c r="E17571" t="s">
        <v>52</v>
      </c>
      <c r="F17571" t="s">
        <v>119</v>
      </c>
      <c r="G17571" t="s">
        <v>54</v>
      </c>
      <c r="H17571" t="s">
        <v>93</v>
      </c>
    </row>
    <row r="17572" spans="1:8">
      <c r="A17572" t="s">
        <v>80</v>
      </c>
      <c r="B17572" s="1">
        <v>46320</v>
      </c>
      <c r="C17572">
        <v>415002</v>
      </c>
      <c r="D17572">
        <v>-438400.58500000002</v>
      </c>
      <c r="E17572" t="s">
        <v>52</v>
      </c>
      <c r="F17572" t="s">
        <v>23</v>
      </c>
      <c r="G17572" t="s">
        <v>54</v>
      </c>
      <c r="H17572" t="s">
        <v>92</v>
      </c>
    </row>
    <row r="17573" spans="1:8">
      <c r="A17573" t="s">
        <v>80</v>
      </c>
      <c r="B17573" s="1">
        <v>46320</v>
      </c>
      <c r="C17573">
        <v>420002</v>
      </c>
      <c r="D17573">
        <v>-1416.2809999999999</v>
      </c>
      <c r="E17573" t="s">
        <v>52</v>
      </c>
      <c r="F17573" t="s">
        <v>24</v>
      </c>
      <c r="G17573" t="s">
        <v>54</v>
      </c>
      <c r="H17573" t="s">
        <v>94</v>
      </c>
    </row>
    <row r="17574" spans="1:8">
      <c r="A17574" t="s">
        <v>80</v>
      </c>
      <c r="B17574" s="1">
        <v>46320</v>
      </c>
      <c r="C17574">
        <v>421002</v>
      </c>
      <c r="D17574">
        <v>-2105.4340000000002</v>
      </c>
      <c r="E17574" t="s">
        <v>52</v>
      </c>
      <c r="F17574" t="s">
        <v>24</v>
      </c>
      <c r="G17574" t="s">
        <v>54</v>
      </c>
      <c r="H17574" t="s">
        <v>94</v>
      </c>
    </row>
    <row r="17575" spans="1:8">
      <c r="A17575" t="s">
        <v>80</v>
      </c>
      <c r="B17575" s="1">
        <v>46320</v>
      </c>
      <c r="C17575">
        <v>510002</v>
      </c>
      <c r="D17575">
        <v>63713.053999999996</v>
      </c>
      <c r="E17575" t="s">
        <v>52</v>
      </c>
      <c r="F17575" t="s">
        <v>120</v>
      </c>
      <c r="G17575" t="s">
        <v>54</v>
      </c>
      <c r="H17575" t="s">
        <v>95</v>
      </c>
    </row>
    <row r="17576" spans="1:8">
      <c r="A17576" t="s">
        <v>80</v>
      </c>
      <c r="B17576" s="1">
        <v>46320</v>
      </c>
      <c r="C17576">
        <v>510004</v>
      </c>
      <c r="D17576">
        <v>6954.643</v>
      </c>
      <c r="E17576" t="s">
        <v>52</v>
      </c>
      <c r="F17576" t="s">
        <v>120</v>
      </c>
      <c r="G17576" t="s">
        <v>54</v>
      </c>
      <c r="H17576" t="s">
        <v>95</v>
      </c>
    </row>
    <row r="17577" spans="1:8">
      <c r="A17577" t="s">
        <v>80</v>
      </c>
      <c r="B17577" s="1">
        <v>46320</v>
      </c>
      <c r="C17577">
        <v>510005</v>
      </c>
      <c r="D17577">
        <v>14777.647000000001</v>
      </c>
      <c r="E17577" t="s">
        <v>52</v>
      </c>
      <c r="F17577" t="s">
        <v>120</v>
      </c>
      <c r="G17577" t="s">
        <v>54</v>
      </c>
      <c r="H17577" t="s">
        <v>95</v>
      </c>
    </row>
    <row r="17578" spans="1:8">
      <c r="A17578" t="s">
        <v>80</v>
      </c>
      <c r="B17578" s="1">
        <v>46320</v>
      </c>
      <c r="C17578">
        <v>510007</v>
      </c>
      <c r="D17578">
        <v>3988.7170000000001</v>
      </c>
      <c r="E17578" t="s">
        <v>52</v>
      </c>
      <c r="F17578" t="s">
        <v>120</v>
      </c>
      <c r="G17578" t="s">
        <v>54</v>
      </c>
      <c r="H17578" t="s">
        <v>95</v>
      </c>
    </row>
    <row r="17579" spans="1:8">
      <c r="A17579" t="s">
        <v>80</v>
      </c>
      <c r="B17579" s="1">
        <v>46320</v>
      </c>
      <c r="C17579">
        <v>510015</v>
      </c>
      <c r="D17579">
        <v>26362.138999999999</v>
      </c>
      <c r="E17579" t="s">
        <v>52</v>
      </c>
      <c r="F17579" t="s">
        <v>120</v>
      </c>
      <c r="G17579" t="s">
        <v>54</v>
      </c>
      <c r="H17579" t="s">
        <v>95</v>
      </c>
    </row>
    <row r="17580" spans="1:8">
      <c r="A17580" t="s">
        <v>80</v>
      </c>
      <c r="B17580" s="1">
        <v>46320</v>
      </c>
      <c r="C17580">
        <v>520021</v>
      </c>
      <c r="D17580">
        <v>173.74100000000001</v>
      </c>
      <c r="E17580" t="s">
        <v>52</v>
      </c>
      <c r="F17580" t="s">
        <v>126</v>
      </c>
      <c r="G17580" t="s">
        <v>54</v>
      </c>
      <c r="H17580" t="s">
        <v>102</v>
      </c>
    </row>
    <row r="17581" spans="1:8">
      <c r="A17581" t="s">
        <v>80</v>
      </c>
      <c r="B17581" s="1">
        <v>46320</v>
      </c>
      <c r="C17581">
        <v>530012</v>
      </c>
      <c r="D17581">
        <v>17516.404999999999</v>
      </c>
      <c r="E17581" t="s">
        <v>52</v>
      </c>
      <c r="F17581" t="s">
        <v>120</v>
      </c>
      <c r="G17581" t="s">
        <v>54</v>
      </c>
      <c r="H17581" t="s">
        <v>95</v>
      </c>
    </row>
    <row r="17582" spans="1:8">
      <c r="A17582" t="s">
        <v>80</v>
      </c>
      <c r="B17582" s="1">
        <v>46320</v>
      </c>
      <c r="C17582">
        <v>540004</v>
      </c>
      <c r="D17582">
        <v>1.6E-2</v>
      </c>
      <c r="E17582" t="s">
        <v>52</v>
      </c>
      <c r="F17582" t="s">
        <v>29</v>
      </c>
      <c r="G17582" t="s">
        <v>54</v>
      </c>
      <c r="H17582" t="s">
        <v>109</v>
      </c>
    </row>
    <row r="17583" spans="1:8">
      <c r="A17583" t="s">
        <v>80</v>
      </c>
      <c r="B17583" s="1">
        <v>46320</v>
      </c>
      <c r="C17583">
        <v>541022</v>
      </c>
      <c r="D17583">
        <v>1227.182</v>
      </c>
      <c r="E17583" t="s">
        <v>52</v>
      </c>
      <c r="F17583" t="s">
        <v>127</v>
      </c>
      <c r="G17583" t="s">
        <v>54</v>
      </c>
      <c r="H17583" t="s">
        <v>103</v>
      </c>
    </row>
    <row r="17584" spans="1:8">
      <c r="A17584" t="s">
        <v>80</v>
      </c>
      <c r="B17584" s="1">
        <v>46320</v>
      </c>
      <c r="C17584">
        <v>544002</v>
      </c>
      <c r="D17584">
        <v>342.57299999999998</v>
      </c>
      <c r="E17584" t="s">
        <v>52</v>
      </c>
      <c r="F17584" t="s">
        <v>127</v>
      </c>
      <c r="G17584" t="s">
        <v>54</v>
      </c>
      <c r="H17584" t="s">
        <v>103</v>
      </c>
    </row>
    <row r="17585" spans="1:8">
      <c r="A17585" t="s">
        <v>80</v>
      </c>
      <c r="B17585" s="1">
        <v>46320</v>
      </c>
      <c r="C17585">
        <v>547002</v>
      </c>
      <c r="D17585">
        <v>364.73599999999999</v>
      </c>
      <c r="E17585" t="s">
        <v>52</v>
      </c>
      <c r="F17585" t="s">
        <v>121</v>
      </c>
      <c r="G17585" t="s">
        <v>54</v>
      </c>
      <c r="H17585" t="s">
        <v>96</v>
      </c>
    </row>
    <row r="17586" spans="1:8">
      <c r="A17586" t="s">
        <v>80</v>
      </c>
      <c r="B17586" s="1">
        <v>46320</v>
      </c>
      <c r="C17586">
        <v>550002</v>
      </c>
      <c r="D17586">
        <v>303315.20400000003</v>
      </c>
      <c r="E17586" t="s">
        <v>52</v>
      </c>
      <c r="F17586" t="s">
        <v>128</v>
      </c>
      <c r="G17586" t="s">
        <v>54</v>
      </c>
      <c r="H17586" t="s">
        <v>104</v>
      </c>
    </row>
    <row r="17587" spans="1:8">
      <c r="A17587" t="s">
        <v>80</v>
      </c>
      <c r="B17587" s="1">
        <v>46320</v>
      </c>
      <c r="C17587">
        <v>552502</v>
      </c>
      <c r="D17587">
        <v>4481.8180000000002</v>
      </c>
      <c r="E17587" t="s">
        <v>52</v>
      </c>
      <c r="F17587" t="s">
        <v>122</v>
      </c>
      <c r="G17587" t="s">
        <v>54</v>
      </c>
      <c r="H17587" t="s">
        <v>97</v>
      </c>
    </row>
    <row r="17588" spans="1:8">
      <c r="A17588" t="s">
        <v>80</v>
      </c>
      <c r="B17588" s="1">
        <v>46320</v>
      </c>
      <c r="C17588">
        <v>555508</v>
      </c>
      <c r="D17588">
        <v>209.17599999999999</v>
      </c>
      <c r="E17588" t="s">
        <v>52</v>
      </c>
      <c r="F17588" t="s">
        <v>122</v>
      </c>
      <c r="G17588" t="s">
        <v>54</v>
      </c>
      <c r="H17588" t="s">
        <v>97</v>
      </c>
    </row>
    <row r="17589" spans="1:8">
      <c r="A17589" t="s">
        <v>80</v>
      </c>
      <c r="B17589" s="1">
        <v>46320</v>
      </c>
      <c r="C17589">
        <v>556002</v>
      </c>
      <c r="D17589">
        <v>324.79399999999998</v>
      </c>
      <c r="E17589" t="s">
        <v>52</v>
      </c>
      <c r="F17589" t="s">
        <v>126</v>
      </c>
      <c r="G17589" t="s">
        <v>54</v>
      </c>
      <c r="H17589" t="s">
        <v>102</v>
      </c>
    </row>
    <row r="17590" spans="1:8">
      <c r="A17590" t="s">
        <v>80</v>
      </c>
      <c r="B17590" s="1">
        <v>46320</v>
      </c>
      <c r="C17590">
        <v>557002</v>
      </c>
      <c r="D17590">
        <v>3875.13</v>
      </c>
      <c r="E17590" t="s">
        <v>52</v>
      </c>
      <c r="F17590" t="s">
        <v>123</v>
      </c>
      <c r="G17590" t="s">
        <v>54</v>
      </c>
      <c r="H17590" t="s">
        <v>98</v>
      </c>
    </row>
    <row r="17591" spans="1:8">
      <c r="A17591" t="s">
        <v>80</v>
      </c>
      <c r="B17591" s="1">
        <v>46320</v>
      </c>
      <c r="C17591">
        <v>557003</v>
      </c>
      <c r="D17591">
        <v>2633.0990000000002</v>
      </c>
      <c r="E17591" t="s">
        <v>52</v>
      </c>
      <c r="F17591" t="s">
        <v>123</v>
      </c>
      <c r="G17591" t="s">
        <v>54</v>
      </c>
      <c r="H17591" t="s">
        <v>98</v>
      </c>
    </row>
    <row r="17592" spans="1:8">
      <c r="A17592" t="s">
        <v>80</v>
      </c>
      <c r="B17592" s="1">
        <v>46320</v>
      </c>
      <c r="C17592">
        <v>558003</v>
      </c>
      <c r="D17592">
        <v>220.56200000000001</v>
      </c>
      <c r="E17592" t="s">
        <v>52</v>
      </c>
      <c r="F17592" t="s">
        <v>124</v>
      </c>
      <c r="G17592" t="s">
        <v>54</v>
      </c>
      <c r="H17592" t="s">
        <v>99</v>
      </c>
    </row>
    <row r="17593" spans="1:8">
      <c r="A17593" t="s">
        <v>80</v>
      </c>
      <c r="B17593" s="1">
        <v>46320</v>
      </c>
      <c r="C17593">
        <v>558007</v>
      </c>
      <c r="D17593">
        <v>1583.788</v>
      </c>
      <c r="E17593" t="s">
        <v>52</v>
      </c>
      <c r="F17593" t="s">
        <v>126</v>
      </c>
      <c r="G17593" t="s">
        <v>54</v>
      </c>
      <c r="H17593" t="s">
        <v>102</v>
      </c>
    </row>
    <row r="17594" spans="1:8">
      <c r="A17594" t="s">
        <v>80</v>
      </c>
      <c r="B17594" s="1">
        <v>46320</v>
      </c>
      <c r="C17594">
        <v>564008</v>
      </c>
      <c r="D17594">
        <v>902.74599999999998</v>
      </c>
      <c r="E17594" t="s">
        <v>52</v>
      </c>
      <c r="F17594" t="s">
        <v>122</v>
      </c>
      <c r="G17594" t="s">
        <v>54</v>
      </c>
      <c r="H17594" t="s">
        <v>97</v>
      </c>
    </row>
    <row r="17595" spans="1:8">
      <c r="A17595" t="s">
        <v>80</v>
      </c>
      <c r="B17595" s="1">
        <v>46320</v>
      </c>
      <c r="C17595">
        <v>564020</v>
      </c>
      <c r="D17595">
        <v>123.233</v>
      </c>
      <c r="E17595" t="s">
        <v>52</v>
      </c>
      <c r="F17595" t="s">
        <v>124</v>
      </c>
      <c r="G17595" t="s">
        <v>54</v>
      </c>
      <c r="H17595" t="s">
        <v>99</v>
      </c>
    </row>
    <row r="17596" spans="1:8">
      <c r="A17596" t="s">
        <v>80</v>
      </c>
      <c r="B17596" s="1">
        <v>46320</v>
      </c>
      <c r="C17596">
        <v>570002</v>
      </c>
      <c r="D17596">
        <v>331.23099999999999</v>
      </c>
      <c r="E17596" t="s">
        <v>52</v>
      </c>
      <c r="F17596" t="s">
        <v>132</v>
      </c>
      <c r="G17596" t="s">
        <v>54</v>
      </c>
      <c r="H17596" t="s">
        <v>108</v>
      </c>
    </row>
    <row r="17597" spans="1:8">
      <c r="A17597" t="s">
        <v>80</v>
      </c>
      <c r="B17597" s="1">
        <v>46320</v>
      </c>
      <c r="C17597">
        <v>580002</v>
      </c>
      <c r="D17597">
        <v>27088.55</v>
      </c>
      <c r="E17597" t="s">
        <v>52</v>
      </c>
      <c r="F17597" t="s">
        <v>130</v>
      </c>
      <c r="G17597" t="s">
        <v>54</v>
      </c>
      <c r="H17597" t="s">
        <v>106</v>
      </c>
    </row>
    <row r="17598" spans="1:8">
      <c r="A17598" t="s">
        <v>80</v>
      </c>
      <c r="B17598" s="1">
        <v>46320</v>
      </c>
      <c r="C17598">
        <v>580003</v>
      </c>
      <c r="D17598">
        <v>-4285.3180000000002</v>
      </c>
      <c r="E17598" t="s">
        <v>52</v>
      </c>
      <c r="F17598" t="s">
        <v>130</v>
      </c>
      <c r="G17598" t="s">
        <v>54</v>
      </c>
      <c r="H17598" t="s">
        <v>106</v>
      </c>
    </row>
    <row r="17599" spans="1:8">
      <c r="A17599" t="s">
        <v>80</v>
      </c>
      <c r="B17599" s="1">
        <v>46320</v>
      </c>
      <c r="C17599">
        <v>510006</v>
      </c>
      <c r="D17599">
        <v>10870.248</v>
      </c>
      <c r="E17599" t="s">
        <v>52</v>
      </c>
      <c r="F17599" t="s">
        <v>120</v>
      </c>
      <c r="G17599" t="s">
        <v>54</v>
      </c>
      <c r="H17599" t="s">
        <v>95</v>
      </c>
    </row>
    <row r="17600" spans="1:8">
      <c r="A17600" t="s">
        <v>80</v>
      </c>
      <c r="B17600" s="1">
        <v>46320</v>
      </c>
      <c r="C17600">
        <v>560008</v>
      </c>
      <c r="D17600">
        <v>0</v>
      </c>
      <c r="E17600" t="s">
        <v>52</v>
      </c>
      <c r="F17600" t="s">
        <v>123</v>
      </c>
      <c r="G17600" t="s">
        <v>54</v>
      </c>
      <c r="H17600" t="s">
        <v>98</v>
      </c>
    </row>
    <row r="17601" spans="1:8">
      <c r="A17601" t="s">
        <v>75</v>
      </c>
      <c r="B17601" s="1">
        <v>46320</v>
      </c>
      <c r="C17601">
        <v>220007</v>
      </c>
      <c r="D17601">
        <v>-33715.667999999998</v>
      </c>
      <c r="E17601" t="s">
        <v>50</v>
      </c>
      <c r="F17601" t="s">
        <v>14</v>
      </c>
      <c r="G17601" t="s">
        <v>54</v>
      </c>
      <c r="H17601" t="s">
        <v>84</v>
      </c>
    </row>
    <row r="17602" spans="1:8">
      <c r="A17602" t="s">
        <v>76</v>
      </c>
      <c r="B17602" s="1">
        <v>46320</v>
      </c>
      <c r="C17602">
        <v>220007</v>
      </c>
      <c r="D17602">
        <v>6085.2079999999996</v>
      </c>
      <c r="E17602" t="s">
        <v>50</v>
      </c>
      <c r="F17602" t="s">
        <v>14</v>
      </c>
      <c r="G17602" t="s">
        <v>54</v>
      </c>
      <c r="H17602" t="s">
        <v>84</v>
      </c>
    </row>
    <row r="17603" spans="1:8">
      <c r="A17603" t="s">
        <v>77</v>
      </c>
      <c r="B17603" s="1">
        <v>46320</v>
      </c>
      <c r="C17603">
        <v>220007</v>
      </c>
      <c r="D17603">
        <v>2818.0140000000001</v>
      </c>
      <c r="E17603" t="s">
        <v>50</v>
      </c>
      <c r="F17603" t="s">
        <v>14</v>
      </c>
      <c r="G17603" t="s">
        <v>54</v>
      </c>
      <c r="H17603" t="s">
        <v>84</v>
      </c>
    </row>
    <row r="17604" spans="1:8">
      <c r="A17604" t="s">
        <v>78</v>
      </c>
      <c r="B17604" s="1">
        <v>46320</v>
      </c>
      <c r="C17604">
        <v>220007</v>
      </c>
      <c r="D17604">
        <v>-45469.981</v>
      </c>
      <c r="E17604" t="s">
        <v>50</v>
      </c>
      <c r="F17604" t="s">
        <v>14</v>
      </c>
      <c r="G17604" t="s">
        <v>54</v>
      </c>
      <c r="H17604" t="s">
        <v>84</v>
      </c>
    </row>
    <row r="17605" spans="1:8">
      <c r="A17605" t="s">
        <v>79</v>
      </c>
      <c r="B17605" s="1">
        <v>46320</v>
      </c>
      <c r="C17605">
        <v>220007</v>
      </c>
      <c r="D17605">
        <v>1138.4459999999999</v>
      </c>
      <c r="E17605" t="s">
        <v>50</v>
      </c>
      <c r="F17605" t="s">
        <v>14</v>
      </c>
      <c r="G17605" t="s">
        <v>54</v>
      </c>
      <c r="H17605" t="s">
        <v>84</v>
      </c>
    </row>
    <row r="17606" spans="1:8">
      <c r="A17606" t="s">
        <v>53</v>
      </c>
      <c r="B17606" s="1">
        <v>46320</v>
      </c>
      <c r="C17606">
        <v>220007</v>
      </c>
      <c r="D17606">
        <v>-18.933</v>
      </c>
      <c r="E17606" t="s">
        <v>50</v>
      </c>
      <c r="F17606" t="s">
        <v>14</v>
      </c>
      <c r="G17606" t="s">
        <v>54</v>
      </c>
      <c r="H17606" t="s">
        <v>84</v>
      </c>
    </row>
    <row r="17607" spans="1:8">
      <c r="A17607" t="s">
        <v>80</v>
      </c>
      <c r="B17607" s="1">
        <v>46320</v>
      </c>
      <c r="C17607">
        <v>220007</v>
      </c>
      <c r="D17607">
        <v>-2222.3969999999999</v>
      </c>
      <c r="E17607" t="s">
        <v>50</v>
      </c>
      <c r="F17607" t="s">
        <v>14</v>
      </c>
      <c r="G17607" t="s">
        <v>54</v>
      </c>
      <c r="H17607" t="s">
        <v>84</v>
      </c>
    </row>
    <row r="17608" spans="1:8">
      <c r="A17608" t="s">
        <v>73</v>
      </c>
      <c r="B17608" s="1">
        <v>46320</v>
      </c>
      <c r="C17608">
        <v>220007</v>
      </c>
      <c r="D17608">
        <v>-20.431999999999999</v>
      </c>
      <c r="E17608" t="s">
        <v>50</v>
      </c>
      <c r="F17608" t="s">
        <v>14</v>
      </c>
      <c r="G17608" t="s">
        <v>56</v>
      </c>
      <c r="H17608" t="s">
        <v>84</v>
      </c>
    </row>
    <row r="17609" spans="1:8">
      <c r="A17609" t="s">
        <v>74</v>
      </c>
      <c r="B17609" s="1">
        <v>46320</v>
      </c>
      <c r="C17609">
        <v>220007</v>
      </c>
      <c r="D17609">
        <v>19.698</v>
      </c>
      <c r="E17609" t="s">
        <v>50</v>
      </c>
      <c r="F17609" t="s">
        <v>14</v>
      </c>
      <c r="G17609" t="s">
        <v>56</v>
      </c>
      <c r="H17609" t="s">
        <v>84</v>
      </c>
    </row>
    <row r="17610" spans="1:8">
      <c r="A17610" t="s">
        <v>58</v>
      </c>
      <c r="B17610" s="1">
        <v>46320</v>
      </c>
      <c r="C17610">
        <v>220007</v>
      </c>
      <c r="D17610">
        <v>-529.87599999999998</v>
      </c>
      <c r="E17610" t="s">
        <v>50</v>
      </c>
      <c r="F17610" t="s">
        <v>14</v>
      </c>
      <c r="G17610" t="s">
        <v>56</v>
      </c>
      <c r="H17610" t="s">
        <v>84</v>
      </c>
    </row>
    <row r="17611" spans="1:8">
      <c r="A17611" t="s">
        <v>81</v>
      </c>
      <c r="B17611" s="1">
        <v>46320</v>
      </c>
      <c r="C17611">
        <v>220007</v>
      </c>
      <c r="D17611">
        <v>0</v>
      </c>
      <c r="E17611" t="s">
        <v>50</v>
      </c>
      <c r="F17611" t="s">
        <v>14</v>
      </c>
      <c r="G17611" t="s">
        <v>56</v>
      </c>
      <c r="H17611" t="s">
        <v>84</v>
      </c>
    </row>
    <row r="17612" spans="1:8">
      <c r="A17612" t="s">
        <v>65</v>
      </c>
      <c r="B17612" s="1">
        <v>46320</v>
      </c>
      <c r="C17612">
        <v>220007</v>
      </c>
      <c r="D17612">
        <v>57.923999999999999</v>
      </c>
      <c r="E17612" t="s">
        <v>50</v>
      </c>
      <c r="F17612" t="s">
        <v>14</v>
      </c>
      <c r="G17612" t="s">
        <v>56</v>
      </c>
      <c r="H17612" t="s">
        <v>84</v>
      </c>
    </row>
    <row r="17613" spans="1:8">
      <c r="A17613" t="s">
        <v>57</v>
      </c>
      <c r="B17613" s="1">
        <v>46320</v>
      </c>
      <c r="C17613">
        <v>220007</v>
      </c>
      <c r="D17613">
        <v>54.780999999999999</v>
      </c>
      <c r="E17613" t="s">
        <v>50</v>
      </c>
      <c r="F17613" t="s">
        <v>14</v>
      </c>
      <c r="G17613" t="s">
        <v>56</v>
      </c>
      <c r="H17613" t="s">
        <v>84</v>
      </c>
    </row>
    <row r="17614" spans="1:8">
      <c r="A17614" t="s">
        <v>71</v>
      </c>
      <c r="B17614" s="1">
        <v>46320</v>
      </c>
      <c r="C17614">
        <v>421005</v>
      </c>
      <c r="D17614">
        <v>-15.196999999999999</v>
      </c>
      <c r="E17614" t="s">
        <v>52</v>
      </c>
      <c r="F17614" t="s">
        <v>24</v>
      </c>
      <c r="G17614" t="s">
        <v>56</v>
      </c>
      <c r="H17614" t="s">
        <v>94</v>
      </c>
    </row>
    <row r="17615" spans="1:8">
      <c r="A17615" t="s">
        <v>72</v>
      </c>
      <c r="B17615" s="1">
        <v>46320</v>
      </c>
      <c r="C17615">
        <v>421005</v>
      </c>
      <c r="D17615">
        <v>-232.14</v>
      </c>
      <c r="E17615" t="s">
        <v>52</v>
      </c>
      <c r="F17615" t="s">
        <v>24</v>
      </c>
      <c r="G17615" t="s">
        <v>56</v>
      </c>
      <c r="H17615" t="s">
        <v>94</v>
      </c>
    </row>
    <row r="17616" spans="1:8">
      <c r="A17616" t="s">
        <v>67</v>
      </c>
      <c r="B17616" s="1">
        <v>46320</v>
      </c>
      <c r="C17616">
        <v>421005</v>
      </c>
      <c r="D17616">
        <v>4.67</v>
      </c>
      <c r="E17616" t="s">
        <v>52</v>
      </c>
      <c r="F17616" t="s">
        <v>24</v>
      </c>
      <c r="G17616" t="s">
        <v>56</v>
      </c>
      <c r="H17616" t="s">
        <v>94</v>
      </c>
    </row>
    <row r="17617" spans="1:8">
      <c r="A17617" t="s">
        <v>59</v>
      </c>
      <c r="B17617" s="1">
        <v>46320</v>
      </c>
      <c r="C17617">
        <v>220007</v>
      </c>
      <c r="D17617">
        <v>0</v>
      </c>
      <c r="E17617" t="s">
        <v>50</v>
      </c>
      <c r="F17617" t="s">
        <v>14</v>
      </c>
      <c r="G17617" t="s">
        <v>51</v>
      </c>
      <c r="H17617" t="s">
        <v>84</v>
      </c>
    </row>
    <row r="17618" spans="1:8">
      <c r="A17618" t="s">
        <v>62</v>
      </c>
      <c r="B17618" s="1">
        <v>46320</v>
      </c>
      <c r="C17618">
        <v>220007</v>
      </c>
      <c r="D17618">
        <v>559.96</v>
      </c>
      <c r="E17618" t="s">
        <v>50</v>
      </c>
      <c r="F17618" t="s">
        <v>14</v>
      </c>
      <c r="G17618" t="s">
        <v>51</v>
      </c>
      <c r="H17618" t="s">
        <v>84</v>
      </c>
    </row>
    <row r="17619" spans="1:8">
      <c r="A17619" t="s">
        <v>49</v>
      </c>
      <c r="B17619" s="1">
        <v>46320</v>
      </c>
      <c r="C17619">
        <v>220007</v>
      </c>
      <c r="D17619">
        <v>-488.512</v>
      </c>
      <c r="E17619" t="s">
        <v>50</v>
      </c>
      <c r="F17619" t="s">
        <v>14</v>
      </c>
      <c r="G17619" t="s">
        <v>51</v>
      </c>
      <c r="H17619" t="s">
        <v>84</v>
      </c>
    </row>
    <row r="17620" spans="1:8">
      <c r="A17620" t="s">
        <v>61</v>
      </c>
      <c r="B17620" s="1">
        <v>46320</v>
      </c>
      <c r="C17620">
        <v>220007</v>
      </c>
      <c r="D17620">
        <v>51.134</v>
      </c>
      <c r="E17620" t="s">
        <v>50</v>
      </c>
      <c r="F17620" t="s">
        <v>14</v>
      </c>
      <c r="G17620" t="s">
        <v>51</v>
      </c>
      <c r="H17620" t="s">
        <v>84</v>
      </c>
    </row>
    <row r="17621" spans="1:8">
      <c r="A17621" t="s">
        <v>69</v>
      </c>
      <c r="B17621" s="1">
        <v>46320</v>
      </c>
      <c r="C17621">
        <v>421005</v>
      </c>
      <c r="D17621">
        <v>1424.0740000000001</v>
      </c>
      <c r="E17621" t="s">
        <v>52</v>
      </c>
      <c r="F17621" t="s">
        <v>24</v>
      </c>
      <c r="G17621" t="s">
        <v>51</v>
      </c>
      <c r="H17621" t="s">
        <v>94</v>
      </c>
    </row>
    <row r="17622" spans="1:8">
      <c r="A17622" t="s">
        <v>63</v>
      </c>
      <c r="B17622" s="1">
        <v>46320</v>
      </c>
      <c r="C17622">
        <v>220007</v>
      </c>
      <c r="D17622">
        <v>73.668000000000006</v>
      </c>
      <c r="E17622" t="s">
        <v>50</v>
      </c>
      <c r="F17622" t="s">
        <v>14</v>
      </c>
      <c r="G17622" t="s">
        <v>51</v>
      </c>
      <c r="H17622" t="s">
        <v>84</v>
      </c>
    </row>
    <row r="17623" spans="1:8">
      <c r="A17623" t="s">
        <v>64</v>
      </c>
      <c r="B17623" s="1">
        <v>46320</v>
      </c>
      <c r="C17623">
        <v>220007</v>
      </c>
      <c r="D17623">
        <v>1286.905</v>
      </c>
      <c r="E17623" t="s">
        <v>50</v>
      </c>
      <c r="F17623" t="s">
        <v>14</v>
      </c>
      <c r="G17623" t="s">
        <v>54</v>
      </c>
      <c r="H17623" t="s">
        <v>84</v>
      </c>
    </row>
    <row r="17624" spans="1:8">
      <c r="A17624" t="s">
        <v>68</v>
      </c>
      <c r="B17624" s="1">
        <v>46320</v>
      </c>
      <c r="C17624">
        <v>421005</v>
      </c>
      <c r="D17624">
        <v>-4.41</v>
      </c>
      <c r="E17624" t="s">
        <v>52</v>
      </c>
      <c r="F17624" t="s">
        <v>24</v>
      </c>
      <c r="G17624" t="s">
        <v>51</v>
      </c>
      <c r="H17624" t="s">
        <v>94</v>
      </c>
    </row>
    <row r="17625" spans="1:8">
      <c r="A17625" t="s">
        <v>82</v>
      </c>
      <c r="B17625" s="1">
        <v>46320</v>
      </c>
      <c r="C17625">
        <v>220007</v>
      </c>
      <c r="D17625">
        <v>0</v>
      </c>
      <c r="E17625" t="s">
        <v>50</v>
      </c>
      <c r="F17625" t="s">
        <v>14</v>
      </c>
      <c r="G17625" t="s">
        <v>51</v>
      </c>
      <c r="H17625" t="s">
        <v>84</v>
      </c>
    </row>
    <row r="17626" spans="1:8">
      <c r="A17626" t="s">
        <v>83</v>
      </c>
      <c r="B17626" s="1">
        <v>46320</v>
      </c>
      <c r="C17626">
        <v>421005</v>
      </c>
      <c r="D17626">
        <v>0</v>
      </c>
      <c r="E17626" t="s">
        <v>52</v>
      </c>
      <c r="F17626" t="s">
        <v>24</v>
      </c>
      <c r="G17626" t="s">
        <v>51</v>
      </c>
      <c r="H17626" t="s">
        <v>94</v>
      </c>
    </row>
    <row r="17627" spans="1:8">
      <c r="A17627" t="s">
        <v>70</v>
      </c>
      <c r="B17627" s="1">
        <v>46320</v>
      </c>
      <c r="C17627">
        <v>220007</v>
      </c>
      <c r="D17627">
        <v>5.5789999999999997</v>
      </c>
      <c r="E17627" t="s">
        <v>50</v>
      </c>
      <c r="F17627" t="s">
        <v>14</v>
      </c>
      <c r="G17627" t="s">
        <v>56</v>
      </c>
      <c r="H17627" t="s">
        <v>84</v>
      </c>
    </row>
    <row r="17628" spans="1:8">
      <c r="A17628" t="s">
        <v>55</v>
      </c>
      <c r="B17628" s="1">
        <v>46320</v>
      </c>
      <c r="C17628">
        <v>220007</v>
      </c>
      <c r="D17628">
        <v>-8.3989999999999991</v>
      </c>
      <c r="E17628" t="s">
        <v>50</v>
      </c>
      <c r="F17628" t="s">
        <v>14</v>
      </c>
      <c r="G17628" t="s">
        <v>56</v>
      </c>
      <c r="H17628" t="s">
        <v>84</v>
      </c>
    </row>
    <row r="17629" spans="1:8">
      <c r="A17629" t="s">
        <v>66</v>
      </c>
      <c r="B17629" s="1">
        <v>46320</v>
      </c>
      <c r="C17629">
        <v>220007</v>
      </c>
      <c r="D17629">
        <v>-130.71700000000001</v>
      </c>
      <c r="E17629" t="s">
        <v>50</v>
      </c>
      <c r="F17629" t="s">
        <v>14</v>
      </c>
      <c r="G17629" t="s">
        <v>51</v>
      </c>
      <c r="H17629" t="s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BA83-5718-472F-A742-A4E4F885BD8A}">
  <dimension ref="A1:D30"/>
  <sheetViews>
    <sheetView topLeftCell="A13" workbookViewId="0">
      <selection activeCell="G20" sqref="G20"/>
    </sheetView>
  </sheetViews>
  <sheetFormatPr defaultRowHeight="15"/>
  <cols>
    <col min="1" max="1" width="15.5703125" bestFit="1" customWidth="1"/>
    <col min="2" max="2" width="32.7109375" bestFit="1" customWidth="1"/>
    <col min="3" max="3" width="14" bestFit="1" customWidth="1"/>
    <col min="4" max="4" width="21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220</v>
      </c>
      <c r="B2" t="s">
        <v>4</v>
      </c>
      <c r="C2" t="s">
        <v>5</v>
      </c>
      <c r="D2" t="s">
        <v>6</v>
      </c>
    </row>
    <row r="3" spans="1:4">
      <c r="A3">
        <v>225</v>
      </c>
      <c r="B3" t="s">
        <v>7</v>
      </c>
      <c r="C3" t="s">
        <v>5</v>
      </c>
      <c r="D3" t="s">
        <v>6</v>
      </c>
    </row>
    <row r="4" spans="1:4">
      <c r="A4">
        <v>230</v>
      </c>
      <c r="B4" t="s">
        <v>8</v>
      </c>
      <c r="C4" t="s">
        <v>5</v>
      </c>
      <c r="D4" t="s">
        <v>9</v>
      </c>
    </row>
    <row r="5" spans="1:4">
      <c r="A5">
        <v>240</v>
      </c>
      <c r="B5" t="s">
        <v>10</v>
      </c>
      <c r="C5" t="s">
        <v>5</v>
      </c>
      <c r="D5" t="s">
        <v>6</v>
      </c>
    </row>
    <row r="6" spans="1:4">
      <c r="A6">
        <v>245</v>
      </c>
      <c r="B6" t="s">
        <v>11</v>
      </c>
      <c r="C6" t="s">
        <v>5</v>
      </c>
      <c r="D6" t="s">
        <v>9</v>
      </c>
    </row>
    <row r="7" spans="1:4">
      <c r="A7">
        <v>250</v>
      </c>
      <c r="B7" t="s">
        <v>12</v>
      </c>
      <c r="C7" t="s">
        <v>5</v>
      </c>
      <c r="D7" t="s">
        <v>9</v>
      </c>
    </row>
    <row r="8" spans="1:4">
      <c r="A8">
        <v>255</v>
      </c>
      <c r="B8" t="s">
        <v>13</v>
      </c>
      <c r="C8" t="s">
        <v>5</v>
      </c>
      <c r="D8" t="s">
        <v>9</v>
      </c>
    </row>
    <row r="9" spans="1:4">
      <c r="A9">
        <v>260</v>
      </c>
      <c r="B9" t="s">
        <v>14</v>
      </c>
      <c r="C9" t="s">
        <v>5</v>
      </c>
      <c r="D9" t="s">
        <v>15</v>
      </c>
    </row>
    <row r="10" spans="1:4">
      <c r="A10">
        <v>270</v>
      </c>
      <c r="B10" t="s">
        <v>16</v>
      </c>
      <c r="C10" t="s">
        <v>5</v>
      </c>
      <c r="D10" t="s">
        <v>17</v>
      </c>
    </row>
    <row r="11" spans="1:4">
      <c r="A11">
        <v>280</v>
      </c>
      <c r="B11" t="s">
        <v>18</v>
      </c>
      <c r="C11" t="s">
        <v>5</v>
      </c>
      <c r="D11" t="s">
        <v>19</v>
      </c>
    </row>
    <row r="12" spans="1:4">
      <c r="A12">
        <v>290</v>
      </c>
      <c r="B12" t="s">
        <v>20</v>
      </c>
      <c r="C12" t="s">
        <v>5</v>
      </c>
      <c r="D12" t="s">
        <v>19</v>
      </c>
    </row>
    <row r="13" spans="1:4">
      <c r="A13">
        <v>610</v>
      </c>
      <c r="B13" t="s">
        <v>21</v>
      </c>
      <c r="C13" t="s">
        <v>22</v>
      </c>
      <c r="D13" t="s">
        <v>21</v>
      </c>
    </row>
    <row r="14" spans="1:4">
      <c r="A14">
        <v>620</v>
      </c>
      <c r="B14" t="s">
        <v>23</v>
      </c>
      <c r="C14" t="s">
        <v>22</v>
      </c>
      <c r="D14" t="s">
        <v>21</v>
      </c>
    </row>
    <row r="15" spans="1:4">
      <c r="A15">
        <v>630</v>
      </c>
      <c r="B15" t="s">
        <v>24</v>
      </c>
      <c r="C15" t="s">
        <v>22</v>
      </c>
      <c r="D15" t="s">
        <v>25</v>
      </c>
    </row>
    <row r="16" spans="1:4">
      <c r="A16">
        <v>640</v>
      </c>
      <c r="B16" t="s">
        <v>26</v>
      </c>
      <c r="C16" t="s">
        <v>22</v>
      </c>
      <c r="D16" t="s">
        <v>25</v>
      </c>
    </row>
    <row r="17" spans="1:4">
      <c r="A17">
        <v>710</v>
      </c>
      <c r="B17" t="s">
        <v>27</v>
      </c>
      <c r="C17" t="s">
        <v>22</v>
      </c>
      <c r="D17" t="s">
        <v>28</v>
      </c>
    </row>
    <row r="18" spans="1:4">
      <c r="A18">
        <v>810</v>
      </c>
      <c r="B18" t="s">
        <v>29</v>
      </c>
      <c r="C18" t="s">
        <v>22</v>
      </c>
      <c r="D18" t="s">
        <v>28</v>
      </c>
    </row>
    <row r="19" spans="1:4">
      <c r="A19">
        <v>860</v>
      </c>
      <c r="B19" t="s">
        <v>30</v>
      </c>
      <c r="C19" t="s">
        <v>22</v>
      </c>
      <c r="D19" t="s">
        <v>28</v>
      </c>
    </row>
    <row r="20" spans="1:4">
      <c r="A20">
        <v>920</v>
      </c>
      <c r="B20" t="s">
        <v>31</v>
      </c>
      <c r="C20" t="s">
        <v>22</v>
      </c>
      <c r="D20" t="s">
        <v>28</v>
      </c>
    </row>
    <row r="21" spans="1:4">
      <c r="A21">
        <v>930</v>
      </c>
      <c r="B21" t="s">
        <v>32</v>
      </c>
      <c r="C21" t="s">
        <v>22</v>
      </c>
      <c r="D21" t="s">
        <v>28</v>
      </c>
    </row>
    <row r="22" spans="1:4">
      <c r="A22">
        <v>940</v>
      </c>
      <c r="B22" t="s">
        <v>33</v>
      </c>
      <c r="C22" t="s">
        <v>22</v>
      </c>
      <c r="D22" t="s">
        <v>28</v>
      </c>
    </row>
    <row r="23" spans="1:4">
      <c r="A23">
        <v>950</v>
      </c>
      <c r="B23" t="s">
        <v>34</v>
      </c>
      <c r="C23" t="s">
        <v>22</v>
      </c>
      <c r="D23" t="s">
        <v>28</v>
      </c>
    </row>
    <row r="24" spans="1:4">
      <c r="A24">
        <v>960</v>
      </c>
      <c r="B24" t="s">
        <v>35</v>
      </c>
      <c r="C24" t="s">
        <v>22</v>
      </c>
      <c r="D24" t="s">
        <v>28</v>
      </c>
    </row>
    <row r="25" spans="1:4">
      <c r="A25">
        <v>970</v>
      </c>
      <c r="B25" t="s">
        <v>36</v>
      </c>
      <c r="C25" t="s">
        <v>22</v>
      </c>
      <c r="D25" t="s">
        <v>28</v>
      </c>
    </row>
    <row r="26" spans="1:4">
      <c r="A26">
        <v>980</v>
      </c>
      <c r="B26" t="s">
        <v>37</v>
      </c>
      <c r="C26" t="s">
        <v>22</v>
      </c>
      <c r="D26" t="s">
        <v>28</v>
      </c>
    </row>
    <row r="27" spans="1:4">
      <c r="A27">
        <v>990</v>
      </c>
      <c r="B27" t="s">
        <v>38</v>
      </c>
      <c r="C27" t="s">
        <v>22</v>
      </c>
      <c r="D27" t="s">
        <v>28</v>
      </c>
    </row>
    <row r="28" spans="1:4">
      <c r="A28">
        <v>1000</v>
      </c>
      <c r="B28" t="s">
        <v>39</v>
      </c>
      <c r="C28" t="s">
        <v>22</v>
      </c>
      <c r="D28" t="s">
        <v>28</v>
      </c>
    </row>
    <row r="29" spans="1:4">
      <c r="A29">
        <v>1010</v>
      </c>
      <c r="B29" t="s">
        <v>40</v>
      </c>
      <c r="C29" t="s">
        <v>22</v>
      </c>
      <c r="D29" t="s">
        <v>41</v>
      </c>
    </row>
    <row r="30" spans="1:4">
      <c r="A30">
        <v>635</v>
      </c>
      <c r="B30" t="s">
        <v>42</v>
      </c>
      <c r="C30" t="s">
        <v>22</v>
      </c>
      <c r="D30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A3FA-A05E-4F76-A5D9-B046211B3F70}">
  <dimension ref="J4:Q128"/>
  <sheetViews>
    <sheetView tabSelected="1" topLeftCell="B1" workbookViewId="0">
      <selection activeCell="K106" sqref="K106:Q106"/>
    </sheetView>
  </sheetViews>
  <sheetFormatPr defaultRowHeight="15"/>
  <cols>
    <col min="10" max="10" width="54.85546875" bestFit="1" customWidth="1"/>
    <col min="11" max="11" width="16" bestFit="1" customWidth="1"/>
    <col min="12" max="17" width="16.140625" bestFit="1" customWidth="1"/>
  </cols>
  <sheetData>
    <row r="4" spans="10:17">
      <c r="J4" s="61" t="s">
        <v>136</v>
      </c>
      <c r="K4" s="61"/>
      <c r="L4" s="61"/>
      <c r="M4" s="61"/>
      <c r="N4" s="61"/>
      <c r="O4" s="61"/>
      <c r="P4" s="61"/>
      <c r="Q4" s="61"/>
    </row>
    <row r="5" spans="10:17">
      <c r="J5" s="61"/>
      <c r="K5" s="61"/>
      <c r="L5" s="61"/>
      <c r="M5" s="61"/>
      <c r="N5" s="61"/>
      <c r="O5" s="61"/>
      <c r="P5" s="61"/>
      <c r="Q5" s="61"/>
    </row>
    <row r="6" spans="10:17">
      <c r="J6" s="61"/>
      <c r="K6" s="61"/>
      <c r="L6" s="61"/>
      <c r="M6" s="61"/>
      <c r="N6" s="61"/>
      <c r="O6" s="61"/>
      <c r="P6" s="61"/>
      <c r="Q6" s="61"/>
    </row>
    <row r="7" spans="10:17">
      <c r="K7" t="s">
        <v>138</v>
      </c>
      <c r="L7" t="s">
        <v>139</v>
      </c>
      <c r="M7" t="s">
        <v>140</v>
      </c>
      <c r="N7" t="s">
        <v>141</v>
      </c>
      <c r="O7" t="s">
        <v>142</v>
      </c>
      <c r="P7" t="s">
        <v>143</v>
      </c>
      <c r="Q7" t="s">
        <v>144</v>
      </c>
    </row>
    <row r="8" spans="10:17">
      <c r="J8" t="s">
        <v>135</v>
      </c>
    </row>
    <row r="9" spans="10:17">
      <c r="J9" t="s">
        <v>41</v>
      </c>
      <c r="K9">
        <v>11141.521999999999</v>
      </c>
      <c r="L9">
        <v>8246.06</v>
      </c>
      <c r="M9">
        <v>645602.58800000011</v>
      </c>
      <c r="N9">
        <v>587310.55499999982</v>
      </c>
      <c r="O9">
        <v>588209.62100000004</v>
      </c>
      <c r="P9">
        <v>1143187.8490000004</v>
      </c>
      <c r="Q9">
        <v>1145444.9540000001</v>
      </c>
    </row>
    <row r="10" spans="10:17">
      <c r="J10" s="5" t="s">
        <v>130</v>
      </c>
      <c r="K10">
        <v>11141.521999999999</v>
      </c>
      <c r="L10">
        <v>8246.06</v>
      </c>
      <c r="M10">
        <v>645602.58800000011</v>
      </c>
      <c r="N10">
        <v>587310.55499999982</v>
      </c>
      <c r="O10">
        <v>588209.62100000004</v>
      </c>
      <c r="P10">
        <v>1143187.8490000004</v>
      </c>
      <c r="Q10">
        <v>1145444.9540000001</v>
      </c>
    </row>
    <row r="11" spans="10:17">
      <c r="J11" t="s">
        <v>21</v>
      </c>
      <c r="K11">
        <v>-5292851.8780000033</v>
      </c>
      <c r="L11">
        <v>-11008031.935999999</v>
      </c>
      <c r="M11">
        <v>-17799157.669000011</v>
      </c>
      <c r="N11">
        <v>-22957196.544999998</v>
      </c>
      <c r="O11">
        <v>-29306086.629000012</v>
      </c>
      <c r="P11">
        <v>-36211835.091999985</v>
      </c>
      <c r="Q11">
        <v>-41709629.936000004</v>
      </c>
    </row>
    <row r="12" spans="10:17">
      <c r="J12" s="5" t="s">
        <v>23</v>
      </c>
      <c r="K12">
        <v>-5289325.3129999992</v>
      </c>
      <c r="L12">
        <v>-11061738.132999999</v>
      </c>
      <c r="M12">
        <v>-17893379.601</v>
      </c>
      <c r="N12">
        <v>-23065540.911999997</v>
      </c>
      <c r="O12">
        <v>-29422106.832999997</v>
      </c>
      <c r="P12">
        <v>-36370663.137000009</v>
      </c>
      <c r="Q12">
        <v>-41935101.044999994</v>
      </c>
    </row>
    <row r="13" spans="10:17">
      <c r="J13" t="s">
        <v>119</v>
      </c>
      <c r="K13">
        <v>-3526.5649999999296</v>
      </c>
      <c r="L13">
        <v>53706.197000002358</v>
      </c>
      <c r="M13">
        <v>94221.932000000452</v>
      </c>
      <c r="N13">
        <v>108344.36700000185</v>
      </c>
      <c r="O13">
        <v>116020.2039999937</v>
      </c>
      <c r="P13">
        <v>158828.04500000441</v>
      </c>
      <c r="Q13">
        <v>225471.10899999356</v>
      </c>
    </row>
    <row r="14" spans="10:17">
      <c r="J14" s="5" t="s">
        <v>28</v>
      </c>
      <c r="K14">
        <v>5239515.7290000003</v>
      </c>
      <c r="L14">
        <v>10591648.60600001</v>
      </c>
      <c r="M14">
        <v>15622054.516999997</v>
      </c>
      <c r="N14">
        <v>21010758.023999993</v>
      </c>
      <c r="O14">
        <v>26691111.09799996</v>
      </c>
      <c r="P14">
        <v>31789277.284000039</v>
      </c>
      <c r="Q14">
        <v>37513977.541000001</v>
      </c>
    </row>
    <row r="15" spans="10:17">
      <c r="J15" t="s">
        <v>128</v>
      </c>
      <c r="K15">
        <v>997173.87600000016</v>
      </c>
      <c r="L15">
        <v>1898109.3959999999</v>
      </c>
      <c r="M15">
        <v>2860267.49</v>
      </c>
      <c r="N15">
        <v>3761764.574</v>
      </c>
      <c r="O15">
        <v>4746624.1519999998</v>
      </c>
      <c r="P15">
        <v>5721651.3230000008</v>
      </c>
      <c r="Q15">
        <v>6674582.6449999996</v>
      </c>
    </row>
    <row r="16" spans="10:17">
      <c r="J16" t="s">
        <v>121</v>
      </c>
      <c r="K16">
        <v>222457.77699999997</v>
      </c>
      <c r="L16">
        <v>494045.21099999989</v>
      </c>
      <c r="M16">
        <v>685168.47100000002</v>
      </c>
      <c r="N16">
        <v>872220.50199999998</v>
      </c>
      <c r="O16">
        <v>1095692.3759999999</v>
      </c>
      <c r="P16">
        <v>1279866.1240000001</v>
      </c>
      <c r="Q16">
        <v>1480908.618</v>
      </c>
    </row>
    <row r="17" spans="10:17">
      <c r="J17" t="s">
        <v>134</v>
      </c>
      <c r="K17">
        <v>7750</v>
      </c>
      <c r="L17">
        <v>15500</v>
      </c>
      <c r="M17">
        <v>23410.054</v>
      </c>
      <c r="N17">
        <v>31213.404999999999</v>
      </c>
      <c r="O17">
        <v>39016.756000000001</v>
      </c>
      <c r="P17">
        <v>53177.496999999996</v>
      </c>
      <c r="Q17">
        <v>61848.781000000003</v>
      </c>
    </row>
    <row r="18" spans="10:17">
      <c r="J18" t="s">
        <v>132</v>
      </c>
      <c r="K18">
        <v>104097.99800000001</v>
      </c>
      <c r="L18">
        <v>211710.69299999997</v>
      </c>
      <c r="M18">
        <v>315698.87399999995</v>
      </c>
      <c r="N18">
        <v>422262.39600000007</v>
      </c>
      <c r="O18">
        <v>536957.53200000001</v>
      </c>
      <c r="P18">
        <v>647754.15700000001</v>
      </c>
      <c r="Q18">
        <v>762041.48099999991</v>
      </c>
    </row>
    <row r="19" spans="10:17">
      <c r="J19" t="s">
        <v>126</v>
      </c>
      <c r="K19">
        <v>7254.831000000001</v>
      </c>
      <c r="L19">
        <v>-6315.1549999999988</v>
      </c>
      <c r="M19">
        <v>23114.458999999995</v>
      </c>
      <c r="N19">
        <v>38979.142000000014</v>
      </c>
      <c r="O19">
        <v>56801.324999999997</v>
      </c>
      <c r="P19">
        <v>73020.118999999977</v>
      </c>
      <c r="Q19">
        <v>88854.108999999968</v>
      </c>
    </row>
    <row r="20" spans="10:17">
      <c r="J20" t="s">
        <v>29</v>
      </c>
      <c r="K20">
        <v>15169.963999999998</v>
      </c>
      <c r="L20">
        <v>31390.474000000002</v>
      </c>
      <c r="M20">
        <v>50424.767</v>
      </c>
      <c r="N20">
        <v>70337.479000000007</v>
      </c>
      <c r="O20">
        <v>103681.552</v>
      </c>
      <c r="P20">
        <v>140404.73500000002</v>
      </c>
      <c r="Q20">
        <v>161010.65900000001</v>
      </c>
    </row>
    <row r="21" spans="10:17">
      <c r="J21" t="s">
        <v>123</v>
      </c>
      <c r="K21">
        <v>140924.45800000004</v>
      </c>
      <c r="L21">
        <v>259611.25899999999</v>
      </c>
      <c r="M21">
        <v>362204.32800000015</v>
      </c>
      <c r="N21">
        <v>533648.24300000002</v>
      </c>
      <c r="O21">
        <v>708445.34700000007</v>
      </c>
      <c r="P21">
        <v>793022.68999999971</v>
      </c>
      <c r="Q21">
        <v>971713.61499999999</v>
      </c>
    </row>
    <row r="22" spans="10:17">
      <c r="J22" t="s">
        <v>42</v>
      </c>
      <c r="L22">
        <v>-6731.0309999999999</v>
      </c>
      <c r="M22">
        <v>-5226.8509999999997</v>
      </c>
      <c r="N22">
        <v>-429.08</v>
      </c>
      <c r="O22">
        <v>-4224.7700000000004</v>
      </c>
      <c r="P22">
        <v>-4224.7640000000001</v>
      </c>
      <c r="Q22">
        <v>-4070.473</v>
      </c>
    </row>
    <row r="23" spans="10:17">
      <c r="J23" t="s">
        <v>124</v>
      </c>
      <c r="K23">
        <v>37172.470999999998</v>
      </c>
      <c r="L23">
        <v>72987.190999999977</v>
      </c>
      <c r="M23">
        <v>111853.02800000001</v>
      </c>
      <c r="N23">
        <v>135962.58600000004</v>
      </c>
      <c r="O23">
        <v>163050.46400000001</v>
      </c>
      <c r="P23">
        <v>186704.85899999997</v>
      </c>
      <c r="Q23">
        <v>204015.15800000008</v>
      </c>
    </row>
    <row r="24" spans="10:17">
      <c r="J24" t="s">
        <v>129</v>
      </c>
      <c r="K24">
        <v>103703.69099999999</v>
      </c>
      <c r="L24">
        <v>173102.96799999996</v>
      </c>
      <c r="M24">
        <v>271711.17699999997</v>
      </c>
      <c r="N24">
        <v>356750.54000000004</v>
      </c>
      <c r="O24">
        <v>412706.81800000009</v>
      </c>
      <c r="P24">
        <v>492572.42899999989</v>
      </c>
      <c r="Q24">
        <v>593570.5689999999</v>
      </c>
    </row>
    <row r="25" spans="10:17">
      <c r="J25" t="s">
        <v>122</v>
      </c>
      <c r="K25">
        <v>114491.95500000002</v>
      </c>
      <c r="L25">
        <v>269964.22399999993</v>
      </c>
      <c r="M25">
        <v>419526.27299999987</v>
      </c>
      <c r="N25">
        <v>602968.18499999994</v>
      </c>
      <c r="O25">
        <v>756561.22499999963</v>
      </c>
      <c r="P25">
        <v>895320.53499999992</v>
      </c>
      <c r="Q25">
        <v>1044335.7229999999</v>
      </c>
    </row>
    <row r="26" spans="10:17">
      <c r="J26" t="s">
        <v>120</v>
      </c>
      <c r="K26">
        <v>3396549.6500000008</v>
      </c>
      <c r="L26">
        <v>7011396.3150000004</v>
      </c>
      <c r="M26">
        <v>10187274.142000003</v>
      </c>
      <c r="N26">
        <v>13780001.02500001</v>
      </c>
      <c r="O26">
        <v>17573629.997999988</v>
      </c>
      <c r="P26">
        <v>20933913.380000003</v>
      </c>
      <c r="Q26">
        <v>24794403.428000003</v>
      </c>
    </row>
    <row r="27" spans="10:17">
      <c r="J27" t="s">
        <v>127</v>
      </c>
      <c r="K27">
        <v>92769.057999999961</v>
      </c>
      <c r="L27">
        <v>166877.06099999996</v>
      </c>
      <c r="M27">
        <v>316628.30499999988</v>
      </c>
      <c r="N27">
        <v>405079.02700000012</v>
      </c>
      <c r="O27">
        <v>502168.32299999997</v>
      </c>
      <c r="P27">
        <v>576094.19999999949</v>
      </c>
      <c r="Q27">
        <v>680763.22799999989</v>
      </c>
    </row>
    <row r="28" spans="10:17">
      <c r="J28" s="5" t="s">
        <v>25</v>
      </c>
      <c r="K28">
        <v>-112644.943</v>
      </c>
      <c r="L28">
        <v>-213741.56800000003</v>
      </c>
      <c r="M28">
        <v>-315131.12599999987</v>
      </c>
      <c r="N28">
        <v>-319911.40600000013</v>
      </c>
      <c r="O28">
        <v>-289270.36500000005</v>
      </c>
      <c r="P28">
        <v>-329478.02199999994</v>
      </c>
      <c r="Q28">
        <v>-366811.23700000014</v>
      </c>
    </row>
    <row r="29" spans="10:17">
      <c r="J29" t="s">
        <v>26</v>
      </c>
      <c r="K29">
        <v>0.2660000000000764</v>
      </c>
      <c r="L29">
        <v>-5.1980000000003201</v>
      </c>
      <c r="M29">
        <v>-29.226999999999862</v>
      </c>
      <c r="N29">
        <v>-75.047999999999774</v>
      </c>
      <c r="O29">
        <v>-129.44399999999951</v>
      </c>
      <c r="P29">
        <v>-100.5059999999994</v>
      </c>
      <c r="Q29">
        <v>-69.43199999999888</v>
      </c>
    </row>
    <row r="30" spans="10:17">
      <c r="J30" t="s">
        <v>24</v>
      </c>
      <c r="K30">
        <v>-112645.209</v>
      </c>
      <c r="L30">
        <v>-213736.37000000002</v>
      </c>
      <c r="M30">
        <v>-315101.89899999998</v>
      </c>
      <c r="N30">
        <v>-319836.35800000007</v>
      </c>
      <c r="O30">
        <v>-289140.92100000009</v>
      </c>
      <c r="P30">
        <v>-329377.516</v>
      </c>
      <c r="Q30">
        <v>-366741.80500000005</v>
      </c>
    </row>
    <row r="64" spans="11:17" ht="21">
      <c r="K64" s="11" t="s">
        <v>138</v>
      </c>
      <c r="L64" s="11" t="s">
        <v>139</v>
      </c>
      <c r="M64" s="11" t="s">
        <v>140</v>
      </c>
      <c r="N64" s="11" t="s">
        <v>141</v>
      </c>
      <c r="O64" s="11" t="s">
        <v>142</v>
      </c>
      <c r="P64" s="11" t="s">
        <v>143</v>
      </c>
      <c r="Q64" s="11" t="s">
        <v>144</v>
      </c>
    </row>
    <row r="66" spans="10:17" ht="30">
      <c r="J66" s="7" t="s">
        <v>41</v>
      </c>
      <c r="K66" s="6"/>
      <c r="L66" s="6"/>
      <c r="M66" s="6"/>
      <c r="N66" s="6"/>
      <c r="O66" s="6"/>
      <c r="P66" s="6"/>
      <c r="Q66" s="6"/>
    </row>
    <row r="67" spans="10:17">
      <c r="J67" s="8" t="s">
        <v>130</v>
      </c>
      <c r="K67" s="6">
        <v>11141.521999999999</v>
      </c>
      <c r="L67" s="6">
        <v>8246.06</v>
      </c>
      <c r="M67" s="6">
        <v>645602.58800000011</v>
      </c>
      <c r="N67" s="6">
        <v>587310.55499999982</v>
      </c>
      <c r="O67" s="6">
        <v>588209.62100000004</v>
      </c>
      <c r="P67" s="6">
        <v>1143187.8490000004</v>
      </c>
      <c r="Q67" s="6">
        <v>1145444.9540000001</v>
      </c>
    </row>
    <row r="72" spans="10:17">
      <c r="J72" s="8"/>
      <c r="K72" s="6"/>
      <c r="L72" s="6"/>
      <c r="M72" s="6"/>
      <c r="N72" s="6"/>
      <c r="O72" s="6"/>
      <c r="P72" s="6"/>
      <c r="Q72" s="6"/>
    </row>
    <row r="73" spans="10:17" ht="30" customHeight="1">
      <c r="J73" s="9" t="s">
        <v>28</v>
      </c>
      <c r="K73" s="6"/>
      <c r="L73" s="6"/>
      <c r="M73" s="6"/>
      <c r="N73" s="6"/>
      <c r="O73" s="6"/>
      <c r="P73" s="6"/>
      <c r="Q73" s="6"/>
    </row>
    <row r="74" spans="10:17">
      <c r="J74" s="8" t="s">
        <v>128</v>
      </c>
      <c r="K74" s="6">
        <v>997173.87600000016</v>
      </c>
      <c r="L74" s="6">
        <v>1898109.3959999999</v>
      </c>
      <c r="M74" s="6">
        <v>2860267.49</v>
      </c>
      <c r="N74" s="6">
        <v>3761764.574</v>
      </c>
      <c r="O74" s="6">
        <v>4746624.1519999998</v>
      </c>
      <c r="P74" s="6">
        <v>5721651.3230000008</v>
      </c>
      <c r="Q74" s="6">
        <v>6674582.6449999996</v>
      </c>
    </row>
    <row r="75" spans="10:17">
      <c r="J75" s="8" t="s">
        <v>121</v>
      </c>
      <c r="K75" s="6">
        <v>222457.77699999997</v>
      </c>
      <c r="L75" s="6">
        <v>494045.21099999989</v>
      </c>
      <c r="M75" s="6">
        <v>685168.47100000002</v>
      </c>
      <c r="N75" s="6">
        <v>872220.50199999998</v>
      </c>
      <c r="O75" s="6">
        <v>1095692.3759999999</v>
      </c>
      <c r="P75" s="6">
        <v>1279866.1240000001</v>
      </c>
      <c r="Q75" s="6">
        <v>1480908.618</v>
      </c>
    </row>
    <row r="76" spans="10:17">
      <c r="J76" s="8" t="s">
        <v>134</v>
      </c>
      <c r="K76" s="6">
        <v>7750</v>
      </c>
      <c r="L76" s="6">
        <v>15500</v>
      </c>
      <c r="M76" s="6">
        <v>23410.054</v>
      </c>
      <c r="N76" s="6">
        <v>31213.404999999999</v>
      </c>
      <c r="O76" s="6">
        <v>39016.756000000001</v>
      </c>
      <c r="P76" s="6">
        <v>53177.496999999996</v>
      </c>
      <c r="Q76" s="6">
        <v>61848.781000000003</v>
      </c>
    </row>
    <row r="77" spans="10:17">
      <c r="J77" s="8" t="s">
        <v>132</v>
      </c>
      <c r="K77" s="6">
        <v>104097.99800000001</v>
      </c>
      <c r="L77" s="6">
        <v>211710.69299999997</v>
      </c>
      <c r="M77" s="6">
        <v>315698.87399999995</v>
      </c>
      <c r="N77" s="6">
        <v>422262.39600000007</v>
      </c>
      <c r="O77" s="6">
        <v>536957.53200000001</v>
      </c>
      <c r="P77" s="6">
        <v>647754.15700000001</v>
      </c>
      <c r="Q77" s="6">
        <v>762041.48099999991</v>
      </c>
    </row>
    <row r="78" spans="10:17">
      <c r="J78" s="8" t="s">
        <v>126</v>
      </c>
      <c r="K78" s="6">
        <v>7254.831000000001</v>
      </c>
      <c r="L78" s="6">
        <v>-6315.1549999999988</v>
      </c>
      <c r="M78" s="6">
        <v>23114.458999999995</v>
      </c>
      <c r="N78" s="6">
        <v>38979.142000000014</v>
      </c>
      <c r="O78" s="6">
        <v>56801.324999999997</v>
      </c>
      <c r="P78" s="6">
        <v>73020.118999999977</v>
      </c>
      <c r="Q78" s="6">
        <v>88854.108999999968</v>
      </c>
    </row>
    <row r="79" spans="10:17">
      <c r="J79" s="8" t="s">
        <v>29</v>
      </c>
      <c r="K79" s="6">
        <v>15169.963999999998</v>
      </c>
      <c r="L79" s="6">
        <v>31390.474000000002</v>
      </c>
      <c r="M79" s="6">
        <v>50424.767</v>
      </c>
      <c r="N79" s="6">
        <v>70337.479000000007</v>
      </c>
      <c r="O79" s="6">
        <v>103681.552</v>
      </c>
      <c r="P79" s="6">
        <v>140404.73500000002</v>
      </c>
      <c r="Q79" s="6">
        <v>161010.65900000001</v>
      </c>
    </row>
    <row r="80" spans="10:17">
      <c r="J80" s="8" t="s">
        <v>123</v>
      </c>
      <c r="K80" s="6">
        <v>140924.45800000004</v>
      </c>
      <c r="L80" s="6">
        <v>259611.25899999999</v>
      </c>
      <c r="M80" s="6">
        <v>362204.32800000015</v>
      </c>
      <c r="N80" s="6">
        <v>533648.24300000002</v>
      </c>
      <c r="O80" s="6">
        <v>708445.34700000007</v>
      </c>
      <c r="P80" s="6">
        <v>793022.68999999971</v>
      </c>
      <c r="Q80" s="6">
        <v>971713.61499999999</v>
      </c>
    </row>
    <row r="81" spans="10:17">
      <c r="J81" s="8" t="s">
        <v>42</v>
      </c>
      <c r="K81" s="6"/>
      <c r="L81" s="6">
        <v>-6731.0309999999999</v>
      </c>
      <c r="M81" s="6">
        <v>-5226.8509999999997</v>
      </c>
      <c r="N81" s="6">
        <v>-429.08</v>
      </c>
      <c r="O81" s="6">
        <v>-4224.7700000000004</v>
      </c>
      <c r="P81" s="6">
        <v>-4224.7640000000001</v>
      </c>
      <c r="Q81" s="6">
        <v>-4070.473</v>
      </c>
    </row>
    <row r="82" spans="10:17">
      <c r="J82" s="8" t="s">
        <v>124</v>
      </c>
      <c r="K82" s="6">
        <v>37172.470999999998</v>
      </c>
      <c r="L82" s="6">
        <v>72987.190999999977</v>
      </c>
      <c r="M82" s="6">
        <v>111853.02800000001</v>
      </c>
      <c r="N82" s="6">
        <v>135962.58600000004</v>
      </c>
      <c r="O82" s="6">
        <v>163050.46400000001</v>
      </c>
      <c r="P82" s="6">
        <v>186704.85899999997</v>
      </c>
      <c r="Q82" s="6">
        <v>204015.15800000008</v>
      </c>
    </row>
    <row r="83" spans="10:17">
      <c r="J83" s="8" t="s">
        <v>129</v>
      </c>
      <c r="K83" s="6">
        <v>103703.69099999999</v>
      </c>
      <c r="L83" s="6">
        <v>173102.96799999996</v>
      </c>
      <c r="M83" s="6">
        <v>271711.17699999997</v>
      </c>
      <c r="N83" s="6">
        <v>356750.54000000004</v>
      </c>
      <c r="O83" s="6">
        <v>412706.81800000009</v>
      </c>
      <c r="P83" s="6">
        <v>492572.42899999989</v>
      </c>
      <c r="Q83" s="6">
        <v>593570.5689999999</v>
      </c>
    </row>
    <row r="84" spans="10:17">
      <c r="J84" s="8" t="s">
        <v>122</v>
      </c>
      <c r="K84" s="6">
        <v>114491.95500000002</v>
      </c>
      <c r="L84" s="6">
        <v>269964.22399999993</v>
      </c>
      <c r="M84" s="6">
        <v>419526.27299999987</v>
      </c>
      <c r="N84" s="6">
        <v>602968.18499999994</v>
      </c>
      <c r="O84" s="6">
        <v>756561.22499999963</v>
      </c>
      <c r="P84" s="6">
        <v>895320.53499999992</v>
      </c>
      <c r="Q84" s="6">
        <v>1044335.7229999999</v>
      </c>
    </row>
    <row r="85" spans="10:17">
      <c r="J85" s="8" t="s">
        <v>120</v>
      </c>
      <c r="K85" s="6">
        <v>3396549.6500000008</v>
      </c>
      <c r="L85" s="6">
        <v>7011396.3150000004</v>
      </c>
      <c r="M85" s="6">
        <v>10187274.142000003</v>
      </c>
      <c r="N85" s="6">
        <v>13780001.02500001</v>
      </c>
      <c r="O85" s="6">
        <v>17573629.997999988</v>
      </c>
      <c r="P85" s="6">
        <v>20933913.380000003</v>
      </c>
      <c r="Q85" s="6">
        <v>24794403.428000003</v>
      </c>
    </row>
    <row r="86" spans="10:17">
      <c r="J86" s="8" t="s">
        <v>127</v>
      </c>
      <c r="K86" s="6">
        <v>92769.057999999961</v>
      </c>
      <c r="L86" s="6">
        <v>166877.06099999996</v>
      </c>
      <c r="M86" s="6">
        <v>316628.30499999988</v>
      </c>
      <c r="N86" s="6">
        <v>405079.02700000012</v>
      </c>
      <c r="O86" s="6">
        <v>502168.32299999997</v>
      </c>
      <c r="P86" s="6">
        <v>576094.19999999949</v>
      </c>
      <c r="Q86" s="6">
        <v>680763.22799999989</v>
      </c>
    </row>
    <row r="87" spans="10:17" ht="21">
      <c r="J87" s="10" t="s">
        <v>145</v>
      </c>
      <c r="K87" s="6">
        <f t="shared" ref="K87:Q87" si="0">SUM(K74:K86)</f>
        <v>5239515.7290000012</v>
      </c>
      <c r="L87" s="6">
        <f t="shared" si="0"/>
        <v>10591648.606000001</v>
      </c>
      <c r="M87" s="6">
        <f t="shared" si="0"/>
        <v>15622054.517000003</v>
      </c>
      <c r="N87" s="6">
        <f t="shared" si="0"/>
        <v>21010758.024000008</v>
      </c>
      <c r="O87" s="6">
        <f t="shared" si="0"/>
        <v>26691111.097999986</v>
      </c>
      <c r="P87" s="6">
        <f t="shared" si="0"/>
        <v>31789277.284000002</v>
      </c>
      <c r="Q87" s="6">
        <f t="shared" si="0"/>
        <v>37513977.541000001</v>
      </c>
    </row>
    <row r="105" spans="10:17">
      <c r="J105" s="13"/>
      <c r="K105" s="13"/>
      <c r="L105" s="13"/>
      <c r="M105" s="13"/>
      <c r="N105" s="13"/>
      <c r="O105" s="13"/>
      <c r="P105" s="13"/>
      <c r="Q105" s="13"/>
    </row>
    <row r="106" spans="10:17">
      <c r="J106" s="13"/>
      <c r="K106" s="13" t="s">
        <v>138</v>
      </c>
      <c r="L106" s="13" t="s">
        <v>139</v>
      </c>
      <c r="M106" s="13" t="s">
        <v>140</v>
      </c>
      <c r="N106" s="13" t="s">
        <v>141</v>
      </c>
      <c r="O106" s="13" t="s">
        <v>142</v>
      </c>
      <c r="P106" s="13" t="s">
        <v>143</v>
      </c>
      <c r="Q106" s="13" t="s">
        <v>144</v>
      </c>
    </row>
    <row r="107" spans="10:17">
      <c r="J107" s="14"/>
      <c r="K107" s="14"/>
      <c r="L107" s="14"/>
      <c r="M107" s="14"/>
      <c r="N107" s="14"/>
      <c r="O107" s="14"/>
      <c r="P107" s="14"/>
      <c r="Q107" s="14"/>
    </row>
    <row r="108" spans="10:17" ht="23.25">
      <c r="J108" s="17" t="s">
        <v>15</v>
      </c>
      <c r="K108" s="15"/>
      <c r="L108" s="15"/>
      <c r="M108" s="15"/>
      <c r="N108" s="15"/>
      <c r="O108" s="15"/>
      <c r="P108" s="15"/>
      <c r="Q108" s="15"/>
    </row>
    <row r="109" spans="10:17">
      <c r="J109" s="4" t="s">
        <v>14</v>
      </c>
      <c r="K109" s="6">
        <v>-32959943.944000006</v>
      </c>
      <c r="L109" s="6">
        <v>-33227755.926000014</v>
      </c>
      <c r="M109" s="6">
        <v>-33457362.85600001</v>
      </c>
      <c r="N109" s="6">
        <v>-33506415.963</v>
      </c>
      <c r="O109" s="6">
        <v>-32397114.199000023</v>
      </c>
      <c r="P109" s="6">
        <v>-25235525.631999992</v>
      </c>
      <c r="Q109" s="6">
        <v>-25366086.430999998</v>
      </c>
    </row>
    <row r="110" spans="10:17" ht="18.75">
      <c r="J110" s="18" t="s">
        <v>154</v>
      </c>
      <c r="K110" s="6">
        <f>ABS(K109)</f>
        <v>32959943.944000006</v>
      </c>
      <c r="L110" s="6">
        <f t="shared" ref="L110:Q110" si="1">ABS(L109)</f>
        <v>33227755.926000014</v>
      </c>
      <c r="M110" s="6">
        <f t="shared" si="1"/>
        <v>33457362.85600001</v>
      </c>
      <c r="N110" s="6">
        <f t="shared" si="1"/>
        <v>33506415.963</v>
      </c>
      <c r="O110" s="6">
        <f t="shared" si="1"/>
        <v>32397114.199000023</v>
      </c>
      <c r="P110" s="6">
        <f t="shared" si="1"/>
        <v>25235525.631999992</v>
      </c>
      <c r="Q110" s="6">
        <f t="shared" si="1"/>
        <v>25366086.430999998</v>
      </c>
    </row>
    <row r="111" spans="10:17" ht="23.25">
      <c r="J111" s="17" t="s">
        <v>19</v>
      </c>
      <c r="K111" s="16"/>
      <c r="L111" s="16"/>
      <c r="M111" s="16"/>
      <c r="N111" s="16"/>
      <c r="O111" s="16"/>
      <c r="P111" s="16"/>
      <c r="Q111" s="16"/>
    </row>
    <row r="112" spans="10:17">
      <c r="J112" s="4" t="s">
        <v>114</v>
      </c>
      <c r="K112" s="6">
        <v>-2052362.6300000001</v>
      </c>
      <c r="L112" s="6">
        <v>-2478575.9039999996</v>
      </c>
      <c r="M112" s="6">
        <v>-1569837.3880000003</v>
      </c>
      <c r="N112" s="6">
        <v>-3132398.1080000005</v>
      </c>
      <c r="O112" s="6">
        <v>-1801856.2340000002</v>
      </c>
      <c r="P112" s="6">
        <v>-1564934.4879999997</v>
      </c>
      <c r="Q112" s="6">
        <v>-1879201.0879999988</v>
      </c>
    </row>
    <row r="113" spans="10:17">
      <c r="J113" s="4" t="s">
        <v>20</v>
      </c>
      <c r="K113" s="6">
        <v>-1407207.5129999996</v>
      </c>
      <c r="L113" s="6">
        <v>-1486230.4620000001</v>
      </c>
      <c r="M113" s="6">
        <v>-1537015.2810000002</v>
      </c>
      <c r="N113" s="6">
        <v>-1584383.8019999999</v>
      </c>
      <c r="O113" s="6">
        <v>-1645791.345</v>
      </c>
      <c r="P113" s="6">
        <v>-1682502.9550000001</v>
      </c>
      <c r="Q113" s="6">
        <v>-1778399.1749999996</v>
      </c>
    </row>
    <row r="114" spans="10:17" ht="18.75">
      <c r="J114" s="18" t="s">
        <v>152</v>
      </c>
      <c r="K114" s="6">
        <f>ABS(SUM(K112:K113))</f>
        <v>3459570.1429999997</v>
      </c>
      <c r="L114" s="6">
        <f t="shared" ref="L114:Q114" si="2">ABS(SUM(L112:L113))</f>
        <v>3964806.3659999995</v>
      </c>
      <c r="M114" s="6">
        <f t="shared" si="2"/>
        <v>3106852.6690000007</v>
      </c>
      <c r="N114" s="6">
        <f t="shared" si="2"/>
        <v>4716781.91</v>
      </c>
      <c r="O114" s="6">
        <f t="shared" si="2"/>
        <v>3447647.5789999999</v>
      </c>
      <c r="P114" s="6">
        <f t="shared" si="2"/>
        <v>3247437.443</v>
      </c>
      <c r="Q114" s="6">
        <f t="shared" si="2"/>
        <v>3657600.2629999984</v>
      </c>
    </row>
    <row r="115" spans="10:17" ht="23.25">
      <c r="J115" s="17" t="s">
        <v>6</v>
      </c>
      <c r="K115" s="16"/>
      <c r="L115" s="16"/>
      <c r="M115" s="16"/>
      <c r="N115" s="16"/>
      <c r="O115" s="16"/>
      <c r="P115" s="16"/>
      <c r="Q115" s="16"/>
    </row>
    <row r="116" spans="10:17">
      <c r="J116" s="4" t="s">
        <v>133</v>
      </c>
      <c r="K116" s="6">
        <v>83942.334000000032</v>
      </c>
      <c r="L116" s="6">
        <v>82402.121000000043</v>
      </c>
      <c r="M116" s="6">
        <v>80092.22900000005</v>
      </c>
      <c r="N116" s="6">
        <v>76394.458000000042</v>
      </c>
      <c r="O116" s="6">
        <v>72965.501000000047</v>
      </c>
      <c r="P116" s="6">
        <v>70600.753000000026</v>
      </c>
      <c r="Q116" s="6">
        <v>67771.199000000022</v>
      </c>
    </row>
    <row r="117" spans="10:17">
      <c r="J117" s="4" t="s">
        <v>117</v>
      </c>
      <c r="K117" s="6">
        <v>484888.92</v>
      </c>
      <c r="L117" s="6">
        <v>385300.571</v>
      </c>
      <c r="M117" s="6">
        <v>199512.995</v>
      </c>
      <c r="N117" s="6">
        <v>226108.443</v>
      </c>
      <c r="O117" s="6">
        <v>191140.70200000002</v>
      </c>
      <c r="P117" s="6">
        <v>56565.474999999969</v>
      </c>
      <c r="Q117" s="6">
        <v>-187814.81799999997</v>
      </c>
    </row>
    <row r="118" spans="10:17">
      <c r="J118" s="4" t="s">
        <v>131</v>
      </c>
      <c r="K118" s="6">
        <v>4108318.8209999991</v>
      </c>
      <c r="L118" s="6">
        <v>4092358.2649999983</v>
      </c>
      <c r="M118" s="6">
        <v>4166361.9130000011</v>
      </c>
      <c r="N118" s="6">
        <v>4160953.884000001</v>
      </c>
      <c r="O118" s="6">
        <v>4265861.4700000007</v>
      </c>
      <c r="P118" s="6">
        <v>4237690.7380000018</v>
      </c>
      <c r="Q118" s="6">
        <v>4161494.0540000005</v>
      </c>
    </row>
    <row r="119" spans="10:17" ht="21">
      <c r="J119" s="19" t="s">
        <v>155</v>
      </c>
      <c r="K119" s="6">
        <f>SUM(K116:K118)</f>
        <v>4677150.0749999993</v>
      </c>
      <c r="L119" s="6">
        <f t="shared" ref="L119:Q119" si="3">SUM(L116:L118)</f>
        <v>4560060.9569999985</v>
      </c>
      <c r="M119" s="6">
        <f t="shared" si="3"/>
        <v>4445967.137000001</v>
      </c>
      <c r="N119" s="6">
        <f t="shared" si="3"/>
        <v>4463456.7850000011</v>
      </c>
      <c r="O119" s="6">
        <f t="shared" si="3"/>
        <v>4529967.6730000004</v>
      </c>
      <c r="P119" s="6">
        <f t="shared" si="3"/>
        <v>4364856.9660000019</v>
      </c>
      <c r="Q119" s="6">
        <f t="shared" si="3"/>
        <v>4041450.4350000005</v>
      </c>
    </row>
    <row r="120" spans="10:17" ht="23.25">
      <c r="J120" s="17" t="s">
        <v>17</v>
      </c>
      <c r="K120" s="16"/>
      <c r="L120" s="16"/>
      <c r="M120" s="16"/>
      <c r="N120" s="16"/>
      <c r="O120" s="16"/>
      <c r="P120" s="16"/>
      <c r="Q120" s="16"/>
    </row>
    <row r="121" spans="10:17">
      <c r="J121" s="4" t="s">
        <v>113</v>
      </c>
      <c r="K121" s="6">
        <v>-16283078.001999998</v>
      </c>
      <c r="L121" s="6">
        <v>-13481366.70899999</v>
      </c>
      <c r="M121" s="6">
        <v>-14841655.698000003</v>
      </c>
      <c r="N121" s="6">
        <v>-14260133.807999995</v>
      </c>
      <c r="O121" s="6">
        <v>-14492842.349999992</v>
      </c>
      <c r="P121" s="6">
        <v>-15089237.426000003</v>
      </c>
      <c r="Q121" s="6">
        <v>-16684258.259000001</v>
      </c>
    </row>
    <row r="122" spans="10:17" ht="18.75">
      <c r="J122" s="18" t="s">
        <v>153</v>
      </c>
      <c r="K122" s="6">
        <f>ABS(K121)</f>
        <v>16283078.001999998</v>
      </c>
      <c r="L122" s="6">
        <f t="shared" ref="L122:Q122" si="4">ABS(L121)</f>
        <v>13481366.70899999</v>
      </c>
      <c r="M122" s="6">
        <f t="shared" si="4"/>
        <v>14841655.698000003</v>
      </c>
      <c r="N122" s="6">
        <f t="shared" si="4"/>
        <v>14260133.807999995</v>
      </c>
      <c r="O122" s="6">
        <f t="shared" si="4"/>
        <v>14492842.349999992</v>
      </c>
      <c r="P122" s="6">
        <f t="shared" si="4"/>
        <v>15089237.426000003</v>
      </c>
      <c r="Q122" s="6">
        <f t="shared" si="4"/>
        <v>16684258.259000001</v>
      </c>
    </row>
    <row r="123" spans="10:17" ht="23.25">
      <c r="J123" s="17" t="s">
        <v>9</v>
      </c>
      <c r="K123" s="16"/>
      <c r="L123" s="16"/>
      <c r="M123" s="16"/>
      <c r="N123" s="16"/>
      <c r="O123" s="16"/>
      <c r="P123" s="16"/>
      <c r="Q123" s="16"/>
    </row>
    <row r="124" spans="10:17">
      <c r="J124" s="4" t="s">
        <v>116</v>
      </c>
      <c r="K124" s="6">
        <v>18621207.554000016</v>
      </c>
      <c r="L124" s="6">
        <v>18528228.199999984</v>
      </c>
      <c r="M124" s="6">
        <v>18663212.928000007</v>
      </c>
      <c r="N124" s="6">
        <v>18157594.791999996</v>
      </c>
      <c r="O124" s="6">
        <v>18778304.11900001</v>
      </c>
      <c r="P124" s="6">
        <v>12318271.623000013</v>
      </c>
      <c r="Q124" s="6">
        <v>13594797.551000012</v>
      </c>
    </row>
    <row r="125" spans="10:17">
      <c r="J125" s="4" t="s">
        <v>125</v>
      </c>
      <c r="K125" s="6">
        <v>1633432.372</v>
      </c>
      <c r="L125" s="6">
        <v>1738354.7399999998</v>
      </c>
      <c r="M125" s="6">
        <v>1404231.2680000004</v>
      </c>
      <c r="N125" s="6">
        <v>1561606.6069999994</v>
      </c>
      <c r="O125" s="6">
        <v>1665493.4640000004</v>
      </c>
      <c r="P125" s="6">
        <v>1741380.9789999994</v>
      </c>
      <c r="Q125" s="6">
        <v>1800281.2099999997</v>
      </c>
    </row>
    <row r="126" spans="10:17">
      <c r="J126" s="4" t="s">
        <v>118</v>
      </c>
      <c r="K126" s="6">
        <v>1232168.9069999999</v>
      </c>
      <c r="L126" s="6">
        <v>1274561.246</v>
      </c>
      <c r="M126" s="6">
        <v>1362766.1870000002</v>
      </c>
      <c r="N126" s="6">
        <v>1787036.0009999999</v>
      </c>
      <c r="O126" s="6">
        <v>1676810.6569999999</v>
      </c>
      <c r="P126" s="6">
        <v>1599013.0080000001</v>
      </c>
      <c r="Q126" s="6">
        <v>1484902.463</v>
      </c>
    </row>
    <row r="127" spans="10:17">
      <c r="J127" s="4" t="s">
        <v>115</v>
      </c>
      <c r="K127" s="6">
        <v>26693472.80199999</v>
      </c>
      <c r="L127" s="6">
        <v>25194602.749999996</v>
      </c>
      <c r="M127" s="6">
        <v>27376325.456999995</v>
      </c>
      <c r="N127" s="6">
        <v>28192676.812999997</v>
      </c>
      <c r="O127" s="6">
        <v>26003064.486999985</v>
      </c>
      <c r="P127" s="6">
        <v>27157525.940999996</v>
      </c>
      <c r="Q127" s="6">
        <v>28203532.138</v>
      </c>
    </row>
    <row r="128" spans="10:17" ht="18.75">
      <c r="J128" s="18" t="s">
        <v>156</v>
      </c>
      <c r="K128" s="6">
        <f>SUM(K124:K127)</f>
        <v>48180281.635000005</v>
      </c>
      <c r="L128" s="6">
        <f t="shared" ref="L128:Q128" si="5">SUM(L124:L127)</f>
        <v>46735746.935999975</v>
      </c>
      <c r="M128" s="6">
        <f t="shared" si="5"/>
        <v>48806535.840000004</v>
      </c>
      <c r="N128" s="6">
        <f t="shared" si="5"/>
        <v>49698914.212999992</v>
      </c>
      <c r="O128" s="6">
        <f t="shared" si="5"/>
        <v>48123672.726999998</v>
      </c>
      <c r="P128" s="6">
        <f t="shared" si="5"/>
        <v>42816191.551000006</v>
      </c>
      <c r="Q128" s="6">
        <f t="shared" si="5"/>
        <v>45083513.362000011</v>
      </c>
    </row>
  </sheetData>
  <mergeCells count="1">
    <mergeCell ref="J4:Q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9D75-2971-462A-A7BD-65FD24C43D31}">
  <dimension ref="F2:R125"/>
  <sheetViews>
    <sheetView topLeftCell="B61" zoomScale="80" zoomScaleNormal="80" workbookViewId="0">
      <selection activeCell="T30" sqref="T30"/>
    </sheetView>
  </sheetViews>
  <sheetFormatPr defaultRowHeight="15"/>
  <cols>
    <col min="8" max="8" width="35.85546875" bestFit="1" customWidth="1"/>
    <col min="10" max="10" width="60.28515625" bestFit="1" customWidth="1"/>
    <col min="11" max="17" width="16.85546875" bestFit="1" customWidth="1"/>
    <col min="18" max="18" width="19.7109375" bestFit="1" customWidth="1"/>
  </cols>
  <sheetData>
    <row r="2" spans="10:17">
      <c r="J2" s="62" t="s">
        <v>151</v>
      </c>
      <c r="K2" s="63"/>
      <c r="L2" s="63"/>
      <c r="M2" s="63"/>
      <c r="N2" s="63"/>
      <c r="O2" s="63"/>
      <c r="P2" s="63"/>
      <c r="Q2" s="63"/>
    </row>
    <row r="3" spans="10:17">
      <c r="J3" s="63"/>
      <c r="K3" s="63"/>
      <c r="L3" s="63"/>
      <c r="M3" s="63"/>
      <c r="N3" s="63"/>
      <c r="O3" s="63"/>
      <c r="P3" s="63"/>
      <c r="Q3" s="63"/>
    </row>
    <row r="5" spans="10:17" ht="21">
      <c r="K5" s="11" t="s">
        <v>138</v>
      </c>
      <c r="L5" s="11" t="s">
        <v>139</v>
      </c>
      <c r="M5" s="11" t="s">
        <v>140</v>
      </c>
      <c r="N5" s="11" t="s">
        <v>141</v>
      </c>
      <c r="O5" s="11" t="s">
        <v>142</v>
      </c>
      <c r="P5" s="11" t="s">
        <v>143</v>
      </c>
      <c r="Q5" s="11" t="s">
        <v>144</v>
      </c>
    </row>
    <row r="7" spans="10:17" ht="30.75">
      <c r="J7" s="9" t="s">
        <v>21</v>
      </c>
      <c r="K7" s="6"/>
      <c r="L7" s="6"/>
      <c r="M7" s="6"/>
      <c r="N7" s="6"/>
      <c r="O7" s="6"/>
      <c r="P7" s="6"/>
      <c r="Q7" s="6"/>
    </row>
    <row r="8" spans="10:17">
      <c r="J8" s="8" t="s">
        <v>23</v>
      </c>
      <c r="K8" s="6">
        <v>-5289325.3129999992</v>
      </c>
      <c r="L8" s="6">
        <v>-11061738.132999999</v>
      </c>
      <c r="M8" s="6">
        <v>-17893379.601</v>
      </c>
      <c r="N8" s="6">
        <v>-23065540.911999997</v>
      </c>
      <c r="O8" s="6">
        <v>-29422106.832999997</v>
      </c>
      <c r="P8" s="6">
        <v>-36370663.137000009</v>
      </c>
      <c r="Q8" s="6">
        <v>-41935101.044999994</v>
      </c>
    </row>
    <row r="9" spans="10:17">
      <c r="J9" s="8" t="s">
        <v>119</v>
      </c>
      <c r="K9" s="6">
        <v>-3526.5649999999296</v>
      </c>
      <c r="L9" s="6">
        <v>53706.197000002358</v>
      </c>
      <c r="M9" s="6">
        <v>94221.932000000452</v>
      </c>
      <c r="N9" s="6">
        <v>108344.36700000185</v>
      </c>
      <c r="O9" s="6">
        <v>116020.2039999937</v>
      </c>
      <c r="P9" s="6">
        <v>158828.04500000441</v>
      </c>
      <c r="Q9" s="6">
        <v>225471.10899999356</v>
      </c>
    </row>
    <row r="10" spans="10:17" ht="21">
      <c r="J10" s="10" t="s">
        <v>147</v>
      </c>
      <c r="K10" s="6">
        <f t="shared" ref="K10:Q10" si="0">ABS(SUM(K8:K9))</f>
        <v>5292851.8779999986</v>
      </c>
      <c r="L10" s="6">
        <f t="shared" si="0"/>
        <v>11008031.935999997</v>
      </c>
      <c r="M10" s="6">
        <f t="shared" si="0"/>
        <v>17799157.669</v>
      </c>
      <c r="N10" s="6">
        <f t="shared" si="0"/>
        <v>22957196.544999994</v>
      </c>
      <c r="O10" s="6">
        <f t="shared" si="0"/>
        <v>29306086.629000004</v>
      </c>
      <c r="P10" s="6">
        <f t="shared" si="0"/>
        <v>36211835.092000008</v>
      </c>
      <c r="Q10" s="6">
        <f t="shared" si="0"/>
        <v>41709629.936000004</v>
      </c>
    </row>
    <row r="12" spans="10:17" ht="30.75">
      <c r="J12" s="9" t="s">
        <v>25</v>
      </c>
    </row>
    <row r="13" spans="10:17">
      <c r="J13" s="8" t="s">
        <v>26</v>
      </c>
      <c r="K13" s="6">
        <v>0.2660000000000764</v>
      </c>
      <c r="L13" s="6">
        <v>-5.1980000000003201</v>
      </c>
      <c r="M13" s="6">
        <v>-29.226999999999862</v>
      </c>
      <c r="N13" s="6">
        <v>-75.047999999999774</v>
      </c>
      <c r="O13" s="6">
        <v>-129.44399999999951</v>
      </c>
      <c r="P13" s="6">
        <v>-100.5059999999994</v>
      </c>
      <c r="Q13" s="6">
        <v>-69.43199999999888</v>
      </c>
    </row>
    <row r="14" spans="10:17">
      <c r="J14" s="8" t="s">
        <v>24</v>
      </c>
      <c r="K14" s="6">
        <v>-112645.209</v>
      </c>
      <c r="L14" s="6">
        <v>-213736.37000000002</v>
      </c>
      <c r="M14" s="6">
        <v>-315101.89899999998</v>
      </c>
      <c r="N14" s="6">
        <v>-319836.35800000007</v>
      </c>
      <c r="O14" s="6">
        <v>-289140.92100000009</v>
      </c>
      <c r="P14" s="6">
        <v>-329377.516</v>
      </c>
      <c r="Q14" s="6">
        <v>-366741.80500000005</v>
      </c>
    </row>
    <row r="15" spans="10:17" ht="21">
      <c r="J15" s="10" t="s">
        <v>146</v>
      </c>
      <c r="K15" s="6">
        <f t="shared" ref="K15:Q15" si="1">ABS(SUM(K13:K14))</f>
        <v>112644.943</v>
      </c>
      <c r="L15" s="6">
        <f t="shared" si="1"/>
        <v>213741.56800000003</v>
      </c>
      <c r="M15" s="6">
        <f t="shared" si="1"/>
        <v>315131.12599999999</v>
      </c>
      <c r="N15" s="6">
        <f t="shared" si="1"/>
        <v>319911.40600000008</v>
      </c>
      <c r="O15" s="6">
        <f t="shared" si="1"/>
        <v>289270.36500000011</v>
      </c>
      <c r="P15" s="6">
        <f t="shared" si="1"/>
        <v>329478.022</v>
      </c>
      <c r="Q15" s="6">
        <f t="shared" si="1"/>
        <v>366811.23700000002</v>
      </c>
    </row>
    <row r="16" spans="10:17" ht="21">
      <c r="J16" s="12" t="s">
        <v>148</v>
      </c>
      <c r="K16" s="6">
        <f>SUM(K10,K15)</f>
        <v>5405496.8209999986</v>
      </c>
      <c r="L16" s="6">
        <f t="shared" ref="L16:Q16" si="2">SUM(L10,L15)</f>
        <v>11221773.503999997</v>
      </c>
      <c r="M16" s="6">
        <f t="shared" si="2"/>
        <v>18114288.794999998</v>
      </c>
      <c r="N16" s="6">
        <f t="shared" si="2"/>
        <v>23277107.950999994</v>
      </c>
      <c r="O16" s="6">
        <f t="shared" si="2"/>
        <v>29595356.994000003</v>
      </c>
      <c r="P16" s="6">
        <f t="shared" si="2"/>
        <v>36541313.114000008</v>
      </c>
      <c r="Q16" s="6">
        <f t="shared" si="2"/>
        <v>42076441.173000008</v>
      </c>
    </row>
    <row r="17" spans="10:17" ht="30.75">
      <c r="J17" s="9" t="s">
        <v>28</v>
      </c>
      <c r="K17" s="6"/>
      <c r="L17" s="6"/>
      <c r="M17" s="6"/>
      <c r="N17" s="6"/>
      <c r="O17" s="6"/>
      <c r="P17" s="6"/>
      <c r="Q17" s="6"/>
    </row>
    <row r="18" spans="10:17">
      <c r="J18" s="8" t="s">
        <v>128</v>
      </c>
      <c r="K18" s="6">
        <v>997173.87600000016</v>
      </c>
      <c r="L18" s="6">
        <v>1898109.3959999999</v>
      </c>
      <c r="M18" s="6">
        <v>2860267.49</v>
      </c>
      <c r="N18" s="6">
        <v>3761764.574</v>
      </c>
      <c r="O18" s="6">
        <v>4746624.1519999998</v>
      </c>
      <c r="P18" s="6">
        <v>5721651.3230000008</v>
      </c>
      <c r="Q18" s="6">
        <v>6674582.6449999996</v>
      </c>
    </row>
    <row r="19" spans="10:17">
      <c r="J19" s="8" t="s">
        <v>121</v>
      </c>
      <c r="K19" s="6">
        <v>222457.77699999997</v>
      </c>
      <c r="L19" s="6">
        <v>494045.21099999989</v>
      </c>
      <c r="M19" s="6">
        <v>685168.47100000002</v>
      </c>
      <c r="N19" s="6">
        <v>872220.50199999998</v>
      </c>
      <c r="O19" s="6">
        <v>1095692.3759999999</v>
      </c>
      <c r="P19" s="6">
        <v>1279866.1240000001</v>
      </c>
      <c r="Q19" s="6">
        <v>1480908.618</v>
      </c>
    </row>
    <row r="20" spans="10:17">
      <c r="J20" s="8" t="s">
        <v>134</v>
      </c>
      <c r="K20" s="6">
        <v>7750</v>
      </c>
      <c r="L20" s="6">
        <v>15500</v>
      </c>
      <c r="M20" s="6">
        <v>23410.054</v>
      </c>
      <c r="N20" s="6">
        <v>31213.404999999999</v>
      </c>
      <c r="O20" s="6">
        <v>39016.756000000001</v>
      </c>
      <c r="P20" s="6">
        <v>53177.496999999996</v>
      </c>
      <c r="Q20" s="6">
        <v>61848.781000000003</v>
      </c>
    </row>
    <row r="21" spans="10:17">
      <c r="J21" s="8" t="s">
        <v>132</v>
      </c>
      <c r="K21" s="6">
        <v>104097.99800000001</v>
      </c>
      <c r="L21" s="6">
        <v>211710.69299999997</v>
      </c>
      <c r="M21" s="6">
        <v>315698.87399999995</v>
      </c>
      <c r="N21" s="6">
        <v>422262.39600000007</v>
      </c>
      <c r="O21" s="6">
        <v>536957.53200000001</v>
      </c>
      <c r="P21" s="6">
        <v>647754.15700000001</v>
      </c>
      <c r="Q21" s="6">
        <v>762041.48099999991</v>
      </c>
    </row>
    <row r="22" spans="10:17">
      <c r="J22" s="8" t="s">
        <v>126</v>
      </c>
      <c r="K22" s="6">
        <v>7254.831000000001</v>
      </c>
      <c r="L22" s="6">
        <v>-6315.1549999999988</v>
      </c>
      <c r="M22" s="6">
        <v>23114.458999999995</v>
      </c>
      <c r="N22" s="6">
        <v>38979.142000000014</v>
      </c>
      <c r="O22" s="6">
        <v>56801.324999999997</v>
      </c>
      <c r="P22" s="6">
        <v>73020.118999999977</v>
      </c>
      <c r="Q22" s="6">
        <v>88854.108999999968</v>
      </c>
    </row>
    <row r="23" spans="10:17">
      <c r="J23" s="8" t="s">
        <v>29</v>
      </c>
      <c r="K23" s="6">
        <v>15169.963999999998</v>
      </c>
      <c r="L23" s="6">
        <v>31390.474000000002</v>
      </c>
      <c r="M23" s="6">
        <v>50424.767</v>
      </c>
      <c r="N23" s="6">
        <v>70337.479000000007</v>
      </c>
      <c r="O23" s="6">
        <v>103681.552</v>
      </c>
      <c r="P23" s="6">
        <v>140404.73500000002</v>
      </c>
      <c r="Q23" s="6">
        <v>161010.65900000001</v>
      </c>
    </row>
    <row r="24" spans="10:17">
      <c r="J24" s="8" t="s">
        <v>123</v>
      </c>
      <c r="K24" s="6">
        <v>140924.45800000004</v>
      </c>
      <c r="L24" s="6">
        <v>259611.25899999999</v>
      </c>
      <c r="M24" s="6">
        <v>362204.32800000015</v>
      </c>
      <c r="N24" s="6">
        <v>533648.24300000002</v>
      </c>
      <c r="O24" s="6">
        <v>708445.34700000007</v>
      </c>
      <c r="P24" s="6">
        <v>793022.68999999971</v>
      </c>
      <c r="Q24" s="6">
        <v>971713.61499999999</v>
      </c>
    </row>
    <row r="25" spans="10:17">
      <c r="J25" s="8" t="s">
        <v>42</v>
      </c>
      <c r="K25" s="6"/>
      <c r="L25" s="6">
        <v>-6731.0309999999999</v>
      </c>
      <c r="M25" s="6">
        <v>-5226.8509999999997</v>
      </c>
      <c r="N25" s="6">
        <v>-429.08</v>
      </c>
      <c r="O25" s="6">
        <v>-4224.7700000000004</v>
      </c>
      <c r="P25" s="6">
        <v>-4224.7640000000001</v>
      </c>
      <c r="Q25" s="6">
        <v>-4070.473</v>
      </c>
    </row>
    <row r="26" spans="10:17">
      <c r="J26" s="8" t="s">
        <v>124</v>
      </c>
      <c r="K26" s="6">
        <v>37172.470999999998</v>
      </c>
      <c r="L26" s="6">
        <v>72987.190999999977</v>
      </c>
      <c r="M26" s="6">
        <v>111853.02800000001</v>
      </c>
      <c r="N26" s="6">
        <v>135962.58600000004</v>
      </c>
      <c r="O26" s="6">
        <v>163050.46400000001</v>
      </c>
      <c r="P26" s="6">
        <v>186704.85899999997</v>
      </c>
      <c r="Q26" s="6">
        <v>204015.15800000008</v>
      </c>
    </row>
    <row r="27" spans="10:17">
      <c r="J27" s="8" t="s">
        <v>129</v>
      </c>
      <c r="K27" s="6">
        <v>103703.69099999999</v>
      </c>
      <c r="L27" s="6">
        <v>173102.96799999996</v>
      </c>
      <c r="M27" s="6">
        <v>271711.17699999997</v>
      </c>
      <c r="N27" s="6">
        <v>356750.54000000004</v>
      </c>
      <c r="O27" s="6">
        <v>412706.81800000009</v>
      </c>
      <c r="P27" s="6">
        <v>492572.42899999989</v>
      </c>
      <c r="Q27" s="6">
        <v>593570.5689999999</v>
      </c>
    </row>
    <row r="28" spans="10:17">
      <c r="J28" s="8" t="s">
        <v>122</v>
      </c>
      <c r="K28" s="6">
        <v>114491.95500000002</v>
      </c>
      <c r="L28" s="6">
        <v>269964.22399999993</v>
      </c>
      <c r="M28" s="6">
        <v>419526.27299999987</v>
      </c>
      <c r="N28" s="6">
        <v>602968.18499999994</v>
      </c>
      <c r="O28" s="6">
        <v>756561.22499999963</v>
      </c>
      <c r="P28" s="6">
        <v>895320.53499999992</v>
      </c>
      <c r="Q28" s="6">
        <v>1044335.7229999999</v>
      </c>
    </row>
    <row r="29" spans="10:17">
      <c r="J29" s="8" t="s">
        <v>120</v>
      </c>
      <c r="K29" s="6">
        <v>3396549.6500000008</v>
      </c>
      <c r="L29" s="6">
        <v>7011396.3150000004</v>
      </c>
      <c r="M29" s="6">
        <v>10187274.142000003</v>
      </c>
      <c r="N29" s="6">
        <v>13780001.02500001</v>
      </c>
      <c r="O29" s="6">
        <v>17573629.997999988</v>
      </c>
      <c r="P29" s="6">
        <v>20933913.380000003</v>
      </c>
      <c r="Q29" s="6">
        <v>24794403.428000003</v>
      </c>
    </row>
    <row r="30" spans="10:17">
      <c r="J30" s="8" t="s">
        <v>127</v>
      </c>
      <c r="K30" s="6">
        <v>92769.057999999961</v>
      </c>
      <c r="L30" s="6">
        <v>166877.06099999996</v>
      </c>
      <c r="M30" s="6">
        <v>316628.30499999988</v>
      </c>
      <c r="N30" s="6">
        <v>405079.02700000012</v>
      </c>
      <c r="O30" s="6">
        <v>502168.32299999997</v>
      </c>
      <c r="P30" s="6">
        <v>576094.19999999949</v>
      </c>
      <c r="Q30" s="6">
        <v>680763.22799999989</v>
      </c>
    </row>
    <row r="31" spans="10:17" ht="21">
      <c r="J31" s="10" t="s">
        <v>145</v>
      </c>
      <c r="K31" s="6">
        <f t="shared" ref="K31:Q31" si="3">SUM(K18:K30)</f>
        <v>5239515.7290000012</v>
      </c>
      <c r="L31" s="6">
        <f t="shared" si="3"/>
        <v>10591648.606000001</v>
      </c>
      <c r="M31" s="6">
        <f t="shared" si="3"/>
        <v>15622054.517000003</v>
      </c>
      <c r="N31" s="6">
        <f t="shared" si="3"/>
        <v>21010758.024000008</v>
      </c>
      <c r="O31" s="6">
        <f t="shared" si="3"/>
        <v>26691111.097999986</v>
      </c>
      <c r="P31" s="6">
        <f t="shared" si="3"/>
        <v>31789277.284000002</v>
      </c>
      <c r="Q31" s="6">
        <f t="shared" si="3"/>
        <v>37513977.541000001</v>
      </c>
    </row>
    <row r="32" spans="10:17" ht="21">
      <c r="J32" s="12" t="s">
        <v>149</v>
      </c>
      <c r="K32" s="6">
        <f>K16-K31</f>
        <v>165981.09199999738</v>
      </c>
      <c r="L32" s="6">
        <f t="shared" ref="L32:Q32" si="4">L16-L31</f>
        <v>630124.89799999632</v>
      </c>
      <c r="M32" s="6">
        <f t="shared" si="4"/>
        <v>2492234.2779999953</v>
      </c>
      <c r="N32" s="6">
        <f t="shared" si="4"/>
        <v>2266349.9269999862</v>
      </c>
      <c r="O32" s="6">
        <f t="shared" si="4"/>
        <v>2904245.8960000165</v>
      </c>
      <c r="P32" s="6">
        <f t="shared" si="4"/>
        <v>4752035.8300000057</v>
      </c>
      <c r="Q32" s="6">
        <f t="shared" si="4"/>
        <v>4562463.6320000067</v>
      </c>
    </row>
    <row r="33" spans="10:17" ht="30">
      <c r="J33" s="7" t="s">
        <v>41</v>
      </c>
      <c r="K33" s="6"/>
      <c r="L33" s="6"/>
      <c r="M33" s="6"/>
      <c r="N33" s="6"/>
      <c r="O33" s="6"/>
      <c r="P33" s="6"/>
      <c r="Q33" s="6"/>
    </row>
    <row r="34" spans="10:17" ht="21">
      <c r="J34" s="10" t="s">
        <v>130</v>
      </c>
      <c r="K34" s="6">
        <v>11141.521999999999</v>
      </c>
      <c r="L34" s="6">
        <v>8246.06</v>
      </c>
      <c r="M34" s="6">
        <v>645602.58800000011</v>
      </c>
      <c r="N34" s="6">
        <v>587310.55499999982</v>
      </c>
      <c r="O34" s="6">
        <v>588209.62100000004</v>
      </c>
      <c r="P34" s="6">
        <v>1143187.8490000004</v>
      </c>
      <c r="Q34" s="6">
        <v>1145444.9540000001</v>
      </c>
    </row>
    <row r="35" spans="10:17" ht="21">
      <c r="J35" s="12" t="s">
        <v>150</v>
      </c>
      <c r="K35" s="6">
        <f>K32-K34</f>
        <v>154839.56999999739</v>
      </c>
      <c r="L35" s="6">
        <f t="shared" ref="L35:Q35" si="5">L32-L34</f>
        <v>621878.83799999626</v>
      </c>
      <c r="M35" s="6">
        <f t="shared" si="5"/>
        <v>1846631.6899999953</v>
      </c>
      <c r="N35" s="6">
        <f t="shared" si="5"/>
        <v>1679039.3719999865</v>
      </c>
      <c r="O35" s="6">
        <f t="shared" si="5"/>
        <v>2316036.2750000162</v>
      </c>
      <c r="P35" s="6">
        <f t="shared" si="5"/>
        <v>3608847.9810000053</v>
      </c>
      <c r="Q35" s="6">
        <f t="shared" si="5"/>
        <v>3417018.6780000068</v>
      </c>
    </row>
    <row r="41" spans="10:17">
      <c r="J41" s="64" t="s">
        <v>5</v>
      </c>
      <c r="K41" s="65"/>
      <c r="L41" s="65"/>
      <c r="M41" s="65"/>
      <c r="N41" s="65"/>
      <c r="O41" s="65"/>
      <c r="P41" s="65"/>
      <c r="Q41" s="65"/>
    </row>
    <row r="42" spans="10:17">
      <c r="J42" s="65"/>
      <c r="K42" s="65"/>
      <c r="L42" s="65"/>
      <c r="M42" s="65"/>
      <c r="N42" s="65"/>
      <c r="O42" s="65"/>
      <c r="P42" s="65"/>
      <c r="Q42" s="65"/>
    </row>
    <row r="43" spans="10:17">
      <c r="J43" s="65"/>
      <c r="K43" s="65"/>
      <c r="L43" s="65"/>
      <c r="M43" s="65"/>
      <c r="N43" s="65"/>
      <c r="O43" s="65"/>
      <c r="P43" s="65"/>
      <c r="Q43" s="65"/>
    </row>
    <row r="44" spans="10:17">
      <c r="J44" s="65"/>
      <c r="K44" s="65"/>
      <c r="L44" s="65"/>
      <c r="M44" s="65"/>
      <c r="N44" s="65"/>
      <c r="O44" s="65"/>
      <c r="P44" s="65"/>
      <c r="Q44" s="65"/>
    </row>
    <row r="46" spans="10:17">
      <c r="K46" s="13"/>
      <c r="L46" s="13"/>
      <c r="M46" s="13"/>
      <c r="N46" s="13"/>
      <c r="O46" s="13"/>
      <c r="P46" s="13"/>
      <c r="Q46" s="13"/>
    </row>
    <row r="47" spans="10:17" ht="18.75">
      <c r="K47" s="22" t="s">
        <v>138</v>
      </c>
      <c r="L47" s="22" t="s">
        <v>139</v>
      </c>
      <c r="M47" s="22" t="s">
        <v>140</v>
      </c>
      <c r="N47" s="22" t="s">
        <v>141</v>
      </c>
      <c r="O47" s="22" t="s">
        <v>142</v>
      </c>
      <c r="P47" s="22" t="s">
        <v>143</v>
      </c>
      <c r="Q47" s="22" t="s">
        <v>144</v>
      </c>
    </row>
    <row r="48" spans="10:17" ht="23.25">
      <c r="J48" s="17" t="s">
        <v>9</v>
      </c>
      <c r="K48" s="16"/>
      <c r="L48" s="16"/>
      <c r="M48" s="16"/>
      <c r="N48" s="16"/>
      <c r="O48" s="16"/>
      <c r="P48" s="16"/>
      <c r="Q48" s="16"/>
    </row>
    <row r="49" spans="10:17">
      <c r="J49" s="4" t="s">
        <v>116</v>
      </c>
      <c r="K49" s="6">
        <v>18621207.554000016</v>
      </c>
      <c r="L49" s="6">
        <v>18528228.199999984</v>
      </c>
      <c r="M49" s="6">
        <v>18663212.928000007</v>
      </c>
      <c r="N49" s="6">
        <v>18157594.791999996</v>
      </c>
      <c r="O49" s="6">
        <v>18778304.11900001</v>
      </c>
      <c r="P49" s="6">
        <v>12318271.623000013</v>
      </c>
      <c r="Q49" s="6">
        <v>13594797.551000012</v>
      </c>
    </row>
    <row r="50" spans="10:17">
      <c r="J50" s="4" t="s">
        <v>125</v>
      </c>
      <c r="K50" s="6">
        <v>1633432.372</v>
      </c>
      <c r="L50" s="6">
        <v>1738354.7399999998</v>
      </c>
      <c r="M50" s="6">
        <v>1404231.2680000004</v>
      </c>
      <c r="N50" s="6">
        <v>1561606.6069999994</v>
      </c>
      <c r="O50" s="6">
        <v>1665493.4640000004</v>
      </c>
      <c r="P50" s="6">
        <v>1741380.9789999994</v>
      </c>
      <c r="Q50" s="6">
        <v>1800281.2099999997</v>
      </c>
    </row>
    <row r="51" spans="10:17">
      <c r="J51" s="4" t="s">
        <v>118</v>
      </c>
      <c r="K51" s="6">
        <v>1232168.9069999999</v>
      </c>
      <c r="L51" s="6">
        <v>1274561.246</v>
      </c>
      <c r="M51" s="6">
        <v>1362766.1870000002</v>
      </c>
      <c r="N51" s="6">
        <v>1787036.0009999999</v>
      </c>
      <c r="O51" s="6">
        <v>1676810.6569999999</v>
      </c>
      <c r="P51" s="6">
        <v>1599013.0080000001</v>
      </c>
      <c r="Q51" s="6">
        <v>1484902.463</v>
      </c>
    </row>
    <row r="52" spans="10:17">
      <c r="J52" s="4" t="s">
        <v>115</v>
      </c>
      <c r="K52" s="6">
        <v>26693472.80199999</v>
      </c>
      <c r="L52" s="6">
        <v>25194602.749999996</v>
      </c>
      <c r="M52" s="6">
        <v>27376325.456999995</v>
      </c>
      <c r="N52" s="6">
        <v>28192676.812999997</v>
      </c>
      <c r="O52" s="6">
        <v>26003064.486999985</v>
      </c>
      <c r="P52" s="6">
        <v>27157525.940999996</v>
      </c>
      <c r="Q52" s="6">
        <v>28203532.138</v>
      </c>
    </row>
    <row r="53" spans="10:17" ht="18.75">
      <c r="J53" s="18" t="s">
        <v>156</v>
      </c>
      <c r="K53" s="6">
        <f>SUM(K49:K52)</f>
        <v>48180281.635000005</v>
      </c>
      <c r="L53" s="6">
        <f t="shared" ref="L53:Q53" si="6">SUM(L49:L52)</f>
        <v>46735746.935999975</v>
      </c>
      <c r="M53" s="6">
        <f t="shared" si="6"/>
        <v>48806535.840000004</v>
      </c>
      <c r="N53" s="6">
        <f t="shared" si="6"/>
        <v>49698914.212999992</v>
      </c>
      <c r="O53" s="6">
        <f t="shared" si="6"/>
        <v>48123672.726999998</v>
      </c>
      <c r="P53" s="6">
        <f t="shared" si="6"/>
        <v>42816191.551000006</v>
      </c>
      <c r="Q53" s="6">
        <f t="shared" si="6"/>
        <v>45083513.362000011</v>
      </c>
    </row>
    <row r="54" spans="10:17" ht="23.25">
      <c r="J54" s="17" t="s">
        <v>6</v>
      </c>
      <c r="K54" s="16"/>
      <c r="L54" s="16"/>
      <c r="M54" s="16"/>
      <c r="N54" s="16"/>
      <c r="O54" s="16"/>
      <c r="P54" s="16"/>
      <c r="Q54" s="16"/>
    </row>
    <row r="55" spans="10:17">
      <c r="J55" s="4" t="s">
        <v>133</v>
      </c>
      <c r="K55" s="6">
        <v>83942.334000000032</v>
      </c>
      <c r="L55" s="6">
        <v>82402.121000000043</v>
      </c>
      <c r="M55" s="6">
        <v>80092.22900000005</v>
      </c>
      <c r="N55" s="6">
        <v>76394.458000000042</v>
      </c>
      <c r="O55" s="6">
        <v>72965.501000000047</v>
      </c>
      <c r="P55" s="6">
        <v>70600.753000000026</v>
      </c>
      <c r="Q55" s="6">
        <v>67771.199000000022</v>
      </c>
    </row>
    <row r="56" spans="10:17">
      <c r="J56" s="4" t="s">
        <v>117</v>
      </c>
      <c r="K56" s="6">
        <v>484888.92</v>
      </c>
      <c r="L56" s="6">
        <v>385300.571</v>
      </c>
      <c r="M56" s="6">
        <v>199512.995</v>
      </c>
      <c r="N56" s="6">
        <v>226108.443</v>
      </c>
      <c r="O56" s="6">
        <v>191140.70200000002</v>
      </c>
      <c r="P56" s="6">
        <v>56565.474999999969</v>
      </c>
      <c r="Q56" s="6">
        <v>-187814.81799999997</v>
      </c>
    </row>
    <row r="57" spans="10:17">
      <c r="J57" s="4" t="s">
        <v>131</v>
      </c>
      <c r="K57" s="6">
        <v>4108318.8209999991</v>
      </c>
      <c r="L57" s="6">
        <v>4092358.2649999983</v>
      </c>
      <c r="M57" s="6">
        <v>4166361.9130000011</v>
      </c>
      <c r="N57" s="6">
        <v>4160953.884000001</v>
      </c>
      <c r="O57" s="6">
        <v>4265861.4700000007</v>
      </c>
      <c r="P57" s="6">
        <v>4237690.7380000018</v>
      </c>
      <c r="Q57" s="6">
        <v>4161494.0540000005</v>
      </c>
    </row>
    <row r="58" spans="10:17" ht="21">
      <c r="J58" s="19" t="s">
        <v>155</v>
      </c>
      <c r="K58" s="6">
        <f>SUM(K55:K57)</f>
        <v>4677150.0749999993</v>
      </c>
      <c r="L58" s="6">
        <f t="shared" ref="L58:Q58" si="7">SUM(L55:L57)</f>
        <v>4560060.9569999985</v>
      </c>
      <c r="M58" s="6">
        <f t="shared" si="7"/>
        <v>4445967.137000001</v>
      </c>
      <c r="N58" s="6">
        <f t="shared" si="7"/>
        <v>4463456.7850000011</v>
      </c>
      <c r="O58" s="6">
        <f t="shared" si="7"/>
        <v>4529967.6730000004</v>
      </c>
      <c r="P58" s="6">
        <f t="shared" si="7"/>
        <v>4364856.9660000019</v>
      </c>
      <c r="Q58" s="6">
        <f t="shared" si="7"/>
        <v>4041450.4350000005</v>
      </c>
    </row>
    <row r="59" spans="10:17" ht="23.25">
      <c r="J59" s="20" t="s">
        <v>157</v>
      </c>
      <c r="K59" s="25">
        <f>SUM(K53,K58)</f>
        <v>52857431.710000008</v>
      </c>
      <c r="L59" s="25">
        <f t="shared" ref="L59:Q59" si="8">SUM(L53,L58)</f>
        <v>51295807.892999977</v>
      </c>
      <c r="M59" s="25">
        <f t="shared" si="8"/>
        <v>53252502.977000006</v>
      </c>
      <c r="N59" s="25">
        <f t="shared" si="8"/>
        <v>54162370.997999996</v>
      </c>
      <c r="O59" s="25">
        <f t="shared" si="8"/>
        <v>52653640.399999999</v>
      </c>
      <c r="P59" s="25">
        <f t="shared" si="8"/>
        <v>47181048.517000005</v>
      </c>
      <c r="Q59" s="25">
        <f t="shared" si="8"/>
        <v>49124963.797000013</v>
      </c>
    </row>
    <row r="60" spans="10:17" ht="23.25">
      <c r="J60" s="17" t="s">
        <v>17</v>
      </c>
      <c r="K60" s="16"/>
      <c r="L60" s="16"/>
      <c r="M60" s="16"/>
      <c r="N60" s="16"/>
      <c r="O60" s="16"/>
      <c r="P60" s="16"/>
      <c r="Q60" s="16"/>
    </row>
    <row r="61" spans="10:17">
      <c r="J61" s="4" t="s">
        <v>113</v>
      </c>
      <c r="K61" s="6">
        <v>-16283078.001999998</v>
      </c>
      <c r="L61" s="6">
        <v>-13481366.70899999</v>
      </c>
      <c r="M61" s="6">
        <v>-14841655.698000003</v>
      </c>
      <c r="N61" s="6">
        <v>-14260133.807999995</v>
      </c>
      <c r="O61" s="6">
        <v>-14492842.349999992</v>
      </c>
      <c r="P61" s="6">
        <v>-15089237.426000003</v>
      </c>
      <c r="Q61" s="6">
        <v>-16684258.259000001</v>
      </c>
    </row>
    <row r="62" spans="10:17" ht="18.75">
      <c r="J62" s="18" t="s">
        <v>153</v>
      </c>
      <c r="K62" s="6">
        <f>ABS(K61)</f>
        <v>16283078.001999998</v>
      </c>
      <c r="L62" s="6">
        <f t="shared" ref="L62:Q62" si="9">ABS(L61)</f>
        <v>13481366.70899999</v>
      </c>
      <c r="M62" s="6">
        <f t="shared" si="9"/>
        <v>14841655.698000003</v>
      </c>
      <c r="N62" s="6">
        <f t="shared" si="9"/>
        <v>14260133.807999995</v>
      </c>
      <c r="O62" s="6">
        <f t="shared" si="9"/>
        <v>14492842.349999992</v>
      </c>
      <c r="P62" s="6">
        <f t="shared" si="9"/>
        <v>15089237.426000003</v>
      </c>
      <c r="Q62" s="6">
        <f t="shared" si="9"/>
        <v>16684258.259000001</v>
      </c>
    </row>
    <row r="63" spans="10:17" ht="23.25">
      <c r="J63" s="17" t="s">
        <v>19</v>
      </c>
      <c r="K63" s="16"/>
      <c r="L63" s="16"/>
      <c r="M63" s="16"/>
      <c r="N63" s="16"/>
      <c r="O63" s="16"/>
      <c r="P63" s="16"/>
      <c r="Q63" s="16"/>
    </row>
    <row r="64" spans="10:17">
      <c r="J64" s="4" t="s">
        <v>114</v>
      </c>
      <c r="K64" s="6">
        <v>-2052362.6300000001</v>
      </c>
      <c r="L64" s="6">
        <v>-2478575.9039999996</v>
      </c>
      <c r="M64" s="6">
        <v>-1569837.3880000003</v>
      </c>
      <c r="N64" s="6">
        <v>-3132398.1080000005</v>
      </c>
      <c r="O64" s="6">
        <v>-1801856.2340000002</v>
      </c>
      <c r="P64" s="6">
        <v>-1564934.4879999997</v>
      </c>
      <c r="Q64" s="6">
        <v>-1879201.0879999988</v>
      </c>
    </row>
    <row r="65" spans="10:17">
      <c r="J65" s="4" t="s">
        <v>20</v>
      </c>
      <c r="K65" s="6">
        <v>-1407207.5129999996</v>
      </c>
      <c r="L65" s="6">
        <v>-1486230.4620000001</v>
      </c>
      <c r="M65" s="6">
        <v>-1537015.2810000002</v>
      </c>
      <c r="N65" s="6">
        <v>-1584383.8019999999</v>
      </c>
      <c r="O65" s="6">
        <v>-1645791.345</v>
      </c>
      <c r="P65" s="6">
        <v>-1682502.9550000001</v>
      </c>
      <c r="Q65" s="6">
        <v>-1778399.1749999996</v>
      </c>
    </row>
    <row r="66" spans="10:17" ht="18.75">
      <c r="J66" s="18" t="s">
        <v>152</v>
      </c>
      <c r="K66" s="6">
        <f>ABS(SUM(K64:K65))</f>
        <v>3459570.1429999997</v>
      </c>
      <c r="L66" s="6">
        <f t="shared" ref="L66:Q66" si="10">ABS(SUM(L64:L65))</f>
        <v>3964806.3659999995</v>
      </c>
      <c r="M66" s="6">
        <f t="shared" si="10"/>
        <v>3106852.6690000007</v>
      </c>
      <c r="N66" s="6">
        <f t="shared" si="10"/>
        <v>4716781.91</v>
      </c>
      <c r="O66" s="6">
        <f t="shared" si="10"/>
        <v>3447647.5789999999</v>
      </c>
      <c r="P66" s="6">
        <f t="shared" si="10"/>
        <v>3247437.443</v>
      </c>
      <c r="Q66" s="6">
        <f t="shared" si="10"/>
        <v>3657600.2629999984</v>
      </c>
    </row>
    <row r="67" spans="10:17" ht="23.25">
      <c r="J67" s="21" t="s">
        <v>158</v>
      </c>
      <c r="K67" s="6">
        <f>SUM(K62,K66)</f>
        <v>19742648.145</v>
      </c>
      <c r="L67" s="6">
        <f t="shared" ref="L67:Q67" si="11">SUM(L62,L66)</f>
        <v>17446173.074999988</v>
      </c>
      <c r="M67" s="6">
        <f t="shared" si="11"/>
        <v>17948508.367000002</v>
      </c>
      <c r="N67" s="6">
        <f t="shared" si="11"/>
        <v>18976915.717999995</v>
      </c>
      <c r="O67" s="6">
        <f t="shared" si="11"/>
        <v>17940489.92899999</v>
      </c>
      <c r="P67" s="6">
        <f t="shared" si="11"/>
        <v>18336674.869000003</v>
      </c>
      <c r="Q67" s="6">
        <f t="shared" si="11"/>
        <v>20341858.522</v>
      </c>
    </row>
    <row r="68" spans="10:17" ht="23.25">
      <c r="J68" s="17" t="s">
        <v>15</v>
      </c>
      <c r="K68" s="15"/>
      <c r="L68" s="15"/>
      <c r="M68" s="15"/>
      <c r="N68" s="15"/>
      <c r="O68" s="15"/>
      <c r="P68" s="15"/>
      <c r="Q68" s="15"/>
    </row>
    <row r="69" spans="10:17">
      <c r="J69" s="4" t="s">
        <v>14</v>
      </c>
      <c r="K69" s="6">
        <v>-32959943.944000006</v>
      </c>
      <c r="L69" s="6">
        <v>-33227755.926000014</v>
      </c>
      <c r="M69" s="6">
        <v>-33457362.85600001</v>
      </c>
      <c r="N69" s="6">
        <v>-33506415.963</v>
      </c>
      <c r="O69" s="6">
        <v>-32397114.199000023</v>
      </c>
      <c r="P69" s="6">
        <v>-25235525.631999992</v>
      </c>
      <c r="Q69" s="6">
        <v>-25366086.430999998</v>
      </c>
    </row>
    <row r="70" spans="10:17" ht="21">
      <c r="J70" s="12" t="s">
        <v>160</v>
      </c>
      <c r="K70" s="6">
        <v>154839.56999999739</v>
      </c>
      <c r="L70" s="6">
        <v>621878.83799999626</v>
      </c>
      <c r="M70" s="6">
        <v>1846631.6899999953</v>
      </c>
      <c r="N70" s="6">
        <v>1679039.3719999865</v>
      </c>
      <c r="O70" s="6">
        <v>2316036.2750000162</v>
      </c>
      <c r="P70" s="6">
        <v>3608847.9810000053</v>
      </c>
      <c r="Q70" s="6">
        <v>3417018.6780000068</v>
      </c>
    </row>
    <row r="71" spans="10:17" ht="21">
      <c r="J71" s="19" t="s">
        <v>154</v>
      </c>
      <c r="K71" s="6">
        <f>ABS(K69-K70)</f>
        <v>33114783.514000002</v>
      </c>
      <c r="L71" s="6">
        <f t="shared" ref="L71:Q71" si="12">ABS(L69-L70)</f>
        <v>33849634.764000013</v>
      </c>
      <c r="M71" s="6">
        <f t="shared" si="12"/>
        <v>35303994.546000004</v>
      </c>
      <c r="N71" s="6">
        <f t="shared" si="12"/>
        <v>35185455.334999986</v>
      </c>
      <c r="O71" s="6">
        <f t="shared" si="12"/>
        <v>34713150.474000037</v>
      </c>
      <c r="P71" s="6">
        <f t="shared" si="12"/>
        <v>28844373.612999998</v>
      </c>
      <c r="Q71" s="6">
        <f t="shared" si="12"/>
        <v>28783105.109000005</v>
      </c>
    </row>
    <row r="72" spans="10:17" ht="21">
      <c r="J72" s="26" t="s">
        <v>159</v>
      </c>
      <c r="K72" s="27">
        <f>SUM(K71,K67)</f>
        <v>52857431.659000002</v>
      </c>
      <c r="L72" s="27">
        <f t="shared" ref="L72:Q72" si="13">SUM(L71,L67)</f>
        <v>51295807.839000002</v>
      </c>
      <c r="M72" s="27">
        <f t="shared" si="13"/>
        <v>53252502.913000003</v>
      </c>
      <c r="N72" s="27">
        <f t="shared" si="13"/>
        <v>54162371.052999981</v>
      </c>
      <c r="O72" s="27">
        <f t="shared" si="13"/>
        <v>52653640.403000027</v>
      </c>
      <c r="P72" s="27">
        <f t="shared" si="13"/>
        <v>47181048.482000001</v>
      </c>
      <c r="Q72" s="27">
        <f t="shared" si="13"/>
        <v>49124963.631000005</v>
      </c>
    </row>
    <row r="82" spans="6:17">
      <c r="J82" s="66" t="s">
        <v>161</v>
      </c>
      <c r="K82" s="66"/>
      <c r="L82" s="66"/>
      <c r="M82" s="66"/>
      <c r="N82" s="66"/>
      <c r="O82" s="66"/>
      <c r="P82" s="66"/>
      <c r="Q82" s="66"/>
    </row>
    <row r="83" spans="6:17">
      <c r="J83" s="66"/>
      <c r="K83" s="66"/>
      <c r="L83" s="66"/>
      <c r="M83" s="66"/>
      <c r="N83" s="66"/>
      <c r="O83" s="66"/>
      <c r="P83" s="66"/>
      <c r="Q83" s="66"/>
    </row>
    <row r="84" spans="6:17">
      <c r="J84" s="66"/>
      <c r="K84" s="66"/>
      <c r="L84" s="66"/>
      <c r="M84" s="66"/>
      <c r="N84" s="66"/>
      <c r="O84" s="66"/>
      <c r="P84" s="66"/>
      <c r="Q84" s="66"/>
    </row>
    <row r="87" spans="6:17" ht="21">
      <c r="K87" s="11" t="s">
        <v>138</v>
      </c>
      <c r="L87" s="11" t="s">
        <v>139</v>
      </c>
      <c r="M87" s="11" t="s">
        <v>140</v>
      </c>
      <c r="N87" s="11" t="s">
        <v>141</v>
      </c>
      <c r="O87" s="11" t="s">
        <v>142</v>
      </c>
      <c r="P87" s="11" t="s">
        <v>143</v>
      </c>
      <c r="Q87" s="11" t="s">
        <v>144</v>
      </c>
    </row>
    <row r="88" spans="6:17" ht="18">
      <c r="F88" s="23"/>
      <c r="G88" s="23"/>
      <c r="H88" s="24"/>
      <c r="J88" s="29" t="s">
        <v>162</v>
      </c>
      <c r="L88" s="6">
        <f>L35-K35</f>
        <v>467039.26799999888</v>
      </c>
      <c r="M88" s="6">
        <f t="shared" ref="M88:Q88" si="14">M35-L35</f>
        <v>1224752.851999999</v>
      </c>
      <c r="N88" s="6">
        <f t="shared" si="14"/>
        <v>-167592.31800000882</v>
      </c>
      <c r="O88" s="6">
        <f t="shared" si="14"/>
        <v>636996.90300002974</v>
      </c>
      <c r="P88" s="6">
        <f t="shared" si="14"/>
        <v>1292811.7059999891</v>
      </c>
      <c r="Q88" s="6">
        <f t="shared" si="14"/>
        <v>-191829.30299999844</v>
      </c>
    </row>
    <row r="89" spans="6:17" ht="18">
      <c r="F89" s="23"/>
      <c r="G89" s="23"/>
      <c r="H89" s="23"/>
      <c r="J89" s="23" t="s">
        <v>169</v>
      </c>
      <c r="L89" s="6">
        <f>L21-K21</f>
        <v>107612.69499999996</v>
      </c>
      <c r="M89" s="6">
        <f t="shared" ref="M89:Q89" si="15">M21-L21</f>
        <v>103988.18099999998</v>
      </c>
      <c r="N89" s="6">
        <f t="shared" si="15"/>
        <v>106563.52200000011</v>
      </c>
      <c r="O89" s="6">
        <f t="shared" si="15"/>
        <v>114695.13599999994</v>
      </c>
      <c r="P89" s="6">
        <f t="shared" si="15"/>
        <v>110796.625</v>
      </c>
      <c r="Q89" s="6">
        <f t="shared" si="15"/>
        <v>114287.32399999991</v>
      </c>
    </row>
    <row r="90" spans="6:17" ht="18">
      <c r="F90" s="23"/>
      <c r="G90" s="23"/>
      <c r="H90" s="23"/>
      <c r="J90" s="23" t="s">
        <v>175</v>
      </c>
      <c r="L90" s="6">
        <f>K65-L65</f>
        <v>79022.949000000488</v>
      </c>
      <c r="M90" s="6">
        <f t="shared" ref="M90:Q90" si="16">L65-M65</f>
        <v>50784.819000000134</v>
      </c>
      <c r="N90" s="6">
        <f t="shared" si="16"/>
        <v>47368.520999999717</v>
      </c>
      <c r="O90" s="6">
        <f t="shared" si="16"/>
        <v>61407.543000000063</v>
      </c>
      <c r="P90" s="6">
        <f t="shared" si="16"/>
        <v>36711.610000000102</v>
      </c>
      <c r="Q90" s="6">
        <f t="shared" si="16"/>
        <v>95896.219999999506</v>
      </c>
    </row>
    <row r="91" spans="6:17" ht="18">
      <c r="F91" s="23"/>
      <c r="G91" s="23"/>
      <c r="H91" s="23"/>
      <c r="J91" s="23" t="s">
        <v>173</v>
      </c>
      <c r="L91" s="6">
        <f>K50-L50</f>
        <v>-104922.36799999978</v>
      </c>
      <c r="M91" s="6">
        <f t="shared" ref="M91:Q91" si="17">L50-M50</f>
        <v>334123.47199999937</v>
      </c>
      <c r="N91" s="6">
        <f t="shared" si="17"/>
        <v>-157375.33899999899</v>
      </c>
      <c r="O91" s="6">
        <f t="shared" si="17"/>
        <v>-103886.85700000101</v>
      </c>
      <c r="P91" s="6">
        <f t="shared" si="17"/>
        <v>-75887.514999998966</v>
      </c>
      <c r="Q91" s="6">
        <f t="shared" si="17"/>
        <v>-58900.231000000378</v>
      </c>
    </row>
    <row r="92" spans="6:17" ht="18">
      <c r="F92" s="23"/>
      <c r="G92" s="23"/>
      <c r="H92" s="23"/>
      <c r="J92" s="23" t="s">
        <v>170</v>
      </c>
      <c r="L92" s="6">
        <f>K52-L52</f>
        <v>1498870.0519999936</v>
      </c>
      <c r="M92" s="6">
        <f t="shared" ref="M92:Q92" si="18">L52-M52</f>
        <v>-2181722.7069999985</v>
      </c>
      <c r="N92" s="6">
        <f t="shared" si="18"/>
        <v>-816351.35600000247</v>
      </c>
      <c r="O92" s="6">
        <f t="shared" si="18"/>
        <v>2189612.3260000125</v>
      </c>
      <c r="P92" s="6">
        <f t="shared" si="18"/>
        <v>-1154461.4540000111</v>
      </c>
      <c r="Q92" s="6">
        <f t="shared" si="18"/>
        <v>-1046006.1970000044</v>
      </c>
    </row>
    <row r="93" spans="6:17" ht="18">
      <c r="F93" s="23"/>
      <c r="G93" s="23"/>
      <c r="H93" s="23"/>
      <c r="J93" s="23" t="s">
        <v>171</v>
      </c>
      <c r="L93" s="6">
        <f>K64-L64</f>
        <v>426213.27399999951</v>
      </c>
      <c r="M93" s="6">
        <f t="shared" ref="M93:Q93" si="19">L64-M64</f>
        <v>-908738.51599999936</v>
      </c>
      <c r="N93" s="6">
        <f t="shared" si="19"/>
        <v>1562560.7200000002</v>
      </c>
      <c r="O93" s="6">
        <f t="shared" si="19"/>
        <v>-1330541.8740000003</v>
      </c>
      <c r="P93" s="6">
        <f t="shared" si="19"/>
        <v>-236921.74600000051</v>
      </c>
      <c r="Q93" s="6">
        <f t="shared" si="19"/>
        <v>314266.59999999916</v>
      </c>
    </row>
    <row r="94" spans="6:17" ht="18">
      <c r="F94" s="23"/>
      <c r="G94" s="23"/>
      <c r="H94" s="23"/>
      <c r="J94" s="23" t="s">
        <v>174</v>
      </c>
      <c r="L94" s="6">
        <f>K51-L51</f>
        <v>-42392.339000000153</v>
      </c>
      <c r="M94" s="6">
        <f t="shared" ref="M94:Q94" si="20">L51-M51</f>
        <v>-88204.941000000108</v>
      </c>
      <c r="N94" s="6">
        <f t="shared" si="20"/>
        <v>-424269.81399999978</v>
      </c>
      <c r="O94" s="6">
        <f t="shared" si="20"/>
        <v>110225.34400000004</v>
      </c>
      <c r="P94" s="6">
        <f t="shared" si="20"/>
        <v>77797.648999999743</v>
      </c>
      <c r="Q94" s="6">
        <f t="shared" si="20"/>
        <v>114110.54500000016</v>
      </c>
    </row>
    <row r="95" spans="6:17" ht="18">
      <c r="F95" s="24"/>
      <c r="G95" s="24"/>
      <c r="H95" s="24"/>
      <c r="J95" s="29" t="s">
        <v>163</v>
      </c>
      <c r="L95" s="6">
        <f>SUM(L88:L94)</f>
        <v>2431443.5309999925</v>
      </c>
      <c r="M95" s="6">
        <f t="shared" ref="M95:Q95" si="21">SUM(M88:M94)</f>
        <v>-1465016.8399999996</v>
      </c>
      <c r="N95" s="6">
        <f t="shared" si="21"/>
        <v>150903.93599998998</v>
      </c>
      <c r="O95" s="6">
        <f t="shared" si="21"/>
        <v>1678508.5210000407</v>
      </c>
      <c r="P95" s="6">
        <f t="shared" si="21"/>
        <v>50846.874999978347</v>
      </c>
      <c r="Q95" s="6">
        <f t="shared" si="21"/>
        <v>-658175.04200000432</v>
      </c>
    </row>
    <row r="96" spans="6:17" ht="18">
      <c r="F96" s="23"/>
      <c r="G96" s="23"/>
      <c r="H96" s="23"/>
      <c r="J96" s="23"/>
    </row>
    <row r="97" spans="6:17" ht="18">
      <c r="F97" s="23"/>
      <c r="G97" s="23"/>
      <c r="H97" s="23"/>
      <c r="J97" s="23" t="s">
        <v>172</v>
      </c>
      <c r="L97" s="6">
        <f>K57-L57-L89</f>
        <v>-91652.138999999166</v>
      </c>
      <c r="M97" s="6">
        <f t="shared" ref="M97:Q97" si="22">L57-M57-M89</f>
        <v>-177991.82900000282</v>
      </c>
      <c r="N97" s="6">
        <f t="shared" si="22"/>
        <v>-101155.49300000002</v>
      </c>
      <c r="O97" s="6">
        <f t="shared" si="22"/>
        <v>-219602.7219999996</v>
      </c>
      <c r="P97" s="6">
        <f t="shared" si="22"/>
        <v>-82625.893000001088</v>
      </c>
      <c r="Q97" s="6">
        <f t="shared" si="22"/>
        <v>-38090.639999998617</v>
      </c>
    </row>
    <row r="98" spans="6:17" ht="18.75">
      <c r="F98" s="23"/>
      <c r="G98" s="23"/>
      <c r="H98" s="23"/>
      <c r="J98" s="28" t="s">
        <v>133</v>
      </c>
      <c r="L98" s="6">
        <f>K55-L55</f>
        <v>1540.2129999999888</v>
      </c>
      <c r="M98" s="6">
        <f t="shared" ref="M98:Q98" si="23">L55-M55</f>
        <v>2309.8919999999925</v>
      </c>
      <c r="N98" s="6">
        <f t="shared" si="23"/>
        <v>3697.7710000000079</v>
      </c>
      <c r="O98" s="6">
        <f t="shared" si="23"/>
        <v>3428.9569999999949</v>
      </c>
      <c r="P98" s="6">
        <f t="shared" si="23"/>
        <v>2364.7480000000214</v>
      </c>
      <c r="Q98" s="6">
        <f t="shared" si="23"/>
        <v>2829.5540000000037</v>
      </c>
    </row>
    <row r="99" spans="6:17" ht="18.75">
      <c r="F99" s="23"/>
      <c r="G99" s="23"/>
      <c r="H99" s="23"/>
      <c r="J99" s="28" t="s">
        <v>117</v>
      </c>
      <c r="L99" s="6">
        <f>K56-L56</f>
        <v>99588.348999999987</v>
      </c>
      <c r="M99" s="6">
        <f t="shared" ref="M99:Q99" si="24">L56-M56</f>
        <v>185787.576</v>
      </c>
      <c r="N99" s="6">
        <f t="shared" si="24"/>
        <v>-26595.448000000004</v>
      </c>
      <c r="O99" s="6">
        <f t="shared" si="24"/>
        <v>34967.74099999998</v>
      </c>
      <c r="P99" s="6">
        <f t="shared" si="24"/>
        <v>134575.22700000004</v>
      </c>
      <c r="Q99" s="6">
        <f t="shared" si="24"/>
        <v>244380.29299999995</v>
      </c>
    </row>
    <row r="100" spans="6:17" ht="18">
      <c r="F100" s="24"/>
      <c r="G100" s="24"/>
      <c r="H100" s="24"/>
      <c r="J100" s="29" t="s">
        <v>164</v>
      </c>
      <c r="L100" s="6">
        <f>SUM(L97:L99)</f>
        <v>9476.4230000008101</v>
      </c>
      <c r="M100" s="6">
        <f t="shared" ref="M100:Q100" si="25">SUM(M97:M99)</f>
        <v>10105.638999997173</v>
      </c>
      <c r="N100" s="6">
        <f t="shared" si="25"/>
        <v>-124053.17000000001</v>
      </c>
      <c r="O100" s="6">
        <f t="shared" si="25"/>
        <v>-181206.02399999963</v>
      </c>
      <c r="P100" s="6">
        <f t="shared" si="25"/>
        <v>54314.081999998976</v>
      </c>
      <c r="Q100" s="6">
        <f t="shared" si="25"/>
        <v>209119.20700000133</v>
      </c>
    </row>
    <row r="101" spans="6:17" ht="18">
      <c r="F101" s="23"/>
      <c r="G101" s="23"/>
      <c r="H101" s="23"/>
      <c r="J101" s="23"/>
    </row>
    <row r="102" spans="6:17" ht="18">
      <c r="F102" s="23"/>
      <c r="G102" s="23"/>
      <c r="H102" s="23"/>
      <c r="J102" s="23" t="s">
        <v>113</v>
      </c>
      <c r="L102" s="6">
        <f>K61-L61</f>
        <v>-2801711.2930000089</v>
      </c>
      <c r="M102" s="6">
        <f t="shared" ref="M102:Q102" si="26">L61-M61</f>
        <v>1360288.9890000131</v>
      </c>
      <c r="N102" s="6">
        <f t="shared" si="26"/>
        <v>-581521.89000000805</v>
      </c>
      <c r="O102" s="6">
        <f t="shared" si="26"/>
        <v>232708.54199999757</v>
      </c>
      <c r="P102" s="6">
        <f t="shared" si="26"/>
        <v>596395.07600001059</v>
      </c>
      <c r="Q102" s="6">
        <f t="shared" si="26"/>
        <v>1595020.8329999987</v>
      </c>
    </row>
    <row r="103" spans="6:17" ht="18.75">
      <c r="F103" s="23"/>
      <c r="G103" s="23"/>
      <c r="H103" s="23"/>
      <c r="J103" s="28" t="s">
        <v>14</v>
      </c>
      <c r="L103" s="6">
        <f>K69-L69</f>
        <v>267811.98200000823</v>
      </c>
      <c r="M103" s="6">
        <f t="shared" ref="M103:Q103" si="27">L69-M69</f>
        <v>229606.92999999598</v>
      </c>
      <c r="N103" s="6">
        <f t="shared" si="27"/>
        <v>49053.106999989599</v>
      </c>
      <c r="O103" s="6">
        <f t="shared" si="27"/>
        <v>-1109301.7639999762</v>
      </c>
      <c r="P103" s="6">
        <f t="shared" si="27"/>
        <v>-7161588.5670000315</v>
      </c>
      <c r="Q103" s="6">
        <f t="shared" si="27"/>
        <v>130560.79900000617</v>
      </c>
    </row>
    <row r="104" spans="6:17" ht="18">
      <c r="F104" s="23"/>
      <c r="G104" s="23"/>
      <c r="H104" s="23"/>
      <c r="J104" s="23"/>
    </row>
    <row r="105" spans="6:17" ht="18">
      <c r="F105" s="24"/>
      <c r="G105" s="24"/>
      <c r="H105" s="24"/>
      <c r="J105" s="29" t="s">
        <v>165</v>
      </c>
      <c r="L105" s="6">
        <f>SUM(L102:L103)</f>
        <v>-2533899.3110000007</v>
      </c>
      <c r="M105" s="6">
        <f t="shared" ref="M105:Q105" si="28">SUM(M102:M103)</f>
        <v>1589895.9190000091</v>
      </c>
      <c r="N105" s="6">
        <f t="shared" si="28"/>
        <v>-532468.78300001845</v>
      </c>
      <c r="O105" s="6">
        <f t="shared" si="28"/>
        <v>-876593.22199997865</v>
      </c>
      <c r="P105" s="6">
        <f t="shared" si="28"/>
        <v>-6565193.4910000209</v>
      </c>
      <c r="Q105" s="6">
        <f t="shared" si="28"/>
        <v>1725581.6320000049</v>
      </c>
    </row>
    <row r="106" spans="6:17" ht="18">
      <c r="F106" s="23"/>
      <c r="G106" s="23"/>
      <c r="H106" s="23"/>
      <c r="J106" s="23"/>
    </row>
    <row r="107" spans="6:17" ht="18">
      <c r="F107" s="23"/>
      <c r="G107" s="23"/>
      <c r="H107" s="23"/>
      <c r="J107" s="23" t="s">
        <v>166</v>
      </c>
      <c r="L107" s="6">
        <f>K49</f>
        <v>18621207.554000016</v>
      </c>
      <c r="M107" s="6">
        <f t="shared" ref="M107:Q107" si="29">L49</f>
        <v>18528228.199999984</v>
      </c>
      <c r="N107" s="6">
        <f t="shared" si="29"/>
        <v>18663212.928000007</v>
      </c>
      <c r="O107" s="6">
        <f t="shared" si="29"/>
        <v>18157594.791999996</v>
      </c>
      <c r="P107" s="6">
        <f t="shared" si="29"/>
        <v>18778304.11900001</v>
      </c>
      <c r="Q107" s="6">
        <f t="shared" si="29"/>
        <v>12318271.623000013</v>
      </c>
    </row>
    <row r="108" spans="6:17" ht="18">
      <c r="F108" s="23"/>
      <c r="G108" s="23"/>
      <c r="H108" s="23"/>
      <c r="J108" s="23" t="s">
        <v>167</v>
      </c>
      <c r="L108" s="6">
        <f>SUM(L95,L100,L105)</f>
        <v>-92979.357000007294</v>
      </c>
      <c r="M108" s="6">
        <f t="shared" ref="M108:Q108" si="30">SUM(M95,M100,M105)</f>
        <v>134984.71800000663</v>
      </c>
      <c r="N108" s="6">
        <f t="shared" si="30"/>
        <v>-505618.01700002851</v>
      </c>
      <c r="O108" s="6">
        <f t="shared" si="30"/>
        <v>620709.27500006231</v>
      </c>
      <c r="P108" s="6">
        <f t="shared" si="30"/>
        <v>-6460032.5340000438</v>
      </c>
      <c r="Q108" s="6">
        <f t="shared" si="30"/>
        <v>1276525.7970000019</v>
      </c>
    </row>
    <row r="109" spans="6:17" ht="18">
      <c r="F109" s="23"/>
      <c r="G109" s="23"/>
      <c r="H109" s="23"/>
      <c r="J109" s="23" t="s">
        <v>168</v>
      </c>
      <c r="L109" s="6">
        <f>SUM(L107:L108)</f>
        <v>18528228.197000008</v>
      </c>
      <c r="M109" s="6">
        <f t="shared" ref="M109:Q109" si="31">SUM(M107:M108)</f>
        <v>18663212.91799999</v>
      </c>
      <c r="N109" s="6">
        <f t="shared" si="31"/>
        <v>18157594.91099998</v>
      </c>
      <c r="O109" s="6">
        <f t="shared" si="31"/>
        <v>18778304.067000058</v>
      </c>
      <c r="P109" s="6">
        <f t="shared" si="31"/>
        <v>12318271.584999967</v>
      </c>
      <c r="Q109" s="6">
        <f t="shared" si="31"/>
        <v>13594797.420000015</v>
      </c>
    </row>
    <row r="114" spans="10:18">
      <c r="J114" s="67" t="s">
        <v>180</v>
      </c>
      <c r="K114" s="13"/>
      <c r="L114" s="13"/>
      <c r="M114" s="13"/>
      <c r="N114" s="13"/>
      <c r="O114" s="13"/>
      <c r="P114" s="13"/>
      <c r="Q114" s="13"/>
      <c r="R114" s="68"/>
    </row>
    <row r="115" spans="10:18" ht="18.75">
      <c r="J115" s="67"/>
      <c r="K115" s="22" t="s">
        <v>138</v>
      </c>
      <c r="L115" s="22" t="s">
        <v>139</v>
      </c>
      <c r="M115" s="22" t="s">
        <v>140</v>
      </c>
      <c r="N115" s="22" t="s">
        <v>141</v>
      </c>
      <c r="O115" s="22" t="s">
        <v>142</v>
      </c>
      <c r="P115" s="22" t="s">
        <v>143</v>
      </c>
      <c r="Q115" s="22" t="s">
        <v>144</v>
      </c>
      <c r="R115" s="68"/>
    </row>
    <row r="118" spans="10:18" ht="23.25">
      <c r="J118" s="33" t="s">
        <v>176</v>
      </c>
      <c r="K118" s="32">
        <f>K53/K62</f>
        <v>2.9589173268765387</v>
      </c>
      <c r="L118" s="32">
        <f t="shared" ref="L118:Q118" si="32">L53/L62</f>
        <v>3.4666920605905469</v>
      </c>
      <c r="M118" s="32">
        <f t="shared" si="32"/>
        <v>3.2884832280927365</v>
      </c>
      <c r="N118" s="32">
        <f t="shared" si="32"/>
        <v>3.4851646472713105</v>
      </c>
      <c r="O118" s="32">
        <f t="shared" si="32"/>
        <v>3.3205130894837911</v>
      </c>
      <c r="P118" s="32">
        <f t="shared" si="32"/>
        <v>2.8375318342611648</v>
      </c>
      <c r="Q118" s="32">
        <f t="shared" si="32"/>
        <v>2.7021586852793158</v>
      </c>
      <c r="R118" s="32"/>
    </row>
    <row r="119" spans="10:18" ht="21">
      <c r="J119" s="36" t="s">
        <v>181</v>
      </c>
      <c r="K119" t="str">
        <f>IF(K118&gt;1.2, "🟢 Healthy", "🔴 Warning")</f>
        <v>🟢 Healthy</v>
      </c>
      <c r="L119" t="str">
        <f t="shared" ref="L119:Q119" si="33">IF(L118&gt;1.2, "🟢 Healthy", "🔴 Warning")</f>
        <v>🟢 Healthy</v>
      </c>
      <c r="M119" t="str">
        <f t="shared" si="33"/>
        <v>🟢 Healthy</v>
      </c>
      <c r="N119" t="str">
        <f t="shared" si="33"/>
        <v>🟢 Healthy</v>
      </c>
      <c r="O119" t="str">
        <f t="shared" si="33"/>
        <v>🟢 Healthy</v>
      </c>
      <c r="P119" t="str">
        <f t="shared" si="33"/>
        <v>🟢 Healthy</v>
      </c>
      <c r="Q119" t="str">
        <f t="shared" si="33"/>
        <v>🟢 Healthy</v>
      </c>
      <c r="R119" s="32"/>
    </row>
    <row r="120" spans="10:18" ht="23.25">
      <c r="J120" s="33" t="s">
        <v>177</v>
      </c>
      <c r="K120" s="31">
        <f>ABS(K35/K10)</f>
        <v>2.9254468775821166E-2</v>
      </c>
      <c r="L120" s="31">
        <f t="shared" ref="L120:Q120" si="34">ABS(L35/L10)</f>
        <v>5.6493189846791921E-2</v>
      </c>
      <c r="M120" s="31">
        <f t="shared" si="34"/>
        <v>0.10374826294258808</v>
      </c>
      <c r="N120" s="31">
        <f t="shared" si="34"/>
        <v>7.3137822761101728E-2</v>
      </c>
      <c r="O120" s="31">
        <f t="shared" si="34"/>
        <v>7.9029189544132766E-2</v>
      </c>
      <c r="P120" s="31">
        <f t="shared" si="34"/>
        <v>9.9659350923015755E-2</v>
      </c>
      <c r="Q120" s="31">
        <f t="shared" si="34"/>
        <v>8.1923974948786185E-2</v>
      </c>
      <c r="R120" s="32"/>
    </row>
    <row r="121" spans="10:18" ht="21">
      <c r="J121" s="36" t="s">
        <v>181</v>
      </c>
      <c r="K121" t="str">
        <f>IF(K120&gt;0.05, "🟢 Good", "🔴 Warning")</f>
        <v>🔴 Warning</v>
      </c>
      <c r="L121" t="str">
        <f t="shared" ref="L121:Q121" si="35">IF(L120&gt;0.05, "🟢 Good", "🔴 Warning")</f>
        <v>🟢 Good</v>
      </c>
      <c r="M121" t="str">
        <f t="shared" si="35"/>
        <v>🟢 Good</v>
      </c>
      <c r="N121" t="str">
        <f t="shared" si="35"/>
        <v>🟢 Good</v>
      </c>
      <c r="O121" t="str">
        <f t="shared" si="35"/>
        <v>🟢 Good</v>
      </c>
      <c r="P121" t="str">
        <f t="shared" si="35"/>
        <v>🟢 Good</v>
      </c>
      <c r="Q121" t="str">
        <f t="shared" si="35"/>
        <v>🟢 Good</v>
      </c>
      <c r="R121" s="32"/>
    </row>
    <row r="122" spans="10:18" ht="23.25">
      <c r="J122" s="33" t="s">
        <v>178</v>
      </c>
      <c r="K122" s="34">
        <f>K35/K59</f>
        <v>2.9293812618350042E-3</v>
      </c>
      <c r="L122" s="34">
        <f t="shared" ref="L122:Q122" si="36">L35/L59</f>
        <v>1.2123385195476379E-2</v>
      </c>
      <c r="M122" s="34">
        <f t="shared" si="36"/>
        <v>3.4676899427573647E-2</v>
      </c>
      <c r="N122" s="34">
        <f t="shared" si="36"/>
        <v>3.1000108397433095E-2</v>
      </c>
      <c r="O122" s="34">
        <f t="shared" si="36"/>
        <v>4.3986251613478494E-2</v>
      </c>
      <c r="P122" s="34">
        <f t="shared" si="36"/>
        <v>7.6489355248213403E-2</v>
      </c>
      <c r="Q122" s="34">
        <f t="shared" si="36"/>
        <v>6.9557683383141319E-2</v>
      </c>
      <c r="R122" s="32"/>
    </row>
    <row r="123" spans="10:18" ht="21">
      <c r="J123" s="36" t="s">
        <v>181</v>
      </c>
      <c r="K123" t="str">
        <f>IF(K122&gt;0.02, "🟢 Good", "🔴 Warning")</f>
        <v>🔴 Warning</v>
      </c>
      <c r="L123" t="str">
        <f t="shared" ref="L123:Q123" si="37">IF(L122&gt;0.02, "🟢 Good", "🔴 Warning")</f>
        <v>🔴 Warning</v>
      </c>
      <c r="M123" t="str">
        <f t="shared" si="37"/>
        <v>🟢 Good</v>
      </c>
      <c r="N123" t="str">
        <f t="shared" si="37"/>
        <v>🟢 Good</v>
      </c>
      <c r="O123" t="str">
        <f t="shared" si="37"/>
        <v>🟢 Good</v>
      </c>
      <c r="P123" t="str">
        <f t="shared" si="37"/>
        <v>🟢 Good</v>
      </c>
      <c r="Q123" t="str">
        <f t="shared" si="37"/>
        <v>🟢 Good</v>
      </c>
      <c r="R123" s="32"/>
    </row>
    <row r="124" spans="10:18" ht="26.25">
      <c r="J124" s="35" t="s">
        <v>179</v>
      </c>
      <c r="K124" s="31">
        <f>K67/K71</f>
        <v>0.59618835003566795</v>
      </c>
      <c r="L124" s="31">
        <f t="shared" ref="L124:Q124" si="38">L67/L71</f>
        <v>0.51540210689524057</v>
      </c>
      <c r="M124" s="31">
        <f t="shared" si="38"/>
        <v>0.50839879729795612</v>
      </c>
      <c r="N124" s="31">
        <f t="shared" si="38"/>
        <v>0.53933977938671462</v>
      </c>
      <c r="O124" s="31">
        <f t="shared" si="38"/>
        <v>0.516821137926888</v>
      </c>
      <c r="P124" s="31">
        <f t="shared" si="38"/>
        <v>0.63571062818073354</v>
      </c>
      <c r="Q124" s="31">
        <f t="shared" si="38"/>
        <v>0.70672911921651682</v>
      </c>
      <c r="R124" s="32"/>
    </row>
    <row r="125" spans="10:18" ht="21">
      <c r="J125" s="36" t="s">
        <v>181</v>
      </c>
      <c r="K125" t="str">
        <f>IF(K124&lt;2, "🟢 Safe", "🔴 High Risk")</f>
        <v>🟢 Safe</v>
      </c>
      <c r="L125" t="str">
        <f t="shared" ref="L125:Q125" si="39">IF(L124&lt;2, "🟢 Safe", "🔴 High Risk")</f>
        <v>🟢 Safe</v>
      </c>
      <c r="M125" t="str">
        <f t="shared" si="39"/>
        <v>🟢 Safe</v>
      </c>
      <c r="N125" t="str">
        <f t="shared" si="39"/>
        <v>🟢 Safe</v>
      </c>
      <c r="O125" t="str">
        <f t="shared" si="39"/>
        <v>🟢 Safe</v>
      </c>
      <c r="P125" t="str">
        <f t="shared" si="39"/>
        <v>🟢 Safe</v>
      </c>
      <c r="Q125" t="str">
        <f t="shared" si="39"/>
        <v>🟢 Safe</v>
      </c>
    </row>
  </sheetData>
  <mergeCells count="5">
    <mergeCell ref="J2:Q3"/>
    <mergeCell ref="J41:Q44"/>
    <mergeCell ref="J82:Q84"/>
    <mergeCell ref="J114:J115"/>
    <mergeCell ref="R114:R11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E25C-F066-41AE-91B9-D92AAFF061D9}">
  <dimension ref="A1:F57"/>
  <sheetViews>
    <sheetView topLeftCell="A43" workbookViewId="0">
      <selection activeCell="D5" sqref="D5"/>
    </sheetView>
  </sheetViews>
  <sheetFormatPr defaultRowHeight="15"/>
  <cols>
    <col min="1" max="1" width="47.5703125" bestFit="1" customWidth="1"/>
    <col min="2" max="2" width="28.85546875" bestFit="1" customWidth="1"/>
    <col min="3" max="3" width="11.5703125" bestFit="1" customWidth="1"/>
    <col min="4" max="5" width="20.140625" bestFit="1" customWidth="1"/>
    <col min="6" max="6" width="20.28515625" bestFit="1" customWidth="1"/>
  </cols>
  <sheetData>
    <row r="1" spans="1:6" ht="18.75">
      <c r="A1" s="37" t="s">
        <v>190</v>
      </c>
      <c r="B1" s="53">
        <v>1200000</v>
      </c>
    </row>
    <row r="2" spans="1:6" ht="18.75">
      <c r="A2" s="37" t="s">
        <v>182</v>
      </c>
      <c r="B2" s="58">
        <v>0.105</v>
      </c>
    </row>
    <row r="3" spans="1:6" ht="18.75">
      <c r="A3" s="37" t="s">
        <v>183</v>
      </c>
      <c r="B3" s="59" t="s">
        <v>184</v>
      </c>
    </row>
    <row r="4" spans="1:6" ht="18.75">
      <c r="A4" s="37" t="s">
        <v>185</v>
      </c>
      <c r="B4" s="60">
        <v>8.7500000000000008E-3</v>
      </c>
    </row>
    <row r="5" spans="1:6" ht="18.75">
      <c r="A5" s="37" t="s">
        <v>186</v>
      </c>
      <c r="B5" s="37">
        <v>48</v>
      </c>
    </row>
    <row r="9" spans="1:6" ht="21">
      <c r="A9" s="42" t="s">
        <v>44</v>
      </c>
      <c r="B9" s="42" t="s">
        <v>187</v>
      </c>
      <c r="C9" s="42" t="s">
        <v>188</v>
      </c>
      <c r="D9" s="42" t="s">
        <v>189</v>
      </c>
      <c r="E9" s="42" t="s">
        <v>191</v>
      </c>
      <c r="F9" s="42" t="s">
        <v>168</v>
      </c>
    </row>
    <row r="10" spans="1:6">
      <c r="A10" s="30">
        <v>1</v>
      </c>
      <c r="B10" s="40">
        <f>B1</f>
        <v>1200000</v>
      </c>
      <c r="C10" s="41">
        <f>PMT(B4,B5,B1)</f>
        <v>-30724.055702284844</v>
      </c>
      <c r="D10" s="38">
        <f>IPMT(B4,A10,B5,B1)</f>
        <v>-10500.000000000002</v>
      </c>
      <c r="E10" s="38">
        <f>PPMT(B4,A10,B5,B1)</f>
        <v>-20224.055702284844</v>
      </c>
      <c r="F10" s="6">
        <f>B10+E10</f>
        <v>1179775.9442977151</v>
      </c>
    </row>
    <row r="11" spans="1:6">
      <c r="A11" s="30">
        <v>2</v>
      </c>
      <c r="B11" s="6">
        <f>F10</f>
        <v>1179775.9442977151</v>
      </c>
      <c r="C11" s="38">
        <f>PMT(B4,B5,B1)</f>
        <v>-30724.055702284844</v>
      </c>
      <c r="D11" s="38">
        <f>IPMT(B4,A11,B5,B1)</f>
        <v>-10323.039512605008</v>
      </c>
      <c r="E11" s="38">
        <f>PPMT(B4,A11,B5,B1)</f>
        <v>-20401.016189679831</v>
      </c>
      <c r="F11" s="6">
        <f>B11+E11</f>
        <v>1159374.9281080354</v>
      </c>
    </row>
    <row r="12" spans="1:6">
      <c r="A12" s="30">
        <v>3</v>
      </c>
      <c r="B12" s="6">
        <f>F11</f>
        <v>1159374.9281080354</v>
      </c>
      <c r="C12" s="38">
        <f>PMT($B$4,$B$5,$B$1)</f>
        <v>-30724.055702284844</v>
      </c>
      <c r="D12" s="38">
        <f>IPMT($B$4,A12,$B$5,$B$1)</f>
        <v>-10144.53062094531</v>
      </c>
      <c r="E12" s="38">
        <f>PPMT($B$4,A12,$B$5,$B$1)</f>
        <v>-20579.525081339536</v>
      </c>
      <c r="F12" s="6">
        <f>B12+E12</f>
        <v>1138795.4030266958</v>
      </c>
    </row>
    <row r="13" spans="1:6">
      <c r="A13" s="30">
        <v>4</v>
      </c>
      <c r="B13" s="6">
        <f t="shared" ref="B13:B57" si="0">F12</f>
        <v>1138795.4030266958</v>
      </c>
      <c r="C13" s="38">
        <f t="shared" ref="C13:C57" si="1">PMT($B$4,$B$5,$B$1)</f>
        <v>-30724.055702284844</v>
      </c>
      <c r="D13" s="38">
        <f t="shared" ref="D13:D57" si="2">IPMT($B$4,A13,$B$5,$B$1)</f>
        <v>-9964.4597764835871</v>
      </c>
      <c r="E13" s="38">
        <f t="shared" ref="E13:E57" si="3">PPMT($B$4,A13,$B$5,$B$1)</f>
        <v>-20759.595925801255</v>
      </c>
      <c r="F13" s="6">
        <f t="shared" ref="F13:F57" si="4">B13+E13</f>
        <v>1118035.8071008946</v>
      </c>
    </row>
    <row r="14" spans="1:6">
      <c r="A14" s="30">
        <v>5</v>
      </c>
      <c r="B14" s="6">
        <f t="shared" si="0"/>
        <v>1118035.8071008946</v>
      </c>
      <c r="C14" s="38">
        <f t="shared" si="1"/>
        <v>-30724.055702284844</v>
      </c>
      <c r="D14" s="38">
        <f t="shared" si="2"/>
        <v>-9782.8133121328283</v>
      </c>
      <c r="E14" s="38">
        <f t="shared" si="3"/>
        <v>-20941.242390152012</v>
      </c>
      <c r="F14" s="6">
        <f t="shared" si="4"/>
        <v>1097094.5647107426</v>
      </c>
    </row>
    <row r="15" spans="1:6">
      <c r="A15" s="30">
        <v>6</v>
      </c>
      <c r="B15" s="6">
        <f t="shared" si="0"/>
        <v>1097094.5647107426</v>
      </c>
      <c r="C15" s="38">
        <f t="shared" si="1"/>
        <v>-30724.055702284844</v>
      </c>
      <c r="D15" s="38">
        <f t="shared" si="2"/>
        <v>-9599.5774412189985</v>
      </c>
      <c r="E15" s="38">
        <f t="shared" si="3"/>
        <v>-21124.478261065844</v>
      </c>
      <c r="F15" s="6">
        <f t="shared" si="4"/>
        <v>1075970.0864496767</v>
      </c>
    </row>
    <row r="16" spans="1:6">
      <c r="A16" s="30">
        <v>7</v>
      </c>
      <c r="B16" s="6">
        <f t="shared" si="0"/>
        <v>1075970.0864496767</v>
      </c>
      <c r="C16" s="38">
        <f t="shared" si="1"/>
        <v>-30724.055702284844</v>
      </c>
      <c r="D16" s="38">
        <f t="shared" si="2"/>
        <v>-9414.7382564346717</v>
      </c>
      <c r="E16" s="38">
        <f t="shared" si="3"/>
        <v>-21309.317445850171</v>
      </c>
      <c r="F16" s="6">
        <f t="shared" si="4"/>
        <v>1054660.7690038264</v>
      </c>
    </row>
    <row r="17" spans="1:6">
      <c r="A17" s="30">
        <v>8</v>
      </c>
      <c r="B17" s="6">
        <f t="shared" si="0"/>
        <v>1054660.7690038264</v>
      </c>
      <c r="C17" s="38">
        <f t="shared" si="1"/>
        <v>-30724.055702284844</v>
      </c>
      <c r="D17" s="38">
        <f t="shared" si="2"/>
        <v>-9228.2817287834841</v>
      </c>
      <c r="E17" s="38">
        <f t="shared" si="3"/>
        <v>-21495.773973501364</v>
      </c>
      <c r="F17" s="6">
        <f t="shared" si="4"/>
        <v>1033164.995030325</v>
      </c>
    </row>
    <row r="18" spans="1:6">
      <c r="A18" s="30">
        <v>9</v>
      </c>
      <c r="B18" s="6">
        <f t="shared" si="0"/>
        <v>1033164.995030325</v>
      </c>
      <c r="C18" s="38">
        <f t="shared" si="1"/>
        <v>-30724.055702284844</v>
      </c>
      <c r="D18" s="38">
        <f t="shared" si="2"/>
        <v>-9040.1937065153452</v>
      </c>
      <c r="E18" s="38">
        <f t="shared" si="3"/>
        <v>-21683.861995769497</v>
      </c>
      <c r="F18" s="6">
        <f t="shared" si="4"/>
        <v>1011481.1330345555</v>
      </c>
    </row>
    <row r="19" spans="1:6">
      <c r="A19" s="30">
        <v>10</v>
      </c>
      <c r="B19" s="6">
        <f t="shared" si="0"/>
        <v>1011481.1330345555</v>
      </c>
      <c r="C19" s="38">
        <f t="shared" si="1"/>
        <v>-30724.055702284844</v>
      </c>
      <c r="D19" s="38">
        <f t="shared" si="2"/>
        <v>-8850.4599140523642</v>
      </c>
      <c r="E19" s="38">
        <f t="shared" si="3"/>
        <v>-21873.59578823248</v>
      </c>
      <c r="F19" s="6">
        <f t="shared" si="4"/>
        <v>989607.53724632296</v>
      </c>
    </row>
    <row r="20" spans="1:6">
      <c r="A20" s="30">
        <v>11</v>
      </c>
      <c r="B20" s="6">
        <f t="shared" si="0"/>
        <v>989607.53724632296</v>
      </c>
      <c r="C20" s="38">
        <f t="shared" si="1"/>
        <v>-30724.055702284844</v>
      </c>
      <c r="D20" s="38">
        <f t="shared" si="2"/>
        <v>-8659.0659509053294</v>
      </c>
      <c r="E20" s="38">
        <f t="shared" si="3"/>
        <v>-22064.989751379515</v>
      </c>
      <c r="F20" s="6">
        <f t="shared" si="4"/>
        <v>967542.54749494349</v>
      </c>
    </row>
    <row r="21" spans="1:6">
      <c r="A21" s="30">
        <v>12</v>
      </c>
      <c r="B21" s="6">
        <f t="shared" si="0"/>
        <v>967542.54749494349</v>
      </c>
      <c r="C21" s="38">
        <f t="shared" si="1"/>
        <v>-30724.055702284844</v>
      </c>
      <c r="D21" s="38">
        <f t="shared" si="2"/>
        <v>-8465.997290580759</v>
      </c>
      <c r="E21" s="38">
        <f t="shared" si="3"/>
        <v>-22258.058411704085</v>
      </c>
      <c r="F21" s="6">
        <f t="shared" si="4"/>
        <v>945284.48908323934</v>
      </c>
    </row>
    <row r="22" spans="1:6">
      <c r="A22" s="30">
        <v>13</v>
      </c>
      <c r="B22" s="6">
        <f t="shared" si="0"/>
        <v>945284.48908323934</v>
      </c>
      <c r="C22" s="38">
        <f t="shared" si="1"/>
        <v>-30724.055702284844</v>
      </c>
      <c r="D22" s="38">
        <f t="shared" si="2"/>
        <v>-8271.2392794783482</v>
      </c>
      <c r="E22" s="38">
        <f t="shared" si="3"/>
        <v>-22452.8164228065</v>
      </c>
      <c r="F22" s="6">
        <f t="shared" si="4"/>
        <v>922831.67266043287</v>
      </c>
    </row>
    <row r="23" spans="1:6">
      <c r="A23" s="30">
        <v>14</v>
      </c>
      <c r="B23" s="6">
        <f t="shared" si="0"/>
        <v>922831.67266043287</v>
      </c>
      <c r="C23" s="38">
        <f t="shared" si="1"/>
        <v>-30724.055702284844</v>
      </c>
      <c r="D23" s="38">
        <f t="shared" si="2"/>
        <v>-8074.7771357787915</v>
      </c>
      <c r="E23" s="38">
        <f t="shared" si="3"/>
        <v>-22649.278566506058</v>
      </c>
      <c r="F23" s="6">
        <f t="shared" si="4"/>
        <v>900182.39409392676</v>
      </c>
    </row>
    <row r="24" spans="1:6">
      <c r="A24" s="30">
        <v>15</v>
      </c>
      <c r="B24" s="6">
        <f t="shared" si="0"/>
        <v>900182.39409392676</v>
      </c>
      <c r="C24" s="38">
        <f t="shared" si="1"/>
        <v>-30724.055702284844</v>
      </c>
      <c r="D24" s="38">
        <f t="shared" si="2"/>
        <v>-7876.5959483218612</v>
      </c>
      <c r="E24" s="38">
        <f t="shared" si="3"/>
        <v>-22847.459753962983</v>
      </c>
      <c r="F24" s="6">
        <f t="shared" si="4"/>
        <v>877334.93433996383</v>
      </c>
    </row>
    <row r="25" spans="1:6">
      <c r="A25" s="30">
        <v>16</v>
      </c>
      <c r="B25" s="6">
        <f t="shared" si="0"/>
        <v>877334.93433996383</v>
      </c>
      <c r="C25" s="38">
        <f t="shared" si="1"/>
        <v>-30724.055702284844</v>
      </c>
      <c r="D25" s="38">
        <f t="shared" si="2"/>
        <v>-7676.6806754746849</v>
      </c>
      <c r="E25" s="38">
        <f t="shared" si="3"/>
        <v>-23047.375026810161</v>
      </c>
      <c r="F25" s="6">
        <f t="shared" si="4"/>
        <v>854287.55931315362</v>
      </c>
    </row>
    <row r="26" spans="1:6">
      <c r="A26" s="30">
        <v>17</v>
      </c>
      <c r="B26" s="6">
        <f t="shared" si="0"/>
        <v>854287.55931315362</v>
      </c>
      <c r="C26" s="38">
        <f t="shared" si="1"/>
        <v>-30724.055702284844</v>
      </c>
      <c r="D26" s="38">
        <f t="shared" si="2"/>
        <v>-7475.0161439900976</v>
      </c>
      <c r="E26" s="38">
        <f t="shared" si="3"/>
        <v>-23249.039558294746</v>
      </c>
      <c r="F26" s="6">
        <f t="shared" si="4"/>
        <v>831038.51975485892</v>
      </c>
    </row>
    <row r="27" spans="1:6">
      <c r="A27" s="30">
        <v>18</v>
      </c>
      <c r="B27" s="6">
        <f t="shared" si="0"/>
        <v>831038.51975485892</v>
      </c>
      <c r="C27" s="38">
        <f t="shared" si="1"/>
        <v>-30724.055702284844</v>
      </c>
      <c r="D27" s="38">
        <f t="shared" si="2"/>
        <v>-7271.5870478550187</v>
      </c>
      <c r="E27" s="38">
        <f t="shared" si="3"/>
        <v>-23452.468654429827</v>
      </c>
      <c r="F27" s="6">
        <f t="shared" si="4"/>
        <v>807586.05110042915</v>
      </c>
    </row>
    <row r="28" spans="1:6">
      <c r="A28" s="30">
        <v>19</v>
      </c>
      <c r="B28" s="6">
        <f t="shared" si="0"/>
        <v>807586.05110042915</v>
      </c>
      <c r="C28" s="38">
        <f t="shared" si="1"/>
        <v>-30724.055702284844</v>
      </c>
      <c r="D28" s="38">
        <f t="shared" si="2"/>
        <v>-7066.3779471287589</v>
      </c>
      <c r="E28" s="38">
        <f t="shared" si="3"/>
        <v>-23657.677755156084</v>
      </c>
      <c r="F28" s="6">
        <f t="shared" si="4"/>
        <v>783928.37334527308</v>
      </c>
    </row>
    <row r="29" spans="1:6">
      <c r="A29" s="30">
        <v>20</v>
      </c>
      <c r="B29" s="6">
        <f t="shared" si="0"/>
        <v>783928.37334527308</v>
      </c>
      <c r="C29" s="38">
        <f t="shared" si="1"/>
        <v>-30724.055702284844</v>
      </c>
      <c r="D29" s="38">
        <f t="shared" si="2"/>
        <v>-6859.3732667711411</v>
      </c>
      <c r="E29" s="38">
        <f t="shared" si="3"/>
        <v>-23864.682435513703</v>
      </c>
      <c r="F29" s="6">
        <f t="shared" si="4"/>
        <v>760063.69090975937</v>
      </c>
    </row>
    <row r="30" spans="1:6">
      <c r="A30" s="30">
        <v>21</v>
      </c>
      <c r="B30" s="6">
        <f t="shared" si="0"/>
        <v>760063.69090975937</v>
      </c>
      <c r="C30" s="38">
        <f t="shared" si="1"/>
        <v>-30724.055702284844</v>
      </c>
      <c r="D30" s="38">
        <f t="shared" si="2"/>
        <v>-6650.5572954603958</v>
      </c>
      <c r="E30" s="38">
        <f t="shared" si="3"/>
        <v>-24073.498406824448</v>
      </c>
      <c r="F30" s="6">
        <f t="shared" si="4"/>
        <v>735990.19250293495</v>
      </c>
    </row>
    <row r="31" spans="1:6">
      <c r="A31" s="30">
        <v>22</v>
      </c>
      <c r="B31" s="6">
        <f t="shared" si="0"/>
        <v>735990.19250293495</v>
      </c>
      <c r="C31" s="38">
        <f t="shared" si="1"/>
        <v>-30724.055702284844</v>
      </c>
      <c r="D31" s="38">
        <f t="shared" si="2"/>
        <v>-6439.9141844006836</v>
      </c>
      <c r="E31" s="38">
        <f t="shared" si="3"/>
        <v>-24284.141517884163</v>
      </c>
      <c r="F31" s="6">
        <f t="shared" si="4"/>
        <v>711706.05098505074</v>
      </c>
    </row>
    <row r="32" spans="1:6">
      <c r="A32" s="30">
        <v>23</v>
      </c>
      <c r="B32" s="6">
        <f t="shared" si="0"/>
        <v>711706.05098505074</v>
      </c>
      <c r="C32" s="38">
        <f t="shared" si="1"/>
        <v>-30724.055702284844</v>
      </c>
      <c r="D32" s="38">
        <f t="shared" si="2"/>
        <v>-6227.4279461191963</v>
      </c>
      <c r="E32" s="38">
        <f t="shared" si="3"/>
        <v>-24496.62775616565</v>
      </c>
      <c r="F32" s="6">
        <f t="shared" si="4"/>
        <v>687209.42322888505</v>
      </c>
    </row>
    <row r="33" spans="1:6">
      <c r="A33" s="30">
        <v>24</v>
      </c>
      <c r="B33" s="6">
        <f t="shared" si="0"/>
        <v>687209.42322888505</v>
      </c>
      <c r="C33" s="38">
        <f t="shared" si="1"/>
        <v>-30724.055702284844</v>
      </c>
      <c r="D33" s="38">
        <f t="shared" si="2"/>
        <v>-6013.0824532527477</v>
      </c>
      <c r="E33" s="38">
        <f t="shared" si="3"/>
        <v>-24710.9732490321</v>
      </c>
      <c r="F33" s="6">
        <f t="shared" si="4"/>
        <v>662498.449979853</v>
      </c>
    </row>
    <row r="34" spans="1:6">
      <c r="A34" s="30">
        <v>25</v>
      </c>
      <c r="B34" s="6">
        <f t="shared" si="0"/>
        <v>662498.449979853</v>
      </c>
      <c r="C34" s="38">
        <f t="shared" si="1"/>
        <v>-30724.055702284844</v>
      </c>
      <c r="D34" s="38">
        <f t="shared" si="2"/>
        <v>-5796.8614373237151</v>
      </c>
      <c r="E34" s="38">
        <f t="shared" si="3"/>
        <v>-24927.194264961126</v>
      </c>
      <c r="F34" s="6">
        <f t="shared" si="4"/>
        <v>637571.25571489183</v>
      </c>
    </row>
    <row r="35" spans="1:6">
      <c r="A35" s="30">
        <v>26</v>
      </c>
      <c r="B35" s="6">
        <f t="shared" si="0"/>
        <v>637571.25571489183</v>
      </c>
      <c r="C35" s="38">
        <f t="shared" si="1"/>
        <v>-30724.055702284844</v>
      </c>
      <c r="D35" s="38">
        <f t="shared" si="2"/>
        <v>-5578.748487505306</v>
      </c>
      <c r="E35" s="38">
        <f t="shared" si="3"/>
        <v>-25145.307214779536</v>
      </c>
      <c r="F35" s="6">
        <f t="shared" si="4"/>
        <v>612425.94850011228</v>
      </c>
    </row>
    <row r="36" spans="1:6">
      <c r="A36" s="30">
        <v>27</v>
      </c>
      <c r="B36" s="6">
        <f t="shared" si="0"/>
        <v>612425.94850011228</v>
      </c>
      <c r="C36" s="38">
        <f t="shared" si="1"/>
        <v>-30724.055702284844</v>
      </c>
      <c r="D36" s="38">
        <f t="shared" si="2"/>
        <v>-5358.7270493759852</v>
      </c>
      <c r="E36" s="38">
        <f t="shared" si="3"/>
        <v>-25365.328652908858</v>
      </c>
      <c r="F36" s="6">
        <f t="shared" si="4"/>
        <v>587060.61984720337</v>
      </c>
    </row>
    <row r="37" spans="1:6">
      <c r="A37" s="30">
        <v>28</v>
      </c>
      <c r="B37" s="6">
        <f t="shared" si="0"/>
        <v>587060.61984720337</v>
      </c>
      <c r="C37" s="38">
        <f t="shared" si="1"/>
        <v>-30724.055702284844</v>
      </c>
      <c r="D37" s="38">
        <f t="shared" si="2"/>
        <v>-5136.7804236630327</v>
      </c>
      <c r="E37" s="38">
        <f t="shared" si="3"/>
        <v>-25587.275278621808</v>
      </c>
      <c r="F37" s="6">
        <f t="shared" si="4"/>
        <v>561473.34456858155</v>
      </c>
    </row>
    <row r="38" spans="1:6">
      <c r="A38" s="30">
        <v>29</v>
      </c>
      <c r="B38" s="6">
        <f t="shared" si="0"/>
        <v>561473.34456858155</v>
      </c>
      <c r="C38" s="38">
        <f t="shared" si="1"/>
        <v>-30724.055702284844</v>
      </c>
      <c r="D38" s="38">
        <f t="shared" si="2"/>
        <v>-4912.891764975092</v>
      </c>
      <c r="E38" s="38">
        <f t="shared" si="3"/>
        <v>-25811.163937309753</v>
      </c>
      <c r="F38" s="6">
        <f t="shared" si="4"/>
        <v>535662.1806312718</v>
      </c>
    </row>
    <row r="39" spans="1:6">
      <c r="A39" s="30">
        <v>30</v>
      </c>
      <c r="B39" s="6">
        <f t="shared" si="0"/>
        <v>535662.1806312718</v>
      </c>
      <c r="C39" s="38">
        <f t="shared" si="1"/>
        <v>-30724.055702284844</v>
      </c>
      <c r="D39" s="38">
        <f t="shared" si="2"/>
        <v>-4687.0440805236321</v>
      </c>
      <c r="E39" s="38">
        <f t="shared" si="3"/>
        <v>-26037.011621761212</v>
      </c>
      <c r="F39" s="6">
        <f t="shared" si="4"/>
        <v>509625.1690095106</v>
      </c>
    </row>
    <row r="40" spans="1:6">
      <c r="A40" s="30">
        <v>31</v>
      </c>
      <c r="B40" s="6">
        <f t="shared" si="0"/>
        <v>509625.1690095106</v>
      </c>
      <c r="C40" s="38">
        <f t="shared" si="1"/>
        <v>-30724.055702284844</v>
      </c>
      <c r="D40" s="38">
        <f t="shared" si="2"/>
        <v>-4459.220228833221</v>
      </c>
      <c r="E40" s="38">
        <f t="shared" si="3"/>
        <v>-26264.835473451622</v>
      </c>
      <c r="F40" s="6">
        <f t="shared" si="4"/>
        <v>483360.33353605896</v>
      </c>
    </row>
    <row r="41" spans="1:6">
      <c r="A41" s="30">
        <v>32</v>
      </c>
      <c r="B41" s="6">
        <f t="shared" si="0"/>
        <v>483360.33353605896</v>
      </c>
      <c r="C41" s="38">
        <f t="shared" si="1"/>
        <v>-30724.055702284844</v>
      </c>
      <c r="D41" s="38">
        <f t="shared" si="2"/>
        <v>-4229.402918440519</v>
      </c>
      <c r="E41" s="38">
        <f t="shared" si="3"/>
        <v>-26494.652783844325</v>
      </c>
      <c r="F41" s="6">
        <f t="shared" si="4"/>
        <v>456865.68075221463</v>
      </c>
    </row>
    <row r="42" spans="1:6">
      <c r="A42" s="30">
        <v>33</v>
      </c>
      <c r="B42" s="6">
        <f t="shared" si="0"/>
        <v>456865.68075221463</v>
      </c>
      <c r="C42" s="38">
        <f t="shared" si="1"/>
        <v>-30724.055702284844</v>
      </c>
      <c r="D42" s="38">
        <f t="shared" si="2"/>
        <v>-3997.5747065818819</v>
      </c>
      <c r="E42" s="38">
        <f t="shared" si="3"/>
        <v>-26726.480995702961</v>
      </c>
      <c r="F42" s="6">
        <f t="shared" si="4"/>
        <v>430139.19975651166</v>
      </c>
    </row>
    <row r="43" spans="1:6">
      <c r="A43" s="30">
        <v>34</v>
      </c>
      <c r="B43" s="6">
        <f t="shared" si="0"/>
        <v>430139.19975651166</v>
      </c>
      <c r="C43" s="38">
        <f t="shared" si="1"/>
        <v>-30724.055702284844</v>
      </c>
      <c r="D43" s="38">
        <f t="shared" si="2"/>
        <v>-3763.7179978694803</v>
      </c>
      <c r="E43" s="38">
        <f t="shared" si="3"/>
        <v>-26960.33770441536</v>
      </c>
      <c r="F43" s="6">
        <f t="shared" si="4"/>
        <v>403178.86205209629</v>
      </c>
    </row>
    <row r="44" spans="1:6">
      <c r="A44" s="30">
        <v>35</v>
      </c>
      <c r="B44" s="6">
        <f t="shared" si="0"/>
        <v>403178.86205209629</v>
      </c>
      <c r="C44" s="38">
        <f t="shared" si="1"/>
        <v>-30724.055702284844</v>
      </c>
      <c r="D44" s="38">
        <f t="shared" si="2"/>
        <v>-3527.8150429558459</v>
      </c>
      <c r="E44" s="38">
        <f t="shared" si="3"/>
        <v>-27196.240659329</v>
      </c>
      <c r="F44" s="6">
        <f t="shared" si="4"/>
        <v>375982.62139276729</v>
      </c>
    </row>
    <row r="45" spans="1:6">
      <c r="A45" s="30">
        <v>36</v>
      </c>
      <c r="B45" s="6">
        <f t="shared" si="0"/>
        <v>375982.62139276729</v>
      </c>
      <c r="C45" s="38">
        <f t="shared" si="1"/>
        <v>-30724.055702284844</v>
      </c>
      <c r="D45" s="38">
        <f t="shared" si="2"/>
        <v>-3289.847937186717</v>
      </c>
      <c r="E45" s="38">
        <f t="shared" si="3"/>
        <v>-27434.20776509813</v>
      </c>
      <c r="F45" s="6">
        <f t="shared" si="4"/>
        <v>348548.41362766916</v>
      </c>
    </row>
    <row r="46" spans="1:6">
      <c r="A46" s="30">
        <v>37</v>
      </c>
      <c r="B46" s="6">
        <f t="shared" si="0"/>
        <v>348548.41362766916</v>
      </c>
      <c r="C46" s="38">
        <f t="shared" si="1"/>
        <v>-30724.055702284844</v>
      </c>
      <c r="D46" s="38">
        <f t="shared" si="2"/>
        <v>-3049.798619242109</v>
      </c>
      <c r="E46" s="38">
        <f t="shared" si="3"/>
        <v>-27674.257083042736</v>
      </c>
      <c r="F46" s="6">
        <f t="shared" si="4"/>
        <v>320874.1565446264</v>
      </c>
    </row>
    <row r="47" spans="1:6">
      <c r="A47" s="30">
        <v>38</v>
      </c>
      <c r="B47" s="6">
        <f t="shared" si="0"/>
        <v>320874.1565446264</v>
      </c>
      <c r="C47" s="38">
        <f t="shared" si="1"/>
        <v>-30724.055702284844</v>
      </c>
      <c r="D47" s="38">
        <f t="shared" si="2"/>
        <v>-2807.6488697654854</v>
      </c>
      <c r="E47" s="38">
        <f t="shared" si="3"/>
        <v>-27916.406832519358</v>
      </c>
      <c r="F47" s="6">
        <f t="shared" si="4"/>
        <v>292957.74971210706</v>
      </c>
    </row>
    <row r="48" spans="1:6">
      <c r="A48" s="30">
        <v>39</v>
      </c>
      <c r="B48" s="6">
        <f t="shared" si="0"/>
        <v>292957.74971210706</v>
      </c>
      <c r="C48" s="38">
        <f t="shared" si="1"/>
        <v>-30724.055702284844</v>
      </c>
      <c r="D48" s="38">
        <f t="shared" si="2"/>
        <v>-2563.3803099809406</v>
      </c>
      <c r="E48" s="38">
        <f t="shared" si="3"/>
        <v>-28160.6753923039</v>
      </c>
      <c r="F48" s="6">
        <f t="shared" si="4"/>
        <v>264797.07431980316</v>
      </c>
    </row>
    <row r="49" spans="1:6">
      <c r="A49" s="30">
        <v>40</v>
      </c>
      <c r="B49" s="6">
        <f t="shared" si="0"/>
        <v>264797.07431980316</v>
      </c>
      <c r="C49" s="38">
        <f t="shared" si="1"/>
        <v>-30724.055702284844</v>
      </c>
      <c r="D49" s="38">
        <f t="shared" si="2"/>
        <v>-2316.9744002982816</v>
      </c>
      <c r="E49" s="38">
        <f t="shared" si="3"/>
        <v>-28407.081301986564</v>
      </c>
      <c r="F49" s="6">
        <f t="shared" si="4"/>
        <v>236389.9930178166</v>
      </c>
    </row>
    <row r="50" spans="1:6">
      <c r="A50" s="30">
        <v>41</v>
      </c>
      <c r="B50" s="6">
        <f t="shared" si="0"/>
        <v>236389.9930178166</v>
      </c>
      <c r="C50" s="38">
        <f t="shared" si="1"/>
        <v>-30724.055702284844</v>
      </c>
      <c r="D50" s="38">
        <f t="shared" si="2"/>
        <v>-2068.4124389058989</v>
      </c>
      <c r="E50" s="38">
        <f t="shared" si="3"/>
        <v>-28655.643263378945</v>
      </c>
      <c r="F50" s="6">
        <f t="shared" si="4"/>
        <v>207734.34975443766</v>
      </c>
    </row>
    <row r="51" spans="1:6">
      <c r="A51" s="30">
        <v>42</v>
      </c>
      <c r="B51" s="6">
        <f t="shared" si="0"/>
        <v>207734.34975443766</v>
      </c>
      <c r="C51" s="38">
        <f t="shared" si="1"/>
        <v>-30724.055702284844</v>
      </c>
      <c r="D51" s="38">
        <f t="shared" si="2"/>
        <v>-1817.6755603513329</v>
      </c>
      <c r="E51" s="38">
        <f t="shared" si="3"/>
        <v>-28906.38014193351</v>
      </c>
      <c r="F51" s="6">
        <f t="shared" si="4"/>
        <v>178827.96961250415</v>
      </c>
    </row>
    <row r="52" spans="1:6">
      <c r="A52" s="30">
        <v>43</v>
      </c>
      <c r="B52" s="6">
        <f t="shared" si="0"/>
        <v>178827.96961250415</v>
      </c>
      <c r="C52" s="38">
        <f t="shared" si="1"/>
        <v>-30724.055702284844</v>
      </c>
      <c r="D52" s="38">
        <f t="shared" si="2"/>
        <v>-1564.744734109415</v>
      </c>
      <c r="E52" s="38">
        <f t="shared" si="3"/>
        <v>-29159.310968175432</v>
      </c>
      <c r="F52" s="6">
        <f t="shared" si="4"/>
        <v>149668.65864432871</v>
      </c>
    </row>
    <row r="53" spans="1:6">
      <c r="A53" s="30">
        <v>44</v>
      </c>
      <c r="B53" s="6">
        <f t="shared" si="0"/>
        <v>149668.65864432871</v>
      </c>
      <c r="C53" s="38">
        <f t="shared" si="1"/>
        <v>-30724.055702284844</v>
      </c>
      <c r="D53" s="38">
        <f t="shared" si="2"/>
        <v>-1309.6007631378802</v>
      </c>
      <c r="E53" s="38">
        <f t="shared" si="3"/>
        <v>-29414.454939146966</v>
      </c>
      <c r="F53" s="6">
        <f t="shared" si="4"/>
        <v>120254.20370518175</v>
      </c>
    </row>
    <row r="54" spans="1:6">
      <c r="A54" s="30">
        <v>45</v>
      </c>
      <c r="B54" s="6">
        <f t="shared" si="0"/>
        <v>120254.20370518175</v>
      </c>
      <c r="C54" s="38">
        <f t="shared" si="1"/>
        <v>-30724.055702284844</v>
      </c>
      <c r="D54" s="38">
        <f t="shared" si="2"/>
        <v>-1052.224282420344</v>
      </c>
      <c r="E54" s="38">
        <f t="shared" si="3"/>
        <v>-29671.831419864498</v>
      </c>
      <c r="F54" s="6">
        <f t="shared" si="4"/>
        <v>90582.372285317251</v>
      </c>
    </row>
    <row r="55" spans="1:6">
      <c r="A55" s="30">
        <v>46</v>
      </c>
      <c r="B55" s="6">
        <f t="shared" si="0"/>
        <v>90582.372285317251</v>
      </c>
      <c r="C55" s="38">
        <f t="shared" si="1"/>
        <v>-30724.055702284844</v>
      </c>
      <c r="D55" s="38">
        <f t="shared" si="2"/>
        <v>-792.59575749652947</v>
      </c>
      <c r="E55" s="38">
        <f t="shared" si="3"/>
        <v>-29931.459944788316</v>
      </c>
      <c r="F55" s="6">
        <f t="shared" si="4"/>
        <v>60650.912340528936</v>
      </c>
    </row>
    <row r="56" spans="1:6">
      <c r="A56" s="30">
        <v>47</v>
      </c>
      <c r="B56" s="6">
        <f t="shared" si="0"/>
        <v>60650.912340528936</v>
      </c>
      <c r="C56" s="38">
        <f t="shared" si="1"/>
        <v>-30724.055702284844</v>
      </c>
      <c r="D56" s="38">
        <f t="shared" si="2"/>
        <v>-530.69548297963172</v>
      </c>
      <c r="E56" s="38">
        <f t="shared" si="3"/>
        <v>-30193.360219305214</v>
      </c>
      <c r="F56" s="6">
        <f t="shared" si="4"/>
        <v>30457.552121223722</v>
      </c>
    </row>
    <row r="57" spans="1:6">
      <c r="A57" s="30">
        <v>48</v>
      </c>
      <c r="B57" s="6">
        <f t="shared" si="0"/>
        <v>30457.552121223722</v>
      </c>
      <c r="C57" s="38">
        <f t="shared" si="1"/>
        <v>-30724.055702284844</v>
      </c>
      <c r="D57" s="38">
        <f t="shared" si="2"/>
        <v>-266.50358106071121</v>
      </c>
      <c r="E57" s="38">
        <f t="shared" si="3"/>
        <v>-30457.552121224136</v>
      </c>
      <c r="F57" s="6">
        <f t="shared" si="4"/>
        <v>-4.1472958400845528E-10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EDE8-DAD7-47D5-BBC0-7BC5A3AFB2B3}">
  <dimension ref="A1:F42"/>
  <sheetViews>
    <sheetView topLeftCell="A22" workbookViewId="0">
      <selection activeCell="C43" sqref="C43"/>
    </sheetView>
  </sheetViews>
  <sheetFormatPr defaultRowHeight="15"/>
  <cols>
    <col min="1" max="1" width="86.85546875" customWidth="1"/>
    <col min="2" max="2" width="24.85546875" customWidth="1"/>
    <col min="3" max="4" width="17.5703125" bestFit="1" customWidth="1"/>
    <col min="5" max="5" width="17.5703125" customWidth="1"/>
    <col min="6" max="6" width="17.5703125" bestFit="1" customWidth="1"/>
  </cols>
  <sheetData>
    <row r="1" spans="1:6">
      <c r="A1" t="s">
        <v>207</v>
      </c>
      <c r="B1" s="39"/>
    </row>
    <row r="2" spans="1:6">
      <c r="A2" t="s">
        <v>192</v>
      </c>
    </row>
    <row r="3" spans="1:6">
      <c r="A3" t="s">
        <v>193</v>
      </c>
    </row>
    <row r="4" spans="1:6">
      <c r="A4" t="s">
        <v>194</v>
      </c>
    </row>
    <row r="5" spans="1:6">
      <c r="A5" t="s">
        <v>195</v>
      </c>
    </row>
    <row r="6" spans="1:6">
      <c r="A6" t="s">
        <v>196</v>
      </c>
    </row>
    <row r="7" spans="1:6">
      <c r="A7" t="s">
        <v>197</v>
      </c>
    </row>
    <row r="12" spans="1:6">
      <c r="A12" s="69" t="s">
        <v>205</v>
      </c>
      <c r="B12" s="52"/>
      <c r="C12" s="52"/>
      <c r="D12" s="52"/>
      <c r="E12" s="52"/>
      <c r="F12" s="52"/>
    </row>
    <row r="13" spans="1:6" ht="21">
      <c r="A13" s="69"/>
      <c r="B13" s="46">
        <v>0</v>
      </c>
      <c r="C13" s="46">
        <v>1</v>
      </c>
      <c r="D13" s="46">
        <v>2</v>
      </c>
      <c r="E13" s="46">
        <v>3</v>
      </c>
      <c r="F13" s="46">
        <v>4</v>
      </c>
    </row>
    <row r="14" spans="1:6">
      <c r="A14" s="52"/>
      <c r="B14" s="52"/>
      <c r="C14" s="52"/>
      <c r="D14" s="52"/>
      <c r="E14" s="52"/>
      <c r="F14" s="52"/>
    </row>
    <row r="15" spans="1:6" ht="21">
      <c r="A15" s="36" t="s">
        <v>198</v>
      </c>
      <c r="B15" s="28"/>
      <c r="C15" s="54">
        <v>400000</v>
      </c>
      <c r="D15" s="54">
        <v>500000</v>
      </c>
      <c r="E15" s="54">
        <v>450000</v>
      </c>
      <c r="F15" s="54">
        <v>350000</v>
      </c>
    </row>
    <row r="16" spans="1:6" ht="18.75">
      <c r="B16" s="28"/>
      <c r="C16" s="28"/>
      <c r="D16" s="28"/>
      <c r="E16" s="28"/>
      <c r="F16" s="28"/>
    </row>
    <row r="17" spans="1:6" ht="21">
      <c r="A17" s="43" t="s">
        <v>201</v>
      </c>
      <c r="B17" s="55">
        <v>-1200000</v>
      </c>
      <c r="C17" s="28">
        <v>0</v>
      </c>
      <c r="D17" s="28">
        <v>0</v>
      </c>
      <c r="E17" s="28">
        <v>0</v>
      </c>
      <c r="F17" s="28">
        <v>0</v>
      </c>
    </row>
    <row r="18" spans="1:6" ht="18.75">
      <c r="B18" s="28"/>
      <c r="C18" s="28"/>
      <c r="D18" s="28"/>
      <c r="E18" s="28"/>
      <c r="F18" s="28"/>
    </row>
    <row r="19" spans="1:6" ht="21">
      <c r="A19" s="44" t="s">
        <v>200</v>
      </c>
      <c r="B19" s="49">
        <f>B15+B17</f>
        <v>-1200000</v>
      </c>
      <c r="C19" s="56">
        <f t="shared" ref="C19:F19" si="0">C15+C17</f>
        <v>400000</v>
      </c>
      <c r="D19" s="56">
        <f t="shared" si="0"/>
        <v>500000</v>
      </c>
      <c r="E19" s="56">
        <f t="shared" si="0"/>
        <v>450000</v>
      </c>
      <c r="F19" s="56">
        <f t="shared" si="0"/>
        <v>350000</v>
      </c>
    </row>
    <row r="20" spans="1:6" ht="18.75">
      <c r="B20" s="28"/>
      <c r="C20" s="28"/>
      <c r="D20" s="28"/>
      <c r="E20" s="28"/>
      <c r="F20" s="28"/>
    </row>
    <row r="21" spans="1:6" ht="21">
      <c r="A21" s="45" t="s">
        <v>199</v>
      </c>
      <c r="B21" s="49">
        <f>B19</f>
        <v>-1200000</v>
      </c>
      <c r="C21" s="49">
        <f>B21+C19</f>
        <v>-800000</v>
      </c>
      <c r="D21" s="49">
        <f t="shared" ref="D21:F21" si="1">C21+D19</f>
        <v>-300000</v>
      </c>
      <c r="E21" s="49">
        <f t="shared" si="1"/>
        <v>150000</v>
      </c>
      <c r="F21" s="49">
        <f t="shared" si="1"/>
        <v>500000</v>
      </c>
    </row>
    <row r="26" spans="1:6" ht="21">
      <c r="A26" s="47" t="s">
        <v>202</v>
      </c>
      <c r="B26" s="48">
        <f>2+ABS(D21/E19)</f>
        <v>2.6666666666666665</v>
      </c>
    </row>
    <row r="28" spans="1:6" ht="21">
      <c r="A28" s="47" t="s">
        <v>203</v>
      </c>
      <c r="B28" s="50">
        <f>NPV(B30,C15:F15)+B19</f>
        <v>125763.53951856517</v>
      </c>
    </row>
    <row r="30" spans="1:6" ht="21">
      <c r="A30" s="47" t="s">
        <v>206</v>
      </c>
      <c r="B30" s="51">
        <v>0.11</v>
      </c>
    </row>
    <row r="32" spans="1:6" ht="21">
      <c r="A32" s="47" t="s">
        <v>204</v>
      </c>
      <c r="B32" s="51">
        <f>IRR(B19:F19)</f>
        <v>0.15915305145917458</v>
      </c>
    </row>
    <row r="38" spans="1:6" ht="17.25">
      <c r="A38" s="70" t="str">
        <f>IF(AND(B28&gt;0, B32&gt;B30), "🟢 ACCEPT PROJECT: The project is profitable. It will increase the company's value by " &amp; TEXT(B28, "$#,##0.00") &amp; ".", "🔴 REJECT PROJECT: The project is not profitable.")</f>
        <v>🟢 ACCEPT PROJECT: The project is profitable. It will increase the company's value by $125,763.54.</v>
      </c>
      <c r="B38" s="70"/>
    </row>
    <row r="42" spans="1:6" ht="16.5">
      <c r="B42" s="57"/>
      <c r="C42" s="57"/>
      <c r="D42" s="57"/>
      <c r="E42" s="57"/>
      <c r="F42" s="57"/>
    </row>
  </sheetData>
  <mergeCells count="2">
    <mergeCell ref="A12:A13"/>
    <mergeCell ref="A38:B3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F10AF9E-95EB-4C44-BBB7-E038ED1FE7A0}">
  <ds:schemaRefs/>
</ds:datastoreItem>
</file>

<file path=customXml/itemProps2.xml><?xml version="1.0" encoding="utf-8"?>
<ds:datastoreItem xmlns:ds="http://schemas.openxmlformats.org/officeDocument/2006/customXml" ds:itemID="{216B6A08-6B55-43AE-8E66-B86CDEC10F31}">
  <ds:schemaRefs/>
</ds:datastoreItem>
</file>

<file path=customXml/itemProps3.xml><?xml version="1.0" encoding="utf-8"?>
<ds:datastoreItem xmlns:ds="http://schemas.openxmlformats.org/officeDocument/2006/customXml" ds:itemID="{3E136BE4-E631-46B8-A4A9-15F1674059BA}">
  <ds:schemaRefs/>
</ds:datastoreItem>
</file>

<file path=customXml/itemProps4.xml><?xml version="1.0" encoding="utf-8"?>
<ds:datastoreItem xmlns:ds="http://schemas.openxmlformats.org/officeDocument/2006/customXml" ds:itemID="{2CBD3542-07A5-4E6F-BEEC-C8A46931C923}">
  <ds:schemaRefs/>
</ds:datastoreItem>
</file>

<file path=customXml/itemProps5.xml><?xml version="1.0" encoding="utf-8"?>
<ds:datastoreItem xmlns:ds="http://schemas.openxmlformats.org/officeDocument/2006/customXml" ds:itemID="{32E67B0C-16B9-4ACF-A1A0-1D343E264A81}">
  <ds:schemaRefs/>
</ds:datastoreItem>
</file>

<file path=customXml/itemProps6.xml><?xml version="1.0" encoding="utf-8"?>
<ds:datastoreItem xmlns:ds="http://schemas.openxmlformats.org/officeDocument/2006/customXml" ds:itemID="{162B851C-F52C-4504-A696-6AC93BF38BC1}">
  <ds:schemaRefs/>
</ds:datastoreItem>
</file>

<file path=customXml/itemProps7.xml><?xml version="1.0" encoding="utf-8"?>
<ds:datastoreItem xmlns:ds="http://schemas.openxmlformats.org/officeDocument/2006/customXml" ds:itemID="{D4BB5E7D-4B6E-4B3B-BB1A-BC46F0FF90F0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8A6B3E73-027B-4C46-981F-4769A23BCCDC}">
  <ds:schemaRefs/>
</ds:datastoreItem>
</file>

<file path=customXml/itemProps9.xml><?xml version="1.0" encoding="utf-8"?>
<ds:datastoreItem xmlns:ds="http://schemas.openxmlformats.org/officeDocument/2006/customXml" ds:itemID="{915E4438-E11D-47F1-81BB-07F78C08B7F5}">
  <ds:schemaRefs/>
</ds:datastoreItem>
</file>

<file path=customXml/itemProps10.xml><?xml version="1.0" encoding="utf-8"?>
<ds:datastoreItem xmlns:ds="http://schemas.openxmlformats.org/officeDocument/2006/customXml" ds:itemID="{1714E372-1AC4-4CB4-9210-623CD1A42E06}">
  <ds:schemaRefs/>
</ds:datastoreItem>
</file>

<file path=customXml/itemProps11.xml><?xml version="1.0" encoding="utf-8"?>
<ds:datastoreItem xmlns:ds="http://schemas.openxmlformats.org/officeDocument/2006/customXml" ds:itemID="{0AAD7FA4-F9E1-49DE-A34A-B11A7641A2CC}">
  <ds:schemaRefs/>
</ds:datastoreItem>
</file>

<file path=customXml/itemProps12.xml><?xml version="1.0" encoding="utf-8"?>
<ds:datastoreItem xmlns:ds="http://schemas.openxmlformats.org/officeDocument/2006/customXml" ds:itemID="{94E67267-CBA5-4C04-8D75-15BEDE9B24D6}">
  <ds:schemaRefs/>
</ds:datastoreItem>
</file>

<file path=customXml/itemProps13.xml><?xml version="1.0" encoding="utf-8"?>
<ds:datastoreItem xmlns:ds="http://schemas.openxmlformats.org/officeDocument/2006/customXml" ds:itemID="{81E19DAE-9730-4405-926B-0B49448E69CE}">
  <ds:schemaRefs/>
</ds:datastoreItem>
</file>

<file path=customXml/itemProps14.xml><?xml version="1.0" encoding="utf-8"?>
<ds:datastoreItem xmlns:ds="http://schemas.openxmlformats.org/officeDocument/2006/customXml" ds:itemID="{9AC032B5-2966-45C3-BC29-13AB9A25DFB6}">
  <ds:schemaRefs/>
</ds:datastoreItem>
</file>

<file path=customXml/itemProps15.xml><?xml version="1.0" encoding="utf-8"?>
<ds:datastoreItem xmlns:ds="http://schemas.openxmlformats.org/officeDocument/2006/customXml" ds:itemID="{81C98DD7-F901-4B56-8AA3-593A3BBFDED5}">
  <ds:schemaRefs/>
</ds:datastoreItem>
</file>

<file path=customXml/itemProps16.xml><?xml version="1.0" encoding="utf-8"?>
<ds:datastoreItem xmlns:ds="http://schemas.openxmlformats.org/officeDocument/2006/customXml" ds:itemID="{A3695F0F-F258-4E43-BB65-EB47BA5E8689}">
  <ds:schemaRefs/>
</ds:datastoreItem>
</file>

<file path=customXml/itemProps17.xml><?xml version="1.0" encoding="utf-8"?>
<ds:datastoreItem xmlns:ds="http://schemas.openxmlformats.org/officeDocument/2006/customXml" ds:itemID="{1AB084C4-45A3-4A6C-AB5C-394A08AF7C73}">
  <ds:schemaRefs/>
</ds:datastoreItem>
</file>

<file path=customXml/itemProps18.xml><?xml version="1.0" encoding="utf-8"?>
<ds:datastoreItem xmlns:ds="http://schemas.openxmlformats.org/officeDocument/2006/customXml" ds:itemID="{12F74E16-106F-4635-978C-62BB50A8A7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Primary PVOT</vt:lpstr>
      <vt:lpstr>Data</vt:lpstr>
      <vt:lpstr>Account Mapping</vt:lpstr>
      <vt:lpstr>Temporary Calculation</vt:lpstr>
      <vt:lpstr>Financial Analysis</vt:lpstr>
      <vt:lpstr>The Loan Amortization</vt:lpstr>
      <vt:lpstr>The DCF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2026-09-25T19:22:26Z</dcterms:created>
  <dcterms:modified xsi:type="dcterms:W3CDTF">2026-09-27T16:48:48Z</dcterms:modified>
</cp:coreProperties>
</file>