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S\DATA STRUCTURE\EXCEL\"/>
    </mc:Choice>
  </mc:AlternateContent>
  <xr:revisionPtr revIDLastSave="0" documentId="13_ncr:1_{A70C291B-ABC8-42F3-A80F-10D5DEAC3381}" xr6:coauthVersionLast="47" xr6:coauthVersionMax="47" xr10:uidLastSave="{00000000-0000-0000-0000-000000000000}"/>
  <bookViews>
    <workbookView xWindow="3765" yWindow="3765" windowWidth="21600" windowHeight="11385" firstSheet="6" activeTab="6" xr2:uid="{88877872-5E8C-4832-9C47-9DBD3F14AA70}"/>
  </bookViews>
  <sheets>
    <sheet name="Math Basics" sheetId="1" r:id="rId1"/>
    <sheet name="Functions" sheetId="2" r:id="rId2"/>
    <sheet name="Averages" sheetId="3" r:id="rId3"/>
    <sheet name="Min Max" sheetId="4" r:id="rId4"/>
    <sheet name="Date &amp; Time" sheetId="5" r:id="rId5"/>
    <sheet name="Joining text and numbers" sheetId="12" r:id="rId6"/>
    <sheet name="IF Statements" sheetId="6" r:id="rId7"/>
    <sheet name="VLOOKUP" sheetId="7" r:id="rId8"/>
    <sheet name="Conditioanl Functions" sheetId="8" r:id="rId9"/>
    <sheet name="Function Wizard" sheetId="9" r:id="rId10"/>
  </sheets>
  <externalReferences>
    <externalReference r:id="rId11"/>
  </externalReferences>
  <definedNames>
    <definedName name="lst_Fruit">[1]!tbl_Fruit[Fruit]</definedName>
    <definedName name="SalesTax">0.0825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H17" i="8"/>
  <c r="D17" i="8"/>
  <c r="G13" i="7"/>
  <c r="D13" i="7"/>
  <c r="D6" i="6"/>
  <c r="D9" i="6"/>
  <c r="D7" i="6"/>
  <c r="E3" i="12"/>
  <c r="F4" i="12"/>
  <c r="F5" i="12"/>
  <c r="F6" i="12"/>
  <c r="F7" i="12"/>
  <c r="F8" i="12"/>
  <c r="F9" i="12"/>
  <c r="F10" i="12"/>
  <c r="F3" i="12"/>
  <c r="D15" i="5"/>
  <c r="D6" i="5"/>
  <c r="D8" i="5" s="1"/>
  <c r="D7" i="4"/>
  <c r="G7" i="4"/>
  <c r="G15" i="3"/>
  <c r="D15" i="3"/>
  <c r="G7" i="3"/>
  <c r="D7" i="3"/>
  <c r="G15" i="2"/>
  <c r="D15" i="2"/>
  <c r="G7" i="2"/>
  <c r="D7" i="2"/>
  <c r="F12" i="1"/>
  <c r="F11" i="1"/>
  <c r="F10" i="1"/>
  <c r="F9" i="1"/>
  <c r="F8" i="1"/>
  <c r="E2" i="1"/>
  <c r="D100" i="8"/>
  <c r="E83" i="8"/>
  <c r="D11" i="5" l="1"/>
</calcChain>
</file>

<file path=xl/sharedStrings.xml><?xml version="1.0" encoding="utf-8"?>
<sst xmlns="http://schemas.openxmlformats.org/spreadsheetml/2006/main" count="311" uniqueCount="110">
  <si>
    <t>Numbers to use:</t>
  </si>
  <si>
    <t>Operation:</t>
  </si>
  <si>
    <t>Answers:</t>
  </si>
  <si>
    <t xml:space="preserve">Addition (+) </t>
  </si>
  <si>
    <t xml:space="preserve">Subtraction (-) </t>
  </si>
  <si>
    <t xml:space="preserve">Multiplication (*) </t>
  </si>
  <si>
    <t xml:space="preserve">Division (/) </t>
  </si>
  <si>
    <t xml:space="preserve">Power (^) </t>
  </si>
  <si>
    <t>Fruit</t>
  </si>
  <si>
    <t>Amount</t>
  </si>
  <si>
    <t>Meat</t>
  </si>
  <si>
    <t>Apples</t>
  </si>
  <si>
    <t>Beef</t>
  </si>
  <si>
    <t>Oranges</t>
  </si>
  <si>
    <t>Chicken</t>
  </si>
  <si>
    <t>Bananas</t>
  </si>
  <si>
    <t>Pork</t>
  </si>
  <si>
    <t>Lemons</t>
  </si>
  <si>
    <t>Fish</t>
  </si>
  <si>
    <t xml:space="preserve">SUM &gt; </t>
  </si>
  <si>
    <t>Item</t>
  </si>
  <si>
    <t>Bread</t>
  </si>
  <si>
    <t>Donuts</t>
  </si>
  <si>
    <t>Cookies</t>
  </si>
  <si>
    <t>Cakes</t>
  </si>
  <si>
    <t>Pies</t>
  </si>
  <si>
    <t>COUNT &gt;</t>
  </si>
  <si>
    <t>Cars</t>
  </si>
  <si>
    <t>Trucks</t>
  </si>
  <si>
    <t>Bikes</t>
  </si>
  <si>
    <t>Skates</t>
  </si>
  <si>
    <t>Total:</t>
  </si>
  <si>
    <t>Additional Value</t>
  </si>
  <si>
    <t>New Total</t>
  </si>
  <si>
    <t>AVERAGE &gt;</t>
  </si>
  <si>
    <t>Median</t>
  </si>
  <si>
    <t>Mode</t>
  </si>
  <si>
    <t xml:space="preserve">More about the SUM function </t>
  </si>
  <si>
    <t>In some of the above tips, we taught you how to use the SUM function. Here are more details about it.</t>
  </si>
  <si>
    <t xml:space="preserve">Cells C37 through D41 contain data with two columns: Fruit and Amount. </t>
  </si>
  <si>
    <t>The formula in cell D42: =SUM(D38:D41).</t>
  </si>
  <si>
    <t>If the SUM function in cell D42 could talk, it would say this: Sum up the values in cells D38, D39, D40, and D41.</t>
  </si>
  <si>
    <t>Here's another way it can be used:</t>
  </si>
  <si>
    <t xml:space="preserve">Cells C47 through D48 contain data with two columns: Item and Amount. </t>
  </si>
  <si>
    <t>More information on the web</t>
  </si>
  <si>
    <t>All about the SUM function</t>
  </si>
  <si>
    <t>All about the SUMIF function</t>
  </si>
  <si>
    <t>Use Excel as your calculator</t>
  </si>
  <si>
    <t>Free Excel training online</t>
  </si>
  <si>
    <t>Go back to top by pressing CTRL+HOME. To proceed to the next step, press CTRL+PAGE DOWN.</t>
  </si>
  <si>
    <t>MIN &gt;</t>
  </si>
  <si>
    <t>MAX &gt;</t>
  </si>
  <si>
    <t>Date functions</t>
  </si>
  <si>
    <t>Today's date:</t>
  </si>
  <si>
    <t>Your birthday:</t>
  </si>
  <si>
    <t>Days until your birthday:</t>
  </si>
  <si>
    <t>Grace period days:</t>
  </si>
  <si>
    <t>Bill due on:</t>
  </si>
  <si>
    <t>Time functions</t>
  </si>
  <si>
    <t>Current Time:</t>
  </si>
  <si>
    <t>Shortcuts</t>
  </si>
  <si>
    <r>
      <t xml:space="preserve">Date - </t>
    </r>
    <r>
      <rPr>
        <b/>
        <sz val="11"/>
        <color rgb="FF000000"/>
        <rFont val="Calibri"/>
        <family val="2"/>
        <scheme val="minor"/>
      </rPr>
      <t>Ctrl+;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</si>
  <si>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Time - </t>
    </r>
    <r>
      <rPr>
        <b/>
        <sz val="11"/>
        <color rgb="FF000000"/>
        <rFont val="Calibri"/>
        <family val="2"/>
        <scheme val="minor"/>
      </rPr>
      <t>Ctrl+Shift+:</t>
    </r>
  </si>
  <si>
    <t>First Name</t>
  </si>
  <si>
    <t>Last Name</t>
  </si>
  <si>
    <t>Last Name, First Name</t>
  </si>
  <si>
    <t>Full Name</t>
  </si>
  <si>
    <t>Nancy</t>
  </si>
  <si>
    <t>Smith</t>
  </si>
  <si>
    <t>Andy</t>
  </si>
  <si>
    <t>North</t>
  </si>
  <si>
    <t>Jan</t>
  </si>
  <si>
    <t>Kotas</t>
  </si>
  <si>
    <t>Mariya</t>
  </si>
  <si>
    <t>Jones</t>
  </si>
  <si>
    <t>Steven</t>
  </si>
  <si>
    <t>Thorpe</t>
  </si>
  <si>
    <t>Michael</t>
  </si>
  <si>
    <t>Neipper</t>
  </si>
  <si>
    <t>Robert</t>
  </si>
  <si>
    <t>Zare</t>
  </si>
  <si>
    <t>Yvonne</t>
  </si>
  <si>
    <t>McKay</t>
  </si>
  <si>
    <t>IF statements</t>
  </si>
  <si>
    <t>Apple</t>
  </si>
  <si>
    <t>Orange</t>
  </si>
  <si>
    <t>Type</t>
  </si>
  <si>
    <t>Fuji</t>
  </si>
  <si>
    <t>Florida</t>
  </si>
  <si>
    <t>Cavendish</t>
  </si>
  <si>
    <t>Rough</t>
  </si>
  <si>
    <t>Honeycrisp</t>
  </si>
  <si>
    <t>Navel</t>
  </si>
  <si>
    <t>Lady Finger</t>
  </si>
  <si>
    <t>Eureka</t>
  </si>
  <si>
    <t>SUMIF</t>
  </si>
  <si>
    <t>SUMIFS</t>
  </si>
  <si>
    <t>oranges</t>
  </si>
  <si>
    <t>COUNTIF</t>
  </si>
  <si>
    <t>COUNTIFS</t>
  </si>
  <si>
    <t>Try it</t>
  </si>
  <si>
    <t>North,Andy</t>
  </si>
  <si>
    <t>Kotas,Jan</t>
  </si>
  <si>
    <t>Jones,Mariya</t>
  </si>
  <si>
    <t>Thorpe,Steven</t>
  </si>
  <si>
    <t>Neipper,Michael</t>
  </si>
  <si>
    <t>Zare,Robert</t>
  </si>
  <si>
    <t>McKay,Yvonne</t>
  </si>
  <si>
    <t>lemons</t>
  </si>
  <si>
    <t>navel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</si>
</sst>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[$-409]h:mm:ss\ AM/PM;@"/>
    <numFmt numFmtId="167" formatCode="dd/mm/yyyy;@"/>
    <numFmt numFmtId="168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2"/>
      <color rgb="FF3B3838"/>
      <name val="Segoe UI Light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9">
    <xf numFmtId="0" fontId="0" fillId="0" borderId="0"/>
    <xf numFmtId="0" fontId="4" fillId="2" borderId="0" applyNumberFormat="0" applyBorder="0" applyProtection="0"/>
    <xf numFmtId="0" fontId="1" fillId="3" borderId="2"/>
    <xf numFmtId="0" fontId="1" fillId="3" borderId="0"/>
    <xf numFmtId="0" fontId="1" fillId="4" borderId="1"/>
    <xf numFmtId="0" fontId="1" fillId="3" borderId="2"/>
    <xf numFmtId="0" fontId="1" fillId="0" borderId="0"/>
    <xf numFmtId="0" fontId="1" fillId="0" borderId="0"/>
    <xf numFmtId="0" fontId="4" fillId="0" borderId="0"/>
  </cellStyleXfs>
  <cellXfs count="57">
    <xf numFmtId="0" fontId="0" fillId="0" borderId="0" xfId="0"/>
    <xf numFmtId="0" fontId="4" fillId="2" borderId="0" xfId="1" applyAlignment="1">
      <alignment horizontal="center" vertical="center"/>
    </xf>
    <xf numFmtId="0" fontId="5" fillId="0" borderId="0" xfId="0" applyFont="1"/>
    <xf numFmtId="0" fontId="4" fillId="2" borderId="0" xfId="1"/>
    <xf numFmtId="0" fontId="4" fillId="2" borderId="0" xfId="1" applyAlignment="1">
      <alignment horizontal="right"/>
    </xf>
    <xf numFmtId="0" fontId="1" fillId="3" borderId="2" xfId="2"/>
    <xf numFmtId="0" fontId="1" fillId="3" borderId="3" xfId="3" applyBorder="1" applyAlignment="1">
      <alignment horizontal="left"/>
    </xf>
    <xf numFmtId="0" fontId="1" fillId="3" borderId="3" xfId="3" applyBorder="1"/>
    <xf numFmtId="0" fontId="1" fillId="3" borderId="2" xfId="5"/>
    <xf numFmtId="0" fontId="6" fillId="0" borderId="0" xfId="0" applyFont="1" applyAlignment="1">
      <alignment horizontal="centerContinuous" vertical="center"/>
    </xf>
    <xf numFmtId="0" fontId="1" fillId="0" borderId="0" xfId="6" applyAlignment="1">
      <alignment horizontal="centerContinuous"/>
    </xf>
    <xf numFmtId="0" fontId="1" fillId="0" borderId="0" xfId="6"/>
    <xf numFmtId="0" fontId="1" fillId="0" borderId="0" xfId="6" applyAlignment="1">
      <alignment horizontal="left"/>
    </xf>
    <xf numFmtId="0" fontId="1" fillId="3" borderId="4" xfId="3" applyBorder="1"/>
    <xf numFmtId="0" fontId="3" fillId="0" borderId="5" xfId="6" applyFont="1" applyBorder="1" applyAlignment="1">
      <alignment horizontal="left"/>
    </xf>
    <xf numFmtId="0" fontId="1" fillId="4" borderId="6" xfId="4" applyBorder="1"/>
    <xf numFmtId="0" fontId="1" fillId="4" borderId="7" xfId="4" applyBorder="1"/>
    <xf numFmtId="0" fontId="1" fillId="4" borderId="1" xfId="4" applyAlignment="1">
      <alignment horizontal="right"/>
    </xf>
    <xf numFmtId="0" fontId="1" fillId="4" borderId="1" xfId="4"/>
    <xf numFmtId="0" fontId="1" fillId="0" borderId="0" xfId="7" applyAlignment="1">
      <alignment horizontal="centerContinuous"/>
    </xf>
    <xf numFmtId="0" fontId="1" fillId="0" borderId="0" xfId="7" applyAlignment="1">
      <alignment horizontal="right"/>
    </xf>
    <xf numFmtId="0" fontId="4" fillId="2" borderId="0" xfId="1" applyAlignment="1">
      <alignment horizontal="left"/>
    </xf>
    <xf numFmtId="0" fontId="1" fillId="3" borderId="3" xfId="3" applyBorder="1" applyAlignment="1">
      <alignment horizontal="right"/>
    </xf>
    <xf numFmtId="0" fontId="3" fillId="0" borderId="0" xfId="7" applyFont="1" applyAlignment="1">
      <alignment horizontal="left"/>
    </xf>
    <xf numFmtId="0" fontId="1" fillId="4" borderId="7" xfId="4" applyBorder="1" applyAlignment="1">
      <alignment horizontal="right"/>
    </xf>
    <xf numFmtId="0" fontId="1" fillId="0" borderId="0" xfId="7" applyAlignment="1">
      <alignment horizontal="left"/>
    </xf>
    <xf numFmtId="0" fontId="4" fillId="0" borderId="0" xfId="8"/>
    <xf numFmtId="0" fontId="1" fillId="0" borderId="0" xfId="7"/>
    <xf numFmtId="0" fontId="0" fillId="0" borderId="0" xfId="0" applyAlignment="1">
      <alignment horizontal="centerContinuous"/>
    </xf>
    <xf numFmtId="0" fontId="2" fillId="2" borderId="0" xfId="1" applyFont="1" applyAlignment="1">
      <alignment horizontal="centerContinuous"/>
    </xf>
    <xf numFmtId="0" fontId="1" fillId="3" borderId="8" xfId="2" applyBorder="1"/>
    <xf numFmtId="164" fontId="1" fillId="3" borderId="8" xfId="2" applyNumberFormat="1" applyBorder="1"/>
    <xf numFmtId="165" fontId="1" fillId="4" borderId="6" xfId="4" applyNumberFormat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2" fillId="2" borderId="0" xfId="1" applyFont="1" applyAlignment="1">
      <alignment horizontal="centerContinuous" vertical="center"/>
    </xf>
    <xf numFmtId="0" fontId="1" fillId="3" borderId="1" xfId="3" applyBorder="1"/>
    <xf numFmtId="0" fontId="1" fillId="4" borderId="1" xfId="4" applyAlignment="1">
      <alignment horizontal="right" vertical="center"/>
    </xf>
    <xf numFmtId="0" fontId="1" fillId="3" borderId="2" xfId="2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right"/>
    </xf>
    <xf numFmtId="0" fontId="3" fillId="0" borderId="0" xfId="7" applyFont="1" applyAlignment="1">
      <alignment horizontal="right"/>
    </xf>
    <xf numFmtId="0" fontId="2" fillId="2" borderId="0" xfId="1" applyFont="1" applyAlignment="1">
      <alignment horizontal="left"/>
    </xf>
    <xf numFmtId="0" fontId="1" fillId="3" borderId="2" xfId="2" applyAlignment="1">
      <alignment horizontal="lef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8" applyAlignment="1">
      <alignment horizontal="centerContinuous"/>
    </xf>
    <xf numFmtId="0" fontId="1" fillId="3" borderId="0" xfId="3"/>
    <xf numFmtId="0" fontId="1" fillId="3" borderId="0" xfId="3" applyAlignment="1">
      <alignment horizontal="right"/>
    </xf>
    <xf numFmtId="0" fontId="1" fillId="0" borderId="0" xfId="6" applyAlignment="1">
      <alignment horizontal="left" indent="1"/>
    </xf>
    <xf numFmtId="18" fontId="0" fillId="0" borderId="0" xfId="0" applyNumberFormat="1"/>
    <xf numFmtId="0" fontId="7" fillId="0" borderId="0" xfId="0" applyFont="1" applyAlignment="1">
      <alignment horizontal="center" vertical="center"/>
    </xf>
    <xf numFmtId="167" fontId="1" fillId="4" borderId="6" xfId="4" applyNumberFormat="1" applyBorder="1" applyAlignment="1">
      <alignment horizontal="right"/>
    </xf>
    <xf numFmtId="168" fontId="1" fillId="4" borderId="6" xfId="4" applyNumberFormat="1" applyBorder="1" applyAlignment="1">
      <alignment horizontal="right"/>
    </xf>
    <xf numFmtId="20" fontId="0" fillId="0" borderId="0" xfId="0" applyNumberFormat="1"/>
  </cellXfs>
  <cellStyles count="9">
    <cellStyle name="GrayCell 2 2" xfId="3" xr:uid="{EAA5D4F2-184E-4DA8-80AE-DB146B9C0C9D}"/>
    <cellStyle name="Heading 3 2" xfId="1" xr:uid="{EF40E106-AFD8-4CF8-A6AE-D60DF9083C90}"/>
    <cellStyle name="Normal" xfId="0" builtinId="0"/>
    <cellStyle name="Normal 2" xfId="7" xr:uid="{DABD0F69-A158-4FD5-B283-39FA105112A4}"/>
    <cellStyle name="Normal 3" xfId="6" xr:uid="{E387FAAE-3E08-4571-9ADC-01023DDB97A0}"/>
    <cellStyle name="OrangeBorder" xfId="2" xr:uid="{6F858E7E-B1BA-47E9-BCCB-ECE392312CDB}"/>
    <cellStyle name="OrangeBorder 2" xfId="5" xr:uid="{43A0D979-5708-405A-86C6-7975DB12F5A1}"/>
    <cellStyle name="YellowCell 2 2" xfId="4" xr:uid="{596EAF5E-4B76-4C1D-AC52-1A6C57FDD19E}"/>
    <cellStyle name="z A Column text" xfId="8" xr:uid="{A4B4223A-F1E0-4FCB-B057-3F75C28AB2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3</xdr:col>
      <xdr:colOff>1987</xdr:colOff>
      <xdr:row>18</xdr:row>
      <xdr:rowOff>117755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81192C3-A8BE-4AC8-A447-E04656DAD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309938"/>
          <a:ext cx="944962" cy="2987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%20tutoria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Basics"/>
      <sheetName val="Introduction to Functions"/>
      <sheetName val="AVERAGE"/>
      <sheetName val="MIN &amp; MAX"/>
      <sheetName val="Date &amp; Time"/>
      <sheetName val="Joining text and numbers"/>
      <sheetName val="IF statements"/>
      <sheetName val="VLOOKUP"/>
      <sheetName val="Conditional Functions"/>
      <sheetName val="Function Wizard"/>
      <sheetName val="Formula Errors"/>
      <sheetName val="Learn more"/>
      <sheetName val="Formula tutoria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44732" TargetMode="External"/><Relationship Id="rId2" Type="http://schemas.openxmlformats.org/officeDocument/2006/relationships/hyperlink" Target="https://go.microsoft.com/fwlink/?linkid=844727" TargetMode="External"/><Relationship Id="rId1" Type="http://schemas.openxmlformats.org/officeDocument/2006/relationships/hyperlink" Target="https://go.microsoft.com/fwlink/?linkid=844719" TargetMode="External"/><Relationship Id="rId4" Type="http://schemas.openxmlformats.org/officeDocument/2006/relationships/hyperlink" Target="https://go.microsoft.com/fwlink/?linkid=84473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592C-B334-4CA0-900B-55F19ACCBF28}">
  <dimension ref="C2:F12"/>
  <sheetViews>
    <sheetView workbookViewId="0">
      <selection activeCell="F13" sqref="F13"/>
    </sheetView>
  </sheetViews>
  <sheetFormatPr defaultRowHeight="15" x14ac:dyDescent="0.25"/>
  <cols>
    <col min="3" max="3" width="13.7109375" bestFit="1" customWidth="1"/>
    <col min="5" max="5" width="15" bestFit="1" customWidth="1"/>
    <col min="6" max="6" width="7.85546875" bestFit="1" customWidth="1"/>
  </cols>
  <sheetData>
    <row r="2" spans="3:6" x14ac:dyDescent="0.25">
      <c r="E2">
        <f>5+3</f>
        <v>8</v>
      </c>
    </row>
    <row r="7" spans="3:6" ht="15.75" thickBot="1" x14ac:dyDescent="0.3">
      <c r="C7" s="1" t="s">
        <v>0</v>
      </c>
      <c r="D7" s="2"/>
      <c r="E7" s="3" t="s">
        <v>1</v>
      </c>
      <c r="F7" s="4" t="s">
        <v>2</v>
      </c>
    </row>
    <row r="8" spans="3:6" ht="16.5" thickTop="1" thickBot="1" x14ac:dyDescent="0.3">
      <c r="C8" s="5">
        <v>5</v>
      </c>
      <c r="D8" s="2"/>
      <c r="E8" s="6" t="s">
        <v>3</v>
      </c>
      <c r="F8" s="7">
        <f>C8+C9</f>
        <v>7</v>
      </c>
    </row>
    <row r="9" spans="3:6" ht="16.5" thickTop="1" thickBot="1" x14ac:dyDescent="0.3">
      <c r="C9" s="5">
        <v>2</v>
      </c>
      <c r="D9" s="2"/>
      <c r="E9" s="6" t="s">
        <v>4</v>
      </c>
      <c r="F9" s="7">
        <f>C8-C9</f>
        <v>3</v>
      </c>
    </row>
    <row r="10" spans="3:6" ht="15.75" thickTop="1" x14ac:dyDescent="0.25">
      <c r="C10" s="2"/>
      <c r="D10" s="2"/>
      <c r="E10" s="6" t="s">
        <v>5</v>
      </c>
      <c r="F10" s="7">
        <f>C8*C9</f>
        <v>10</v>
      </c>
    </row>
    <row r="11" spans="3:6" x14ac:dyDescent="0.25">
      <c r="C11" s="2"/>
      <c r="D11" s="2"/>
      <c r="E11" s="6" t="s">
        <v>6</v>
      </c>
      <c r="F11" s="7">
        <f>C8/C9</f>
        <v>2.5</v>
      </c>
    </row>
    <row r="12" spans="3:6" x14ac:dyDescent="0.25">
      <c r="C12" s="2"/>
      <c r="D12" s="2"/>
      <c r="E12" s="6" t="s">
        <v>7</v>
      </c>
      <c r="F12" s="7">
        <f>C8^C9</f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D89C-24D9-4DC0-A270-2AC107F487BC}">
  <dimension ref="C1:D11"/>
  <sheetViews>
    <sheetView workbookViewId="0">
      <selection activeCell="C10" sqref="C10"/>
    </sheetView>
  </sheetViews>
  <sheetFormatPr defaultRowHeight="15" x14ac:dyDescent="0.25"/>
  <cols>
    <col min="3" max="4" width="13.140625" customWidth="1"/>
  </cols>
  <sheetData>
    <row r="1" spans="3:4" ht="33" x14ac:dyDescent="0.25">
      <c r="C1" s="9"/>
      <c r="D1" s="28"/>
    </row>
    <row r="4" spans="3:4" x14ac:dyDescent="0.25">
      <c r="C4" s="41" t="s">
        <v>8</v>
      </c>
      <c r="D4" s="42" t="s">
        <v>9</v>
      </c>
    </row>
    <row r="5" spans="3:4" x14ac:dyDescent="0.25">
      <c r="C5" s="49" t="s">
        <v>11</v>
      </c>
      <c r="D5" s="50">
        <v>50</v>
      </c>
    </row>
    <row r="6" spans="3:4" x14ac:dyDescent="0.25">
      <c r="C6" s="49" t="s">
        <v>13</v>
      </c>
      <c r="D6" s="50">
        <v>20</v>
      </c>
    </row>
    <row r="7" spans="3:4" x14ac:dyDescent="0.25">
      <c r="C7" s="49" t="s">
        <v>15</v>
      </c>
      <c r="D7" s="50">
        <v>60</v>
      </c>
    </row>
    <row r="8" spans="3:4" x14ac:dyDescent="0.25">
      <c r="C8" s="49" t="s">
        <v>17</v>
      </c>
      <c r="D8" s="50">
        <v>40</v>
      </c>
    </row>
    <row r="9" spans="3:4" ht="15.75" thickBot="1" x14ac:dyDescent="0.3">
      <c r="C9" s="25"/>
      <c r="D9" s="25"/>
    </row>
    <row r="10" spans="3:4" ht="16.5" thickTop="1" thickBot="1" x14ac:dyDescent="0.3">
      <c r="C10" s="45" t="s">
        <v>13</v>
      </c>
      <c r="D10" s="17">
        <f>VLOOKUP(C10,C5:D8,2,FALSE)</f>
        <v>20</v>
      </c>
    </row>
    <row r="11" spans="3:4" ht="15.75" thickTop="1" x14ac:dyDescent="0.25"/>
  </sheetData>
  <dataValidations count="1">
    <dataValidation type="list" allowBlank="1" showInputMessage="1" showErrorMessage="1" sqref="C10" xr:uid="{308F3494-E871-4FAC-8314-5C2C71FEE207}">
      <formula1>$C$5:$C$8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6A57-1608-40CA-89A4-DEC612BB9750}">
  <dimension ref="C1:G41"/>
  <sheetViews>
    <sheetView topLeftCell="A55" workbookViewId="0">
      <selection activeCell="G10" sqref="G10:G14"/>
    </sheetView>
  </sheetViews>
  <sheetFormatPr defaultRowHeight="15" x14ac:dyDescent="0.25"/>
  <cols>
    <col min="3" max="4" width="13.28515625" style="11" customWidth="1"/>
    <col min="5" max="5" width="2.28515625" style="11" customWidth="1"/>
    <col min="6" max="6" width="16" style="11" bestFit="1" customWidth="1"/>
    <col min="7" max="7" width="13.28515625" style="11" customWidth="1"/>
  </cols>
  <sheetData>
    <row r="1" spans="3:7" ht="33" x14ac:dyDescent="0.25">
      <c r="C1" s="9"/>
      <c r="D1" s="10"/>
      <c r="E1" s="10"/>
      <c r="F1" s="10"/>
      <c r="G1" s="10"/>
    </row>
    <row r="2" spans="3:7" x14ac:dyDescent="0.25">
      <c r="C2" s="3" t="s">
        <v>8</v>
      </c>
      <c r="D2" s="4" t="s">
        <v>9</v>
      </c>
      <c r="F2" s="3" t="s">
        <v>10</v>
      </c>
      <c r="G2" s="4" t="s">
        <v>9</v>
      </c>
    </row>
    <row r="3" spans="3:7" x14ac:dyDescent="0.25">
      <c r="C3" s="7" t="s">
        <v>11</v>
      </c>
      <c r="D3" s="7">
        <v>50</v>
      </c>
      <c r="F3" s="7" t="s">
        <v>12</v>
      </c>
      <c r="G3" s="7">
        <v>50</v>
      </c>
    </row>
    <row r="4" spans="3:7" x14ac:dyDescent="0.25">
      <c r="C4" s="7" t="s">
        <v>13</v>
      </c>
      <c r="D4" s="7">
        <v>20</v>
      </c>
      <c r="E4" s="12"/>
      <c r="F4" s="7" t="s">
        <v>14</v>
      </c>
      <c r="G4" s="7">
        <v>30</v>
      </c>
    </row>
    <row r="5" spans="3:7" x14ac:dyDescent="0.25">
      <c r="C5" s="7" t="s">
        <v>15</v>
      </c>
      <c r="D5" s="7">
        <v>60</v>
      </c>
      <c r="E5" s="12"/>
      <c r="F5" s="7" t="s">
        <v>16</v>
      </c>
      <c r="G5" s="7">
        <v>10</v>
      </c>
    </row>
    <row r="6" spans="3:7" x14ac:dyDescent="0.25">
      <c r="C6" s="7" t="s">
        <v>17</v>
      </c>
      <c r="D6" s="13">
        <v>40</v>
      </c>
      <c r="E6" s="12"/>
      <c r="F6" s="7" t="s">
        <v>18</v>
      </c>
      <c r="G6" s="13">
        <v>50</v>
      </c>
    </row>
    <row r="7" spans="3:7" x14ac:dyDescent="0.25">
      <c r="C7" s="14" t="s">
        <v>19</v>
      </c>
      <c r="D7" s="15">
        <f>SUM(D3:D6)</f>
        <v>170</v>
      </c>
      <c r="E7" s="12"/>
      <c r="F7" s="14" t="s">
        <v>19</v>
      </c>
      <c r="G7" s="15">
        <f>SUM(G3:G6)</f>
        <v>140</v>
      </c>
    </row>
    <row r="8" spans="3:7" x14ac:dyDescent="0.25">
      <c r="C8" s="12"/>
      <c r="D8" s="12"/>
      <c r="E8" s="12"/>
      <c r="F8" s="12"/>
      <c r="G8" s="12"/>
    </row>
    <row r="9" spans="3:7" x14ac:dyDescent="0.25">
      <c r="C9" s="3" t="s">
        <v>20</v>
      </c>
      <c r="D9" s="4" t="s">
        <v>9</v>
      </c>
      <c r="E9" s="12"/>
      <c r="F9" s="3" t="s">
        <v>20</v>
      </c>
      <c r="G9" s="4" t="s">
        <v>9</v>
      </c>
    </row>
    <row r="10" spans="3:7" x14ac:dyDescent="0.25">
      <c r="C10" s="7" t="s">
        <v>21</v>
      </c>
      <c r="D10" s="7">
        <v>50</v>
      </c>
      <c r="E10" s="12"/>
      <c r="F10" s="7" t="s">
        <v>21</v>
      </c>
      <c r="G10" s="7">
        <v>50</v>
      </c>
    </row>
    <row r="11" spans="3:7" x14ac:dyDescent="0.25">
      <c r="C11" s="7" t="s">
        <v>22</v>
      </c>
      <c r="D11" s="7">
        <v>100</v>
      </c>
      <c r="E11" s="12"/>
      <c r="F11" s="7" t="s">
        <v>22</v>
      </c>
      <c r="G11" s="7">
        <v>100</v>
      </c>
    </row>
    <row r="12" spans="3:7" x14ac:dyDescent="0.25">
      <c r="C12" s="7" t="s">
        <v>23</v>
      </c>
      <c r="D12" s="7">
        <v>40</v>
      </c>
      <c r="E12" s="12"/>
      <c r="F12" s="7" t="s">
        <v>23</v>
      </c>
      <c r="G12" s="7">
        <v>40</v>
      </c>
    </row>
    <row r="13" spans="3:7" x14ac:dyDescent="0.25">
      <c r="C13" s="7" t="s">
        <v>24</v>
      </c>
      <c r="D13" s="7">
        <v>50</v>
      </c>
      <c r="E13" s="12"/>
      <c r="F13" s="7" t="s">
        <v>24</v>
      </c>
      <c r="G13" s="7">
        <v>50</v>
      </c>
    </row>
    <row r="14" spans="3:7" ht="15.75" thickBot="1" x14ac:dyDescent="0.3">
      <c r="C14" s="7" t="s">
        <v>25</v>
      </c>
      <c r="D14" s="7">
        <v>20</v>
      </c>
      <c r="E14" s="12"/>
      <c r="F14" s="7" t="s">
        <v>25</v>
      </c>
      <c r="G14" s="7">
        <v>20</v>
      </c>
    </row>
    <row r="15" spans="3:7" ht="16.5" thickTop="1" thickBot="1" x14ac:dyDescent="0.3">
      <c r="C15" s="14" t="s">
        <v>19</v>
      </c>
      <c r="D15" s="16">
        <f>SUM(D10:D14)</f>
        <v>260</v>
      </c>
      <c r="E15" s="12"/>
      <c r="F15" s="14" t="s">
        <v>26</v>
      </c>
      <c r="G15" s="8">
        <f>COUNT(G10:G14)</f>
        <v>5</v>
      </c>
    </row>
    <row r="16" spans="3:7" ht="15.75" thickTop="1" x14ac:dyDescent="0.25">
      <c r="C16" s="12"/>
      <c r="D16" s="12"/>
      <c r="E16" s="12"/>
      <c r="F16" s="12"/>
      <c r="G16" s="12"/>
    </row>
    <row r="17" spans="3:7" x14ac:dyDescent="0.25">
      <c r="C17" s="12"/>
      <c r="D17" s="12"/>
      <c r="E17" s="12"/>
      <c r="F17" s="12"/>
      <c r="G17" s="12"/>
    </row>
    <row r="18" spans="3:7" x14ac:dyDescent="0.25">
      <c r="C18" s="12"/>
      <c r="D18" s="12"/>
      <c r="E18" s="12"/>
      <c r="F18" s="12"/>
      <c r="G18" s="12"/>
    </row>
    <row r="19" spans="3:7" x14ac:dyDescent="0.25">
      <c r="C19" s="2"/>
      <c r="D19" s="12"/>
      <c r="E19" s="12"/>
      <c r="F19" s="12"/>
      <c r="G19" s="12"/>
    </row>
    <row r="20" spans="3:7" x14ac:dyDescent="0.25">
      <c r="C20" s="12"/>
      <c r="D20" s="12"/>
      <c r="E20" s="12"/>
      <c r="F20" s="12"/>
      <c r="G20" s="12"/>
    </row>
    <row r="21" spans="3:7" x14ac:dyDescent="0.25">
      <c r="C21" s="12"/>
      <c r="D21" s="12"/>
      <c r="E21" s="12"/>
      <c r="F21" s="12"/>
      <c r="G21" s="12"/>
    </row>
    <row r="24" spans="3:7" x14ac:dyDescent="0.25">
      <c r="C24" s="3" t="s">
        <v>8</v>
      </c>
      <c r="D24" s="4" t="s">
        <v>9</v>
      </c>
    </row>
    <row r="25" spans="3:7" x14ac:dyDescent="0.25">
      <c r="C25" s="7" t="s">
        <v>11</v>
      </c>
      <c r="D25" s="7">
        <v>50</v>
      </c>
      <c r="E25" s="12"/>
    </row>
    <row r="26" spans="3:7" x14ac:dyDescent="0.25">
      <c r="C26" s="7" t="s">
        <v>13</v>
      </c>
      <c r="D26" s="7">
        <v>20</v>
      </c>
      <c r="E26" s="12"/>
    </row>
    <row r="27" spans="3:7" x14ac:dyDescent="0.25">
      <c r="C27" s="7" t="s">
        <v>15</v>
      </c>
      <c r="D27" s="7">
        <v>60</v>
      </c>
      <c r="E27" s="12"/>
    </row>
    <row r="28" spans="3:7" x14ac:dyDescent="0.25">
      <c r="C28" s="7" t="s">
        <v>17</v>
      </c>
      <c r="D28" s="7">
        <v>40</v>
      </c>
      <c r="E28" s="12"/>
    </row>
    <row r="29" spans="3:7" x14ac:dyDescent="0.25">
      <c r="C29" s="14" t="s">
        <v>19</v>
      </c>
      <c r="D29" s="16"/>
      <c r="E29" s="12"/>
      <c r="F29" s="12"/>
      <c r="G29" s="12"/>
    </row>
    <row r="34" spans="3:7" x14ac:dyDescent="0.25">
      <c r="C34" s="3" t="s">
        <v>20</v>
      </c>
      <c r="D34" s="4" t="s">
        <v>9</v>
      </c>
      <c r="E34" s="12"/>
    </row>
    <row r="35" spans="3:7" x14ac:dyDescent="0.25">
      <c r="C35" s="7" t="s">
        <v>27</v>
      </c>
      <c r="D35" s="7">
        <v>20</v>
      </c>
      <c r="E35" s="12"/>
    </row>
    <row r="36" spans="3:7" x14ac:dyDescent="0.25">
      <c r="C36" s="7" t="s">
        <v>28</v>
      </c>
      <c r="D36" s="7">
        <v>10</v>
      </c>
      <c r="E36" s="12"/>
    </row>
    <row r="37" spans="3:7" x14ac:dyDescent="0.25">
      <c r="C37" s="7" t="s">
        <v>29</v>
      </c>
      <c r="D37" s="7">
        <v>10</v>
      </c>
      <c r="E37" s="12"/>
    </row>
    <row r="38" spans="3:7" x14ac:dyDescent="0.25">
      <c r="C38" s="7" t="s">
        <v>30</v>
      </c>
      <c r="D38" s="7">
        <v>40</v>
      </c>
      <c r="E38" s="12"/>
    </row>
    <row r="40" spans="3:7" x14ac:dyDescent="0.25">
      <c r="D40" s="4" t="s">
        <v>31</v>
      </c>
      <c r="F40" s="4" t="s">
        <v>32</v>
      </c>
      <c r="G40" s="4" t="s">
        <v>33</v>
      </c>
    </row>
    <row r="41" spans="3:7" x14ac:dyDescent="0.25">
      <c r="D41" s="17"/>
      <c r="F41" s="18">
        <v>150</v>
      </c>
      <c r="G4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C1E1-13AD-4B39-ABEF-83DA75A7DA25}">
  <dimension ref="C1:G46"/>
  <sheetViews>
    <sheetView zoomScale="115" zoomScaleNormal="115" workbookViewId="0">
      <selection activeCell="C20" sqref="C20"/>
    </sheetView>
  </sheetViews>
  <sheetFormatPr defaultRowHeight="15" x14ac:dyDescent="0.25"/>
  <cols>
    <col min="3" max="3" width="13.28515625" style="26" customWidth="1"/>
    <col min="4" max="4" width="7" style="27" bestFit="1" customWidth="1"/>
    <col min="5" max="5" width="2.28515625" style="27" customWidth="1"/>
    <col min="6" max="6" width="9.85546875" style="25" bestFit="1" customWidth="1"/>
    <col min="7" max="7" width="7" style="27" bestFit="1" customWidth="1"/>
  </cols>
  <sheetData>
    <row r="1" spans="3:7" ht="33" x14ac:dyDescent="0.25">
      <c r="C1" s="9"/>
      <c r="D1" s="19"/>
      <c r="E1" s="19"/>
      <c r="F1" s="19"/>
      <c r="G1" s="19"/>
    </row>
    <row r="2" spans="3:7" x14ac:dyDescent="0.25">
      <c r="C2" s="3" t="s">
        <v>8</v>
      </c>
      <c r="D2" s="4" t="s">
        <v>9</v>
      </c>
      <c r="E2" s="20"/>
      <c r="F2" s="21" t="s">
        <v>10</v>
      </c>
      <c r="G2" s="4" t="s">
        <v>9</v>
      </c>
    </row>
    <row r="3" spans="3:7" x14ac:dyDescent="0.25">
      <c r="C3" s="7" t="s">
        <v>11</v>
      </c>
      <c r="D3" s="22">
        <v>50</v>
      </c>
      <c r="E3" s="20"/>
      <c r="F3" s="6" t="s">
        <v>12</v>
      </c>
      <c r="G3" s="22">
        <v>50</v>
      </c>
    </row>
    <row r="4" spans="3:7" x14ac:dyDescent="0.25">
      <c r="C4" s="7" t="s">
        <v>13</v>
      </c>
      <c r="D4" s="22">
        <v>20</v>
      </c>
      <c r="E4" s="20"/>
      <c r="F4" s="6" t="s">
        <v>14</v>
      </c>
      <c r="G4" s="22">
        <v>30</v>
      </c>
    </row>
    <row r="5" spans="3:7" x14ac:dyDescent="0.25">
      <c r="C5" s="7" t="s">
        <v>15</v>
      </c>
      <c r="D5" s="22">
        <v>60</v>
      </c>
      <c r="E5" s="20"/>
      <c r="F5" s="6" t="s">
        <v>16</v>
      </c>
      <c r="G5" s="22">
        <v>10</v>
      </c>
    </row>
    <row r="6" spans="3:7" x14ac:dyDescent="0.25">
      <c r="C6" s="7" t="s">
        <v>17</v>
      </c>
      <c r="D6" s="22">
        <v>40</v>
      </c>
      <c r="E6" s="20"/>
      <c r="F6" s="6" t="s">
        <v>18</v>
      </c>
      <c r="G6" s="22">
        <v>50</v>
      </c>
    </row>
    <row r="7" spans="3:7" x14ac:dyDescent="0.25">
      <c r="C7" s="23" t="s">
        <v>34</v>
      </c>
      <c r="D7" s="24">
        <f>AVERAGE(D3:D6)</f>
        <v>42.5</v>
      </c>
      <c r="E7" s="20"/>
      <c r="F7" s="23" t="s">
        <v>34</v>
      </c>
      <c r="G7" s="24">
        <f>AVERAGE(G3:G6)</f>
        <v>35</v>
      </c>
    </row>
    <row r="8" spans="3:7" x14ac:dyDescent="0.25">
      <c r="C8" s="25"/>
      <c r="D8" s="20"/>
      <c r="E8" s="20"/>
      <c r="G8" s="20"/>
    </row>
    <row r="9" spans="3:7" x14ac:dyDescent="0.25">
      <c r="C9" s="3" t="s">
        <v>20</v>
      </c>
      <c r="D9" s="4" t="s">
        <v>9</v>
      </c>
      <c r="E9" s="20"/>
      <c r="F9" s="21" t="s">
        <v>20</v>
      </c>
      <c r="G9" s="4" t="s">
        <v>9</v>
      </c>
    </row>
    <row r="10" spans="3:7" x14ac:dyDescent="0.25">
      <c r="C10" s="7" t="s">
        <v>21</v>
      </c>
      <c r="D10" s="22">
        <v>50</v>
      </c>
      <c r="E10" s="20"/>
      <c r="F10" s="6" t="s">
        <v>21</v>
      </c>
      <c r="G10" s="22">
        <v>50</v>
      </c>
    </row>
    <row r="11" spans="3:7" x14ac:dyDescent="0.25">
      <c r="C11" s="7" t="s">
        <v>22</v>
      </c>
      <c r="D11" s="22">
        <v>100</v>
      </c>
      <c r="E11" s="20"/>
      <c r="F11" s="6" t="s">
        <v>22</v>
      </c>
      <c r="G11" s="22">
        <v>100</v>
      </c>
    </row>
    <row r="12" spans="3:7" x14ac:dyDescent="0.25">
      <c r="C12" s="7" t="s">
        <v>23</v>
      </c>
      <c r="D12" s="22">
        <v>40</v>
      </c>
      <c r="E12" s="20"/>
      <c r="F12" s="6" t="s">
        <v>23</v>
      </c>
      <c r="G12" s="22">
        <v>40</v>
      </c>
    </row>
    <row r="13" spans="3:7" x14ac:dyDescent="0.25">
      <c r="C13" s="7" t="s">
        <v>24</v>
      </c>
      <c r="D13" s="22">
        <v>50</v>
      </c>
      <c r="E13" s="20"/>
      <c r="F13" s="6" t="s">
        <v>24</v>
      </c>
      <c r="G13" s="22">
        <v>50</v>
      </c>
    </row>
    <row r="14" spans="3:7" ht="15.75" thickBot="1" x14ac:dyDescent="0.3">
      <c r="C14" s="7" t="s">
        <v>25</v>
      </c>
      <c r="D14" s="22">
        <v>20</v>
      </c>
      <c r="E14" s="20"/>
      <c r="F14" s="6" t="s">
        <v>25</v>
      </c>
      <c r="G14" s="22">
        <v>20</v>
      </c>
    </row>
    <row r="15" spans="3:7" ht="16.5" thickTop="1" thickBot="1" x14ac:dyDescent="0.3">
      <c r="C15" s="23" t="s">
        <v>35</v>
      </c>
      <c r="D15" s="24">
        <f>MEDIAN(D10:D14)</f>
        <v>50</v>
      </c>
      <c r="E15" s="20"/>
      <c r="F15" s="23" t="s">
        <v>36</v>
      </c>
      <c r="G15" s="5">
        <f>_xlfn.MODE.SNGL(G10:G14)</f>
        <v>50</v>
      </c>
    </row>
    <row r="16" spans="3:7" ht="15.75" thickTop="1" x14ac:dyDescent="0.25">
      <c r="C16" s="25"/>
      <c r="D16" s="25"/>
      <c r="E16" s="25"/>
      <c r="G16" s="25"/>
    </row>
    <row r="17" spans="3:7" x14ac:dyDescent="0.25">
      <c r="D17" s="25"/>
      <c r="E17" s="25"/>
      <c r="G17" s="25"/>
    </row>
    <row r="18" spans="3:7" x14ac:dyDescent="0.25">
      <c r="D18" s="25"/>
      <c r="E18" s="25"/>
      <c r="G18" s="25"/>
    </row>
    <row r="19" spans="3:7" x14ac:dyDescent="0.25">
      <c r="D19" s="25"/>
      <c r="E19" s="25"/>
      <c r="G19" s="25"/>
    </row>
    <row r="20" spans="3:7" x14ac:dyDescent="0.25">
      <c r="D20" s="25"/>
      <c r="E20" s="25"/>
      <c r="G20" s="25"/>
    </row>
    <row r="21" spans="3:7" x14ac:dyDescent="0.25">
      <c r="D21" s="25"/>
      <c r="E21" s="25"/>
      <c r="G21" s="25"/>
    </row>
    <row r="22" spans="3:7" x14ac:dyDescent="0.25">
      <c r="D22" s="25"/>
      <c r="E22" s="25"/>
      <c r="G22" s="25"/>
    </row>
    <row r="23" spans="3:7" x14ac:dyDescent="0.25">
      <c r="D23" s="25"/>
      <c r="E23" s="25"/>
      <c r="G23" s="25"/>
    </row>
    <row r="24" spans="3:7" x14ac:dyDescent="0.25">
      <c r="D24" s="25"/>
      <c r="E24" s="25"/>
      <c r="G24" s="25"/>
    </row>
    <row r="25" spans="3:7" x14ac:dyDescent="0.25">
      <c r="D25" s="25"/>
      <c r="E25" s="25"/>
      <c r="G25" s="25"/>
    </row>
    <row r="26" spans="3:7" x14ac:dyDescent="0.25">
      <c r="D26" s="25"/>
      <c r="E26" s="25"/>
      <c r="G26" s="25"/>
    </row>
    <row r="29" spans="3:7" x14ac:dyDescent="0.25">
      <c r="C29" s="26" t="s">
        <v>37</v>
      </c>
    </row>
    <row r="30" spans="3:7" x14ac:dyDescent="0.25">
      <c r="C30" s="26" t="s">
        <v>38</v>
      </c>
    </row>
    <row r="31" spans="3:7" x14ac:dyDescent="0.25">
      <c r="C31" s="26" t="s">
        <v>39</v>
      </c>
    </row>
    <row r="32" spans="3:7" x14ac:dyDescent="0.25">
      <c r="C32" s="26" t="s">
        <v>40</v>
      </c>
    </row>
    <row r="33" spans="3:3" x14ac:dyDescent="0.25">
      <c r="C33" s="26" t="s">
        <v>41</v>
      </c>
    </row>
    <row r="34" spans="3:3" x14ac:dyDescent="0.25">
      <c r="C34" s="26" t="s">
        <v>42</v>
      </c>
    </row>
    <row r="35" spans="3:3" x14ac:dyDescent="0.25">
      <c r="C35" s="26" t="s">
        <v>43</v>
      </c>
    </row>
    <row r="41" spans="3:3" x14ac:dyDescent="0.25">
      <c r="C41" s="26" t="s">
        <v>44</v>
      </c>
    </row>
    <row r="42" spans="3:3" x14ac:dyDescent="0.25">
      <c r="C42" s="26" t="s">
        <v>45</v>
      </c>
    </row>
    <row r="43" spans="3:3" x14ac:dyDescent="0.25">
      <c r="C43" s="26" t="s">
        <v>46</v>
      </c>
    </row>
    <row r="44" spans="3:3" x14ac:dyDescent="0.25">
      <c r="C44" s="26" t="s">
        <v>47</v>
      </c>
    </row>
    <row r="45" spans="3:3" x14ac:dyDescent="0.25">
      <c r="C45" s="26" t="s">
        <v>48</v>
      </c>
    </row>
    <row r="46" spans="3:3" x14ac:dyDescent="0.25">
      <c r="C46" s="26" t="s">
        <v>49</v>
      </c>
    </row>
  </sheetData>
  <hyperlinks>
    <hyperlink ref="C42" r:id="rId1" tooltip="Select to learn all about the SUM function from the web" xr:uid="{EABB284D-2F6C-4CEE-8236-ED761C75CCCA}"/>
    <hyperlink ref="C43" r:id="rId2" tooltip="Select to learn all about the SUMIF function from the web" xr:uid="{A84AE447-1563-4AA1-9EB1-F5514498A5FE}"/>
    <hyperlink ref="C44" r:id="rId3" tooltip="Select to learn how to use Excel as a calculator from the web" xr:uid="{CBE2072A-111C-4FB8-A030-A106E38D326A}"/>
    <hyperlink ref="C45" r:id="rId4" tooltip="Select to learn an overview of Free Excel training online from the web" xr:uid="{30833078-C162-49BE-B5FB-7AB945C9239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2EF0-0266-46E9-9EFE-AECE0CF50A47}">
  <dimension ref="C1:G25"/>
  <sheetViews>
    <sheetView workbookViewId="0">
      <selection activeCell="C3" sqref="C3:C6"/>
    </sheetView>
  </sheetViews>
  <sheetFormatPr defaultRowHeight="15" x14ac:dyDescent="0.25"/>
  <cols>
    <col min="3" max="3" width="13.28515625" style="27" customWidth="1"/>
    <col min="4" max="4" width="13.28515625" style="25" customWidth="1"/>
    <col min="5" max="5" width="2.28515625" style="27" customWidth="1"/>
    <col min="6" max="7" width="13.28515625" style="27" customWidth="1"/>
  </cols>
  <sheetData>
    <row r="1" spans="3:7" ht="33" x14ac:dyDescent="0.25">
      <c r="C1" s="9"/>
      <c r="D1" s="19"/>
      <c r="E1" s="19"/>
      <c r="F1" s="19"/>
      <c r="G1" s="19"/>
    </row>
    <row r="2" spans="3:7" x14ac:dyDescent="0.25">
      <c r="C2" s="3" t="s">
        <v>8</v>
      </c>
      <c r="D2" s="4" t="s">
        <v>9</v>
      </c>
      <c r="E2" s="20"/>
      <c r="F2" s="21" t="s">
        <v>10</v>
      </c>
      <c r="G2" s="4" t="s">
        <v>9</v>
      </c>
    </row>
    <row r="3" spans="3:7" x14ac:dyDescent="0.25">
      <c r="C3" s="7" t="s">
        <v>11</v>
      </c>
      <c r="D3" s="22">
        <v>50</v>
      </c>
      <c r="E3" s="20"/>
      <c r="F3" s="6" t="s">
        <v>12</v>
      </c>
      <c r="G3" s="22">
        <v>50</v>
      </c>
    </row>
    <row r="4" spans="3:7" x14ac:dyDescent="0.25">
      <c r="C4" s="7" t="s">
        <v>13</v>
      </c>
      <c r="D4" s="22">
        <v>20</v>
      </c>
      <c r="E4" s="20"/>
      <c r="F4" s="6" t="s">
        <v>14</v>
      </c>
      <c r="G4" s="22">
        <v>30</v>
      </c>
    </row>
    <row r="5" spans="3:7" x14ac:dyDescent="0.25">
      <c r="C5" s="7" t="s">
        <v>15</v>
      </c>
      <c r="D5" s="22">
        <v>60</v>
      </c>
      <c r="E5" s="20"/>
      <c r="F5" s="6" t="s">
        <v>16</v>
      </c>
      <c r="G5" s="22">
        <v>10</v>
      </c>
    </row>
    <row r="6" spans="3:7" x14ac:dyDescent="0.25">
      <c r="C6" s="7" t="s">
        <v>17</v>
      </c>
      <c r="D6" s="22">
        <v>40</v>
      </c>
      <c r="E6" s="20"/>
      <c r="F6" s="6" t="s">
        <v>18</v>
      </c>
      <c r="G6" s="22">
        <v>50</v>
      </c>
    </row>
    <row r="7" spans="3:7" x14ac:dyDescent="0.25">
      <c r="C7" s="23" t="s">
        <v>50</v>
      </c>
      <c r="D7" s="24">
        <f>MIN(D3:D6)</f>
        <v>20</v>
      </c>
      <c r="E7" s="20"/>
      <c r="F7" s="23" t="s">
        <v>51</v>
      </c>
      <c r="G7" s="24">
        <f>MAX(G3:G6)</f>
        <v>50</v>
      </c>
    </row>
    <row r="8" spans="3:7" x14ac:dyDescent="0.25">
      <c r="C8" s="25"/>
      <c r="D8" s="20"/>
      <c r="E8" s="20"/>
      <c r="F8" s="25"/>
      <c r="G8" s="20"/>
    </row>
    <row r="9" spans="3:7" x14ac:dyDescent="0.25">
      <c r="C9"/>
      <c r="D9"/>
      <c r="E9"/>
      <c r="F9"/>
      <c r="G9"/>
    </row>
    <row r="10" spans="3:7" x14ac:dyDescent="0.25">
      <c r="C10"/>
      <c r="D10"/>
      <c r="E10"/>
      <c r="F10"/>
      <c r="G10"/>
    </row>
    <row r="11" spans="3:7" x14ac:dyDescent="0.25">
      <c r="C11"/>
      <c r="D11"/>
      <c r="E11"/>
      <c r="F11"/>
      <c r="G11"/>
    </row>
    <row r="12" spans="3:7" x14ac:dyDescent="0.25">
      <c r="C12"/>
      <c r="D12"/>
      <c r="E12"/>
      <c r="F12"/>
      <c r="G12"/>
    </row>
    <row r="13" spans="3:7" x14ac:dyDescent="0.25">
      <c r="C13"/>
      <c r="D13"/>
      <c r="E13"/>
      <c r="F13"/>
      <c r="G13"/>
    </row>
    <row r="14" spans="3:7" x14ac:dyDescent="0.25">
      <c r="C14"/>
      <c r="D14"/>
      <c r="E14"/>
      <c r="F14"/>
      <c r="G14"/>
    </row>
    <row r="15" spans="3:7" x14ac:dyDescent="0.25">
      <c r="C15"/>
      <c r="D15"/>
      <c r="E15"/>
      <c r="F15"/>
      <c r="G15"/>
    </row>
    <row r="16" spans="3:7" x14ac:dyDescent="0.25">
      <c r="C16"/>
      <c r="D16"/>
      <c r="E16"/>
      <c r="F16"/>
      <c r="G16"/>
    </row>
    <row r="17" spans="3:7" x14ac:dyDescent="0.25">
      <c r="C17"/>
      <c r="D17"/>
      <c r="E17"/>
      <c r="F17"/>
      <c r="G17"/>
    </row>
    <row r="18" spans="3:7" x14ac:dyDescent="0.25">
      <c r="C18" s="25"/>
      <c r="E18" s="25"/>
      <c r="F18" s="25"/>
      <c r="G18" s="25"/>
    </row>
    <row r="19" spans="3:7" x14ac:dyDescent="0.25">
      <c r="C19" s="25"/>
      <c r="E19" s="25"/>
      <c r="F19" s="25"/>
      <c r="G19" s="25"/>
    </row>
    <row r="20" spans="3:7" x14ac:dyDescent="0.25">
      <c r="C20" s="25"/>
      <c r="E20" s="25"/>
      <c r="F20" s="25"/>
      <c r="G20" s="25"/>
    </row>
    <row r="21" spans="3:7" x14ac:dyDescent="0.25">
      <c r="C21" s="25"/>
      <c r="E21" s="25"/>
      <c r="F21" s="25"/>
      <c r="G21" s="25"/>
    </row>
    <row r="22" spans="3:7" x14ac:dyDescent="0.25">
      <c r="C22" s="25"/>
      <c r="E22" s="25"/>
      <c r="F22" s="25"/>
      <c r="G22" s="25"/>
    </row>
    <row r="23" spans="3:7" x14ac:dyDescent="0.25">
      <c r="C23" s="25"/>
      <c r="E23" s="25"/>
      <c r="F23" s="25"/>
      <c r="G23" s="25"/>
    </row>
    <row r="24" spans="3:7" x14ac:dyDescent="0.25">
      <c r="C24" s="25"/>
      <c r="E24" s="25"/>
      <c r="F24" s="25"/>
      <c r="G24" s="25"/>
    </row>
    <row r="25" spans="3:7" x14ac:dyDescent="0.25">
      <c r="C25" s="25"/>
      <c r="E25" s="25"/>
      <c r="F25" s="25"/>
      <c r="G25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E367-93FD-4CED-A147-C6A6F0B34A6A}">
  <dimension ref="C3:H24"/>
  <sheetViews>
    <sheetView workbookViewId="0">
      <selection activeCell="D21" sqref="D21"/>
    </sheetView>
  </sheetViews>
  <sheetFormatPr defaultRowHeight="15" x14ac:dyDescent="0.25"/>
  <cols>
    <col min="2" max="2" width="9.140625" bestFit="1" customWidth="1"/>
    <col min="3" max="3" width="23" bestFit="1" customWidth="1"/>
    <col min="4" max="4" width="15.140625" customWidth="1"/>
    <col min="8" max="8" width="9.140625" bestFit="1" customWidth="1"/>
  </cols>
  <sheetData>
    <row r="3" spans="3:8" ht="33" x14ac:dyDescent="0.25">
      <c r="C3" s="9"/>
      <c r="D3" s="28"/>
    </row>
    <row r="5" spans="3:8" x14ac:dyDescent="0.25">
      <c r="C5" s="29" t="s">
        <v>52</v>
      </c>
      <c r="D5" s="29"/>
    </row>
    <row r="6" spans="3:8" x14ac:dyDescent="0.25">
      <c r="C6" s="7" t="s">
        <v>53</v>
      </c>
      <c r="D6" s="54">
        <f ca="1">TODAY()</f>
        <v>44360</v>
      </c>
    </row>
    <row r="7" spans="3:8" ht="15.75" thickBot="1" x14ac:dyDescent="0.3">
      <c r="C7" s="7" t="s">
        <v>54</v>
      </c>
      <c r="D7" s="55">
        <v>44396</v>
      </c>
    </row>
    <row r="8" spans="3:8" ht="16.5" thickTop="1" thickBot="1" x14ac:dyDescent="0.3">
      <c r="C8" s="7" t="s">
        <v>55</v>
      </c>
      <c r="D8" s="30">
        <f ca="1">D7-D6</f>
        <v>36</v>
      </c>
      <c r="H8" s="39"/>
    </row>
    <row r="9" spans="3:8" ht="15.75" thickTop="1" x14ac:dyDescent="0.25"/>
    <row r="10" spans="3:8" ht="15.75" thickBot="1" x14ac:dyDescent="0.3">
      <c r="C10" s="7" t="s">
        <v>56</v>
      </c>
      <c r="D10" s="15">
        <v>10</v>
      </c>
    </row>
    <row r="11" spans="3:8" ht="16.5" thickTop="1" thickBot="1" x14ac:dyDescent="0.3">
      <c r="C11" s="7" t="s">
        <v>57</v>
      </c>
      <c r="D11" s="31">
        <f ca="1">D6+D10</f>
        <v>44370</v>
      </c>
    </row>
    <row r="12" spans="3:8" ht="15.75" thickTop="1" x14ac:dyDescent="0.25"/>
    <row r="14" spans="3:8" x14ac:dyDescent="0.25">
      <c r="C14" s="29" t="s">
        <v>58</v>
      </c>
      <c r="D14" s="29"/>
    </row>
    <row r="15" spans="3:8" x14ac:dyDescent="0.25">
      <c r="C15" s="7" t="s">
        <v>59</v>
      </c>
      <c r="D15" s="32">
        <f ca="1">NOW()</f>
        <v>44360.895034027781</v>
      </c>
    </row>
    <row r="18" spans="3:4" x14ac:dyDescent="0.25">
      <c r="C18" s="40" t="s">
        <v>60</v>
      </c>
    </row>
    <row r="19" spans="3:4" x14ac:dyDescent="0.25">
      <c r="C19" s="53" t="s">
        <v>61</v>
      </c>
      <c r="D19" s="39"/>
    </row>
    <row r="20" spans="3:4" x14ac:dyDescent="0.25">
      <c r="C20" s="53" t="s">
        <v>62</v>
      </c>
      <c r="D20" s="52"/>
    </row>
    <row r="24" spans="3:4" x14ac:dyDescent="0.25">
      <c r="C24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D2E6-6B0F-41FD-A599-5D2C2FAB39AB}">
  <dimension ref="C1:F21"/>
  <sheetViews>
    <sheetView workbookViewId="0">
      <selection activeCell="E17" sqref="E17"/>
    </sheetView>
  </sheetViews>
  <sheetFormatPr defaultRowHeight="15" x14ac:dyDescent="0.25"/>
  <cols>
    <col min="3" max="3" width="16.28515625" customWidth="1"/>
    <col min="4" max="4" width="15" customWidth="1"/>
    <col min="5" max="5" width="21" bestFit="1" customWidth="1"/>
    <col min="6" max="6" width="18.28515625" customWidth="1"/>
  </cols>
  <sheetData>
    <row r="1" spans="3:6" ht="33" x14ac:dyDescent="0.25">
      <c r="C1" s="9"/>
      <c r="D1" s="28"/>
      <c r="E1" s="28"/>
      <c r="F1" s="28"/>
    </row>
    <row r="2" spans="3:6" x14ac:dyDescent="0.25">
      <c r="C2" s="3" t="s">
        <v>63</v>
      </c>
      <c r="D2" s="3" t="s">
        <v>64</v>
      </c>
      <c r="E2" s="3" t="s">
        <v>65</v>
      </c>
      <c r="F2" s="3" t="s">
        <v>66</v>
      </c>
    </row>
    <row r="3" spans="3:6" x14ac:dyDescent="0.25">
      <c r="C3" s="7" t="s">
        <v>67</v>
      </c>
      <c r="D3" s="7" t="s">
        <v>68</v>
      </c>
      <c r="E3" s="15" t="str">
        <f>D3&amp;","&amp;C3</f>
        <v>Smith,Nancy</v>
      </c>
      <c r="F3" s="18" t="str">
        <f>C3&amp;" "&amp;D3</f>
        <v>Nancy Smith</v>
      </c>
    </row>
    <row r="4" spans="3:6" x14ac:dyDescent="0.25">
      <c r="C4" s="7" t="s">
        <v>69</v>
      </c>
      <c r="D4" s="7" t="s">
        <v>70</v>
      </c>
      <c r="E4" s="15" t="s">
        <v>101</v>
      </c>
      <c r="F4" s="18" t="str">
        <f t="shared" ref="F4:F10" si="0">C4&amp;" "&amp;D4</f>
        <v>Andy North</v>
      </c>
    </row>
    <row r="5" spans="3:6" x14ac:dyDescent="0.25">
      <c r="C5" s="7" t="s">
        <v>71</v>
      </c>
      <c r="D5" s="7" t="s">
        <v>72</v>
      </c>
      <c r="E5" s="15" t="s">
        <v>102</v>
      </c>
      <c r="F5" s="18" t="str">
        <f t="shared" si="0"/>
        <v>Jan Kotas</v>
      </c>
    </row>
    <row r="6" spans="3:6" x14ac:dyDescent="0.25">
      <c r="C6" s="7" t="s">
        <v>73</v>
      </c>
      <c r="D6" s="7" t="s">
        <v>74</v>
      </c>
      <c r="E6" s="15" t="s">
        <v>103</v>
      </c>
      <c r="F6" s="18" t="str">
        <f t="shared" si="0"/>
        <v>Mariya Jones</v>
      </c>
    </row>
    <row r="7" spans="3:6" x14ac:dyDescent="0.25">
      <c r="C7" s="7" t="s">
        <v>75</v>
      </c>
      <c r="D7" s="7" t="s">
        <v>76</v>
      </c>
      <c r="E7" s="15" t="s">
        <v>104</v>
      </c>
      <c r="F7" s="18" t="str">
        <f t="shared" si="0"/>
        <v>Steven Thorpe</v>
      </c>
    </row>
    <row r="8" spans="3:6" x14ac:dyDescent="0.25">
      <c r="C8" s="7" t="s">
        <v>77</v>
      </c>
      <c r="D8" s="7" t="s">
        <v>78</v>
      </c>
      <c r="E8" s="15" t="s">
        <v>105</v>
      </c>
      <c r="F8" s="18" t="str">
        <f t="shared" si="0"/>
        <v>Michael Neipper</v>
      </c>
    </row>
    <row r="9" spans="3:6" x14ac:dyDescent="0.25">
      <c r="C9" s="7" t="s">
        <v>79</v>
      </c>
      <c r="D9" s="7" t="s">
        <v>80</v>
      </c>
      <c r="E9" s="15" t="s">
        <v>106</v>
      </c>
      <c r="F9" s="18" t="str">
        <f t="shared" si="0"/>
        <v>Robert Zare</v>
      </c>
    </row>
    <row r="10" spans="3:6" x14ac:dyDescent="0.25">
      <c r="C10" s="7" t="s">
        <v>81</v>
      </c>
      <c r="D10" s="7" t="s">
        <v>82</v>
      </c>
      <c r="E10" s="15" t="s">
        <v>107</v>
      </c>
      <c r="F10" s="18" t="str">
        <f t="shared" si="0"/>
        <v>Yvonne McKay</v>
      </c>
    </row>
    <row r="21" spans="4:4" x14ac:dyDescent="0.25">
      <c r="D21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B165-23E4-4DCF-89B0-0EA6B0714EB5}">
  <dimension ref="C1:F15"/>
  <sheetViews>
    <sheetView tabSelected="1" workbookViewId="0">
      <selection activeCell="C10" sqref="C10"/>
    </sheetView>
  </sheetViews>
  <sheetFormatPr defaultRowHeight="15" x14ac:dyDescent="0.25"/>
  <cols>
    <col min="3" max="3" width="17.140625" customWidth="1"/>
    <col min="4" max="4" width="26.140625" bestFit="1" customWidth="1"/>
  </cols>
  <sheetData>
    <row r="1" spans="3:6" x14ac:dyDescent="0.25">
      <c r="D1" s="28"/>
    </row>
    <row r="2" spans="3:6" x14ac:dyDescent="0.25">
      <c r="E2" s="33"/>
      <c r="F2" s="33"/>
    </row>
    <row r="3" spans="3:6" x14ac:dyDescent="0.25">
      <c r="E3" s="33"/>
      <c r="F3" s="33"/>
    </row>
    <row r="4" spans="3:6" x14ac:dyDescent="0.25">
      <c r="C4" s="33"/>
      <c r="D4" s="33"/>
      <c r="E4" s="33"/>
      <c r="F4" s="33"/>
    </row>
    <row r="5" spans="3:6" x14ac:dyDescent="0.25">
      <c r="C5" s="35" t="s">
        <v>83</v>
      </c>
      <c r="D5" s="35"/>
    </row>
    <row r="6" spans="3:6" x14ac:dyDescent="0.25">
      <c r="C6" s="36" t="s">
        <v>84</v>
      </c>
      <c r="D6" s="37" t="b">
        <f>IF(C6="Apple",TRUE,FALSE)</f>
        <v>1</v>
      </c>
    </row>
    <row r="7" spans="3:6" x14ac:dyDescent="0.25">
      <c r="C7" s="36" t="s">
        <v>85</v>
      </c>
      <c r="D7" s="37" t="b">
        <f>IF(C7="Apple",TRUE,FALSE)</f>
        <v>0</v>
      </c>
    </row>
    <row r="8" spans="3:6" ht="15.75" thickBot="1" x14ac:dyDescent="0.3">
      <c r="C8" s="33"/>
      <c r="D8" s="33"/>
    </row>
    <row r="9" spans="3:6" ht="16.5" thickTop="1" thickBot="1" x14ac:dyDescent="0.3">
      <c r="C9" s="38">
        <v>50</v>
      </c>
      <c r="D9" s="37" t="str">
        <f>IF(C9&lt;100,"Less than 100","Greater than 100")</f>
        <v>Less than 100</v>
      </c>
    </row>
    <row r="10" spans="3:6" ht="15.75" thickTop="1" x14ac:dyDescent="0.25"/>
    <row r="15" spans="3:6" x14ac:dyDescent="0.25">
      <c r="C15" s="39"/>
    </row>
  </sheetData>
  <dataValidations count="1">
    <dataValidation type="list" allowBlank="1" showInputMessage="1" showErrorMessage="1" sqref="E30 E32" xr:uid="{417C0F30-5A50-410E-BBC4-5DE3082284AC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558D-7762-4730-85A2-AAE0B1DE8416}">
  <dimension ref="C1:G34"/>
  <sheetViews>
    <sheetView workbookViewId="0">
      <selection activeCell="H18" sqref="H18"/>
    </sheetView>
  </sheetViews>
  <sheetFormatPr defaultRowHeight="15" x14ac:dyDescent="0.25"/>
  <cols>
    <col min="3" max="3" width="13.28515625" style="27" customWidth="1"/>
    <col min="4" max="4" width="13.28515625" style="25" customWidth="1"/>
    <col min="5" max="5" width="2.28515625" style="27" customWidth="1"/>
    <col min="6" max="7" width="13.28515625" style="27" customWidth="1"/>
  </cols>
  <sheetData>
    <row r="1" spans="3:7" x14ac:dyDescent="0.25">
      <c r="C1" s="25"/>
      <c r="E1" s="25"/>
      <c r="F1" s="25"/>
      <c r="G1" s="25"/>
    </row>
    <row r="2" spans="3:7" x14ac:dyDescent="0.25">
      <c r="C2" s="25"/>
      <c r="E2" s="25"/>
      <c r="F2" s="25"/>
      <c r="G2" s="25"/>
    </row>
    <row r="3" spans="3:7" x14ac:dyDescent="0.25">
      <c r="C3" s="25"/>
      <c r="E3" s="25"/>
      <c r="F3" s="25"/>
      <c r="G3" s="25"/>
    </row>
    <row r="4" spans="3:7" ht="33" x14ac:dyDescent="0.25">
      <c r="C4" s="34"/>
      <c r="D4" s="40"/>
      <c r="E4" s="40"/>
      <c r="F4" s="40"/>
      <c r="G4" s="40"/>
    </row>
    <row r="5" spans="3:7" x14ac:dyDescent="0.25">
      <c r="C5" s="40"/>
      <c r="D5" s="40"/>
      <c r="E5" s="40"/>
      <c r="F5" s="40"/>
      <c r="G5" s="40"/>
    </row>
    <row r="6" spans="3:7" x14ac:dyDescent="0.25">
      <c r="C6" s="25"/>
      <c r="E6" s="25"/>
      <c r="F6" s="25"/>
      <c r="G6" s="25"/>
    </row>
    <row r="7" spans="3:7" x14ac:dyDescent="0.25">
      <c r="C7" s="41" t="s">
        <v>8</v>
      </c>
      <c r="D7" s="42" t="s">
        <v>9</v>
      </c>
      <c r="E7" s="43"/>
      <c r="F7" s="44" t="s">
        <v>10</v>
      </c>
      <c r="G7" s="42" t="s">
        <v>9</v>
      </c>
    </row>
    <row r="8" spans="3:7" x14ac:dyDescent="0.25">
      <c r="C8" s="7" t="s">
        <v>11</v>
      </c>
      <c r="D8" s="22">
        <v>50</v>
      </c>
      <c r="E8" s="20"/>
      <c r="F8" s="6" t="s">
        <v>12</v>
      </c>
      <c r="G8" s="22">
        <v>50</v>
      </c>
    </row>
    <row r="9" spans="3:7" x14ac:dyDescent="0.25">
      <c r="C9" s="7" t="s">
        <v>13</v>
      </c>
      <c r="D9" s="22">
        <v>20</v>
      </c>
      <c r="E9" s="20"/>
      <c r="F9" s="6" t="s">
        <v>14</v>
      </c>
      <c r="G9" s="22">
        <v>30</v>
      </c>
    </row>
    <row r="10" spans="3:7" x14ac:dyDescent="0.25">
      <c r="C10" s="7" t="s">
        <v>15</v>
      </c>
      <c r="D10" s="22">
        <v>60</v>
      </c>
      <c r="E10" s="20"/>
      <c r="F10" s="6" t="s">
        <v>16</v>
      </c>
      <c r="G10" s="22">
        <v>10</v>
      </c>
    </row>
    <row r="11" spans="3:7" x14ac:dyDescent="0.25">
      <c r="C11" s="7" t="s">
        <v>17</v>
      </c>
      <c r="D11" s="22">
        <v>40</v>
      </c>
      <c r="E11" s="20"/>
      <c r="F11" s="6" t="s">
        <v>18</v>
      </c>
      <c r="G11" s="22">
        <v>50</v>
      </c>
    </row>
    <row r="12" spans="3:7" ht="15.75" thickBot="1" x14ac:dyDescent="0.3">
      <c r="C12" s="25"/>
      <c r="E12" s="25"/>
      <c r="F12" s="25"/>
      <c r="G12" s="25"/>
    </row>
    <row r="13" spans="3:7" ht="16.5" thickTop="1" thickBot="1" x14ac:dyDescent="0.3">
      <c r="C13" s="45" t="s">
        <v>15</v>
      </c>
      <c r="D13" s="17">
        <f>VLOOKUP(C13,C8:D11,2,FALSE)</f>
        <v>60</v>
      </c>
      <c r="E13" s="20"/>
      <c r="F13" s="45" t="s">
        <v>12</v>
      </c>
      <c r="G13" s="17">
        <f>VLOOKUP(F13,F8:G11,2,FALSE)</f>
        <v>50</v>
      </c>
    </row>
    <row r="14" spans="3:7" ht="15.75" thickTop="1" x14ac:dyDescent="0.25">
      <c r="C14" s="25"/>
      <c r="D14" s="20"/>
      <c r="E14" s="20"/>
      <c r="F14" s="25"/>
      <c r="G14" s="20"/>
    </row>
    <row r="15" spans="3:7" x14ac:dyDescent="0.25">
      <c r="C15" s="25"/>
      <c r="E15" s="25"/>
      <c r="F15" s="25"/>
      <c r="G15" s="25"/>
    </row>
    <row r="16" spans="3:7" x14ac:dyDescent="0.25">
      <c r="C16" s="25"/>
      <c r="E16" s="25"/>
      <c r="F16" s="25"/>
      <c r="G16" s="25"/>
    </row>
    <row r="17" spans="3:7" x14ac:dyDescent="0.25">
      <c r="C17" s="25"/>
      <c r="E17" s="25"/>
      <c r="F17" s="25"/>
      <c r="G17" s="25"/>
    </row>
    <row r="18" spans="3:7" x14ac:dyDescent="0.25">
      <c r="C18" s="25"/>
      <c r="E18" s="25"/>
      <c r="F18" s="25"/>
      <c r="G18" s="25"/>
    </row>
    <row r="19" spans="3:7" x14ac:dyDescent="0.25">
      <c r="C19" s="25"/>
      <c r="E19" s="25"/>
      <c r="F19" s="25"/>
      <c r="G19" s="25"/>
    </row>
    <row r="24" spans="3:7" ht="33" x14ac:dyDescent="0.25">
      <c r="C24" s="46"/>
      <c r="D24" s="47"/>
      <c r="E24" s="47"/>
      <c r="F24" s="47"/>
      <c r="G24" s="47"/>
    </row>
    <row r="25" spans="3:7" x14ac:dyDescent="0.25">
      <c r="C25" s="47"/>
      <c r="D25" s="47"/>
      <c r="E25" s="47"/>
      <c r="F25" s="47"/>
      <c r="G25" s="47"/>
    </row>
    <row r="26" spans="3:7" x14ac:dyDescent="0.25">
      <c r="C26" s="48" t="s">
        <v>41</v>
      </c>
      <c r="D26" s="19"/>
      <c r="E26" s="19"/>
      <c r="F26" s="19"/>
      <c r="G26" s="19"/>
    </row>
    <row r="27" spans="3:7" x14ac:dyDescent="0.25">
      <c r="C27"/>
      <c r="D27"/>
      <c r="E27"/>
      <c r="F27"/>
      <c r="G27"/>
    </row>
    <row r="28" spans="3:7" x14ac:dyDescent="0.25">
      <c r="C28"/>
      <c r="D28"/>
      <c r="E28"/>
      <c r="F28"/>
      <c r="G28"/>
    </row>
    <row r="29" spans="3:7" x14ac:dyDescent="0.25">
      <c r="C29"/>
      <c r="D29"/>
      <c r="E29"/>
      <c r="F29"/>
      <c r="G29"/>
    </row>
    <row r="30" spans="3:7" x14ac:dyDescent="0.25">
      <c r="C30"/>
      <c r="D30"/>
      <c r="E30"/>
      <c r="F30"/>
      <c r="G30"/>
    </row>
    <row r="31" spans="3:7" x14ac:dyDescent="0.25">
      <c r="C31"/>
      <c r="D31"/>
      <c r="E31"/>
      <c r="F31"/>
      <c r="G31"/>
    </row>
    <row r="32" spans="3:7" x14ac:dyDescent="0.25">
      <c r="C32"/>
      <c r="D32"/>
      <c r="E32"/>
      <c r="F32"/>
      <c r="G32"/>
    </row>
    <row r="33" customFormat="1" x14ac:dyDescent="0.25"/>
    <row r="34" customFormat="1" x14ac:dyDescent="0.25"/>
  </sheetData>
  <dataValidations count="4">
    <dataValidation type="list" allowBlank="1" showInputMessage="1" sqref="F34" xr:uid="{7C066FF8-429D-4A30-A461-560FA4220EA2}">
      <formula1>$F$28:$F$32</formula1>
    </dataValidation>
    <dataValidation type="list" allowBlank="1" showInputMessage="1" showErrorMessage="1" sqref="C34" xr:uid="{4B47A44F-BC9C-4750-A4A2-81C2BF5CFD01}">
      <formula1>$C$28:$C$32</formula1>
    </dataValidation>
    <dataValidation type="list" allowBlank="1" showInputMessage="1" showErrorMessage="1" sqref="F13" xr:uid="{8B4E9DFF-8940-4FF5-88D7-9F7F1CB9D281}">
      <formula1>$F$8:$F$11</formula1>
    </dataValidation>
    <dataValidation type="list" allowBlank="1" showInputMessage="1" showErrorMessage="1" sqref="C13" xr:uid="{38588ADD-DCCE-4C4D-A2E6-FF5CF01AEB2A}">
      <formula1>$C$8:$C$11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261-FED5-482F-BC45-FAA0D1A678D0}">
  <dimension ref="C1:H101"/>
  <sheetViews>
    <sheetView workbookViewId="0">
      <selection activeCell="G18" sqref="G18"/>
    </sheetView>
  </sheetViews>
  <sheetFormatPr defaultRowHeight="15" x14ac:dyDescent="0.25"/>
  <cols>
    <col min="3" max="4" width="12.7109375" style="27" customWidth="1"/>
    <col min="5" max="5" width="8.42578125" style="27" bestFit="1" customWidth="1"/>
    <col min="6" max="8" width="12.7109375" style="27" customWidth="1"/>
  </cols>
  <sheetData>
    <row r="1" spans="3:8" ht="33" x14ac:dyDescent="0.25">
      <c r="C1" s="9"/>
      <c r="D1" s="19"/>
      <c r="E1" s="19"/>
      <c r="F1" s="19"/>
      <c r="G1" s="19"/>
      <c r="H1" s="19"/>
    </row>
    <row r="2" spans="3:8" x14ac:dyDescent="0.25">
      <c r="C2" s="3" t="s">
        <v>8</v>
      </c>
      <c r="D2" s="4" t="s">
        <v>9</v>
      </c>
      <c r="E2" s="20"/>
      <c r="F2" s="3" t="s">
        <v>8</v>
      </c>
      <c r="G2" s="3" t="s">
        <v>86</v>
      </c>
      <c r="H2" s="4" t="s">
        <v>9</v>
      </c>
    </row>
    <row r="3" spans="3:8" x14ac:dyDescent="0.25">
      <c r="C3" s="7" t="s">
        <v>11</v>
      </c>
      <c r="D3" s="22">
        <v>50</v>
      </c>
      <c r="E3" s="20"/>
      <c r="F3" s="7" t="s">
        <v>11</v>
      </c>
      <c r="G3" s="7" t="s">
        <v>87</v>
      </c>
      <c r="H3" s="22">
        <v>50</v>
      </c>
    </row>
    <row r="4" spans="3:8" x14ac:dyDescent="0.25">
      <c r="C4" s="7" t="s">
        <v>13</v>
      </c>
      <c r="D4" s="22">
        <v>20</v>
      </c>
      <c r="E4" s="20"/>
      <c r="F4" s="7" t="s">
        <v>13</v>
      </c>
      <c r="G4" s="7" t="s">
        <v>88</v>
      </c>
      <c r="H4" s="22">
        <v>20</v>
      </c>
    </row>
    <row r="5" spans="3:8" x14ac:dyDescent="0.25">
      <c r="C5" s="7" t="s">
        <v>15</v>
      </c>
      <c r="D5" s="22">
        <v>60</v>
      </c>
      <c r="E5" s="20"/>
      <c r="F5" s="7" t="s">
        <v>15</v>
      </c>
      <c r="G5" s="7" t="s">
        <v>89</v>
      </c>
      <c r="H5" s="22">
        <v>60</v>
      </c>
    </row>
    <row r="6" spans="3:8" x14ac:dyDescent="0.25">
      <c r="C6" s="7" t="s">
        <v>17</v>
      </c>
      <c r="D6" s="22">
        <v>40</v>
      </c>
      <c r="E6" s="20"/>
      <c r="F6" s="7" t="s">
        <v>17</v>
      </c>
      <c r="G6" s="7" t="s">
        <v>90</v>
      </c>
      <c r="H6" s="22">
        <v>40</v>
      </c>
    </row>
    <row r="7" spans="3:8" x14ac:dyDescent="0.25">
      <c r="C7" s="7" t="s">
        <v>11</v>
      </c>
      <c r="D7" s="22">
        <v>50</v>
      </c>
      <c r="E7" s="20"/>
      <c r="F7" s="7" t="s">
        <v>11</v>
      </c>
      <c r="G7" s="7" t="s">
        <v>91</v>
      </c>
      <c r="H7" s="22">
        <v>50</v>
      </c>
    </row>
    <row r="8" spans="3:8" x14ac:dyDescent="0.25">
      <c r="C8" s="7" t="s">
        <v>13</v>
      </c>
      <c r="D8" s="22">
        <v>20</v>
      </c>
      <c r="E8" s="20"/>
      <c r="F8" s="7" t="s">
        <v>13</v>
      </c>
      <c r="G8" s="7" t="s">
        <v>92</v>
      </c>
      <c r="H8" s="22">
        <v>20</v>
      </c>
    </row>
    <row r="9" spans="3:8" x14ac:dyDescent="0.25">
      <c r="C9" s="7" t="s">
        <v>15</v>
      </c>
      <c r="D9" s="22">
        <v>60</v>
      </c>
      <c r="E9" s="20"/>
      <c r="F9" s="7" t="s">
        <v>15</v>
      </c>
      <c r="G9" s="7" t="s">
        <v>93</v>
      </c>
      <c r="H9" s="22">
        <v>60</v>
      </c>
    </row>
    <row r="10" spans="3:8" x14ac:dyDescent="0.25">
      <c r="C10" s="7" t="s">
        <v>17</v>
      </c>
      <c r="D10" s="22">
        <v>40</v>
      </c>
      <c r="E10" s="20"/>
      <c r="F10" s="7" t="s">
        <v>17</v>
      </c>
      <c r="G10" s="7" t="s">
        <v>94</v>
      </c>
      <c r="H10" s="22">
        <v>40</v>
      </c>
    </row>
    <row r="11" spans="3:8" x14ac:dyDescent="0.25">
      <c r="C11" s="7" t="s">
        <v>11</v>
      </c>
      <c r="D11" s="22">
        <v>50</v>
      </c>
      <c r="E11" s="20"/>
      <c r="F11" s="7" t="s">
        <v>11</v>
      </c>
      <c r="G11" s="7" t="s">
        <v>91</v>
      </c>
      <c r="H11" s="22">
        <v>50</v>
      </c>
    </row>
    <row r="12" spans="3:8" x14ac:dyDescent="0.25">
      <c r="C12" s="7" t="s">
        <v>13</v>
      </c>
      <c r="D12" s="22">
        <v>20</v>
      </c>
      <c r="E12" s="20"/>
      <c r="F12" s="7" t="s">
        <v>13</v>
      </c>
      <c r="G12" s="7" t="s">
        <v>92</v>
      </c>
      <c r="H12" s="22">
        <v>20</v>
      </c>
    </row>
    <row r="13" spans="3:8" x14ac:dyDescent="0.25">
      <c r="C13" s="7" t="s">
        <v>15</v>
      </c>
      <c r="D13" s="22">
        <v>60</v>
      </c>
      <c r="E13" s="20"/>
      <c r="F13" s="7" t="s">
        <v>15</v>
      </c>
      <c r="G13" s="7" t="s">
        <v>89</v>
      </c>
      <c r="H13" s="22">
        <v>60</v>
      </c>
    </row>
    <row r="14" spans="3:8" x14ac:dyDescent="0.25">
      <c r="C14" s="7" t="s">
        <v>17</v>
      </c>
      <c r="D14" s="22">
        <v>40</v>
      </c>
      <c r="E14" s="20"/>
      <c r="F14" s="7" t="s">
        <v>17</v>
      </c>
      <c r="G14" s="7" t="s">
        <v>94</v>
      </c>
      <c r="H14" s="22">
        <v>40</v>
      </c>
    </row>
    <row r="15" spans="3:8" x14ac:dyDescent="0.25">
      <c r="C15" s="2"/>
      <c r="D15" s="2"/>
      <c r="E15" s="2"/>
      <c r="F15" s="2"/>
      <c r="G15" s="2"/>
      <c r="H15" s="2"/>
    </row>
    <row r="16" spans="3:8" ht="15.75" thickBot="1" x14ac:dyDescent="0.3">
      <c r="C16" s="25" t="s">
        <v>8</v>
      </c>
      <c r="D16" s="43" t="s">
        <v>95</v>
      </c>
      <c r="E16" s="20"/>
      <c r="F16" s="25" t="s">
        <v>8</v>
      </c>
      <c r="G16" s="25" t="s">
        <v>86</v>
      </c>
      <c r="H16" s="43" t="s">
        <v>96</v>
      </c>
    </row>
    <row r="17" spans="3:8" ht="16.5" thickTop="1" thickBot="1" x14ac:dyDescent="0.3">
      <c r="C17" s="5" t="s">
        <v>108</v>
      </c>
      <c r="D17" s="37">
        <f>SUMIF(C3:C14,C17,D3:D14)</f>
        <v>120</v>
      </c>
      <c r="E17" s="20"/>
      <c r="F17" s="5" t="s">
        <v>97</v>
      </c>
      <c r="G17" s="5" t="s">
        <v>109</v>
      </c>
      <c r="H17" s="17">
        <f>SUMIFS(H3:H14,F3:F14,F17,G3:G14,G17)</f>
        <v>40</v>
      </c>
    </row>
    <row r="18" spans="3:8" ht="15.75" thickTop="1" x14ac:dyDescent="0.25">
      <c r="C18" s="25"/>
      <c r="D18" s="25"/>
      <c r="E18" s="20"/>
      <c r="F18" s="25"/>
      <c r="G18" s="25"/>
      <c r="H18" s="25"/>
    </row>
    <row r="22" spans="3:8" x14ac:dyDescent="0.25">
      <c r="C22" s="25"/>
      <c r="D22" s="25"/>
      <c r="E22" s="25"/>
      <c r="F22" s="25"/>
      <c r="G22" s="25"/>
      <c r="H22" s="25"/>
    </row>
    <row r="23" spans="3:8" x14ac:dyDescent="0.25">
      <c r="C23" s="25"/>
      <c r="D23" s="25"/>
      <c r="E23" s="25"/>
      <c r="F23" s="25"/>
      <c r="G23" s="25"/>
      <c r="H23" s="25"/>
    </row>
    <row r="24" spans="3:8" x14ac:dyDescent="0.25">
      <c r="C24" s="25"/>
      <c r="D24" s="25"/>
      <c r="E24" s="25"/>
      <c r="F24" s="25"/>
      <c r="G24" s="25"/>
      <c r="H24" s="25"/>
    </row>
    <row r="25" spans="3:8" x14ac:dyDescent="0.25">
      <c r="C25" s="25"/>
      <c r="D25" s="25"/>
      <c r="E25" s="25"/>
      <c r="F25" s="25"/>
      <c r="G25" s="25"/>
      <c r="H25" s="25"/>
    </row>
    <row r="26" spans="3:8" x14ac:dyDescent="0.25">
      <c r="C26" s="3" t="s">
        <v>8</v>
      </c>
      <c r="D26" s="4" t="s">
        <v>9</v>
      </c>
      <c r="E26" s="20"/>
      <c r="F26" s="3" t="s">
        <v>8</v>
      </c>
      <c r="G26" s="3" t="s">
        <v>86</v>
      </c>
      <c r="H26" s="4" t="s">
        <v>9</v>
      </c>
    </row>
    <row r="27" spans="3:8" x14ac:dyDescent="0.25">
      <c r="C27" s="49" t="s">
        <v>11</v>
      </c>
      <c r="D27" s="50">
        <v>50</v>
      </c>
      <c r="E27" s="20"/>
      <c r="F27" s="49" t="s">
        <v>11</v>
      </c>
      <c r="G27" s="49" t="s">
        <v>87</v>
      </c>
      <c r="H27" s="50">
        <v>50</v>
      </c>
    </row>
    <row r="28" spans="3:8" x14ac:dyDescent="0.25">
      <c r="C28" s="49" t="s">
        <v>13</v>
      </c>
      <c r="D28" s="50">
        <v>20</v>
      </c>
      <c r="E28" s="20"/>
      <c r="F28" s="49" t="s">
        <v>13</v>
      </c>
      <c r="G28" s="49" t="s">
        <v>88</v>
      </c>
      <c r="H28" s="50">
        <v>20</v>
      </c>
    </row>
    <row r="29" spans="3:8" x14ac:dyDescent="0.25">
      <c r="C29" s="49" t="s">
        <v>15</v>
      </c>
      <c r="D29" s="50">
        <v>60</v>
      </c>
      <c r="E29" s="20"/>
      <c r="F29" s="49" t="s">
        <v>15</v>
      </c>
      <c r="G29" s="49" t="s">
        <v>89</v>
      </c>
      <c r="H29" s="50">
        <v>60</v>
      </c>
    </row>
    <row r="30" spans="3:8" x14ac:dyDescent="0.25">
      <c r="C30" s="49" t="s">
        <v>17</v>
      </c>
      <c r="D30" s="50">
        <v>40</v>
      </c>
      <c r="E30" s="20"/>
      <c r="F30" s="49" t="s">
        <v>17</v>
      </c>
      <c r="G30" s="49" t="s">
        <v>90</v>
      </c>
      <c r="H30" s="50">
        <v>40</v>
      </c>
    </row>
    <row r="31" spans="3:8" x14ac:dyDescent="0.25">
      <c r="C31" s="49" t="s">
        <v>11</v>
      </c>
      <c r="D31" s="50">
        <v>50</v>
      </c>
      <c r="E31" s="20"/>
      <c r="F31" s="49" t="s">
        <v>11</v>
      </c>
      <c r="G31" s="49" t="s">
        <v>91</v>
      </c>
      <c r="H31" s="50">
        <v>50</v>
      </c>
    </row>
    <row r="32" spans="3:8" x14ac:dyDescent="0.25">
      <c r="C32" s="49" t="s">
        <v>13</v>
      </c>
      <c r="D32" s="50">
        <v>20</v>
      </c>
      <c r="E32" s="20"/>
      <c r="F32" s="49" t="s">
        <v>13</v>
      </c>
      <c r="G32" s="49" t="s">
        <v>92</v>
      </c>
      <c r="H32" s="50">
        <v>20</v>
      </c>
    </row>
    <row r="33" spans="3:8" x14ac:dyDescent="0.25">
      <c r="C33" s="49" t="s">
        <v>15</v>
      </c>
      <c r="D33" s="50">
        <v>60</v>
      </c>
      <c r="E33" s="20"/>
      <c r="F33" s="49" t="s">
        <v>15</v>
      </c>
      <c r="G33" s="49" t="s">
        <v>93</v>
      </c>
      <c r="H33" s="50">
        <v>60</v>
      </c>
    </row>
    <row r="34" spans="3:8" x14ac:dyDescent="0.25">
      <c r="C34" s="49" t="s">
        <v>17</v>
      </c>
      <c r="D34" s="50">
        <v>40</v>
      </c>
      <c r="E34" s="20"/>
      <c r="F34" s="49" t="s">
        <v>17</v>
      </c>
      <c r="G34" s="49" t="s">
        <v>94</v>
      </c>
      <c r="H34" s="50">
        <v>40</v>
      </c>
    </row>
    <row r="35" spans="3:8" x14ac:dyDescent="0.25">
      <c r="C35" s="49" t="s">
        <v>11</v>
      </c>
      <c r="D35" s="50">
        <v>50</v>
      </c>
      <c r="E35" s="20"/>
      <c r="F35" s="49" t="s">
        <v>11</v>
      </c>
      <c r="G35" s="49" t="s">
        <v>91</v>
      </c>
      <c r="H35" s="50">
        <v>50</v>
      </c>
    </row>
    <row r="36" spans="3:8" x14ac:dyDescent="0.25">
      <c r="C36" s="49" t="s">
        <v>13</v>
      </c>
      <c r="D36" s="50">
        <v>20</v>
      </c>
      <c r="E36" s="20"/>
      <c r="F36" s="49" t="s">
        <v>13</v>
      </c>
      <c r="G36" s="49" t="s">
        <v>92</v>
      </c>
      <c r="H36" s="50">
        <v>20</v>
      </c>
    </row>
    <row r="37" spans="3:8" x14ac:dyDescent="0.25">
      <c r="C37" s="49" t="s">
        <v>15</v>
      </c>
      <c r="D37" s="50">
        <v>60</v>
      </c>
      <c r="E37" s="20"/>
      <c r="F37" s="49" t="s">
        <v>15</v>
      </c>
      <c r="G37" s="49" t="s">
        <v>89</v>
      </c>
      <c r="H37" s="50">
        <v>60</v>
      </c>
    </row>
    <row r="38" spans="3:8" x14ac:dyDescent="0.25">
      <c r="C38" s="49" t="s">
        <v>17</v>
      </c>
      <c r="D38" s="50">
        <v>40</v>
      </c>
      <c r="E38" s="20"/>
      <c r="F38" s="49" t="s">
        <v>17</v>
      </c>
      <c r="G38" s="49" t="s">
        <v>94</v>
      </c>
      <c r="H38" s="50">
        <v>40</v>
      </c>
    </row>
    <row r="39" spans="3:8" x14ac:dyDescent="0.25">
      <c r="C39" s="2"/>
      <c r="D39" s="2"/>
      <c r="E39" s="2"/>
      <c r="F39" s="2"/>
      <c r="G39" s="2"/>
      <c r="H39" s="2"/>
    </row>
    <row r="40" spans="3:8" ht="15.75" thickBot="1" x14ac:dyDescent="0.3">
      <c r="C40" s="25" t="s">
        <v>8</v>
      </c>
      <c r="D40" s="43" t="s">
        <v>98</v>
      </c>
      <c r="E40" s="20"/>
      <c r="F40" s="25" t="s">
        <v>8</v>
      </c>
      <c r="G40" s="25" t="s">
        <v>86</v>
      </c>
      <c r="H40" s="43" t="s">
        <v>99</v>
      </c>
    </row>
    <row r="41" spans="3:8" ht="16.5" thickTop="1" thickBot="1" x14ac:dyDescent="0.3">
      <c r="C41" s="5" t="s">
        <v>11</v>
      </c>
      <c r="D41" s="37"/>
      <c r="E41" s="20"/>
      <c r="F41" s="5" t="s">
        <v>13</v>
      </c>
      <c r="G41" s="5" t="s">
        <v>88</v>
      </c>
      <c r="H41" s="17"/>
    </row>
    <row r="42" spans="3:8" ht="15.75" thickTop="1" x14ac:dyDescent="0.25">
      <c r="C42" s="25"/>
      <c r="D42" s="25"/>
      <c r="E42" s="20"/>
      <c r="F42" s="25"/>
      <c r="G42" s="25"/>
      <c r="H42" s="25"/>
    </row>
    <row r="59" spans="6:8" x14ac:dyDescent="0.25">
      <c r="F59" s="25"/>
      <c r="G59" s="25"/>
      <c r="H59" s="25"/>
    </row>
    <row r="60" spans="6:8" x14ac:dyDescent="0.25">
      <c r="F60" s="25"/>
      <c r="G60" s="25"/>
      <c r="H60" s="25"/>
    </row>
    <row r="61" spans="6:8" x14ac:dyDescent="0.25">
      <c r="F61" s="25"/>
      <c r="G61" s="25"/>
      <c r="H61" s="25"/>
    </row>
    <row r="62" spans="6:8" x14ac:dyDescent="0.25">
      <c r="F62" s="25"/>
      <c r="G62" s="25"/>
      <c r="H62" s="25"/>
    </row>
    <row r="63" spans="6:8" x14ac:dyDescent="0.25">
      <c r="F63" s="25"/>
      <c r="G63" s="25"/>
      <c r="H63" s="25"/>
    </row>
    <row r="64" spans="6:8" x14ac:dyDescent="0.25">
      <c r="F64" s="25"/>
      <c r="G64" s="25"/>
      <c r="H64" s="25"/>
    </row>
    <row r="65" spans="3:8" x14ac:dyDescent="0.25">
      <c r="F65" s="25"/>
      <c r="G65" s="25"/>
      <c r="H65" s="25"/>
    </row>
    <row r="66" spans="3:8" x14ac:dyDescent="0.25">
      <c r="F66" s="25"/>
      <c r="G66" s="25"/>
      <c r="H66" s="25"/>
    </row>
    <row r="68" spans="3:8" x14ac:dyDescent="0.25">
      <c r="C68" s="3" t="s">
        <v>8</v>
      </c>
      <c r="D68" s="3" t="s">
        <v>86</v>
      </c>
      <c r="E68" s="4" t="s">
        <v>9</v>
      </c>
    </row>
    <row r="69" spans="3:8" x14ac:dyDescent="0.25">
      <c r="C69" s="49" t="s">
        <v>11</v>
      </c>
      <c r="D69" s="49" t="s">
        <v>87</v>
      </c>
      <c r="E69" s="50">
        <v>50</v>
      </c>
    </row>
    <row r="70" spans="3:8" x14ac:dyDescent="0.25">
      <c r="C70" s="49" t="s">
        <v>13</v>
      </c>
      <c r="D70" s="49" t="s">
        <v>88</v>
      </c>
      <c r="E70" s="50">
        <v>20</v>
      </c>
    </row>
    <row r="71" spans="3:8" x14ac:dyDescent="0.25">
      <c r="C71" s="49" t="s">
        <v>15</v>
      </c>
      <c r="D71" s="49" t="s">
        <v>89</v>
      </c>
      <c r="E71" s="50">
        <v>60</v>
      </c>
      <c r="H71" s="25"/>
    </row>
    <row r="72" spans="3:8" x14ac:dyDescent="0.25">
      <c r="C72" s="49" t="s">
        <v>17</v>
      </c>
      <c r="D72" s="49" t="s">
        <v>90</v>
      </c>
      <c r="E72" s="50">
        <v>40</v>
      </c>
      <c r="H72" s="25"/>
    </row>
    <row r="73" spans="3:8" x14ac:dyDescent="0.25">
      <c r="C73" s="49" t="s">
        <v>11</v>
      </c>
      <c r="D73" s="49" t="s">
        <v>91</v>
      </c>
      <c r="E73" s="50">
        <v>50</v>
      </c>
    </row>
    <row r="74" spans="3:8" x14ac:dyDescent="0.25">
      <c r="C74" s="49" t="s">
        <v>13</v>
      </c>
      <c r="D74" s="49" t="s">
        <v>92</v>
      </c>
      <c r="E74" s="50">
        <v>20</v>
      </c>
    </row>
    <row r="75" spans="3:8" x14ac:dyDescent="0.25">
      <c r="C75" s="49" t="s">
        <v>15</v>
      </c>
      <c r="D75" s="49" t="s">
        <v>93</v>
      </c>
      <c r="E75" s="50">
        <v>60</v>
      </c>
    </row>
    <row r="76" spans="3:8" x14ac:dyDescent="0.25">
      <c r="C76" s="49" t="s">
        <v>17</v>
      </c>
      <c r="D76" s="49" t="s">
        <v>94</v>
      </c>
      <c r="E76" s="50">
        <v>40</v>
      </c>
    </row>
    <row r="77" spans="3:8" x14ac:dyDescent="0.25">
      <c r="C77" s="49" t="s">
        <v>11</v>
      </c>
      <c r="D77" s="49" t="s">
        <v>91</v>
      </c>
      <c r="E77" s="50">
        <v>50</v>
      </c>
    </row>
    <row r="78" spans="3:8" x14ac:dyDescent="0.25">
      <c r="C78" s="49" t="s">
        <v>13</v>
      </c>
      <c r="D78" s="49" t="s">
        <v>92</v>
      </c>
      <c r="E78" s="50">
        <v>20</v>
      </c>
    </row>
    <row r="79" spans="3:8" x14ac:dyDescent="0.25">
      <c r="C79" s="49" t="s">
        <v>15</v>
      </c>
      <c r="D79" s="49" t="s">
        <v>89</v>
      </c>
      <c r="E79" s="50">
        <v>60</v>
      </c>
    </row>
    <row r="80" spans="3:8" x14ac:dyDescent="0.25">
      <c r="C80" s="49" t="s">
        <v>17</v>
      </c>
      <c r="D80" s="49" t="s">
        <v>94</v>
      </c>
      <c r="E80" s="50">
        <v>40</v>
      </c>
    </row>
    <row r="81" spans="3:5" x14ac:dyDescent="0.25">
      <c r="C81" s="25"/>
      <c r="D81" s="25"/>
      <c r="E81" s="20"/>
    </row>
    <row r="82" spans="3:5" ht="15.75" thickBot="1" x14ac:dyDescent="0.3">
      <c r="C82" s="25" t="s">
        <v>8</v>
      </c>
      <c r="D82" s="25" t="s">
        <v>86</v>
      </c>
      <c r="E82" s="43" t="s">
        <v>100</v>
      </c>
    </row>
    <row r="83" spans="3:5" ht="16.5" thickTop="1" thickBot="1" x14ac:dyDescent="0.3">
      <c r="C83" s="5" t="s">
        <v>17</v>
      </c>
      <c r="D83" s="5" t="s">
        <v>94</v>
      </c>
      <c r="E83" s="17">
        <f>SUMIFS(E69:E80,C69:C80,C83,D69:D80,D83)</f>
        <v>80</v>
      </c>
    </row>
    <row r="84" spans="3:5" ht="15.75" thickTop="1" x14ac:dyDescent="0.25"/>
    <row r="94" spans="3:5" x14ac:dyDescent="0.25">
      <c r="C94" s="3" t="s">
        <v>20</v>
      </c>
      <c r="D94" s="3" t="s">
        <v>9</v>
      </c>
    </row>
    <row r="95" spans="3:5" x14ac:dyDescent="0.25">
      <c r="C95" s="49" t="s">
        <v>21</v>
      </c>
      <c r="D95" s="49">
        <v>50</v>
      </c>
    </row>
    <row r="96" spans="3:5" x14ac:dyDescent="0.25">
      <c r="C96" s="49" t="s">
        <v>22</v>
      </c>
      <c r="D96" s="49">
        <v>100</v>
      </c>
    </row>
    <row r="97" spans="3:4" x14ac:dyDescent="0.25">
      <c r="C97" s="49" t="s">
        <v>23</v>
      </c>
      <c r="D97" s="49">
        <v>40</v>
      </c>
    </row>
    <row r="98" spans="3:4" x14ac:dyDescent="0.25">
      <c r="C98" s="49" t="s">
        <v>24</v>
      </c>
      <c r="D98" s="49">
        <v>50</v>
      </c>
    </row>
    <row r="99" spans="3:4" ht="15.75" thickBot="1" x14ac:dyDescent="0.3">
      <c r="C99" s="49" t="s">
        <v>25</v>
      </c>
      <c r="D99" s="49">
        <v>20</v>
      </c>
    </row>
    <row r="100" spans="3:4" ht="16.5" thickTop="1" thickBot="1" x14ac:dyDescent="0.3">
      <c r="C100" s="51"/>
      <c r="D100" s="8">
        <f>SUMIF(D95:D99,"&gt;=50")</f>
        <v>200</v>
      </c>
    </row>
    <row r="101" spans="3:4" ht="15.75" thickTop="1" x14ac:dyDescent="0.25"/>
  </sheetData>
  <dataValidations count="2">
    <dataValidation type="list" allowBlank="1" showInputMessage="1" showErrorMessage="1" sqref="G58 D83" xr:uid="{9A7373AF-5927-4FEF-9A86-04494B33BF32}">
      <formula1>INDIRECT(C58)</formula1>
    </dataValidation>
    <dataValidation type="list" allowBlank="1" showInputMessage="1" showErrorMessage="1" sqref="F58 C58 C83" xr:uid="{CF569A1C-0888-4B2F-9F3E-50A9CCEB26EE}">
      <formula1>lst_Fruit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 Basics</vt:lpstr>
      <vt:lpstr>Functions</vt:lpstr>
      <vt:lpstr>Averages</vt:lpstr>
      <vt:lpstr>Min Max</vt:lpstr>
      <vt:lpstr>Date &amp; Time</vt:lpstr>
      <vt:lpstr>Joining text and numbers</vt:lpstr>
      <vt:lpstr>IF Statements</vt:lpstr>
      <vt:lpstr>VLOOKUP</vt:lpstr>
      <vt:lpstr>Conditioanl Functions</vt:lpstr>
      <vt:lpstr>Function Wizard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farhan tahmid</cp:lastModifiedBy>
  <cp:revision/>
  <dcterms:created xsi:type="dcterms:W3CDTF">2021-04-18T14:31:52Z</dcterms:created>
  <dcterms:modified xsi:type="dcterms:W3CDTF">2021-06-13T15:30:14Z</dcterms:modified>
  <cp:category/>
  <cp:contentStatus/>
</cp:coreProperties>
</file>