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mesh\OneDrive\Documents\Farhana's 2021\Others\Mentor_KWSQA\"/>
    </mc:Choice>
  </mc:AlternateContent>
  <xr:revisionPtr revIDLastSave="0" documentId="13_ncr:1_{11B8A83F-953F-4BA3-B0E3-21CBE701FA73}" xr6:coauthVersionLast="47" xr6:coauthVersionMax="47" xr10:uidLastSave="{00000000-0000-0000-0000-000000000000}"/>
  <bookViews>
    <workbookView xWindow="-108" yWindow="-108" windowWidth="23256" windowHeight="12456" xr2:uid="{93049011-C41D-4134-9DE1-875C2DCDD0DA}"/>
  </bookViews>
  <sheets>
    <sheet name="Test Status Report" sheetId="1" r:id="rId1"/>
    <sheet name="Testing Metrics" sheetId="2" r:id="rId2"/>
    <sheet name="Defects"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3" l="1"/>
  <c r="E5" i="2"/>
  <c r="E7" i="2" s="1"/>
  <c r="U6" i="3"/>
  <c r="U7" i="3"/>
  <c r="U8" i="3"/>
  <c r="U5" i="3"/>
  <c r="O9" i="3"/>
  <c r="P9" i="3"/>
  <c r="Q9" i="3"/>
  <c r="R9" i="3"/>
  <c r="S9" i="3"/>
  <c r="N9" i="3"/>
  <c r="H6" i="3"/>
  <c r="H7" i="3" s="1"/>
  <c r="U9" i="3" l="1"/>
  <c r="V8" i="3" s="1"/>
  <c r="F7" i="2"/>
  <c r="N10" i="3" l="1"/>
  <c r="L10" i="3"/>
  <c r="S10" i="3"/>
  <c r="R10" i="3"/>
  <c r="Q10" i="3"/>
  <c r="P10" i="3"/>
  <c r="O10" i="3"/>
  <c r="M10" i="3"/>
  <c r="V7" i="3"/>
  <c r="V6" i="3"/>
  <c r="V9" i="3" l="1"/>
  <c r="T10" i="3" s="1"/>
</calcChain>
</file>

<file path=xl/sharedStrings.xml><?xml version="1.0" encoding="utf-8"?>
<sst xmlns="http://schemas.openxmlformats.org/spreadsheetml/2006/main" count="332" uniqueCount="127">
  <si>
    <t>Module</t>
  </si>
  <si>
    <t>Scenarios</t>
  </si>
  <si>
    <t>Sub Levels</t>
  </si>
  <si>
    <t>Complexity</t>
  </si>
  <si>
    <t>Responsible Tester</t>
  </si>
  <si>
    <t>Date of Execution</t>
  </si>
  <si>
    <t>Status (Pass/Fail/not executed)</t>
  </si>
  <si>
    <t>Defect ID-Brief description</t>
  </si>
  <si>
    <t>Severity</t>
  </si>
  <si>
    <t>Status</t>
  </si>
  <si>
    <t>Registration</t>
  </si>
  <si>
    <t>Verify successful creation of new account</t>
  </si>
  <si>
    <t>Medium</t>
  </si>
  <si>
    <t>Farhana</t>
  </si>
  <si>
    <t>Pass</t>
  </si>
  <si>
    <t>not executed</t>
  </si>
  <si>
    <t>Login Page</t>
  </si>
  <si>
    <t>Login &amp; Logout</t>
  </si>
  <si>
    <t>Sign Out</t>
  </si>
  <si>
    <t>Fail</t>
  </si>
  <si>
    <t>Open</t>
  </si>
  <si>
    <t>Low</t>
  </si>
  <si>
    <t>Test cases planned</t>
  </si>
  <si>
    <t>Test cases executed</t>
  </si>
  <si>
    <t>TCs Pass</t>
  </si>
  <si>
    <t>TCs Failed</t>
  </si>
  <si>
    <t>Major</t>
  </si>
  <si>
    <t>Critical</t>
  </si>
  <si>
    <t>Cosmetic</t>
  </si>
  <si>
    <t>Total</t>
  </si>
  <si>
    <t>Closed</t>
  </si>
  <si>
    <t>Total--&gt;</t>
  </si>
  <si>
    <t>Sign Up Page</t>
  </si>
  <si>
    <t>Link to "I already have an account"</t>
  </si>
  <si>
    <t>Verify the link takes to login page</t>
  </si>
  <si>
    <t>Verify successful login with correct credentials</t>
  </si>
  <si>
    <t>Link to "I forgot my password"</t>
  </si>
  <si>
    <t>Verify successful recreation of password through existing email id</t>
  </si>
  <si>
    <t>Verify successful recreation of password through another email id</t>
  </si>
  <si>
    <t>Verify Contact Support link displays new email compose with autopopulated suppport email id</t>
  </si>
  <si>
    <t>Link to "Sign up"</t>
  </si>
  <si>
    <t>Verify successful display of Sign Up page</t>
  </si>
  <si>
    <t>Verify sucessful logout and display of login page</t>
  </si>
  <si>
    <t>Settings</t>
  </si>
  <si>
    <t>Account Management</t>
  </si>
  <si>
    <t>Verify successful Edit of email address</t>
  </si>
  <si>
    <t>Verify cancellation of change of email address</t>
  </si>
  <si>
    <t>Verify successful change of password</t>
  </si>
  <si>
    <t>Verify successful delete of my account</t>
  </si>
  <si>
    <t>Saving Default Tags</t>
  </si>
  <si>
    <t>Dark Mode</t>
  </si>
  <si>
    <t>Verify the screen background color turns dark when the dark mode is turned on</t>
  </si>
  <si>
    <t>Verify successful creation of new tags when default button is turned on</t>
  </si>
  <si>
    <t>Help guides</t>
  </si>
  <si>
    <t>Guide List</t>
  </si>
  <si>
    <t>Verify the feature is under correct navigation menu bar item</t>
  </si>
  <si>
    <t>ID002:This feature can be considered as a sub-menu item of Settings instead of a stand alone item of "My Account" nav menu bar item</t>
  </si>
  <si>
    <t>Navigation bar links</t>
  </si>
  <si>
    <t>Verify working nav links</t>
  </si>
  <si>
    <t>Verify user friendly top down Guide list</t>
  </si>
  <si>
    <t xml:space="preserve">ID003: The list is not arranged in a user friendly way </t>
  </si>
  <si>
    <t>ID004: The link "log in page" in Getting Started list item does not direct to login page but instead to To do page</t>
  </si>
  <si>
    <t>Verify content and working links in list items</t>
  </si>
  <si>
    <t>ID005: The links "Show bookmarks bar in Firefox" and "Show favorites bar in Safari" in guide list item "Using the bookmarklet" are directing to the same page as for "Show bookmarks bar in Chrome"</t>
  </si>
  <si>
    <t>Saving web pages</t>
  </si>
  <si>
    <t>Add item button</t>
  </si>
  <si>
    <t>Search bar</t>
  </si>
  <si>
    <t>Verify editing title of added items</t>
  </si>
  <si>
    <t>Verify editing description of added items</t>
  </si>
  <si>
    <t>Verify placing a mark that the item is never opened</t>
  </si>
  <si>
    <t>Verify placing a mark that the item is opened</t>
  </si>
  <si>
    <t>Verify item can be placed into Trash</t>
  </si>
  <si>
    <t>Verify item can be opened in original website</t>
  </si>
  <si>
    <t>Verify tags can be used for the item</t>
  </si>
  <si>
    <t>Verify adding items into library using Add button</t>
  </si>
  <si>
    <t>Verify adding items into library using Search bar</t>
  </si>
  <si>
    <t xml:space="preserve">Browser extension </t>
  </si>
  <si>
    <t>Verify adding an item using chrome extension</t>
  </si>
  <si>
    <t>Verify adding multiple items using Multi tab saver</t>
  </si>
  <si>
    <t>Verify adding items using Bookmarklet on Android</t>
  </si>
  <si>
    <t>Verify adding items using Bookmarklet on iOS</t>
  </si>
  <si>
    <t>Verify adding items using Bookmarklet on desktop</t>
  </si>
  <si>
    <t>Verify adding items using PWA on Android</t>
  </si>
  <si>
    <t>Searching your library</t>
  </si>
  <si>
    <t>Verify display of list items when searched in the bar</t>
  </si>
  <si>
    <t>Using tags</t>
  </si>
  <si>
    <t xml:space="preserve">Verify adding an item to a tag </t>
  </si>
  <si>
    <t>Verify adding an item to multiple tags</t>
  </si>
  <si>
    <t>Verify adding tags to items already existing in library</t>
  </si>
  <si>
    <t>Verify removing tags from items</t>
  </si>
  <si>
    <t>Verify creating new tags</t>
  </si>
  <si>
    <t>Verify deleting tags</t>
  </si>
  <si>
    <t>Bookmarklet</t>
  </si>
  <si>
    <t>PWA</t>
  </si>
  <si>
    <t>Verify renaming an existing tag</t>
  </si>
  <si>
    <t>Creating tags</t>
  </si>
  <si>
    <t>Adding tags</t>
  </si>
  <si>
    <t>Removing tags</t>
  </si>
  <si>
    <t>Deleting tags</t>
  </si>
  <si>
    <t>Default tags</t>
  </si>
  <si>
    <t>Verify new items added to default tags when default tag is turned on</t>
  </si>
  <si>
    <t xml:space="preserve">ID001: It is possible to add / edit tags even when the default button is turned off  (+ sign works) </t>
  </si>
  <si>
    <t>To do</t>
  </si>
  <si>
    <t>Add items</t>
  </si>
  <si>
    <t>Verify addition of items to To do list</t>
  </si>
  <si>
    <t>Mark items as complete</t>
  </si>
  <si>
    <t>Verify complete or done items as marked</t>
  </si>
  <si>
    <t>Help Guides</t>
  </si>
  <si>
    <t>Saving Web Pages</t>
  </si>
  <si>
    <t>Searching Your Library</t>
  </si>
  <si>
    <t>Existing items</t>
  </si>
  <si>
    <t>Verify existing items (Using tags, Saving web pages, To dos) are linked to right pages</t>
  </si>
  <si>
    <t>Verify no edit of tags possible when default button is turned off</t>
  </si>
  <si>
    <t>Trash</t>
  </si>
  <si>
    <t>Restore</t>
  </si>
  <si>
    <t>Permanently delete</t>
  </si>
  <si>
    <t>Auto delete after 30 days</t>
  </si>
  <si>
    <t>Verify items can be successfully restored</t>
  </si>
  <si>
    <t>Verify items can be permanently deleted</t>
  </si>
  <si>
    <t>Verify items get deleted automatically after 30 days</t>
  </si>
  <si>
    <t>Contact Us</t>
  </si>
  <si>
    <t>Send feedback</t>
  </si>
  <si>
    <t>Verify writing comment and sending feedback</t>
  </si>
  <si>
    <t>Our Socials</t>
  </si>
  <si>
    <t xml:space="preserve">Verify successfully connecting to Social links </t>
  </si>
  <si>
    <t xml:space="preserve">ID006: The nav bar links "Niphtio" and "Log in" direct to page with Error Message or empty page </t>
  </si>
  <si>
    <t>ID007: The links display pages with improper page layouts with incorrect CSS (improper header usage, line spacing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</si>
</sst>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0000"/>
        <bgColor indexed="64"/>
      </patternFill>
    </fill>
    <fill>
      <patternFill patternType="solid">
        <fgColor theme="2" tint="-9.9978637043366805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9" fontId="0" fillId="0" borderId="0" xfId="1" applyFont="1"/>
    <xf numFmtId="0" fontId="0" fillId="0" borderId="1" xfId="0" applyBorder="1"/>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5" borderId="1" xfId="0" applyFill="1" applyBorder="1" applyAlignment="1">
      <alignment horizontal="center" vertical="center"/>
    </xf>
    <xf numFmtId="9" fontId="0" fillId="0" borderId="0" xfId="1" applyFont="1" applyAlignment="1">
      <alignment horizontal="center" vertical="center"/>
    </xf>
    <xf numFmtId="164" fontId="0" fillId="0" borderId="0" xfId="2" applyNumberFormat="1" applyFont="1" applyAlignment="1">
      <alignment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0" fillId="0" borderId="8" xfId="0" applyBorder="1" applyAlignment="1">
      <alignment horizontal="left" vertical="center"/>
    </xf>
    <xf numFmtId="0" fontId="0" fillId="0" borderId="8" xfId="0" applyBorder="1" applyAlignment="1">
      <alignment vertical="center" wrapText="1"/>
    </xf>
    <xf numFmtId="0" fontId="2" fillId="2" borderId="15"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9"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14" fontId="0" fillId="0" borderId="1" xfId="0" applyNumberFormat="1" applyBorder="1" applyAlignment="1">
      <alignment vertical="center"/>
    </xf>
    <xf numFmtId="0" fontId="0" fillId="0" borderId="21" xfId="0" applyBorder="1" applyAlignment="1">
      <alignment vertical="center"/>
    </xf>
    <xf numFmtId="0" fontId="0" fillId="0" borderId="21" xfId="0" applyBorder="1" applyAlignment="1">
      <alignment vertical="center" wrapText="1"/>
    </xf>
    <xf numFmtId="14" fontId="0" fillId="0" borderId="21" xfId="0" applyNumberFormat="1" applyBorder="1" applyAlignment="1">
      <alignment vertical="center"/>
    </xf>
    <xf numFmtId="0" fontId="2" fillId="6" borderId="21" xfId="0" applyFont="1" applyFill="1" applyBorder="1" applyAlignment="1">
      <alignment horizontal="center" vertical="center"/>
    </xf>
    <xf numFmtId="0" fontId="0" fillId="0" borderId="22" xfId="0" applyBorder="1" applyAlignment="1">
      <alignment vertical="center"/>
    </xf>
    <xf numFmtId="0" fontId="0" fillId="0" borderId="23" xfId="0" applyBorder="1" applyAlignment="1">
      <alignment vertical="center"/>
    </xf>
    <xf numFmtId="0" fontId="3" fillId="0" borderId="10" xfId="0" applyFont="1" applyBorder="1" applyAlignment="1">
      <alignment vertical="center" wrapText="1"/>
    </xf>
    <xf numFmtId="9" fontId="0" fillId="0" borderId="0" xfId="0" applyNumberFormat="1"/>
    <xf numFmtId="0" fontId="0" fillId="0" borderId="16" xfId="0" applyBorder="1" applyAlignment="1">
      <alignment vertical="center"/>
    </xf>
    <xf numFmtId="0" fontId="0" fillId="0" borderId="25" xfId="0" applyBorder="1" applyAlignment="1">
      <alignment vertical="center"/>
    </xf>
    <xf numFmtId="0" fontId="0" fillId="0" borderId="9" xfId="0" applyBorder="1" applyAlignment="1">
      <alignment vertical="center"/>
    </xf>
    <xf numFmtId="0" fontId="0" fillId="8" borderId="1" xfId="0" applyFill="1" applyBorder="1" applyAlignment="1">
      <alignment vertical="center"/>
    </xf>
    <xf numFmtId="14" fontId="0" fillId="8" borderId="1" xfId="0" applyNumberFormat="1" applyFill="1" applyBorder="1" applyAlignment="1">
      <alignment vertical="center"/>
    </xf>
    <xf numFmtId="0" fontId="5" fillId="8" borderId="1" xfId="0" applyFont="1" applyFill="1" applyBorder="1" applyAlignment="1">
      <alignment vertical="center"/>
    </xf>
    <xf numFmtId="0" fontId="0" fillId="8" borderId="3" xfId="0" applyFill="1" applyBorder="1" applyAlignment="1">
      <alignment vertical="center"/>
    </xf>
    <xf numFmtId="14" fontId="0" fillId="8" borderId="3" xfId="0" applyNumberFormat="1" applyFill="1" applyBorder="1" applyAlignment="1">
      <alignment vertical="center"/>
    </xf>
    <xf numFmtId="0" fontId="5" fillId="8" borderId="3" xfId="0" applyFont="1" applyFill="1" applyBorder="1" applyAlignment="1">
      <alignment vertical="center"/>
    </xf>
    <xf numFmtId="0" fontId="0" fillId="0" borderId="26" xfId="0" applyBorder="1" applyAlignment="1">
      <alignment vertical="center"/>
    </xf>
    <xf numFmtId="14" fontId="0" fillId="0" borderId="26" xfId="0" applyNumberFormat="1" applyBorder="1" applyAlignment="1">
      <alignment vertical="center"/>
    </xf>
    <xf numFmtId="0" fontId="2" fillId="6" borderId="26" xfId="0" applyFont="1" applyFill="1" applyBorder="1" applyAlignment="1">
      <alignment horizontal="center" vertical="center"/>
    </xf>
    <xf numFmtId="0" fontId="0" fillId="0" borderId="27" xfId="0" applyBorder="1" applyAlignment="1">
      <alignment vertical="center"/>
    </xf>
    <xf numFmtId="0" fontId="0" fillId="0" borderId="28" xfId="0" applyBorder="1" applyAlignment="1">
      <alignment vertical="center"/>
    </xf>
    <xf numFmtId="0" fontId="3" fillId="0" borderId="17" xfId="0" applyFont="1" applyBorder="1" applyAlignment="1">
      <alignment horizontal="left" vertical="center" wrapText="1"/>
    </xf>
    <xf numFmtId="0" fontId="3" fillId="0" borderId="29" xfId="0" applyFont="1" applyBorder="1" applyAlignment="1">
      <alignment horizontal="left" vertical="center" wrapText="1"/>
    </xf>
    <xf numFmtId="0" fontId="3" fillId="0" borderId="10" xfId="0" applyFont="1" applyBorder="1" applyAlignment="1">
      <alignment horizontal="left" vertical="center" wrapText="1"/>
    </xf>
    <xf numFmtId="0" fontId="0" fillId="0" borderId="8" xfId="0" applyBorder="1" applyAlignment="1">
      <alignment horizontal="left" vertical="center" wrapText="1"/>
    </xf>
    <xf numFmtId="0" fontId="3" fillId="0" borderId="11" xfId="0" applyFont="1" applyBorder="1" applyAlignment="1">
      <alignment horizontal="left" vertical="center" wrapText="1"/>
    </xf>
    <xf numFmtId="0" fontId="3" fillId="0" borderId="10" xfId="0" applyFont="1" applyBorder="1" applyAlignment="1">
      <alignment horizontal="left" vertical="center"/>
    </xf>
    <xf numFmtId="0" fontId="3" fillId="0" borderId="24" xfId="0" applyFont="1"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xf>
    <xf numFmtId="0" fontId="3" fillId="0" borderId="30" xfId="0" applyFont="1" applyBorder="1" applyAlignment="1">
      <alignment horizontal="left"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Cases</a:t>
            </a:r>
            <a:r>
              <a:rPr lang="en-US" baseline="0"/>
              <a:t> Pass vs Fail</a:t>
            </a:r>
            <a:endParaRPr lang="en-US"/>
          </a:p>
        </c:rich>
      </c:tx>
      <c:layout>
        <c:manualLayout>
          <c:xMode val="edge"/>
          <c:yMode val="edge"/>
          <c:x val="0.3511384692073840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'Testing Metrics'!$E$4</c:f>
              <c:strCache>
                <c:ptCount val="1"/>
                <c:pt idx="0">
                  <c:v>TCs Pass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58E-42C1-9669-E3EDFF7FA6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58E-42C1-9669-E3EDFF7FA62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'Testing Metrics'!$E$4:$F$4</c:f>
              <c:strCache>
                <c:ptCount val="2"/>
                <c:pt idx="0">
                  <c:v>TCs Pass</c:v>
                </c:pt>
                <c:pt idx="1">
                  <c:v>TCs Failed</c:v>
                </c:pt>
              </c:strCache>
            </c:strRef>
          </c:cat>
          <c:val>
            <c:numRef>
              <c:f>'Testing Metrics'!$E$7:$F$7</c:f>
              <c:numCache>
                <c:formatCode>0%</c:formatCode>
                <c:ptCount val="2"/>
                <c:pt idx="0">
                  <c:v>0.86792452830188682</c:v>
                </c:pt>
                <c:pt idx="1">
                  <c:v>0.13207547169811321</c:v>
                </c:pt>
              </c:numCache>
            </c:numRef>
          </c:val>
          <c:extLst>
            <c:ext xmlns:c16="http://schemas.microsoft.com/office/drawing/2014/chart" uri="{C3380CC4-5D6E-409C-BE32-E72D297353CC}">
              <c16:uniqueId val="{00000002-B09F-494B-AC5F-F95873206DD8}"/>
            </c:ext>
          </c:extLst>
        </c:ser>
        <c:ser>
          <c:idx val="1"/>
          <c:order val="1"/>
          <c:tx>
            <c:strRef>
              <c:f>'Testing Metrics'!$F$4</c:f>
              <c:strCache>
                <c:ptCount val="1"/>
                <c:pt idx="0">
                  <c:v>TCs Failed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B58E-42C1-9669-E3EDFF7FA624}"/>
              </c:ext>
            </c:extLst>
          </c:dPt>
          <c:cat>
            <c:strRef>
              <c:f>'Testing Metrics'!$E$4:$F$4</c:f>
              <c:strCache>
                <c:ptCount val="2"/>
                <c:pt idx="0">
                  <c:v>TCs Pass</c:v>
                </c:pt>
                <c:pt idx="1">
                  <c:v>TCs Failed</c:v>
                </c:pt>
              </c:strCache>
            </c:strRef>
          </c:cat>
          <c:val>
            <c:numRef>
              <c:f>'Testing Metrics'!$F$7</c:f>
              <c:numCache>
                <c:formatCode>0%</c:formatCode>
                <c:ptCount val="1"/>
                <c:pt idx="0">
                  <c:v>0.13207547169811321</c:v>
                </c:pt>
              </c:numCache>
            </c:numRef>
          </c:val>
          <c:extLst>
            <c:ext xmlns:c16="http://schemas.microsoft.com/office/drawing/2014/chart" uri="{C3380CC4-5D6E-409C-BE32-E72D297353CC}">
              <c16:uniqueId val="{00000003-B09F-494B-AC5F-F95873206DD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Defects Severity &amp;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Defects!$C$5</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Defects!$D$4:$G$4</c:f>
              <c:strCache>
                <c:ptCount val="4"/>
                <c:pt idx="0">
                  <c:v>Critical</c:v>
                </c:pt>
                <c:pt idx="1">
                  <c:v>Major</c:v>
                </c:pt>
                <c:pt idx="2">
                  <c:v>Medium</c:v>
                </c:pt>
                <c:pt idx="3">
                  <c:v>Cosmetic</c:v>
                </c:pt>
              </c:strCache>
            </c:strRef>
          </c:cat>
          <c:val>
            <c:numRef>
              <c:f>Defects!$D$5:$G$5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E91D-4488-9B20-7427091422F6}"/>
            </c:ext>
          </c:extLst>
        </c:ser>
        <c:ser>
          <c:idx val="1"/>
          <c:order val="1"/>
          <c:tx>
            <c:strRef>
              <c:f>Defects!$C$6</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Defects!$D$4:$G$4</c:f>
              <c:strCache>
                <c:ptCount val="4"/>
                <c:pt idx="0">
                  <c:v>Critical</c:v>
                </c:pt>
                <c:pt idx="1">
                  <c:v>Major</c:v>
                </c:pt>
                <c:pt idx="2">
                  <c:v>Medium</c:v>
                </c:pt>
                <c:pt idx="3">
                  <c:v>Cosmetic</c:v>
                </c:pt>
              </c:strCache>
            </c:strRef>
          </c:cat>
          <c:val>
            <c:numRef>
              <c:f>Defects!$D$6:$G$6</c:f>
              <c:numCache>
                <c:formatCode>General</c:formatCode>
                <c:ptCount val="4"/>
                <c:pt idx="0">
                  <c:v>0</c:v>
                </c:pt>
                <c:pt idx="1">
                  <c:v>1</c:v>
                </c:pt>
                <c:pt idx="2">
                  <c:v>3</c:v>
                </c:pt>
                <c:pt idx="3">
                  <c:v>3</c:v>
                </c:pt>
              </c:numCache>
            </c:numRef>
          </c:val>
          <c:extLst>
            <c:ext xmlns:c16="http://schemas.microsoft.com/office/drawing/2014/chart" uri="{C3380CC4-5D6E-409C-BE32-E72D297353CC}">
              <c16:uniqueId val="{00000001-E91D-4488-9B20-7427091422F6}"/>
            </c:ext>
          </c:extLst>
        </c:ser>
        <c:dLbls>
          <c:showLegendKey val="0"/>
          <c:showVal val="0"/>
          <c:showCatName val="0"/>
          <c:showSerName val="0"/>
          <c:showPercent val="0"/>
          <c:showBubbleSize val="0"/>
        </c:dLbls>
        <c:gapWidth val="150"/>
        <c:shape val="box"/>
        <c:axId val="1645891567"/>
        <c:axId val="1645878607"/>
        <c:axId val="0"/>
      </c:bar3DChart>
      <c:catAx>
        <c:axId val="164589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78607"/>
        <c:crosses val="autoZero"/>
        <c:auto val="1"/>
        <c:lblAlgn val="ctr"/>
        <c:lblOffset val="100"/>
        <c:noMultiLvlLbl val="0"/>
      </c:catAx>
      <c:valAx>
        <c:axId val="164587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91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3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Defects Distribution-Module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BC4-4879-ACF4-7BD9141437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BC4-4879-ACF4-7BD9141437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BC4-4879-ACF4-7BD91414374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BC4-4879-ACF4-7BD91414374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BC4-4879-ACF4-7BD91414374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BC4-4879-ACF4-7BD91414374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FE4-4F30-B7F4-853C3287452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BC4-4879-ACF4-7BD91414374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BC4-4879-ACF4-7BD914143741}"/>
              </c:ext>
            </c:extLst>
          </c:dPt>
          <c:dLbls>
            <c:dLbl>
              <c:idx val="6"/>
              <c:layout>
                <c:manualLayout>
                  <c:x val="-9.2095198154090695E-3"/>
                  <c:y val="-8.0869859810146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E4-4F30-B7F4-853C3287452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Defects!$L$4:$T$4</c:f>
              <c:strCache>
                <c:ptCount val="9"/>
                <c:pt idx="0">
                  <c:v>Registration</c:v>
                </c:pt>
                <c:pt idx="1">
                  <c:v>Login &amp; Logout</c:v>
                </c:pt>
                <c:pt idx="2">
                  <c:v>Settings</c:v>
                </c:pt>
                <c:pt idx="3">
                  <c:v>Help Guides</c:v>
                </c:pt>
                <c:pt idx="4">
                  <c:v>Saving Web Pages</c:v>
                </c:pt>
                <c:pt idx="5">
                  <c:v>Searching Your Library</c:v>
                </c:pt>
                <c:pt idx="6">
                  <c:v>Using tags</c:v>
                </c:pt>
                <c:pt idx="7">
                  <c:v>To do</c:v>
                </c:pt>
                <c:pt idx="8">
                  <c:v>Trash</c:v>
                </c:pt>
              </c:strCache>
            </c:strRef>
          </c:cat>
          <c:val>
            <c:numRef>
              <c:f>Defects!$L$10:$T$10</c:f>
              <c:numCache>
                <c:formatCode>0%</c:formatCode>
                <c:ptCount val="9"/>
                <c:pt idx="0">
                  <c:v>0</c:v>
                </c:pt>
                <c:pt idx="1">
                  <c:v>0</c:v>
                </c:pt>
                <c:pt idx="2">
                  <c:v>0.2857142857142857</c:v>
                </c:pt>
                <c:pt idx="3">
                  <c:v>0.5714285714285714</c:v>
                </c:pt>
                <c:pt idx="4">
                  <c:v>0</c:v>
                </c:pt>
                <c:pt idx="5">
                  <c:v>0</c:v>
                </c:pt>
                <c:pt idx="6">
                  <c:v>0</c:v>
                </c:pt>
                <c:pt idx="7">
                  <c:v>0.14285714285714285</c:v>
                </c:pt>
                <c:pt idx="8">
                  <c:v>0</c:v>
                </c:pt>
              </c:numCache>
            </c:numRef>
          </c:val>
          <c:extLst>
            <c:ext xmlns:c16="http://schemas.microsoft.com/office/drawing/2014/chart" uri="{C3380CC4-5D6E-409C-BE32-E72D297353CC}">
              <c16:uniqueId val="{00000000-5FE4-4F30-B7F4-853C3287452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492442</xdr:colOff>
      <xdr:row>8</xdr:row>
      <xdr:rowOff>10477</xdr:rowOff>
    </xdr:from>
    <xdr:to>
      <xdr:col>7</xdr:col>
      <xdr:colOff>75247</xdr:colOff>
      <xdr:row>23</xdr:row>
      <xdr:rowOff>39052</xdr:rowOff>
    </xdr:to>
    <xdr:graphicFrame macro="">
      <xdr:nvGraphicFramePr>
        <xdr:cNvPr id="4" name="Chart 3">
          <a:extLst>
            <a:ext uri="{FF2B5EF4-FFF2-40B4-BE49-F238E27FC236}">
              <a16:creationId xmlns:a16="http://schemas.microsoft.com/office/drawing/2014/main" id="{9A48C2F0-FD41-B9F7-77FB-09A2913F7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238125</xdr:colOff>
      <xdr:row>8</xdr:row>
      <xdr:rowOff>75247</xdr:rowOff>
    </xdr:from>
    <xdr:to>
      <xdr:col>8</xdr:col>
      <xdr:colOff>542925</xdr:colOff>
      <xdr:row>23</xdr:row>
      <xdr:rowOff>101917</xdr:rowOff>
    </xdr:to>
    <xdr:graphicFrame macro="">
      <xdr:nvGraphicFramePr>
        <xdr:cNvPr id="2" name="Chart 1">
          <a:extLst>
            <a:ext uri="{FF2B5EF4-FFF2-40B4-BE49-F238E27FC236}">
              <a16:creationId xmlns:a16="http://schemas.microsoft.com/office/drawing/2014/main" id="{1F5D2E04-1F8C-F0AC-C3C2-0E156B3D9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xdr:colOff>
      <xdr:row>12</xdr:row>
      <xdr:rowOff>12382</xdr:rowOff>
    </xdr:from>
    <xdr:to>
      <xdr:col>20</xdr:col>
      <xdr:colOff>441959</xdr:colOff>
      <xdr:row>31</xdr:row>
      <xdr:rowOff>171450</xdr:rowOff>
    </xdr:to>
    <xdr:graphicFrame macro="">
      <xdr:nvGraphicFramePr>
        <xdr:cNvPr id="4" name="Chart 3">
          <a:extLst>
            <a:ext uri="{FF2B5EF4-FFF2-40B4-BE49-F238E27FC236}">
              <a16:creationId xmlns:a16="http://schemas.microsoft.com/office/drawing/2014/main" id="{3E178DD8-3D20-C5FD-B122-AD15CEF4D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FB2FC-80A1-4F7B-ABE9-3A746A0E6869}">
  <dimension ref="B2:M63"/>
  <sheetViews>
    <sheetView tabSelected="1" zoomScale="93" workbookViewId="0">
      <selection activeCell="I57" sqref="I57"/>
    </sheetView>
  </sheetViews>
  <sheetFormatPr defaultRowHeight="14.4" x14ac:dyDescent="0.3"/>
  <cols>
    <col min="1" max="1" width="8.88671875" style="1"/>
    <col min="2" max="2" width="16.44140625" style="1" customWidth="1"/>
    <col min="3" max="3" width="23.109375" style="1" customWidth="1"/>
    <col min="4" max="4" width="47.33203125" style="1" customWidth="1"/>
    <col min="5" max="5" width="10.77734375" style="1" bestFit="1" customWidth="1"/>
    <col min="6" max="6" width="11.5546875" style="1" customWidth="1"/>
    <col min="7" max="7" width="10.5546875" style="1" customWidth="1"/>
    <col min="8" max="8" width="14" style="1" customWidth="1"/>
    <col min="9" max="9" width="32.21875" style="1" customWidth="1"/>
    <col min="10" max="12" width="8.88671875" style="1"/>
    <col min="13" max="13" width="8.6640625" style="1" customWidth="1"/>
    <col min="14" max="16384" width="8.88671875" style="1"/>
  </cols>
  <sheetData>
    <row r="2" spans="2:13" x14ac:dyDescent="0.3">
      <c r="M2" s="24"/>
    </row>
    <row r="3" spans="2:13" ht="15" thickBot="1" x14ac:dyDescent="0.35"/>
    <row r="4" spans="2:13" ht="43.8" thickBot="1" x14ac:dyDescent="0.35">
      <c r="B4" s="29" t="s">
        <v>0</v>
      </c>
      <c r="C4" s="30" t="s">
        <v>1</v>
      </c>
      <c r="D4" s="31" t="s">
        <v>2</v>
      </c>
      <c r="E4" s="31" t="s">
        <v>3</v>
      </c>
      <c r="F4" s="32" t="s">
        <v>4</v>
      </c>
      <c r="G4" s="32" t="s">
        <v>5</v>
      </c>
      <c r="H4" s="33" t="s">
        <v>6</v>
      </c>
      <c r="I4" s="32" t="s">
        <v>7</v>
      </c>
      <c r="J4" s="32" t="s">
        <v>8</v>
      </c>
      <c r="K4" s="34" t="s">
        <v>9</v>
      </c>
    </row>
    <row r="5" spans="2:13" x14ac:dyDescent="0.3">
      <c r="B5" s="64" t="s">
        <v>10</v>
      </c>
      <c r="C5" s="41" t="s">
        <v>32</v>
      </c>
      <c r="D5" s="37" t="s">
        <v>11</v>
      </c>
      <c r="E5" s="36" t="s">
        <v>21</v>
      </c>
      <c r="F5" s="36" t="s">
        <v>13</v>
      </c>
      <c r="G5" s="38">
        <v>45083</v>
      </c>
      <c r="H5" s="39" t="s">
        <v>14</v>
      </c>
      <c r="I5" s="36"/>
      <c r="J5" s="36"/>
      <c r="K5" s="40"/>
    </row>
    <row r="6" spans="2:13" ht="28.8" x14ac:dyDescent="0.3">
      <c r="B6" s="60"/>
      <c r="C6" s="28" t="s">
        <v>33</v>
      </c>
      <c r="D6" s="2" t="s">
        <v>34</v>
      </c>
      <c r="E6" s="2" t="s">
        <v>21</v>
      </c>
      <c r="F6" s="2" t="s">
        <v>13</v>
      </c>
      <c r="G6" s="35">
        <v>45083</v>
      </c>
      <c r="H6" s="25" t="s">
        <v>14</v>
      </c>
      <c r="I6" s="2"/>
      <c r="J6" s="2"/>
      <c r="K6" s="6"/>
    </row>
    <row r="7" spans="2:13" x14ac:dyDescent="0.3">
      <c r="B7" s="63" t="s">
        <v>17</v>
      </c>
      <c r="C7" s="9" t="s">
        <v>16</v>
      </c>
      <c r="D7" s="2" t="s">
        <v>35</v>
      </c>
      <c r="E7" s="2" t="s">
        <v>21</v>
      </c>
      <c r="F7" s="2" t="s">
        <v>13</v>
      </c>
      <c r="G7" s="35">
        <v>45083</v>
      </c>
      <c r="H7" s="25" t="s">
        <v>14</v>
      </c>
      <c r="I7" s="2"/>
      <c r="J7" s="2"/>
      <c r="K7" s="6"/>
    </row>
    <row r="8" spans="2:13" ht="28.8" x14ac:dyDescent="0.3">
      <c r="B8" s="63"/>
      <c r="C8" s="61" t="s">
        <v>36</v>
      </c>
      <c r="D8" s="3" t="s">
        <v>37</v>
      </c>
      <c r="E8" s="2" t="s">
        <v>12</v>
      </c>
      <c r="F8" s="2" t="s">
        <v>13</v>
      </c>
      <c r="G8" s="35">
        <v>45083</v>
      </c>
      <c r="H8" s="25" t="s">
        <v>14</v>
      </c>
      <c r="I8" s="2"/>
      <c r="J8" s="2"/>
      <c r="K8" s="6"/>
    </row>
    <row r="9" spans="2:13" ht="28.8" x14ac:dyDescent="0.3">
      <c r="B9" s="63"/>
      <c r="C9" s="61"/>
      <c r="D9" s="3" t="s">
        <v>38</v>
      </c>
      <c r="E9" s="2" t="s">
        <v>12</v>
      </c>
      <c r="F9" s="2" t="s">
        <v>13</v>
      </c>
      <c r="G9" s="35">
        <v>45083</v>
      </c>
      <c r="H9" s="25" t="s">
        <v>14</v>
      </c>
      <c r="I9" s="2"/>
      <c r="J9" s="2"/>
      <c r="K9" s="6"/>
    </row>
    <row r="10" spans="2:13" ht="28.8" x14ac:dyDescent="0.3">
      <c r="B10" s="63"/>
      <c r="C10" s="61"/>
      <c r="D10" s="3" t="s">
        <v>39</v>
      </c>
      <c r="E10" s="2" t="s">
        <v>12</v>
      </c>
      <c r="F10" s="2" t="s">
        <v>13</v>
      </c>
      <c r="G10" s="35">
        <v>45083</v>
      </c>
      <c r="H10" s="25" t="s">
        <v>14</v>
      </c>
      <c r="I10" s="2"/>
      <c r="J10" s="2"/>
      <c r="K10" s="6"/>
    </row>
    <row r="11" spans="2:13" x14ac:dyDescent="0.3">
      <c r="B11" s="63"/>
      <c r="C11" s="27" t="s">
        <v>40</v>
      </c>
      <c r="D11" s="3" t="s">
        <v>41</v>
      </c>
      <c r="E11" s="2" t="s">
        <v>21</v>
      </c>
      <c r="F11" s="2" t="s">
        <v>13</v>
      </c>
      <c r="G11" s="35">
        <v>45083</v>
      </c>
      <c r="H11" s="25" t="s">
        <v>14</v>
      </c>
      <c r="I11" s="2"/>
      <c r="J11" s="2"/>
      <c r="K11" s="6"/>
    </row>
    <row r="12" spans="2:13" x14ac:dyDescent="0.3">
      <c r="B12" s="63"/>
      <c r="C12" s="9" t="s">
        <v>18</v>
      </c>
      <c r="D12" s="2" t="s">
        <v>42</v>
      </c>
      <c r="E12" s="2" t="s">
        <v>21</v>
      </c>
      <c r="F12" s="2" t="s">
        <v>13</v>
      </c>
      <c r="G12" s="35">
        <v>45083</v>
      </c>
      <c r="H12" s="25" t="s">
        <v>14</v>
      </c>
      <c r="I12" s="2"/>
      <c r="J12" s="2"/>
      <c r="K12" s="6"/>
    </row>
    <row r="13" spans="2:13" x14ac:dyDescent="0.3">
      <c r="B13" s="63" t="s">
        <v>43</v>
      </c>
      <c r="C13" s="61" t="s">
        <v>44</v>
      </c>
      <c r="D13" s="3" t="s">
        <v>45</v>
      </c>
      <c r="E13" s="2" t="s">
        <v>12</v>
      </c>
      <c r="F13" s="2" t="s">
        <v>13</v>
      </c>
      <c r="G13" s="35">
        <v>45083</v>
      </c>
      <c r="H13" s="25" t="s">
        <v>14</v>
      </c>
      <c r="I13" s="2"/>
      <c r="J13" s="2"/>
      <c r="K13" s="6"/>
    </row>
    <row r="14" spans="2:13" x14ac:dyDescent="0.3">
      <c r="B14" s="63"/>
      <c r="C14" s="61"/>
      <c r="D14" s="3" t="s">
        <v>46</v>
      </c>
      <c r="E14" s="2" t="s">
        <v>12</v>
      </c>
      <c r="F14" s="2" t="s">
        <v>13</v>
      </c>
      <c r="G14" s="35">
        <v>45083</v>
      </c>
      <c r="H14" s="25" t="s">
        <v>14</v>
      </c>
      <c r="I14" s="2"/>
      <c r="J14" s="2"/>
      <c r="K14" s="6"/>
    </row>
    <row r="15" spans="2:13" x14ac:dyDescent="0.3">
      <c r="B15" s="63"/>
      <c r="C15" s="61"/>
      <c r="D15" s="3" t="s">
        <v>47</v>
      </c>
      <c r="E15" s="2" t="s">
        <v>12</v>
      </c>
      <c r="F15" s="2" t="s">
        <v>13</v>
      </c>
      <c r="G15" s="35">
        <v>45083</v>
      </c>
      <c r="H15" s="25" t="s">
        <v>14</v>
      </c>
      <c r="I15" s="2"/>
      <c r="J15" s="2"/>
      <c r="K15" s="6"/>
    </row>
    <row r="16" spans="2:13" x14ac:dyDescent="0.3">
      <c r="B16" s="63"/>
      <c r="C16" s="61"/>
      <c r="D16" s="3" t="s">
        <v>48</v>
      </c>
      <c r="E16" s="2" t="s">
        <v>12</v>
      </c>
      <c r="F16" s="2" t="s">
        <v>13</v>
      </c>
      <c r="G16" s="35">
        <v>45083</v>
      </c>
      <c r="H16" s="25" t="s">
        <v>14</v>
      </c>
      <c r="I16" s="2"/>
      <c r="J16" s="2"/>
      <c r="K16" s="6"/>
    </row>
    <row r="17" spans="2:11" ht="28.8" x14ac:dyDescent="0.3">
      <c r="B17" s="63"/>
      <c r="C17" s="66" t="s">
        <v>49</v>
      </c>
      <c r="D17" s="3" t="s">
        <v>52</v>
      </c>
      <c r="E17" s="2" t="s">
        <v>12</v>
      </c>
      <c r="F17" s="2" t="s">
        <v>13</v>
      </c>
      <c r="G17" s="35">
        <v>45083</v>
      </c>
      <c r="H17" s="25" t="s">
        <v>14</v>
      </c>
      <c r="I17" s="2"/>
      <c r="J17" s="2"/>
      <c r="K17" s="6"/>
    </row>
    <row r="18" spans="2:11" ht="43.2" x14ac:dyDescent="0.3">
      <c r="B18" s="63"/>
      <c r="C18" s="66"/>
      <c r="D18" s="3" t="s">
        <v>112</v>
      </c>
      <c r="E18" s="2" t="s">
        <v>12</v>
      </c>
      <c r="F18" s="2" t="s">
        <v>13</v>
      </c>
      <c r="G18" s="35">
        <v>45083</v>
      </c>
      <c r="H18" s="26" t="s">
        <v>19</v>
      </c>
      <c r="I18" s="4" t="s">
        <v>101</v>
      </c>
      <c r="J18" s="2" t="s">
        <v>12</v>
      </c>
      <c r="K18" s="6" t="s">
        <v>20</v>
      </c>
    </row>
    <row r="19" spans="2:11" ht="28.8" x14ac:dyDescent="0.3">
      <c r="B19" s="63"/>
      <c r="C19" s="66" t="s">
        <v>50</v>
      </c>
      <c r="D19" s="3" t="s">
        <v>51</v>
      </c>
      <c r="E19" s="2" t="s">
        <v>12</v>
      </c>
      <c r="F19" s="2" t="s">
        <v>13</v>
      </c>
      <c r="G19" s="35">
        <v>45083</v>
      </c>
      <c r="H19" s="25" t="s">
        <v>14</v>
      </c>
      <c r="I19" s="4"/>
      <c r="J19" s="2"/>
      <c r="K19" s="6"/>
    </row>
    <row r="20" spans="2:11" ht="57.6" x14ac:dyDescent="0.3">
      <c r="B20" s="63"/>
      <c r="C20" s="66"/>
      <c r="D20" s="3" t="s">
        <v>55</v>
      </c>
      <c r="E20" s="2" t="s">
        <v>21</v>
      </c>
      <c r="F20" s="2" t="s">
        <v>13</v>
      </c>
      <c r="G20" s="35">
        <v>45083</v>
      </c>
      <c r="H20" s="26" t="s">
        <v>19</v>
      </c>
      <c r="I20" s="3" t="s">
        <v>56</v>
      </c>
      <c r="J20" s="2" t="s">
        <v>28</v>
      </c>
      <c r="K20" s="6" t="s">
        <v>20</v>
      </c>
    </row>
    <row r="21" spans="2:11" ht="28.8" x14ac:dyDescent="0.3">
      <c r="B21" s="58" t="s">
        <v>53</v>
      </c>
      <c r="C21" s="61" t="s">
        <v>54</v>
      </c>
      <c r="D21" s="3" t="s">
        <v>59</v>
      </c>
      <c r="E21" s="2" t="s">
        <v>12</v>
      </c>
      <c r="F21" s="2" t="s">
        <v>13</v>
      </c>
      <c r="G21" s="35">
        <v>45083</v>
      </c>
      <c r="H21" s="26" t="s">
        <v>19</v>
      </c>
      <c r="I21" s="3" t="s">
        <v>60</v>
      </c>
      <c r="J21" s="2" t="s">
        <v>28</v>
      </c>
      <c r="K21" s="6" t="s">
        <v>20</v>
      </c>
    </row>
    <row r="22" spans="2:11" ht="57.6" x14ac:dyDescent="0.3">
      <c r="B22" s="67"/>
      <c r="C22" s="61"/>
      <c r="D22" s="65" t="s">
        <v>62</v>
      </c>
      <c r="E22" s="2" t="s">
        <v>12</v>
      </c>
      <c r="F22" s="2" t="s">
        <v>13</v>
      </c>
      <c r="G22" s="35">
        <v>45083</v>
      </c>
      <c r="H22" s="26" t="s">
        <v>19</v>
      </c>
      <c r="I22" s="3" t="s">
        <v>61</v>
      </c>
      <c r="J22" s="2" t="s">
        <v>12</v>
      </c>
      <c r="K22" s="6" t="s">
        <v>20</v>
      </c>
    </row>
    <row r="23" spans="2:11" ht="86.4" x14ac:dyDescent="0.3">
      <c r="B23" s="67"/>
      <c r="C23" s="61"/>
      <c r="D23" s="65"/>
      <c r="E23" s="2" t="s">
        <v>12</v>
      </c>
      <c r="F23" s="2" t="s">
        <v>13</v>
      </c>
      <c r="G23" s="35">
        <v>45084</v>
      </c>
      <c r="H23" s="26" t="s">
        <v>19</v>
      </c>
      <c r="I23" s="5" t="s">
        <v>63</v>
      </c>
      <c r="J23" s="2" t="s">
        <v>12</v>
      </c>
      <c r="K23" s="6" t="s">
        <v>20</v>
      </c>
    </row>
    <row r="24" spans="2:11" ht="43.2" x14ac:dyDescent="0.3">
      <c r="B24" s="59"/>
      <c r="C24" s="9" t="s">
        <v>57</v>
      </c>
      <c r="D24" s="3" t="s">
        <v>58</v>
      </c>
      <c r="E24" s="2" t="s">
        <v>12</v>
      </c>
      <c r="F24" s="2" t="s">
        <v>13</v>
      </c>
      <c r="G24" s="35">
        <v>45085</v>
      </c>
      <c r="H24" s="26" t="s">
        <v>19</v>
      </c>
      <c r="I24" s="5" t="s">
        <v>125</v>
      </c>
      <c r="J24" s="2" t="s">
        <v>26</v>
      </c>
      <c r="K24" s="6" t="s">
        <v>20</v>
      </c>
    </row>
    <row r="25" spans="2:11" x14ac:dyDescent="0.3">
      <c r="B25" s="58" t="s">
        <v>120</v>
      </c>
      <c r="C25" s="9" t="s">
        <v>121</v>
      </c>
      <c r="D25" s="3" t="s">
        <v>122</v>
      </c>
      <c r="E25" s="2" t="s">
        <v>12</v>
      </c>
      <c r="F25" s="2" t="s">
        <v>13</v>
      </c>
      <c r="G25" s="35">
        <v>45085</v>
      </c>
      <c r="H25" s="25" t="s">
        <v>14</v>
      </c>
      <c r="I25" s="5"/>
      <c r="J25" s="2"/>
      <c r="K25" s="6"/>
    </row>
    <row r="26" spans="2:11" x14ac:dyDescent="0.3">
      <c r="B26" s="59"/>
      <c r="C26" s="9" t="s">
        <v>123</v>
      </c>
      <c r="D26" s="3" t="s">
        <v>124</v>
      </c>
      <c r="E26" s="2" t="s">
        <v>12</v>
      </c>
      <c r="F26" s="2" t="s">
        <v>13</v>
      </c>
      <c r="G26" s="35">
        <v>45085</v>
      </c>
      <c r="H26" s="25" t="s">
        <v>14</v>
      </c>
      <c r="I26" s="5"/>
      <c r="J26" s="2"/>
      <c r="K26" s="6"/>
    </row>
    <row r="27" spans="2:11" x14ac:dyDescent="0.3">
      <c r="B27" s="63" t="s">
        <v>64</v>
      </c>
      <c r="C27" s="61" t="s">
        <v>65</v>
      </c>
      <c r="D27" s="3" t="s">
        <v>74</v>
      </c>
      <c r="E27" s="2" t="s">
        <v>12</v>
      </c>
      <c r="F27" s="2" t="s">
        <v>13</v>
      </c>
      <c r="G27" s="35">
        <v>45084</v>
      </c>
      <c r="H27" s="25" t="s">
        <v>14</v>
      </c>
      <c r="I27" s="2"/>
      <c r="J27" s="2"/>
      <c r="K27" s="6"/>
    </row>
    <row r="28" spans="2:11" x14ac:dyDescent="0.3">
      <c r="B28" s="63"/>
      <c r="C28" s="61"/>
      <c r="D28" s="2" t="s">
        <v>67</v>
      </c>
      <c r="E28" s="2" t="s">
        <v>12</v>
      </c>
      <c r="F28" s="2" t="s">
        <v>13</v>
      </c>
      <c r="G28" s="35">
        <v>45084</v>
      </c>
      <c r="H28" s="25" t="s">
        <v>14</v>
      </c>
      <c r="I28" s="2"/>
      <c r="J28" s="2"/>
      <c r="K28" s="6"/>
    </row>
    <row r="29" spans="2:11" x14ac:dyDescent="0.3">
      <c r="B29" s="63"/>
      <c r="C29" s="61"/>
      <c r="D29" s="2" t="s">
        <v>68</v>
      </c>
      <c r="E29" s="2" t="s">
        <v>12</v>
      </c>
      <c r="F29" s="2" t="s">
        <v>13</v>
      </c>
      <c r="G29" s="35">
        <v>45084</v>
      </c>
      <c r="H29" s="25" t="s">
        <v>14</v>
      </c>
      <c r="I29" s="2"/>
      <c r="J29" s="2"/>
      <c r="K29" s="6"/>
    </row>
    <row r="30" spans="2:11" x14ac:dyDescent="0.3">
      <c r="B30" s="63"/>
      <c r="C30" s="61"/>
      <c r="D30" s="2" t="s">
        <v>69</v>
      </c>
      <c r="E30" s="2" t="s">
        <v>12</v>
      </c>
      <c r="F30" s="2" t="s">
        <v>13</v>
      </c>
      <c r="G30" s="35">
        <v>45084</v>
      </c>
      <c r="H30" s="25" t="s">
        <v>14</v>
      </c>
      <c r="I30" s="2"/>
      <c r="J30" s="2"/>
      <c r="K30" s="6"/>
    </row>
    <row r="31" spans="2:11" x14ac:dyDescent="0.3">
      <c r="B31" s="63"/>
      <c r="C31" s="61"/>
      <c r="D31" s="2" t="s">
        <v>70</v>
      </c>
      <c r="E31" s="2" t="s">
        <v>12</v>
      </c>
      <c r="F31" s="2" t="s">
        <v>13</v>
      </c>
      <c r="G31" s="35">
        <v>45084</v>
      </c>
      <c r="H31" s="25" t="s">
        <v>14</v>
      </c>
      <c r="I31" s="2"/>
      <c r="J31" s="2"/>
      <c r="K31" s="6"/>
    </row>
    <row r="32" spans="2:11" x14ac:dyDescent="0.3">
      <c r="B32" s="63"/>
      <c r="C32" s="61"/>
      <c r="D32" s="2" t="s">
        <v>71</v>
      </c>
      <c r="E32" s="2" t="s">
        <v>12</v>
      </c>
      <c r="F32" s="2" t="s">
        <v>13</v>
      </c>
      <c r="G32" s="35">
        <v>45084</v>
      </c>
      <c r="H32" s="25" t="s">
        <v>14</v>
      </c>
      <c r="I32" s="2"/>
      <c r="J32" s="2"/>
      <c r="K32" s="6"/>
    </row>
    <row r="33" spans="2:11" x14ac:dyDescent="0.3">
      <c r="B33" s="63"/>
      <c r="C33" s="61"/>
      <c r="D33" s="2" t="s">
        <v>72</v>
      </c>
      <c r="E33" s="2" t="s">
        <v>12</v>
      </c>
      <c r="F33" s="2" t="s">
        <v>13</v>
      </c>
      <c r="G33" s="35">
        <v>45084</v>
      </c>
      <c r="H33" s="25" t="s">
        <v>14</v>
      </c>
      <c r="I33" s="2"/>
      <c r="J33" s="2"/>
      <c r="K33" s="6"/>
    </row>
    <row r="34" spans="2:11" x14ac:dyDescent="0.3">
      <c r="B34" s="63"/>
      <c r="C34" s="61"/>
      <c r="D34" s="2" t="s">
        <v>73</v>
      </c>
      <c r="E34" s="2" t="s">
        <v>12</v>
      </c>
      <c r="F34" s="2" t="s">
        <v>13</v>
      </c>
      <c r="G34" s="35">
        <v>45084</v>
      </c>
      <c r="H34" s="25" t="s">
        <v>14</v>
      </c>
      <c r="I34" s="2"/>
      <c r="J34" s="2"/>
      <c r="K34" s="6"/>
    </row>
    <row r="35" spans="2:11" x14ac:dyDescent="0.3">
      <c r="B35" s="63"/>
      <c r="C35" s="61" t="s">
        <v>66</v>
      </c>
      <c r="D35" s="3" t="s">
        <v>75</v>
      </c>
      <c r="E35" s="2" t="s">
        <v>12</v>
      </c>
      <c r="F35" s="2" t="s">
        <v>13</v>
      </c>
      <c r="G35" s="35">
        <v>45084</v>
      </c>
      <c r="H35" s="25" t="s">
        <v>14</v>
      </c>
      <c r="I35" s="3"/>
      <c r="J35" s="2"/>
      <c r="K35" s="6"/>
    </row>
    <row r="36" spans="2:11" x14ac:dyDescent="0.3">
      <c r="B36" s="63"/>
      <c r="C36" s="61"/>
      <c r="D36" s="2" t="s">
        <v>67</v>
      </c>
      <c r="E36" s="2" t="s">
        <v>12</v>
      </c>
      <c r="F36" s="2" t="s">
        <v>13</v>
      </c>
      <c r="G36" s="35">
        <v>45084</v>
      </c>
      <c r="H36" s="25" t="s">
        <v>14</v>
      </c>
      <c r="I36" s="3"/>
      <c r="J36" s="2"/>
      <c r="K36" s="6"/>
    </row>
    <row r="37" spans="2:11" x14ac:dyDescent="0.3">
      <c r="B37" s="63"/>
      <c r="C37" s="61"/>
      <c r="D37" s="2" t="s">
        <v>68</v>
      </c>
      <c r="E37" s="2" t="s">
        <v>12</v>
      </c>
      <c r="F37" s="2" t="s">
        <v>13</v>
      </c>
      <c r="G37" s="35">
        <v>45084</v>
      </c>
      <c r="H37" s="25" t="s">
        <v>14</v>
      </c>
      <c r="I37" s="3"/>
      <c r="J37" s="2"/>
      <c r="K37" s="6"/>
    </row>
    <row r="38" spans="2:11" x14ac:dyDescent="0.3">
      <c r="B38" s="63"/>
      <c r="C38" s="61"/>
      <c r="D38" s="2" t="s">
        <v>69</v>
      </c>
      <c r="E38" s="2" t="s">
        <v>12</v>
      </c>
      <c r="F38" s="2" t="s">
        <v>13</v>
      </c>
      <c r="G38" s="35">
        <v>45084</v>
      </c>
      <c r="H38" s="25" t="s">
        <v>14</v>
      </c>
      <c r="I38" s="3"/>
      <c r="J38" s="2"/>
      <c r="K38" s="6"/>
    </row>
    <row r="39" spans="2:11" x14ac:dyDescent="0.3">
      <c r="B39" s="63"/>
      <c r="C39" s="61"/>
      <c r="D39" s="2" t="s">
        <v>70</v>
      </c>
      <c r="E39" s="2" t="s">
        <v>12</v>
      </c>
      <c r="F39" s="2" t="s">
        <v>13</v>
      </c>
      <c r="G39" s="35">
        <v>45084</v>
      </c>
      <c r="H39" s="25" t="s">
        <v>14</v>
      </c>
      <c r="I39" s="3"/>
      <c r="J39" s="2"/>
      <c r="K39" s="6"/>
    </row>
    <row r="40" spans="2:11" x14ac:dyDescent="0.3">
      <c r="B40" s="63"/>
      <c r="C40" s="61"/>
      <c r="D40" s="2" t="s">
        <v>71</v>
      </c>
      <c r="E40" s="2" t="s">
        <v>12</v>
      </c>
      <c r="F40" s="2" t="s">
        <v>13</v>
      </c>
      <c r="G40" s="35">
        <v>45084</v>
      </c>
      <c r="H40" s="25" t="s">
        <v>14</v>
      </c>
      <c r="I40" s="3"/>
      <c r="J40" s="2"/>
      <c r="K40" s="6"/>
    </row>
    <row r="41" spans="2:11" x14ac:dyDescent="0.3">
      <c r="B41" s="63"/>
      <c r="C41" s="61"/>
      <c r="D41" s="2" t="s">
        <v>72</v>
      </c>
      <c r="E41" s="2" t="s">
        <v>12</v>
      </c>
      <c r="F41" s="2" t="s">
        <v>13</v>
      </c>
      <c r="G41" s="35">
        <v>45084</v>
      </c>
      <c r="H41" s="25" t="s">
        <v>14</v>
      </c>
      <c r="I41" s="3"/>
      <c r="J41" s="2"/>
      <c r="K41" s="6"/>
    </row>
    <row r="42" spans="2:11" x14ac:dyDescent="0.3">
      <c r="B42" s="63"/>
      <c r="C42" s="61"/>
      <c r="D42" s="2" t="s">
        <v>73</v>
      </c>
      <c r="E42" s="2" t="s">
        <v>12</v>
      </c>
      <c r="F42" s="2" t="s">
        <v>13</v>
      </c>
      <c r="G42" s="35">
        <v>45084</v>
      </c>
      <c r="H42" s="25" t="s">
        <v>14</v>
      </c>
      <c r="I42" s="3"/>
      <c r="J42" s="2"/>
      <c r="K42" s="6"/>
    </row>
    <row r="43" spans="2:11" x14ac:dyDescent="0.3">
      <c r="B43" s="63"/>
      <c r="C43" s="61" t="s">
        <v>76</v>
      </c>
      <c r="D43" s="2" t="s">
        <v>77</v>
      </c>
      <c r="E43" s="2" t="s">
        <v>12</v>
      </c>
      <c r="F43" s="2" t="s">
        <v>13</v>
      </c>
      <c r="G43" s="35">
        <v>45084</v>
      </c>
      <c r="H43" s="25" t="s">
        <v>14</v>
      </c>
      <c r="I43" s="3"/>
      <c r="J43" s="2"/>
      <c r="K43" s="6"/>
    </row>
    <row r="44" spans="2:11" x14ac:dyDescent="0.3">
      <c r="B44" s="63"/>
      <c r="C44" s="61"/>
      <c r="D44" s="47" t="s">
        <v>78</v>
      </c>
      <c r="E44" s="47" t="s">
        <v>12</v>
      </c>
      <c r="F44" s="47" t="s">
        <v>13</v>
      </c>
      <c r="G44" s="48">
        <v>45084</v>
      </c>
      <c r="H44" s="49" t="s">
        <v>15</v>
      </c>
      <c r="I44" s="3"/>
      <c r="J44" s="2"/>
      <c r="K44" s="6"/>
    </row>
    <row r="45" spans="2:11" x14ac:dyDescent="0.3">
      <c r="B45" s="63"/>
      <c r="C45" s="61" t="s">
        <v>92</v>
      </c>
      <c r="D45" s="2" t="s">
        <v>81</v>
      </c>
      <c r="E45" s="2" t="s">
        <v>12</v>
      </c>
      <c r="F45" s="2" t="s">
        <v>13</v>
      </c>
      <c r="G45" s="35">
        <v>45084</v>
      </c>
      <c r="H45" s="25" t="s">
        <v>14</v>
      </c>
      <c r="I45" s="3"/>
      <c r="J45" s="2"/>
      <c r="K45" s="6"/>
    </row>
    <row r="46" spans="2:11" x14ac:dyDescent="0.3">
      <c r="B46" s="63"/>
      <c r="C46" s="61"/>
      <c r="D46" s="47" t="s">
        <v>79</v>
      </c>
      <c r="E46" s="47" t="s">
        <v>12</v>
      </c>
      <c r="F46" s="47" t="s">
        <v>13</v>
      </c>
      <c r="G46" s="48">
        <v>45084</v>
      </c>
      <c r="H46" s="49" t="s">
        <v>15</v>
      </c>
      <c r="I46" s="3"/>
      <c r="J46" s="2"/>
      <c r="K46" s="6"/>
    </row>
    <row r="47" spans="2:11" x14ac:dyDescent="0.3">
      <c r="B47" s="63"/>
      <c r="C47" s="61"/>
      <c r="D47" s="47" t="s">
        <v>80</v>
      </c>
      <c r="E47" s="47" t="s">
        <v>12</v>
      </c>
      <c r="F47" s="47" t="s">
        <v>13</v>
      </c>
      <c r="G47" s="48">
        <v>45085</v>
      </c>
      <c r="H47" s="49" t="s">
        <v>15</v>
      </c>
      <c r="I47" s="3"/>
      <c r="J47" s="2"/>
      <c r="K47" s="6"/>
    </row>
    <row r="48" spans="2:11" x14ac:dyDescent="0.3">
      <c r="B48" s="63"/>
      <c r="C48" s="28" t="s">
        <v>93</v>
      </c>
      <c r="D48" s="47" t="s">
        <v>82</v>
      </c>
      <c r="E48" s="47" t="s">
        <v>12</v>
      </c>
      <c r="F48" s="47" t="s">
        <v>13</v>
      </c>
      <c r="G48" s="48">
        <v>45084</v>
      </c>
      <c r="H48" s="49" t="s">
        <v>15</v>
      </c>
      <c r="I48" s="3"/>
      <c r="J48" s="2"/>
      <c r="K48" s="6"/>
    </row>
    <row r="49" spans="2:11" ht="28.8" x14ac:dyDescent="0.3">
      <c r="B49" s="42" t="s">
        <v>83</v>
      </c>
      <c r="C49" s="28" t="s">
        <v>66</v>
      </c>
      <c r="D49" s="2" t="s">
        <v>84</v>
      </c>
      <c r="E49" s="2" t="s">
        <v>12</v>
      </c>
      <c r="F49" s="2" t="s">
        <v>13</v>
      </c>
      <c r="G49" s="35">
        <v>45084</v>
      </c>
      <c r="H49" s="25" t="s">
        <v>14</v>
      </c>
      <c r="I49" s="2"/>
      <c r="J49" s="2"/>
      <c r="K49" s="6"/>
    </row>
    <row r="50" spans="2:11" x14ac:dyDescent="0.3">
      <c r="B50" s="60" t="s">
        <v>85</v>
      </c>
      <c r="C50" s="61" t="s">
        <v>96</v>
      </c>
      <c r="D50" s="2" t="s">
        <v>86</v>
      </c>
      <c r="E50" s="2" t="s">
        <v>12</v>
      </c>
      <c r="F50" s="2" t="s">
        <v>13</v>
      </c>
      <c r="G50" s="35">
        <v>45084</v>
      </c>
      <c r="H50" s="25" t="s">
        <v>14</v>
      </c>
      <c r="I50" s="2"/>
      <c r="J50" s="2"/>
      <c r="K50" s="6"/>
    </row>
    <row r="51" spans="2:11" x14ac:dyDescent="0.3">
      <c r="B51" s="60"/>
      <c r="C51" s="61"/>
      <c r="D51" s="2" t="s">
        <v>87</v>
      </c>
      <c r="E51" s="2" t="s">
        <v>12</v>
      </c>
      <c r="F51" s="2" t="s">
        <v>13</v>
      </c>
      <c r="G51" s="35">
        <v>45084</v>
      </c>
      <c r="H51" s="25" t="s">
        <v>14</v>
      </c>
      <c r="I51" s="3"/>
      <c r="J51" s="2"/>
      <c r="K51" s="6"/>
    </row>
    <row r="52" spans="2:11" x14ac:dyDescent="0.3">
      <c r="B52" s="60"/>
      <c r="C52" s="61"/>
      <c r="D52" s="3" t="s">
        <v>88</v>
      </c>
      <c r="E52" s="2" t="s">
        <v>12</v>
      </c>
      <c r="F52" s="2" t="s">
        <v>13</v>
      </c>
      <c r="G52" s="35">
        <v>45084</v>
      </c>
      <c r="H52" s="25" t="s">
        <v>14</v>
      </c>
      <c r="I52" s="3"/>
      <c r="J52" s="2"/>
      <c r="K52" s="6"/>
    </row>
    <row r="53" spans="2:11" x14ac:dyDescent="0.3">
      <c r="B53" s="60"/>
      <c r="C53" s="28" t="s">
        <v>97</v>
      </c>
      <c r="D53" s="2" t="s">
        <v>89</v>
      </c>
      <c r="E53" s="2" t="s">
        <v>12</v>
      </c>
      <c r="F53" s="2" t="s">
        <v>13</v>
      </c>
      <c r="G53" s="35">
        <v>45084</v>
      </c>
      <c r="H53" s="25" t="s">
        <v>14</v>
      </c>
      <c r="I53" s="3"/>
      <c r="J53" s="2"/>
      <c r="K53" s="6"/>
    </row>
    <row r="54" spans="2:11" x14ac:dyDescent="0.3">
      <c r="B54" s="60"/>
      <c r="C54" s="61" t="s">
        <v>95</v>
      </c>
      <c r="D54" s="2" t="s">
        <v>90</v>
      </c>
      <c r="E54" s="2" t="s">
        <v>12</v>
      </c>
      <c r="F54" s="2" t="s">
        <v>13</v>
      </c>
      <c r="G54" s="35">
        <v>45084</v>
      </c>
      <c r="H54" s="25" t="s">
        <v>14</v>
      </c>
      <c r="I54" s="3"/>
      <c r="J54" s="2"/>
      <c r="K54" s="6"/>
    </row>
    <row r="55" spans="2:11" x14ac:dyDescent="0.3">
      <c r="B55" s="60"/>
      <c r="C55" s="61"/>
      <c r="D55" s="2" t="s">
        <v>94</v>
      </c>
      <c r="E55" s="2" t="s">
        <v>12</v>
      </c>
      <c r="F55" s="2" t="s">
        <v>13</v>
      </c>
      <c r="G55" s="35">
        <v>45084</v>
      </c>
      <c r="H55" s="25" t="s">
        <v>14</v>
      </c>
      <c r="I55" s="3"/>
      <c r="J55" s="2"/>
      <c r="K55" s="6"/>
    </row>
    <row r="56" spans="2:11" x14ac:dyDescent="0.3">
      <c r="B56" s="60"/>
      <c r="C56" s="28" t="s">
        <v>98</v>
      </c>
      <c r="D56" s="2" t="s">
        <v>91</v>
      </c>
      <c r="E56" s="2" t="s">
        <v>12</v>
      </c>
      <c r="F56" s="2" t="s">
        <v>13</v>
      </c>
      <c r="G56" s="35">
        <v>45084</v>
      </c>
      <c r="H56" s="25" t="s">
        <v>14</v>
      </c>
      <c r="I56" s="3"/>
      <c r="J56" s="2"/>
      <c r="K56" s="6"/>
    </row>
    <row r="57" spans="2:11" ht="28.8" x14ac:dyDescent="0.3">
      <c r="B57" s="60"/>
      <c r="C57" s="28" t="s">
        <v>99</v>
      </c>
      <c r="D57" s="4" t="s">
        <v>100</v>
      </c>
      <c r="E57" s="2" t="s">
        <v>12</v>
      </c>
      <c r="F57" s="2" t="s">
        <v>13</v>
      </c>
      <c r="G57" s="35">
        <v>45084</v>
      </c>
      <c r="H57" s="25" t="s">
        <v>14</v>
      </c>
      <c r="I57" s="3"/>
      <c r="J57" s="2"/>
      <c r="K57" s="6"/>
    </row>
    <row r="58" spans="2:11" x14ac:dyDescent="0.3">
      <c r="B58" s="60" t="s">
        <v>102</v>
      </c>
      <c r="C58" s="28" t="s">
        <v>103</v>
      </c>
      <c r="D58" s="3" t="s">
        <v>104</v>
      </c>
      <c r="E58" s="2" t="s">
        <v>12</v>
      </c>
      <c r="F58" s="2" t="s">
        <v>13</v>
      </c>
      <c r="G58" s="35">
        <v>45084</v>
      </c>
      <c r="H58" s="25" t="s">
        <v>14</v>
      </c>
      <c r="I58" s="2"/>
      <c r="J58" s="2"/>
      <c r="K58" s="6"/>
    </row>
    <row r="59" spans="2:11" x14ac:dyDescent="0.3">
      <c r="B59" s="58"/>
      <c r="C59" s="28" t="s">
        <v>105</v>
      </c>
      <c r="D59" s="3" t="s">
        <v>106</v>
      </c>
      <c r="E59" s="2" t="s">
        <v>12</v>
      </c>
      <c r="F59" s="2" t="s">
        <v>13</v>
      </c>
      <c r="G59" s="35">
        <v>45084</v>
      </c>
      <c r="H59" s="25" t="s">
        <v>14</v>
      </c>
      <c r="I59" s="2"/>
      <c r="J59" s="44"/>
      <c r="K59" s="45"/>
    </row>
    <row r="60" spans="2:11" ht="57.6" x14ac:dyDescent="0.3">
      <c r="B60" s="60"/>
      <c r="C60" s="9" t="s">
        <v>110</v>
      </c>
      <c r="D60" s="3" t="s">
        <v>111</v>
      </c>
      <c r="E60" s="2" t="s">
        <v>21</v>
      </c>
      <c r="F60" s="2" t="s">
        <v>13</v>
      </c>
      <c r="G60" s="35">
        <v>45084</v>
      </c>
      <c r="H60" s="26" t="s">
        <v>19</v>
      </c>
      <c r="I60" s="3" t="s">
        <v>126</v>
      </c>
      <c r="J60" s="2" t="s">
        <v>28</v>
      </c>
      <c r="K60" s="6" t="s">
        <v>20</v>
      </c>
    </row>
    <row r="61" spans="2:11" x14ac:dyDescent="0.3">
      <c r="B61" s="59" t="s">
        <v>113</v>
      </c>
      <c r="C61" s="57" t="s">
        <v>114</v>
      </c>
      <c r="D61" s="53" t="s">
        <v>117</v>
      </c>
      <c r="E61" s="53" t="s">
        <v>12</v>
      </c>
      <c r="F61" s="53" t="s">
        <v>13</v>
      </c>
      <c r="G61" s="54">
        <v>45085</v>
      </c>
      <c r="H61" s="55" t="s">
        <v>14</v>
      </c>
      <c r="I61" s="53"/>
      <c r="J61" s="53"/>
      <c r="K61" s="56"/>
    </row>
    <row r="62" spans="2:11" x14ac:dyDescent="0.3">
      <c r="B62" s="60"/>
      <c r="C62" s="9" t="s">
        <v>115</v>
      </c>
      <c r="D62" s="2" t="s">
        <v>118</v>
      </c>
      <c r="E62" s="2" t="s">
        <v>12</v>
      </c>
      <c r="F62" s="2" t="s">
        <v>13</v>
      </c>
      <c r="G62" s="35">
        <v>45085</v>
      </c>
      <c r="H62" s="25" t="s">
        <v>14</v>
      </c>
      <c r="I62" s="2"/>
      <c r="J62" s="2"/>
      <c r="K62" s="6"/>
    </row>
    <row r="63" spans="2:11" ht="15" thickBot="1" x14ac:dyDescent="0.35">
      <c r="B63" s="62"/>
      <c r="C63" s="46" t="s">
        <v>116</v>
      </c>
      <c r="D63" s="50" t="s">
        <v>119</v>
      </c>
      <c r="E63" s="50" t="s">
        <v>12</v>
      </c>
      <c r="F63" s="50" t="s">
        <v>13</v>
      </c>
      <c r="G63" s="51">
        <v>45085</v>
      </c>
      <c r="H63" s="52" t="s">
        <v>15</v>
      </c>
      <c r="I63" s="7"/>
      <c r="J63" s="7"/>
      <c r="K63" s="8"/>
    </row>
  </sheetData>
  <mergeCells count="21">
    <mergeCell ref="B7:B12"/>
    <mergeCell ref="B5:B6"/>
    <mergeCell ref="C8:C10"/>
    <mergeCell ref="D22:D23"/>
    <mergeCell ref="C21:C23"/>
    <mergeCell ref="B13:B20"/>
    <mergeCell ref="B21:B24"/>
    <mergeCell ref="C13:C16"/>
    <mergeCell ref="C17:C18"/>
    <mergeCell ref="C19:C20"/>
    <mergeCell ref="B61:B63"/>
    <mergeCell ref="C27:C34"/>
    <mergeCell ref="C35:C42"/>
    <mergeCell ref="B27:B48"/>
    <mergeCell ref="C45:C47"/>
    <mergeCell ref="C43:C44"/>
    <mergeCell ref="B25:B26"/>
    <mergeCell ref="B58:B60"/>
    <mergeCell ref="B50:B57"/>
    <mergeCell ref="C50:C52"/>
    <mergeCell ref="C54:C55"/>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7D56D-32BD-4A40-B71B-922210933EC5}">
  <dimension ref="C3:F7"/>
  <sheetViews>
    <sheetView workbookViewId="0">
      <selection activeCell="J9" sqref="J9"/>
    </sheetView>
  </sheetViews>
  <sheetFormatPr defaultRowHeight="14.4" x14ac:dyDescent="0.3"/>
  <cols>
    <col min="3" max="3" width="11.5546875" customWidth="1"/>
    <col min="4" max="4" width="11.44140625" customWidth="1"/>
    <col min="5" max="5" width="11.109375" customWidth="1"/>
    <col min="6" max="6" width="12.109375" customWidth="1"/>
  </cols>
  <sheetData>
    <row r="3" spans="3:6" ht="15" thickBot="1" x14ac:dyDescent="0.35"/>
    <row r="4" spans="3:6" ht="29.4" thickBot="1" x14ac:dyDescent="0.35">
      <c r="C4" s="14" t="s">
        <v>22</v>
      </c>
      <c r="D4" s="15" t="s">
        <v>23</v>
      </c>
      <c r="E4" s="15" t="s">
        <v>24</v>
      </c>
      <c r="F4" s="16" t="s">
        <v>25</v>
      </c>
    </row>
    <row r="5" spans="3:6" ht="15" thickBot="1" x14ac:dyDescent="0.35">
      <c r="C5" s="11">
        <v>58</v>
      </c>
      <c r="D5" s="12">
        <v>53</v>
      </c>
      <c r="E5" s="12">
        <f>D5-F5</f>
        <v>46</v>
      </c>
      <c r="F5" s="13">
        <v>7</v>
      </c>
    </row>
    <row r="7" spans="3:6" x14ac:dyDescent="0.3">
      <c r="E7" s="17">
        <f>E5/D5</f>
        <v>0.86792452830188682</v>
      </c>
      <c r="F7" s="17">
        <f>F5/D5</f>
        <v>0.13207547169811321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E80D-3356-42D6-90F8-43D5FBDE57B5}">
  <dimension ref="C4:V10"/>
  <sheetViews>
    <sheetView topLeftCell="C1" workbookViewId="0">
      <selection activeCell="V6" sqref="V6"/>
    </sheetView>
  </sheetViews>
  <sheetFormatPr defaultRowHeight="14.4" x14ac:dyDescent="0.3"/>
  <cols>
    <col min="11" max="11" width="9.77734375" customWidth="1"/>
    <col min="12" max="12" width="12.44140625" customWidth="1"/>
    <col min="13" max="13" width="10.33203125" customWidth="1"/>
    <col min="14" max="14" width="11.44140625" customWidth="1"/>
    <col min="15" max="15" width="13.109375" customWidth="1"/>
    <col min="16" max="16" width="9.6640625" customWidth="1"/>
    <col min="17" max="17" width="13.88671875" customWidth="1"/>
    <col min="19" max="19" width="9.77734375" customWidth="1"/>
    <col min="20" max="20" width="10" customWidth="1"/>
  </cols>
  <sheetData>
    <row r="4" spans="3:22" ht="43.2" x14ac:dyDescent="0.3">
      <c r="C4" s="18"/>
      <c r="D4" s="20" t="s">
        <v>27</v>
      </c>
      <c r="E4" s="20" t="s">
        <v>26</v>
      </c>
      <c r="F4" s="20" t="s">
        <v>12</v>
      </c>
      <c r="G4" s="20" t="s">
        <v>28</v>
      </c>
      <c r="H4" s="20" t="s">
        <v>29</v>
      </c>
      <c r="K4" s="18"/>
      <c r="L4" s="21" t="s">
        <v>10</v>
      </c>
      <c r="M4" s="21" t="s">
        <v>17</v>
      </c>
      <c r="N4" s="21" t="s">
        <v>43</v>
      </c>
      <c r="O4" s="21" t="s">
        <v>107</v>
      </c>
      <c r="P4" s="21" t="s">
        <v>108</v>
      </c>
      <c r="Q4" s="21" t="s">
        <v>109</v>
      </c>
      <c r="R4" s="21" t="s">
        <v>85</v>
      </c>
      <c r="S4" s="21" t="s">
        <v>102</v>
      </c>
      <c r="T4" s="21" t="s">
        <v>113</v>
      </c>
      <c r="U4" s="21" t="s">
        <v>29</v>
      </c>
    </row>
    <row r="5" spans="3:22" x14ac:dyDescent="0.3">
      <c r="C5" s="19" t="s">
        <v>30</v>
      </c>
      <c r="D5" s="10">
        <v>0</v>
      </c>
      <c r="E5" s="10">
        <v>0</v>
      </c>
      <c r="F5" s="10">
        <v>0</v>
      </c>
      <c r="G5" s="10">
        <v>0</v>
      </c>
      <c r="H5" s="10">
        <v>0</v>
      </c>
      <c r="K5" s="20" t="s">
        <v>27</v>
      </c>
      <c r="L5" s="10">
        <v>0</v>
      </c>
      <c r="M5" s="10">
        <v>0</v>
      </c>
      <c r="N5" s="10">
        <v>0</v>
      </c>
      <c r="O5" s="10">
        <v>0</v>
      </c>
      <c r="P5" s="10">
        <v>0</v>
      </c>
      <c r="Q5" s="10">
        <v>0</v>
      </c>
      <c r="R5" s="10">
        <v>0</v>
      </c>
      <c r="S5" s="10">
        <v>0</v>
      </c>
      <c r="T5" s="10">
        <v>0</v>
      </c>
      <c r="U5" s="10">
        <f>SUM(L5:T5)</f>
        <v>0</v>
      </c>
    </row>
    <row r="6" spans="3:22" x14ac:dyDescent="0.3">
      <c r="C6" s="19" t="s">
        <v>20</v>
      </c>
      <c r="D6" s="10">
        <v>0</v>
      </c>
      <c r="E6" s="10">
        <v>1</v>
      </c>
      <c r="F6" s="10">
        <v>3</v>
      </c>
      <c r="G6" s="10">
        <v>3</v>
      </c>
      <c r="H6" s="10">
        <f>D6+E6+F6+G6</f>
        <v>7</v>
      </c>
      <c r="K6" s="20" t="s">
        <v>26</v>
      </c>
      <c r="L6" s="10">
        <v>0</v>
      </c>
      <c r="M6" s="10">
        <v>0</v>
      </c>
      <c r="N6" s="10">
        <v>0</v>
      </c>
      <c r="O6" s="10">
        <v>1</v>
      </c>
      <c r="P6" s="10">
        <v>0</v>
      </c>
      <c r="Q6" s="10">
        <v>0</v>
      </c>
      <c r="R6" s="10">
        <v>0</v>
      </c>
      <c r="S6" s="10">
        <v>0</v>
      </c>
      <c r="T6" s="10">
        <v>0</v>
      </c>
      <c r="U6" s="10">
        <f t="shared" ref="U6:U8" si="0">SUM(L6:T6)</f>
        <v>1</v>
      </c>
      <c r="V6" s="17">
        <f>(U5+U6)/U9</f>
        <v>0.14285714285714285</v>
      </c>
    </row>
    <row r="7" spans="3:22" x14ac:dyDescent="0.3">
      <c r="H7" s="10">
        <f>H5+H6</f>
        <v>7</v>
      </c>
      <c r="K7" s="20" t="s">
        <v>12</v>
      </c>
      <c r="L7" s="10">
        <v>0</v>
      </c>
      <c r="M7" s="10">
        <v>0</v>
      </c>
      <c r="N7" s="10">
        <v>1</v>
      </c>
      <c r="O7" s="10">
        <v>2</v>
      </c>
      <c r="P7" s="10">
        <v>0</v>
      </c>
      <c r="Q7" s="10">
        <v>0</v>
      </c>
      <c r="R7" s="10">
        <v>0</v>
      </c>
      <c r="S7" s="10">
        <v>0</v>
      </c>
      <c r="T7" s="10">
        <v>0</v>
      </c>
      <c r="U7" s="10">
        <f t="shared" si="0"/>
        <v>3</v>
      </c>
      <c r="V7" s="17">
        <f>U7/U9</f>
        <v>0.42857142857142855</v>
      </c>
    </row>
    <row r="8" spans="3:22" x14ac:dyDescent="0.3">
      <c r="K8" s="20" t="s">
        <v>28</v>
      </c>
      <c r="L8" s="10">
        <v>0</v>
      </c>
      <c r="M8" s="10">
        <v>0</v>
      </c>
      <c r="N8" s="10">
        <v>1</v>
      </c>
      <c r="O8" s="10">
        <v>1</v>
      </c>
      <c r="P8" s="10">
        <v>0</v>
      </c>
      <c r="Q8" s="10">
        <v>0</v>
      </c>
      <c r="R8" s="10">
        <v>0</v>
      </c>
      <c r="S8" s="10">
        <v>1</v>
      </c>
      <c r="T8" s="10">
        <v>0</v>
      </c>
      <c r="U8" s="10">
        <f t="shared" si="0"/>
        <v>3</v>
      </c>
      <c r="V8" s="17">
        <f>U8/U9</f>
        <v>0.42857142857142855</v>
      </c>
    </row>
    <row r="9" spans="3:22" x14ac:dyDescent="0.3">
      <c r="K9" s="20" t="s">
        <v>31</v>
      </c>
      <c r="L9" s="10">
        <v>0</v>
      </c>
      <c r="M9" s="10">
        <v>0</v>
      </c>
      <c r="N9" s="10">
        <f>SUM(N5:N8)</f>
        <v>2</v>
      </c>
      <c r="O9" s="10">
        <f t="shared" ref="O9:U9" si="1">SUM(O5:O8)</f>
        <v>4</v>
      </c>
      <c r="P9" s="10">
        <f t="shared" si="1"/>
        <v>0</v>
      </c>
      <c r="Q9" s="10">
        <f t="shared" si="1"/>
        <v>0</v>
      </c>
      <c r="R9" s="10">
        <f t="shared" si="1"/>
        <v>0</v>
      </c>
      <c r="S9" s="10">
        <f t="shared" si="1"/>
        <v>1</v>
      </c>
      <c r="T9" s="10">
        <f t="shared" si="1"/>
        <v>0</v>
      </c>
      <c r="U9" s="22">
        <f t="shared" si="1"/>
        <v>7</v>
      </c>
      <c r="V9" s="43">
        <f>SUM(V6:V8)</f>
        <v>1</v>
      </c>
    </row>
    <row r="10" spans="3:22" x14ac:dyDescent="0.3">
      <c r="L10" s="23">
        <f>L9/U9</f>
        <v>0</v>
      </c>
      <c r="M10" s="23">
        <f>M9/U9</f>
        <v>0</v>
      </c>
      <c r="N10" s="23">
        <f>N9/U9</f>
        <v>0.2857142857142857</v>
      </c>
      <c r="O10" s="23">
        <f>O9/U9</f>
        <v>0.5714285714285714</v>
      </c>
      <c r="P10" s="23">
        <f>P9/U9</f>
        <v>0</v>
      </c>
      <c r="Q10" s="23">
        <f>Q9/U9</f>
        <v>0</v>
      </c>
      <c r="R10" s="23">
        <f>R9/U9</f>
        <v>0</v>
      </c>
      <c r="S10" s="23">
        <f>S9/U9</f>
        <v>0.14285714285714285</v>
      </c>
      <c r="T10" s="23">
        <f>T9/V9</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Status Report</vt:lpstr>
      <vt:lpstr>Testing Metrics</vt: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 Shabab</dc:creator>
  <cp:lastModifiedBy>Ame Shabab</cp:lastModifiedBy>
  <dcterms:created xsi:type="dcterms:W3CDTF">2023-05-04T14:38:09Z</dcterms:created>
  <dcterms:modified xsi:type="dcterms:W3CDTF">2023-06-09T01:59:11Z</dcterms:modified>
</cp:coreProperties>
</file>