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drawings/drawing3.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E:\DataSolutionIntern\1stProject\"/>
    </mc:Choice>
  </mc:AlternateContent>
  <xr:revisionPtr revIDLastSave="0" documentId="13_ncr:1_{7F542CAC-6FC2-4F20-9E15-99219F76C15F}" xr6:coauthVersionLast="47" xr6:coauthVersionMax="47" xr10:uidLastSave="{00000000-0000-0000-0000-000000000000}"/>
  <bookViews>
    <workbookView xWindow="-108" yWindow="-108" windowWidth="23256" windowHeight="12456" activeTab="4" xr2:uid="{D1353A16-5FA0-4F9A-AC60-BC2916E9D195}"/>
  </bookViews>
  <sheets>
    <sheet name="Date_Table" sheetId="3" r:id="rId1"/>
    <sheet name="KPI and chart table of T.D" sheetId="4" r:id="rId2"/>
    <sheet name="KPI and chart table of T.F.D" sheetId="5" r:id="rId3"/>
    <sheet name="Training" sheetId="2" r:id="rId4"/>
    <sheet name="Training_Dashboard" sheetId="1" r:id="rId5"/>
    <sheet name=" Financial &amp; FeedbackDashboard" sheetId="7" r:id="rId6"/>
  </sheets>
  <definedNames>
    <definedName name="_xlcn.WorksheetConnection_Book1.xlsxDae_Table1" hidden="1">Dae_Table[]</definedName>
    <definedName name="_xlcn.WorksheetConnection_Book1.xlsxTraining1" hidden="1">Training[]</definedName>
    <definedName name="ExternalData_1" localSheetId="3" hidden="1">Training!$A$1:$M$126</definedName>
    <definedName name="ExternalData_2" localSheetId="0" hidden="1">Date_Table!$A$1:$F$108</definedName>
    <definedName name="_xlnm.Print_Area" localSheetId="5">' Financial &amp; FeedbackDashboard'!$A$1:$AA$56</definedName>
    <definedName name="_xlnm.Print_Area" localSheetId="4">Training_Dashboard!$A$1:$AA$56</definedName>
    <definedName name="Slicer_Trainer">#N/A</definedName>
    <definedName name="Slicer_Training_Outcome">#N/A</definedName>
    <definedName name="Slicer_Training_Program_Name">#N/A</definedName>
    <definedName name="Slicer_Training_Type">#N/A</definedName>
    <definedName name="Slicer_Year">#N/A</definedName>
    <definedName name="Slicer_Year1">#N/A</definedName>
  </definedNames>
  <calcPr calcId="191029"/>
  <pivotCaches>
    <pivotCache cacheId="6" r:id="rId7"/>
    <pivotCache cacheId="7" r:id="rId8"/>
    <pivotCache cacheId="8" r:id="rId9"/>
    <pivotCache cacheId="9" r:id="rId10"/>
    <pivotCache cacheId="10" r:id="rId11"/>
    <pivotCache cacheId="11" r:id="rId12"/>
    <pivotCache cacheId="12" r:id="rId13"/>
    <pivotCache cacheId="22" r:id="rId14"/>
    <pivotCache cacheId="24" r:id="rId15"/>
    <pivotCache cacheId="26" r:id="rId16"/>
    <pivotCache cacheId="28" r:id="rId17"/>
    <pivotCache cacheId="30" r:id="rId18"/>
    <pivotCache cacheId="32" r:id="rId19"/>
  </pivotCaches>
  <extLst>
    <ext xmlns:x14="http://schemas.microsoft.com/office/spreadsheetml/2009/9/main" uri="{876F7934-8845-4945-9796-88D515C7AA90}">
      <x14:pivotCaches>
        <pivotCache cacheId="13" r:id="rId20"/>
        <pivotCache cacheId="14" r:id="rId21"/>
      </x14:pivotCaches>
    </ext>
    <ext xmlns:x14="http://schemas.microsoft.com/office/spreadsheetml/2009/9/main" uri="{BBE1A952-AA13-448e-AADC-164F8A28A991}">
      <x14:slicerCaches>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ining" name="Training" connection="WorksheetConnection_Book1.xlsx!Training"/>
          <x15:modelTable id="Dae_Table" name="Date_Table" connection="WorksheetConnection_Book1.xlsx!Dae_Table"/>
        </x15:modelTables>
        <x15:modelRelationships>
          <x15:modelRelationship fromTable="Training" fromColumn="Training Date" toTable="Date_Table" toColumn="Training Date"/>
        </x15:modelRelationships>
        <x15:extLst>
          <ext xmlns:x16="http://schemas.microsoft.com/office/spreadsheetml/2014/11/main" uri="{9835A34E-60A6-4A7C-AAB8-D5F71C897F49}">
            <x16:modelTimeGroupings>
              <x16:modelTimeGrouping tableName="Date_Table"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5" l="1"/>
  <c r="E5" i="5"/>
  <c r="G5" i="5"/>
  <c r="B5" i="5"/>
  <c r="C5" i="5"/>
  <c r="D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24F17E-D28E-478C-B882-5ED60DD0E785}" keepAlive="1" name="Query - Dae Table" description="Connection to the 'Dae Table' query in the workbook." type="5" refreshedVersion="6" background="1" saveData="1">
    <dbPr connection="Provider=Microsoft.Mashup.OleDb.1;Data Source=$Workbook$;Location=Dae Table;Extended Properties=&quot;&quot;" command="SELECT * FROM [Dae Table]"/>
  </connection>
  <connection id="2" xr16:uid="{603E4F31-C061-4425-BCA1-BB737E4F616A}" keepAlive="1" name="Query - Training" description="Connection to the 'Training' query in the workbook." type="5" refreshedVersion="6" background="1" saveData="1">
    <dbPr connection="Provider=Microsoft.Mashup.OleDb.1;Data Source=$Workbook$;Location=Training;Extended Properties=&quot;&quot;" command="SELECT * FROM [Training]"/>
  </connection>
  <connection id="3" xr16:uid="{5BDD0C2A-A57F-4795-AE3F-331E0C351C4F}"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186B916B-A608-4BB5-856C-D43F8DE9EEBE}" name="WorksheetConnection_Book1.xlsx!Dae_Table" type="102" refreshedVersion="6" minRefreshableVersion="5">
    <extLst>
      <ext xmlns:x15="http://schemas.microsoft.com/office/spreadsheetml/2010/11/main" uri="{DE250136-89BD-433C-8126-D09CA5730AF9}">
        <x15:connection id="Dae_Table">
          <x15:rangePr sourceName="_xlcn.WorksheetConnection_Book1.xlsxDae_Table1"/>
        </x15:connection>
      </ext>
    </extLst>
  </connection>
  <connection id="5" xr16:uid="{B85D9EB2-F341-4AFA-BE0A-740FFE6C5FD5}" name="WorksheetConnection_Book1.xlsx!Training" type="102" refreshedVersion="6" minRefreshableVersion="5">
    <extLst>
      <ext xmlns:x15="http://schemas.microsoft.com/office/spreadsheetml/2010/11/main" uri="{DE250136-89BD-433C-8126-D09CA5730AF9}">
        <x15:connection id="Training">
          <x15:rangePr sourceName="_xlcn.WorksheetConnection_Book1.xlsxTraining1"/>
        </x15:connection>
      </ext>
    </extLst>
  </connection>
</connections>
</file>

<file path=xl/sharedStrings.xml><?xml version="1.0" encoding="utf-8"?>
<sst xmlns="http://schemas.openxmlformats.org/spreadsheetml/2006/main" count="971" uniqueCount="98">
  <si>
    <t>Employee ID</t>
  </si>
  <si>
    <t>Training Date</t>
  </si>
  <si>
    <t>Training Program Name</t>
  </si>
  <si>
    <t>Training Type</t>
  </si>
  <si>
    <t>Training Outcome</t>
  </si>
  <si>
    <t>Trainer</t>
  </si>
  <si>
    <t>Training Duration(Days)</t>
  </si>
  <si>
    <t>Training Budget</t>
  </si>
  <si>
    <t>Training Cost</t>
  </si>
  <si>
    <t>PreTestScore</t>
  </si>
  <si>
    <t>PostTestScore</t>
  </si>
  <si>
    <t>FeedbackScore</t>
  </si>
  <si>
    <t>CertificateIssued</t>
  </si>
  <si>
    <t>Project Management</t>
  </si>
  <si>
    <t>Internal</t>
  </si>
  <si>
    <t>Failed</t>
  </si>
  <si>
    <t>Md. Majharul Islam</t>
  </si>
  <si>
    <t>N</t>
  </si>
  <si>
    <t>Communication Skills</t>
  </si>
  <si>
    <t>Md. Shohidul Huq</t>
  </si>
  <si>
    <t>Incomplete</t>
  </si>
  <si>
    <t>Technical Skills</t>
  </si>
  <si>
    <t>Completed</t>
  </si>
  <si>
    <t>Md. Mohsin Hossain</t>
  </si>
  <si>
    <t>Y</t>
  </si>
  <si>
    <t>Passed</t>
  </si>
  <si>
    <t>Excel - Basic to Advance</t>
  </si>
  <si>
    <t>External</t>
  </si>
  <si>
    <t>Data Soultion 360</t>
  </si>
  <si>
    <t>Customer Service</t>
  </si>
  <si>
    <t>Md. Arifur Rahman</t>
  </si>
  <si>
    <t>Leadership Development</t>
  </si>
  <si>
    <t>Md. Rakibul Ahsan</t>
  </si>
  <si>
    <t>Year</t>
  </si>
  <si>
    <t>Month Name</t>
  </si>
  <si>
    <t>Day Name</t>
  </si>
  <si>
    <t>Start of Month</t>
  </si>
  <si>
    <t>September</t>
  </si>
  <si>
    <t>Wednesday</t>
  </si>
  <si>
    <t>July</t>
  </si>
  <si>
    <t>February</t>
  </si>
  <si>
    <t>Friday</t>
  </si>
  <si>
    <t>January</t>
  </si>
  <si>
    <t>Thursday</t>
  </si>
  <si>
    <t>May</t>
  </si>
  <si>
    <t>Monday</t>
  </si>
  <si>
    <t>Sunday</t>
  </si>
  <si>
    <t>August</t>
  </si>
  <si>
    <t>November</t>
  </si>
  <si>
    <t>March</t>
  </si>
  <si>
    <t>Tuesday</t>
  </si>
  <si>
    <t>April</t>
  </si>
  <si>
    <t>Saturday</t>
  </si>
  <si>
    <t>October</t>
  </si>
  <si>
    <t>December</t>
  </si>
  <si>
    <t>June</t>
  </si>
  <si>
    <t>Start of Week</t>
  </si>
  <si>
    <t>Pass Rate %</t>
  </si>
  <si>
    <t>Total Employees</t>
  </si>
  <si>
    <t>Completion Rate %</t>
  </si>
  <si>
    <t>Avg Pre-test Score</t>
  </si>
  <si>
    <t>Avg Post-test Score</t>
  </si>
  <si>
    <t>Improvement %</t>
  </si>
  <si>
    <t>KPI_Table</t>
  </si>
  <si>
    <t>Row Labels</t>
  </si>
  <si>
    <t>Grand Total</t>
  </si>
  <si>
    <t>Training Outcome_Table</t>
  </si>
  <si>
    <t>Pre vs Post test score_Table</t>
  </si>
  <si>
    <t>Avg Feedback</t>
  </si>
  <si>
    <t>Top 5 Trainers_Table</t>
  </si>
  <si>
    <t>Training Trend_Table</t>
  </si>
  <si>
    <t>Count of Training Duration(Days)</t>
  </si>
  <si>
    <t>Total Training Budget</t>
  </si>
  <si>
    <t>Total Training Cost</t>
  </si>
  <si>
    <t>Budget Utilization</t>
  </si>
  <si>
    <t>Cost per Employee</t>
  </si>
  <si>
    <t>Certificates Issued</t>
  </si>
  <si>
    <t>Training_Type</t>
  </si>
  <si>
    <t>Cost Utilization %</t>
  </si>
  <si>
    <t>Budget vs Cost_Table</t>
  </si>
  <si>
    <t>Top 5 Program_Tables</t>
  </si>
  <si>
    <t>Aug</t>
  </si>
  <si>
    <t>Sep</t>
  </si>
  <si>
    <t>Oct</t>
  </si>
  <si>
    <t>Nov</t>
  </si>
  <si>
    <t>Dec</t>
  </si>
  <si>
    <t>Jan</t>
  </si>
  <si>
    <t>Feb</t>
  </si>
  <si>
    <t>Mar</t>
  </si>
  <si>
    <t>Apr</t>
  </si>
  <si>
    <t>Jun</t>
  </si>
  <si>
    <t>Jul</t>
  </si>
  <si>
    <t>Cost Trend_Table</t>
  </si>
  <si>
    <t>Certificate Issued_Table</t>
  </si>
  <si>
    <t>Training Type by Cost</t>
  </si>
  <si>
    <t>Training Type by Budget</t>
  </si>
  <si>
    <t xml:space="preserve"> </t>
  </si>
  <si>
    <t xml:space="preserve">KPI_Table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</si>
</sst>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0.0%"/>
    <numFmt numFmtId="166" formatCode="#.00,&quot;K&quot;"/>
    <numFmt numFmtId="167" formatCode="#,&quot;K&quot;"/>
  </numFmts>
  <fonts count="5" x14ac:knownFonts="1">
    <font>
      <sz val="11"/>
      <color theme="1"/>
      <name val="Calibri"/>
      <family val="2"/>
      <scheme val="minor"/>
    </font>
    <font>
      <b/>
      <sz val="12"/>
      <name val="Calibri"/>
      <family val="2"/>
      <scheme val="minor"/>
    </font>
    <font>
      <sz val="11"/>
      <color theme="0"/>
      <name val="Calibri"/>
      <family val="2"/>
      <scheme val="minor"/>
    </font>
    <font>
      <b/>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1" fontId="0" fillId="0" borderId="0" xfId="0" applyNumberFormat="1"/>
    <xf numFmtId="9" fontId="0" fillId="0" borderId="0" xfId="0" applyNumberFormat="1"/>
    <xf numFmtId="2"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1" fillId="2" borderId="0" xfId="0" applyFont="1" applyFill="1"/>
    <xf numFmtId="0" fontId="2" fillId="0" borderId="0" xfId="0" applyFont="1"/>
    <xf numFmtId="166" fontId="0" fillId="0" borderId="0" xfId="0" applyNumberFormat="1"/>
    <xf numFmtId="0" fontId="1" fillId="0" borderId="0" xfId="0" applyFont="1"/>
    <xf numFmtId="167" fontId="0" fillId="0" borderId="0" xfId="0" applyNumberFormat="1"/>
    <xf numFmtId="0" fontId="3" fillId="0" borderId="0" xfId="0" applyFont="1"/>
    <xf numFmtId="0" fontId="0" fillId="2" borderId="0" xfId="0" applyFill="1"/>
    <xf numFmtId="0" fontId="4" fillId="0" borderId="0" xfId="0" applyFont="1"/>
  </cellXfs>
  <cellStyles count="1">
    <cellStyle name="Normal" xfId="0" builtinId="0"/>
  </cellStyles>
  <dxfs count="62">
    <dxf>
      <numFmt numFmtId="1" formatCode="0"/>
    </dxf>
    <dxf>
      <numFmt numFmtId="1" formatCode="0"/>
    </dxf>
    <dxf>
      <numFmt numFmtId="2" formatCode="0.00"/>
    </dxf>
    <dxf>
      <numFmt numFmtId="1" formatCode="0"/>
    </dxf>
    <dxf>
      <numFmt numFmtId="1" formatCode="0"/>
    </dxf>
    <dxf>
      <numFmt numFmtId="165" formatCode="0.0%"/>
    </dxf>
    <dxf>
      <numFmt numFmtId="1" formatCode="0"/>
    </dxf>
    <dxf>
      <numFmt numFmtId="1" formatCode="0"/>
    </dxf>
    <dxf>
      <numFmt numFmtId="13" formatCode="0%"/>
    </dxf>
    <dxf>
      <numFmt numFmtId="13" formatCode="0%"/>
    </dxf>
    <dxf>
      <numFmt numFmtId="13" formatCode="0%"/>
    </dxf>
    <dxf>
      <numFmt numFmtId="14" formatCode="0.00%"/>
    </dxf>
    <dxf>
      <numFmt numFmtId="14" formatCode="0.00%"/>
    </dxf>
    <dxf>
      <numFmt numFmtId="13" formatCode="0%"/>
    </dxf>
    <dxf>
      <numFmt numFmtId="164" formatCode="m/d/yy;@"/>
    </dxf>
    <dxf>
      <numFmt numFmtId="13" formatCode="0%"/>
    </dxf>
    <dxf>
      <numFmt numFmtId="167" formatCode="#,&quot;K&quot;"/>
    </dxf>
    <dxf>
      <numFmt numFmtId="167" formatCode="#,&quot;K&quot;"/>
    </dxf>
    <dxf>
      <numFmt numFmtId="166" formatCode="#.00,&quot;K&quot;"/>
    </dxf>
    <dxf>
      <numFmt numFmtId="166" formatCode="#.00,&quot;K&quot;"/>
    </dxf>
    <dxf>
      <numFmt numFmtId="167" formatCode="#,&quot;K&quot;"/>
    </dxf>
    <dxf>
      <numFmt numFmtId="167" formatCode="#,&quot;K&quot;"/>
    </dxf>
    <dxf>
      <numFmt numFmtId="166" formatCode="#.00,&quot;K&quot;"/>
    </dxf>
    <dxf>
      <numFmt numFmtId="166" formatCode="#.00,&quot;K&quot;"/>
    </dxf>
    <dxf>
      <numFmt numFmtId="13"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65" formatCode="0.0%"/>
    </dxf>
    <dxf>
      <numFmt numFmtId="1" formatCode="0"/>
    </dxf>
    <dxf>
      <numFmt numFmtId="13" formatCode="0%"/>
    </dxf>
    <dxf>
      <numFmt numFmtId="14" formatCode="0.00%"/>
    </dxf>
    <dxf>
      <numFmt numFmtId="14" formatCode="0.00%"/>
    </dxf>
    <dxf>
      <numFmt numFmtId="1" formatCode="0"/>
    </dxf>
    <dxf>
      <numFmt numFmtId="2" formatCode="0.00"/>
    </dxf>
    <dxf>
      <numFmt numFmtId="164" formatCode="m/d/yy;@"/>
    </dxf>
    <dxf>
      <numFmt numFmtId="164" formatCode="m/d/yy;@"/>
    </dxf>
    <dxf>
      <numFmt numFmtId="164" formatCode="m/d/yy;@"/>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1"/>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0" tint="-4.9989318521683403E-2"/>
        </patternFill>
      </fill>
      <border diagonalUp="0" diagonalDown="0">
        <left/>
        <right/>
        <top/>
        <bottom/>
        <vertical/>
        <horizontal/>
      </border>
    </dxf>
    <dxf>
      <font>
        <b/>
        <i val="0"/>
        <sz val="18"/>
        <color theme="1"/>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0" tint="-4.9989318521683403E-2"/>
        </patternFill>
      </fill>
      <border diagonalUp="0" diagonalDown="0">
        <left/>
        <right/>
        <top/>
        <bottom/>
        <vertical/>
        <horizontal/>
      </border>
    </dxf>
    <dxf>
      <font>
        <b/>
        <i val="0"/>
        <sz val="18"/>
        <color theme="1"/>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0" tint="-4.9989318521683403E-2"/>
        </patternFill>
      </fill>
      <border diagonalUp="0" diagonalDown="0">
        <left/>
        <right/>
        <top/>
        <bottom/>
        <vertical/>
        <horizontal/>
      </border>
    </dxf>
    <dxf>
      <font>
        <b/>
        <i val="0"/>
        <sz val="18"/>
        <color theme="1"/>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0" tint="-4.9989318521683403E-2"/>
        </patternFill>
      </fill>
      <border diagonalUp="0" diagonalDown="0">
        <left/>
        <right/>
        <top/>
        <bottom/>
        <vertical/>
        <horizontal/>
      </border>
    </dxf>
    <dxf>
      <font>
        <b/>
        <i val="0"/>
        <sz val="18"/>
        <color theme="1"/>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0" tint="-4.9989318521683403E-2"/>
        </patternFill>
      </fill>
      <border diagonalUp="0" diagonalDown="0">
        <left/>
        <right/>
        <top/>
        <bottom/>
        <vertical/>
        <horizontal/>
      </border>
    </dxf>
    <dxf>
      <font>
        <b/>
        <i val="0"/>
        <sz val="20"/>
        <color theme="1"/>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0" tint="-4.9989318521683403E-2"/>
        </patternFill>
      </fill>
      <border diagonalUp="0" diagonalDown="0">
        <left/>
        <right/>
        <top/>
        <bottom/>
        <vertical/>
        <horizontal/>
      </border>
    </dxf>
    <dxf>
      <font>
        <b/>
        <i val="0"/>
        <sz val="20"/>
        <color theme="1"/>
        <name val="Times New Roman"/>
        <family val="1"/>
        <scheme val="none"/>
      </font>
      <border diagonalUp="0" diagonalDown="0">
        <left style="medium">
          <color auto="1"/>
        </left>
        <right style="medium">
          <color auto="1"/>
        </right>
        <top style="medium">
          <color auto="1"/>
        </top>
        <bottom/>
        <vertical/>
        <horizontal/>
      </border>
    </dxf>
    <dxf>
      <font>
        <b/>
        <i val="0"/>
        <sz val="14"/>
        <color theme="1"/>
        <name val="Times New Roman"/>
        <family val="1"/>
        <scheme val="none"/>
      </font>
      <fill>
        <patternFill patternType="solid">
          <bgColor theme="0" tint="-4.9989318521683403E-2"/>
        </patternFill>
      </fill>
      <border diagonalUp="0" diagonalDown="0">
        <left style="medium">
          <color auto="1"/>
        </left>
        <right style="medium">
          <color auto="1"/>
        </right>
        <top style="medium">
          <color auto="1"/>
        </top>
        <bottom style="medium">
          <color auto="1"/>
        </bottom>
        <vertical/>
        <horizontal/>
      </border>
    </dxf>
  </dxfs>
  <tableStyles count="10" defaultTableStyle="TableStyleMedium2" defaultPivotStyle="PivotStyleLight16">
    <tableStyle name="SlicerStyleLight1 2" pivot="0" table="0" count="10" xr9:uid="{709AA6C4-333E-463A-97A2-BDA12E128156}">
      <tableStyleElement type="wholeTable" dxfId="61"/>
      <tableStyleElement type="headerRow" dxfId="60"/>
    </tableStyle>
    <tableStyle name="SlicerStyleLight1 2 2" pivot="0" table="0" count="10" xr9:uid="{93238030-063A-4840-B6CB-6EAA0A800178}">
      <tableStyleElement type="wholeTable" dxfId="59"/>
      <tableStyleElement type="headerRow" dxfId="58"/>
    </tableStyle>
    <tableStyle name="SlicerStyleLight1 2 2 2" pivot="0" table="0" count="10" xr9:uid="{F4D9E3D5-8611-45D0-B24D-E28F0B165A1F}">
      <tableStyleElement type="wholeTable" dxfId="57"/>
      <tableStyleElement type="headerRow" dxfId="56"/>
    </tableStyle>
    <tableStyle name="SlicerStyleLight1 2 2 2 2" pivot="0" table="0" count="10" xr9:uid="{1DD25058-9EDE-45D3-A685-0D1122AA1B38}">
      <tableStyleElement type="wholeTable" dxfId="55"/>
      <tableStyleElement type="headerRow" dxfId="54"/>
    </tableStyle>
    <tableStyle name="SlicerStyleLight1 2 2 2 3" pivot="0" table="0" count="10" xr9:uid="{AC631D88-B48A-421E-81DC-8DE89A06422E}">
      <tableStyleElement type="wholeTable" dxfId="53"/>
      <tableStyleElement type="headerRow" dxfId="52"/>
    </tableStyle>
    <tableStyle name="SlicerStyleLight1 2 2 2 3 2" pivot="0" table="0" count="10" xr9:uid="{77036C72-38F1-4B4F-A310-2E5E076F68A7}">
      <tableStyleElement type="wholeTable" dxfId="51"/>
      <tableStyleElement type="headerRow" dxfId="50"/>
    </tableStyle>
    <tableStyle name="SlicerStyleLight1 2 2 3" pivot="0" table="0" count="10" xr9:uid="{9657CD50-7AC8-4F2F-90E7-1C98820B37EA}">
      <tableStyleElement type="wholeTable" dxfId="49"/>
      <tableStyleElement type="headerRow" dxfId="48"/>
    </tableStyle>
    <tableStyle name="SlicerStyleLight1 2 3" pivot="0" table="0" count="10" xr9:uid="{1D5DD2F4-DE2D-4344-9D68-CA8052C59E69}">
      <tableStyleElement type="wholeTable" dxfId="47"/>
      <tableStyleElement type="headerRow" dxfId="46"/>
    </tableStyle>
    <tableStyle name="SlicerStyleLight1 2 3 2" pivot="0" table="0" count="10" xr9:uid="{7B28EC67-9E79-4722-B844-3F2C5D03D97A}">
      <tableStyleElement type="wholeTable" dxfId="45"/>
      <tableStyleElement type="headerRow" dxfId="44"/>
    </tableStyle>
    <tableStyle name="SlicerStyleLight1 2 3 2 2" pivot="0" table="0" count="10" xr9:uid="{5BFDB5D1-A557-4343-BA29-A9CB5B0E3E1C}">
      <tableStyleElement type="wholeTable" dxfId="43"/>
      <tableStyleElement type="headerRow" dxfId="42"/>
    </tableStyle>
  </tableStyles>
  <colors>
    <mruColors>
      <color rgb="FFFF6600"/>
      <color rgb="FFFF6F0D"/>
      <color rgb="FFFFA161"/>
      <color rgb="FFEF8B47"/>
      <color rgb="FFF4AF80"/>
      <color rgb="FFDB6413"/>
      <color rgb="FFD46112"/>
      <color rgb="FFDA5800"/>
      <color rgb="FFFF3300"/>
      <color rgb="FF265F92"/>
    </mruColors>
  </colors>
  <extLst>
    <ext xmlns:x14="http://schemas.microsoft.com/office/spreadsheetml/2009/9/main" uri="{46F421CA-312F-682f-3DD2-61675219B42D}">
      <x14:dxfs count="80">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8"/>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8"/>
            <color theme="0"/>
            <name val="Times New Roman"/>
            <family val="1"/>
            <scheme val="none"/>
          </font>
          <fill>
            <patternFill patternType="solid">
              <fgColor theme="4" tint="0.59999389629810485"/>
              <bgColor theme="5" tint="-0.24994659260841701"/>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5117038483843"/>
              <bgColor theme="8" tint="0.79998168889431442"/>
            </patternFill>
          </fill>
          <border diagonalUp="0" diagonalDown="0">
            <left/>
            <right/>
            <top/>
            <bottom/>
            <vertical/>
            <horizontal/>
          </border>
        </dxf>
        <dxf>
          <font>
            <b/>
            <i val="0"/>
            <sz val="18"/>
            <color theme="0"/>
            <name val="Times New Roman"/>
            <family val="1"/>
            <scheme val="none"/>
          </font>
          <fill>
            <patternFill patternType="solid">
              <fgColor theme="4" tint="0.59999389629810485"/>
              <bgColor theme="8" tint="-0.24994659260841701"/>
            </patternFill>
          </fill>
          <border diagonalUp="0" diagonalDown="0">
            <left/>
            <right/>
            <top/>
            <bottom/>
            <vertical/>
            <horizontal/>
          </border>
        </dxf>
        <dxf>
          <font>
            <b/>
            <i val="0"/>
            <sz val="18"/>
            <color auto="1"/>
            <name val="Times New Roman"/>
            <family val="1"/>
            <scheme val="none"/>
          </font>
          <fill>
            <patternFill patternType="solid">
              <fgColor rgb="FFFFFFFF"/>
              <bgColor theme="4"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8" tint="0.39994506668294322"/>
            </patternFill>
          </fill>
          <border diagonalUp="0" diagonalDown="0">
            <left/>
            <right/>
            <top/>
            <bottom/>
            <vertical/>
            <horizontal/>
          </border>
        </dxf>
        <dxf>
          <font>
            <b/>
            <i val="0"/>
            <sz val="16"/>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6"/>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6"/>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6"/>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6"/>
            <color auto="1"/>
            <name val="Times New Roman"/>
            <family val="1"/>
            <scheme val="none"/>
          </font>
          <fill>
            <patternFill patternType="solid">
              <fgColor theme="4" tint="0.79995117038483843"/>
              <bgColor theme="8"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theme="8" tint="-0.499984740745262"/>
            </patternFill>
          </fill>
          <border diagonalUp="0" diagonalDown="0">
            <left/>
            <right/>
            <top/>
            <bottom/>
            <vertical/>
            <horizontal/>
          </border>
        </dxf>
        <dxf>
          <font>
            <b/>
            <i val="0"/>
            <sz val="16"/>
            <color auto="1"/>
            <name val="Times New Roman"/>
            <family val="1"/>
            <scheme val="none"/>
          </font>
          <fill>
            <patternFill patternType="solid">
              <fgColor rgb="FFFFFFFF"/>
              <bgColor theme="4" tint="0.79998168889431442"/>
            </patternFill>
          </fill>
          <border diagonalUp="0" diagonalDown="0">
            <left/>
            <right/>
            <top/>
            <bottom/>
            <vertical/>
            <horizontal/>
          </border>
        </dxf>
        <dxf>
          <font>
            <b/>
            <i val="0"/>
            <sz val="16"/>
            <color rgb="FF000000"/>
            <name val="Times New Roman"/>
            <family val="1"/>
            <scheme val="none"/>
          </font>
          <fill>
            <patternFill patternType="solid">
              <fgColor rgb="FFFFFFFF"/>
              <bgColor theme="8" tint="0.39994506668294322"/>
            </patternFill>
          </fill>
          <border diagonalUp="0" diagonalDown="0">
            <left/>
            <right/>
            <top/>
            <bottom/>
            <vertical/>
            <horizontal/>
          </border>
        </dxf>
        <dxf>
          <font>
            <b/>
            <i val="0"/>
            <sz val="16"/>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6"/>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6"/>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6"/>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6"/>
            <color auto="1"/>
            <name val="Times New Roman"/>
            <family val="1"/>
            <scheme val="none"/>
          </font>
          <fill>
            <patternFill patternType="solid">
              <fgColor theme="4" tint="0.79995117038483843"/>
              <bgColor theme="8" tint="0.79998168889431442"/>
            </patternFill>
          </fill>
          <border diagonalUp="0" diagonalDown="0">
            <left/>
            <right/>
            <top/>
            <bottom/>
            <vertical/>
            <horizontal/>
          </border>
        </dxf>
        <dxf>
          <font>
            <b/>
            <i val="0"/>
            <sz val="16"/>
            <color theme="1" tint="0.24994659260841701"/>
            <name val="Times New Roman"/>
            <family val="1"/>
            <scheme val="none"/>
          </font>
          <fill>
            <patternFill patternType="solid">
              <fgColor theme="4" tint="0.59999389629810485"/>
              <bgColor theme="8"/>
            </patternFill>
          </fill>
          <border diagonalUp="0" diagonalDown="0">
            <left/>
            <right/>
            <top/>
            <bottom/>
            <vertical/>
            <horizontal/>
          </border>
        </dxf>
        <dxf>
          <font>
            <b/>
            <i val="0"/>
            <sz val="16"/>
            <color auto="1"/>
            <name val="Times New Roman"/>
            <family val="1"/>
            <scheme val="none"/>
          </font>
          <fill>
            <patternFill patternType="solid">
              <fgColor rgb="FFFFFFFF"/>
              <bgColor theme="4" tint="0.79998168889431442"/>
            </patternFill>
          </fill>
          <border diagonalUp="0" diagonalDown="0">
            <left/>
            <right/>
            <top/>
            <bottom/>
            <vertical/>
            <horizontal/>
          </border>
        </dxf>
        <dxf>
          <font>
            <b/>
            <i val="0"/>
            <sz val="16"/>
            <color rgb="FF000000"/>
            <name val="Times New Roman"/>
            <family val="1"/>
            <scheme val="none"/>
          </font>
          <fill>
            <patternFill patternType="solid">
              <fgColor rgb="FFFFFFFF"/>
              <bgColor theme="8" tint="0.39994506668294322"/>
            </patternFill>
          </fill>
          <border diagonalUp="0" diagonalDown="0">
            <left/>
            <right/>
            <top/>
            <bottom/>
            <vertical/>
            <horizontal/>
          </border>
        </dxf>
        <dxf>
          <font>
            <b/>
            <i val="0"/>
            <sz val="16"/>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6"/>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6"/>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6"/>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6"/>
            <color auto="1"/>
            <name val="Times New Roman"/>
            <family val="1"/>
            <scheme val="none"/>
          </font>
          <fill>
            <patternFill patternType="solid">
              <fgColor theme="4" tint="0.79995117038483843"/>
              <bgColor theme="8"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theme="8"/>
            </patternFill>
          </fill>
          <border diagonalUp="0" diagonalDown="0">
            <left/>
            <right/>
            <top/>
            <bottom/>
            <vertical/>
            <horizontal/>
          </border>
        </dxf>
        <dxf>
          <font>
            <b/>
            <i val="0"/>
            <sz val="16"/>
            <color auto="1"/>
            <name val="Times New Roman"/>
            <family val="1"/>
            <scheme val="none"/>
          </font>
          <fill>
            <patternFill patternType="solid">
              <fgColor rgb="FFFFFFFF"/>
              <bgColor theme="4" tint="0.79998168889431442"/>
            </patternFill>
          </fill>
          <border diagonalUp="0" diagonalDown="0">
            <left/>
            <right/>
            <top/>
            <bottom/>
            <vertical/>
            <horizontal/>
          </border>
        </dxf>
        <dxf>
          <font>
            <b/>
            <i val="0"/>
            <sz val="16"/>
            <color rgb="FF000000"/>
            <name val="Times New Roman"/>
            <family val="1"/>
            <scheme val="none"/>
          </font>
          <fill>
            <patternFill patternType="solid">
              <fgColor rgb="FFFFFFFF"/>
              <bgColor theme="8" tint="0.39994506668294322"/>
            </patternFill>
          </fill>
          <border diagonalUp="0" diagonalDown="0">
            <left/>
            <right/>
            <top/>
            <bottom/>
            <vertical/>
            <horizontal/>
          </border>
        </dxf>
        <dxf>
          <font>
            <b/>
            <i val="0"/>
            <sz val="16"/>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6"/>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6"/>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6"/>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6"/>
            <color auto="1"/>
            <name val="Times New Roman"/>
            <family val="1"/>
            <scheme val="none"/>
          </font>
          <fill>
            <patternFill patternType="solid">
              <fgColor theme="4" tint="0.79995117038483843"/>
              <bgColor theme="8" tint="0.79998168889431442"/>
            </patternFill>
          </fill>
          <border diagonalUp="0" diagonalDown="0">
            <left/>
            <right/>
            <top/>
            <bottom/>
            <vertical/>
            <horizontal/>
          </border>
        </dxf>
        <dxf>
          <font>
            <b/>
            <i val="0"/>
            <sz val="16"/>
            <color rgb="FF000000"/>
            <name val="Times New Roman"/>
            <family val="1"/>
            <scheme val="none"/>
          </font>
          <fill>
            <patternFill patternType="solid">
              <fgColor theme="4" tint="0.59999389629810485"/>
              <bgColor theme="8"/>
            </patternFill>
          </fill>
          <border diagonalUp="0" diagonalDown="0">
            <left/>
            <right/>
            <top/>
            <bottom/>
            <vertical/>
            <horizontal/>
          </border>
        </dxf>
        <dxf>
          <font>
            <b/>
            <i val="0"/>
            <sz val="16"/>
            <color auto="1"/>
            <name val="Times New Roman"/>
            <family val="1"/>
            <scheme val="none"/>
          </font>
          <fill>
            <patternFill patternType="solid">
              <fgColor rgb="FFFFFFFF"/>
              <bgColor theme="4" tint="0.79998168889431442"/>
            </patternFill>
          </fill>
          <border diagonalUp="0" diagonalDown="0">
            <left/>
            <right/>
            <top/>
            <bottom/>
            <vertical/>
            <horizontal/>
          </border>
        </dxf>
        <dxf>
          <font>
            <b/>
            <i val="0"/>
            <sz val="16"/>
            <color rgb="FF000000"/>
            <name val="Times New Roman"/>
            <family val="1"/>
            <scheme val="none"/>
          </font>
          <fill>
            <patternFill patternType="solid">
              <fgColor rgb="FFFFFFFF"/>
              <bgColor theme="8"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5117038483843"/>
              <bgColor theme="8" tint="0.79998168889431442"/>
            </patternFill>
          </fill>
          <border diagonalUp="0" diagonalDown="0">
            <left/>
            <right/>
            <top/>
            <bottom/>
            <vertical/>
            <horizontal/>
          </border>
        </dxf>
        <dxf>
          <font>
            <b/>
            <i val="0"/>
            <sz val="18"/>
            <color theme="0"/>
            <name val="Times New Roman"/>
            <family val="1"/>
            <scheme val="none"/>
          </font>
          <fill>
            <patternFill patternType="solid">
              <fgColor theme="4" tint="0.59999389629810485"/>
              <bgColor theme="8" tint="-0.499984740745262"/>
            </patternFill>
          </fill>
          <border diagonalUp="0" diagonalDown="0">
            <left/>
            <right/>
            <top/>
            <bottom/>
            <vertical/>
            <horizontal/>
          </border>
        </dxf>
        <dxf>
          <font>
            <b/>
            <i val="0"/>
            <sz val="18"/>
            <color auto="1"/>
            <name val="Times New Roman"/>
            <family val="1"/>
            <scheme val="none"/>
          </font>
          <fill>
            <patternFill patternType="solid">
              <fgColor rgb="FFFFFFFF"/>
              <bgColor theme="4"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8"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5117038483843"/>
              <bgColor theme="8" tint="0.79998168889431442"/>
            </patternFill>
          </fill>
          <border diagonalUp="0" diagonalDown="0">
            <left/>
            <right/>
            <top/>
            <bottom/>
            <vertical/>
            <horizontal/>
          </border>
        </dxf>
        <dxf>
          <font>
            <b/>
            <i val="0"/>
            <sz val="18"/>
            <color rgb="FF000000"/>
            <name val="Times New Roman"/>
            <family val="1"/>
            <scheme val="none"/>
          </font>
          <fill>
            <patternFill patternType="solid">
              <fgColor theme="4" tint="0.59999389629810485"/>
              <bgColor theme="8"/>
            </patternFill>
          </fill>
          <border diagonalUp="0" diagonalDown="0">
            <left/>
            <right/>
            <top/>
            <bottom/>
            <vertical/>
            <horizontal/>
          </border>
        </dxf>
        <dxf>
          <font>
            <b/>
            <i val="0"/>
            <sz val="18"/>
            <color auto="1"/>
            <name val="Times New Roman"/>
            <family val="1"/>
            <scheme val="none"/>
          </font>
          <fill>
            <patternFill patternType="solid">
              <fgColor rgb="FFFFFFFF"/>
              <bgColor theme="4"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8" tint="0.3999450666829432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9"/>
            <x14:slicerStyleElement type="unselectedItemWithNoData" dxfId="78"/>
            <x14:slicerStyleElement type="selectedItemWithData" dxfId="77"/>
            <x14:slicerStyleElement type="selectedItemWithNoData" dxfId="76"/>
            <x14:slicerStyleElement type="hoveredUnselectedItemWithData" dxfId="75"/>
            <x14:slicerStyleElement type="hoveredSelectedItemWithData" dxfId="74"/>
            <x14:slicerStyleElement type="hoveredUnselectedItemWithNoData" dxfId="73"/>
            <x14:slicerStyleElement type="hoveredSelectedItemWithNoData" dxfId="72"/>
          </x14:slicerStyleElements>
        </x14:slicerStyle>
        <x14:slicerStyle name="SlicerStyleLight1 2 2">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SlicerStyleLight1 2 2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Light1 2 2 2 2">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Light1 2 2 2 3">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1 2 2 2 3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2 2 3">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2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3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07/relationships/slicerCache" Target="slicerCaches/slicerCache5.xml"/><Relationship Id="rId39" Type="http://schemas.openxmlformats.org/officeDocument/2006/relationships/customXml" Target="../customXml/item6.xml"/><Relationship Id="rId21" Type="http://schemas.openxmlformats.org/officeDocument/2006/relationships/pivotCacheDefinition" Target="pivotCache/pivotCacheDefinition15.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63" Type="http://schemas.openxmlformats.org/officeDocument/2006/relationships/customXml" Target="../customXml/item3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onnections" Target="connections.xml"/><Relationship Id="rId11" Type="http://schemas.openxmlformats.org/officeDocument/2006/relationships/pivotCacheDefinition" Target="pivotCache/pivotCacheDefinition5.xml"/><Relationship Id="rId24" Type="http://schemas.microsoft.com/office/2007/relationships/slicerCache" Target="slicerCaches/slicerCache3.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61" Type="http://schemas.openxmlformats.org/officeDocument/2006/relationships/customXml" Target="../customXml/item28.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microsoft.com/office/2007/relationships/slicerCache" Target="slicerCaches/slicerCache1.xml"/><Relationship Id="rId27" Type="http://schemas.microsoft.com/office/2007/relationships/slicerCache" Target="slicerCaches/slicerCache6.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8" Type="http://schemas.openxmlformats.org/officeDocument/2006/relationships/pivotCacheDefinition" Target="pivotCache/pivotCacheDefinition2.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4.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20" Type="http://schemas.openxmlformats.org/officeDocument/2006/relationships/pivotCacheDefinition" Target="pivotCache/pivotCacheDefinition14.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microsoft.com/office/2007/relationships/slicerCache" Target="slicerCaches/slicerCache2.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pivotCacheDefinition" Target="pivotCache/pivotCacheDefinition4.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[Rozina_Teammate.xlsx]KPI and chart table of T.D!Training Outcome_Table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60000"/>
              <a:lumOff val="40000"/>
            </a:schemeClr>
          </a:solidFill>
          <a:ln w="19050">
            <a:solidFill>
              <a:schemeClr val="lt1"/>
            </a:solidFill>
          </a:ln>
          <a:effectLst/>
        </c:spPr>
      </c:pivotFmt>
    </c:pivotFmts>
    <c:plotArea>
      <c:layout>
        <c:manualLayout>
          <c:layoutTarget val="inner"/>
          <c:xMode val="edge"/>
          <c:yMode val="edge"/>
          <c:x val="0.17591578226634713"/>
          <c:y val="2.6881720430107527E-2"/>
          <c:w val="0.52173913043478259"/>
          <c:h val="0.77419354838709675"/>
        </c:manualLayout>
      </c:layout>
      <c:doughnutChart>
        <c:varyColors val="1"/>
        <c:ser>
          <c:idx val="0"/>
          <c:order val="0"/>
          <c:tx>
            <c:strRef>
              <c:f>'KPI and chart table of T.D'!$C$12</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0C61-42D2-87C8-32B94D0C6CE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C61-42D2-87C8-32B94D0C6CEC}"/>
              </c:ext>
            </c:extLst>
          </c:dPt>
          <c:dPt>
            <c:idx val="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0C61-42D2-87C8-32B94D0C6CEC}"/>
              </c:ext>
            </c:extLst>
          </c:dPt>
          <c:dPt>
            <c:idx val="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1-3C96-47C7-8936-C7CA65F6655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and chart table of T.D'!$B$13:$B$17</c:f>
              <c:strCache>
                <c:ptCount val="4"/>
                <c:pt idx="0">
                  <c:v>Completed</c:v>
                </c:pt>
                <c:pt idx="1">
                  <c:v>Failed</c:v>
                </c:pt>
                <c:pt idx="2">
                  <c:v>Incomplete</c:v>
                </c:pt>
                <c:pt idx="3">
                  <c:v>Passed</c:v>
                </c:pt>
              </c:strCache>
            </c:strRef>
          </c:cat>
          <c:val>
            <c:numRef>
              <c:f>'KPI and chart table of T.D'!$C$13:$C$17</c:f>
              <c:numCache>
                <c:formatCode>0</c:formatCode>
                <c:ptCount val="4"/>
                <c:pt idx="0">
                  <c:v>17</c:v>
                </c:pt>
                <c:pt idx="1">
                  <c:v>17</c:v>
                </c:pt>
                <c:pt idx="2">
                  <c:v>11</c:v>
                </c:pt>
                <c:pt idx="3">
                  <c:v>13</c:v>
                </c:pt>
              </c:numCache>
            </c:numRef>
          </c:val>
          <c:extLst>
            <c:ext xmlns:c16="http://schemas.microsoft.com/office/drawing/2014/chart" uri="{C3380CC4-5D6E-409C-BE32-E72D297353CC}">
              <c16:uniqueId val="{00000000-3C96-47C7-8936-C7CA65F6655E}"/>
            </c:ext>
          </c:extLst>
        </c:ser>
        <c:dLbls>
          <c:showLegendKey val="0"/>
          <c:showVal val="0"/>
          <c:showCatName val="0"/>
          <c:showSerName val="0"/>
          <c:showPercent val="0"/>
          <c:showBubbleSize val="0"/>
          <c:showLeaderLines val="1"/>
        </c:dLbls>
        <c:firstSliceAng val="0"/>
        <c:holeSize val="63"/>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[Rozina_Teammate.xlsx]KPI and chart table of T.F.D!Training Type by Budget</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w="19050">
            <a:solidFill>
              <a:schemeClr val="lt1"/>
            </a:solidFill>
          </a:ln>
          <a:effectLst/>
        </c:spPr>
      </c:pivotFmt>
      <c:pivotFmt>
        <c:idx val="2"/>
        <c:spPr>
          <a:solidFill>
            <a:schemeClr val="accent5"/>
          </a:solidFill>
          <a:ln w="19050">
            <a:solidFill>
              <a:schemeClr val="lt1"/>
            </a:solidFill>
          </a:ln>
          <a:effectLst/>
        </c:spPr>
      </c:pivotFmt>
    </c:pivotFmts>
    <c:plotArea>
      <c:layout>
        <c:manualLayout>
          <c:layoutTarget val="inner"/>
          <c:xMode val="edge"/>
          <c:yMode val="edge"/>
          <c:x val="0.25853657591694024"/>
          <c:y val="4.2189156013293018E-2"/>
          <c:w val="0.48378030236995284"/>
          <c:h val="0.74774407951857724"/>
        </c:manualLayout>
      </c:layout>
      <c:doughnutChart>
        <c:varyColors val="1"/>
        <c:ser>
          <c:idx val="0"/>
          <c:order val="0"/>
          <c:tx>
            <c:strRef>
              <c:f>'KPI and chart table of T.F.D'!$C$66</c:f>
              <c:strCache>
                <c:ptCount val="1"/>
                <c:pt idx="0">
                  <c:v>Total</c:v>
                </c:pt>
              </c:strCache>
            </c:strRef>
          </c:tx>
          <c:dPt>
            <c:idx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1-98FB-4B2D-80BF-D469235C17F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98FB-4B2D-80BF-D469235C17F1}"/>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and chart table of T.F.D'!$B$67:$B$69</c:f>
              <c:strCache>
                <c:ptCount val="2"/>
                <c:pt idx="0">
                  <c:v>External</c:v>
                </c:pt>
                <c:pt idx="1">
                  <c:v>Internal</c:v>
                </c:pt>
              </c:strCache>
            </c:strRef>
          </c:cat>
          <c:val>
            <c:numRef>
              <c:f>'KPI and chart table of T.F.D'!$C$67:$C$69</c:f>
              <c:numCache>
                <c:formatCode>#,"K"</c:formatCode>
                <c:ptCount val="2"/>
                <c:pt idx="0">
                  <c:v>11283</c:v>
                </c:pt>
                <c:pt idx="1">
                  <c:v>62416</c:v>
                </c:pt>
              </c:numCache>
            </c:numRef>
          </c:val>
          <c:extLst>
            <c:ext xmlns:c16="http://schemas.microsoft.com/office/drawing/2014/chart" uri="{C3380CC4-5D6E-409C-BE32-E72D297353CC}">
              <c16:uniqueId val="{00000006-D795-4FD2-84A1-895831528F9E}"/>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[Rozina_Teammate.xlsx]KPI and chart table of T.F.D!Training Type by Cost</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s>
    <c:plotArea>
      <c:layout>
        <c:manualLayout>
          <c:layoutTarget val="inner"/>
          <c:xMode val="edge"/>
          <c:yMode val="edge"/>
          <c:x val="0.162007812015624"/>
          <c:y val="4.3962364873882283E-2"/>
          <c:w val="0.56198102796205596"/>
          <c:h val="0.75605498465234222"/>
        </c:manualLayout>
      </c:layout>
      <c:doughnutChart>
        <c:varyColors val="1"/>
        <c:ser>
          <c:idx val="0"/>
          <c:order val="0"/>
          <c:tx>
            <c:strRef>
              <c:f>'KPI and chart table of T.F.D'!$C$77</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E5AB-4EC0-9225-91D69E150CB3}"/>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E5AB-4EC0-9225-91D69E150CB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and chart table of T.F.D'!$B$78:$B$80</c:f>
              <c:strCache>
                <c:ptCount val="2"/>
                <c:pt idx="0">
                  <c:v>External</c:v>
                </c:pt>
                <c:pt idx="1">
                  <c:v>Internal</c:v>
                </c:pt>
              </c:strCache>
            </c:strRef>
          </c:cat>
          <c:val>
            <c:numRef>
              <c:f>'KPI and chart table of T.F.D'!$C$78:$C$80</c:f>
              <c:numCache>
                <c:formatCode>#,"K"</c:formatCode>
                <c:ptCount val="2"/>
                <c:pt idx="0">
                  <c:v>11116</c:v>
                </c:pt>
                <c:pt idx="1">
                  <c:v>60572</c:v>
                </c:pt>
              </c:numCache>
            </c:numRef>
          </c:val>
          <c:extLst>
            <c:ext xmlns:c16="http://schemas.microsoft.com/office/drawing/2014/chart" uri="{C3380CC4-5D6E-409C-BE32-E72D297353CC}">
              <c16:uniqueId val="{00000006-3E4C-4F08-B8B8-16BE295AFA6B}"/>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b"/>
      <c:layout>
        <c:manualLayout>
          <c:xMode val="edge"/>
          <c:yMode val="edge"/>
          <c:x val="0.15517341434682869"/>
          <c:y val="0.83445549179233947"/>
          <c:w val="0.64187686775373554"/>
          <c:h val="0.14376417990124116"/>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[Rozina_Teammate.xlsx]KPI and chart table of T.D!Training Outcome_Table</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5">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5">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lumMod val="75000"/>
            </a:schemeClr>
          </a:solidFill>
          <a:ln w="19050">
            <a:solidFill>
              <a:schemeClr val="lt1"/>
            </a:solidFill>
          </a:ln>
          <a:effectLst/>
        </c:spPr>
      </c:pivotFmt>
      <c:pivotFmt>
        <c:idx val="9"/>
        <c:spPr>
          <a:solidFill>
            <a:schemeClr val="accent5">
              <a:lumMod val="60000"/>
              <a:lumOff val="40000"/>
            </a:schemeClr>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6600"/>
          </a:solidFill>
          <a:ln w="19050">
            <a:noFill/>
          </a:ln>
          <a:effectLst/>
        </c:spPr>
      </c:pivotFmt>
      <c:pivotFmt>
        <c:idx val="12"/>
        <c:spPr>
          <a:solidFill>
            <a:schemeClr val="accent1"/>
          </a:solidFill>
          <a:ln w="19050">
            <a:noFill/>
          </a:ln>
          <a:effectLst/>
        </c:spPr>
      </c:pivotFmt>
      <c:pivotFmt>
        <c:idx val="13"/>
        <c:spPr>
          <a:solidFill>
            <a:schemeClr val="accent2">
              <a:lumMod val="40000"/>
              <a:lumOff val="60000"/>
            </a:schemeClr>
          </a:solidFill>
          <a:ln w="19050">
            <a:noFill/>
          </a:ln>
          <a:effectLst/>
        </c:spPr>
      </c:pivotFmt>
      <c:pivotFmt>
        <c:idx val="14"/>
        <c:spPr>
          <a:solidFill>
            <a:srgbClr val="FFA161"/>
          </a:solidFill>
          <a:ln w="19050">
            <a:noFill/>
          </a:ln>
          <a:effectLst/>
        </c:spPr>
      </c:pivotFmt>
    </c:pivotFmts>
    <c:plotArea>
      <c:layout>
        <c:manualLayout>
          <c:layoutTarget val="inner"/>
          <c:xMode val="edge"/>
          <c:yMode val="edge"/>
          <c:x val="0.19650040852249701"/>
          <c:y val="0"/>
          <c:w val="0.53274378498449648"/>
          <c:h val="0.83321131756992972"/>
        </c:manualLayout>
      </c:layout>
      <c:doughnutChart>
        <c:varyColors val="1"/>
        <c:ser>
          <c:idx val="0"/>
          <c:order val="0"/>
          <c:tx>
            <c:strRef>
              <c:f>'KPI and chart table of T.D'!$C$12</c:f>
              <c:strCache>
                <c:ptCount val="1"/>
                <c:pt idx="0">
                  <c:v>Total</c:v>
                </c:pt>
              </c:strCache>
            </c:strRef>
          </c:tx>
          <c:spPr>
            <a:ln>
              <a:noFill/>
            </a:ln>
          </c:spPr>
          <c:dPt>
            <c:idx val="0"/>
            <c:bubble3D val="0"/>
            <c:spPr>
              <a:solidFill>
                <a:srgbClr val="FF6600"/>
              </a:solidFill>
              <a:ln w="19050">
                <a:noFill/>
              </a:ln>
              <a:effectLst/>
            </c:spPr>
            <c:extLst>
              <c:ext xmlns:c16="http://schemas.microsoft.com/office/drawing/2014/chart" uri="{C3380CC4-5D6E-409C-BE32-E72D297353CC}">
                <c16:uniqueId val="{00000001-9170-475B-91D2-789E4B97EEF6}"/>
              </c:ext>
            </c:extLst>
          </c:dPt>
          <c:dPt>
            <c:idx val="1"/>
            <c:bubble3D val="0"/>
            <c:spPr>
              <a:solidFill>
                <a:schemeClr val="accent2"/>
              </a:solidFill>
              <a:ln w="19050">
                <a:noFill/>
              </a:ln>
              <a:effectLst/>
            </c:spPr>
            <c:extLst>
              <c:ext xmlns:c16="http://schemas.microsoft.com/office/drawing/2014/chart" uri="{C3380CC4-5D6E-409C-BE32-E72D297353CC}">
                <c16:uniqueId val="{00000003-9170-475B-91D2-789E4B97EEF6}"/>
              </c:ext>
            </c:extLst>
          </c:dPt>
          <c:dPt>
            <c:idx val="2"/>
            <c:bubble3D val="0"/>
            <c:spPr>
              <a:solidFill>
                <a:schemeClr val="accent2">
                  <a:lumMod val="40000"/>
                  <a:lumOff val="60000"/>
                </a:schemeClr>
              </a:solidFill>
              <a:ln w="19050">
                <a:noFill/>
              </a:ln>
              <a:effectLst/>
            </c:spPr>
            <c:extLst>
              <c:ext xmlns:c16="http://schemas.microsoft.com/office/drawing/2014/chart" uri="{C3380CC4-5D6E-409C-BE32-E72D297353CC}">
                <c16:uniqueId val="{00000005-9170-475B-91D2-789E4B97EEF6}"/>
              </c:ext>
            </c:extLst>
          </c:dPt>
          <c:dPt>
            <c:idx val="3"/>
            <c:bubble3D val="0"/>
            <c:spPr>
              <a:solidFill>
                <a:srgbClr val="FFA161"/>
              </a:solidFill>
              <a:ln w="19050">
                <a:noFill/>
              </a:ln>
              <a:effectLst/>
            </c:spPr>
            <c:extLst>
              <c:ext xmlns:c16="http://schemas.microsoft.com/office/drawing/2014/chart" uri="{C3380CC4-5D6E-409C-BE32-E72D297353CC}">
                <c16:uniqueId val="{00000007-9170-475B-91D2-789E4B97EEF6}"/>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and chart table of T.D'!$B$13:$B$17</c:f>
              <c:strCache>
                <c:ptCount val="4"/>
                <c:pt idx="0">
                  <c:v>Completed</c:v>
                </c:pt>
                <c:pt idx="1">
                  <c:v>Failed</c:v>
                </c:pt>
                <c:pt idx="2">
                  <c:v>Incomplete</c:v>
                </c:pt>
                <c:pt idx="3">
                  <c:v>Passed</c:v>
                </c:pt>
              </c:strCache>
            </c:strRef>
          </c:cat>
          <c:val>
            <c:numRef>
              <c:f>'KPI and chart table of T.D'!$C$13:$C$17</c:f>
              <c:numCache>
                <c:formatCode>0</c:formatCode>
                <c:ptCount val="4"/>
                <c:pt idx="0">
                  <c:v>17</c:v>
                </c:pt>
                <c:pt idx="1">
                  <c:v>17</c:v>
                </c:pt>
                <c:pt idx="2">
                  <c:v>11</c:v>
                </c:pt>
                <c:pt idx="3">
                  <c:v>13</c:v>
                </c:pt>
              </c:numCache>
            </c:numRef>
          </c:val>
          <c:extLst>
            <c:ext xmlns:c16="http://schemas.microsoft.com/office/drawing/2014/chart" uri="{C3380CC4-5D6E-409C-BE32-E72D297353CC}">
              <c16:uniqueId val="{00000008-9170-475B-91D2-789E4B97EEF6}"/>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b"/>
      <c:layout>
        <c:manualLayout>
          <c:xMode val="edge"/>
          <c:yMode val="edge"/>
          <c:x val="2.2732023499770302E-2"/>
          <c:y val="0.82964916148638135"/>
          <c:w val="0.94225973717781886"/>
          <c:h val="0.1431663808068555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[Rozina_Teammate.xlsx]KPI and chart table of T.D!Pre vs Post test score_Table</c:name>
    <c:fmtId val="3"/>
  </c:pivotSource>
  <c:chart>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66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905324253545462E-2"/>
          <c:y val="0.12068094006501213"/>
          <c:w val="0.89195172437537884"/>
          <c:h val="0.72587381139378238"/>
        </c:manualLayout>
      </c:layout>
      <c:barChart>
        <c:barDir val="col"/>
        <c:grouping val="clustered"/>
        <c:varyColors val="0"/>
        <c:ser>
          <c:idx val="0"/>
          <c:order val="0"/>
          <c:tx>
            <c:strRef>
              <c:f>'KPI and chart table of T.D'!$C$24</c:f>
              <c:strCache>
                <c:ptCount val="1"/>
                <c:pt idx="0">
                  <c:v>Avg Pre-test Score</c:v>
                </c:pt>
              </c:strCache>
            </c:strRef>
          </c:tx>
          <c:spPr>
            <a:solidFill>
              <a:schemeClr val="accent2">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 and chart table of T.D'!$B$25:$B$31</c:f>
              <c:strCache>
                <c:ptCount val="6"/>
                <c:pt idx="0">
                  <c:v>Communication Skills</c:v>
                </c:pt>
                <c:pt idx="1">
                  <c:v>Customer Service</c:v>
                </c:pt>
                <c:pt idx="2">
                  <c:v>Excel - Basic to Advance</c:v>
                </c:pt>
                <c:pt idx="3">
                  <c:v>Leadership Development</c:v>
                </c:pt>
                <c:pt idx="4">
                  <c:v>Project Management</c:v>
                </c:pt>
                <c:pt idx="5">
                  <c:v>Technical Skills</c:v>
                </c:pt>
              </c:strCache>
            </c:strRef>
          </c:cat>
          <c:val>
            <c:numRef>
              <c:f>'KPI and chart table of T.D'!$C$25:$C$31</c:f>
              <c:numCache>
                <c:formatCode>0</c:formatCode>
                <c:ptCount val="6"/>
                <c:pt idx="0">
                  <c:v>52.363636363636367</c:v>
                </c:pt>
                <c:pt idx="1">
                  <c:v>51.636363636363633</c:v>
                </c:pt>
                <c:pt idx="2">
                  <c:v>60</c:v>
                </c:pt>
                <c:pt idx="3">
                  <c:v>60.25</c:v>
                </c:pt>
                <c:pt idx="4">
                  <c:v>55.25</c:v>
                </c:pt>
                <c:pt idx="5">
                  <c:v>53.3</c:v>
                </c:pt>
              </c:numCache>
            </c:numRef>
          </c:val>
          <c:extLst>
            <c:ext xmlns:c16="http://schemas.microsoft.com/office/drawing/2014/chart" uri="{C3380CC4-5D6E-409C-BE32-E72D297353CC}">
              <c16:uniqueId val="{00000000-475A-4180-B8FD-E2F846CB100C}"/>
            </c:ext>
          </c:extLst>
        </c:ser>
        <c:ser>
          <c:idx val="1"/>
          <c:order val="1"/>
          <c:tx>
            <c:strRef>
              <c:f>'KPI and chart table of T.D'!$D$24</c:f>
              <c:strCache>
                <c:ptCount val="1"/>
                <c:pt idx="0">
                  <c:v>Avg Post-test Score</c:v>
                </c:pt>
              </c:strCache>
            </c:strRef>
          </c:tx>
          <c:spPr>
            <a:solidFill>
              <a:srgbClr val="FF660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 and chart table of T.D'!$B$25:$B$31</c:f>
              <c:strCache>
                <c:ptCount val="6"/>
                <c:pt idx="0">
                  <c:v>Communication Skills</c:v>
                </c:pt>
                <c:pt idx="1">
                  <c:v>Customer Service</c:v>
                </c:pt>
                <c:pt idx="2">
                  <c:v>Excel - Basic to Advance</c:v>
                </c:pt>
                <c:pt idx="3">
                  <c:v>Leadership Development</c:v>
                </c:pt>
                <c:pt idx="4">
                  <c:v>Project Management</c:v>
                </c:pt>
                <c:pt idx="5">
                  <c:v>Technical Skills</c:v>
                </c:pt>
              </c:strCache>
            </c:strRef>
          </c:cat>
          <c:val>
            <c:numRef>
              <c:f>'KPI and chart table of T.D'!$D$25:$D$31</c:f>
              <c:numCache>
                <c:formatCode>0</c:formatCode>
                <c:ptCount val="6"/>
                <c:pt idx="0">
                  <c:v>76</c:v>
                </c:pt>
                <c:pt idx="1">
                  <c:v>75</c:v>
                </c:pt>
                <c:pt idx="2">
                  <c:v>75</c:v>
                </c:pt>
                <c:pt idx="3">
                  <c:v>69.5</c:v>
                </c:pt>
                <c:pt idx="4">
                  <c:v>75.583333333333329</c:v>
                </c:pt>
                <c:pt idx="5">
                  <c:v>75.8</c:v>
                </c:pt>
              </c:numCache>
            </c:numRef>
          </c:val>
          <c:extLst>
            <c:ext xmlns:c16="http://schemas.microsoft.com/office/drawing/2014/chart" uri="{C3380CC4-5D6E-409C-BE32-E72D297353CC}">
              <c16:uniqueId val="{00000001-475A-4180-B8FD-E2F846CB100C}"/>
            </c:ext>
          </c:extLst>
        </c:ser>
        <c:dLbls>
          <c:dLblPos val="outEnd"/>
          <c:showLegendKey val="0"/>
          <c:showVal val="1"/>
          <c:showCatName val="0"/>
          <c:showSerName val="0"/>
          <c:showPercent val="0"/>
          <c:showBubbleSize val="0"/>
        </c:dLbls>
        <c:gapWidth val="444"/>
        <c:overlap val="-90"/>
        <c:axId val="1343085648"/>
        <c:axId val="2057176016"/>
      </c:barChart>
      <c:catAx>
        <c:axId val="134308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cap="all" spc="120" normalizeH="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057176016"/>
        <c:crosses val="autoZero"/>
        <c:auto val="1"/>
        <c:lblAlgn val="ctr"/>
        <c:lblOffset val="100"/>
        <c:noMultiLvlLbl val="0"/>
      </c:catAx>
      <c:valAx>
        <c:axId val="2057176016"/>
        <c:scaling>
          <c:orientation val="minMax"/>
        </c:scaling>
        <c:delete val="1"/>
        <c:axPos val="l"/>
        <c:numFmt formatCode="0" sourceLinked="1"/>
        <c:majorTickMark val="none"/>
        <c:minorTickMark val="none"/>
        <c:tickLblPos val="nextTo"/>
        <c:crossAx val="1343085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[Rozina_Teammate.xlsx]KPI and chart table of T.D!Top 5 Trainers_Table</c:name>
    <c:fmtId val="4"/>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16277536800802"/>
          <c:y val="3.0339018014794987E-2"/>
          <c:w val="0.73372212931862602"/>
          <c:h val="0.94434210222617165"/>
        </c:manualLayout>
      </c:layout>
      <c:barChart>
        <c:barDir val="bar"/>
        <c:grouping val="clustered"/>
        <c:varyColors val="0"/>
        <c:ser>
          <c:idx val="0"/>
          <c:order val="0"/>
          <c:tx>
            <c:strRef>
              <c:f>'KPI and chart table of T.D'!$C$39</c:f>
              <c:strCache>
                <c:ptCount val="1"/>
                <c:pt idx="0">
                  <c:v>Total</c:v>
                </c:pt>
              </c:strCache>
            </c:strRef>
          </c:tx>
          <c:spPr>
            <a:solidFill>
              <a:srgbClr val="FF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and chart table of T.D'!$B$40:$B$46</c:f>
              <c:strCache>
                <c:ptCount val="6"/>
                <c:pt idx="0">
                  <c:v>Md. Arifur Rahman</c:v>
                </c:pt>
                <c:pt idx="1">
                  <c:v>Md. Shohidul Huq</c:v>
                </c:pt>
                <c:pt idx="2">
                  <c:v>Data Soultion 360</c:v>
                </c:pt>
                <c:pt idx="3">
                  <c:v>Md. Rakibul Ahsan</c:v>
                </c:pt>
                <c:pt idx="4">
                  <c:v>Md. Majharul Islam</c:v>
                </c:pt>
                <c:pt idx="5">
                  <c:v>Md. Mohsin Hossain</c:v>
                </c:pt>
              </c:strCache>
            </c:strRef>
          </c:cat>
          <c:val>
            <c:numRef>
              <c:f>'KPI and chart table of T.D'!$C$40:$C$46</c:f>
              <c:numCache>
                <c:formatCode>0.00</c:formatCode>
                <c:ptCount val="6"/>
                <c:pt idx="0">
                  <c:v>4.5454545454545459</c:v>
                </c:pt>
                <c:pt idx="1">
                  <c:v>4.418181818181818</c:v>
                </c:pt>
                <c:pt idx="2">
                  <c:v>4.3999999999999995</c:v>
                </c:pt>
                <c:pt idx="3">
                  <c:v>4.375</c:v>
                </c:pt>
                <c:pt idx="4">
                  <c:v>4.3583333333333334</c:v>
                </c:pt>
                <c:pt idx="5">
                  <c:v>4.29</c:v>
                </c:pt>
              </c:numCache>
            </c:numRef>
          </c:val>
          <c:extLst>
            <c:ext xmlns:c16="http://schemas.microsoft.com/office/drawing/2014/chart" uri="{C3380CC4-5D6E-409C-BE32-E72D297353CC}">
              <c16:uniqueId val="{00000000-967C-4083-A11B-3C73BE3CA075}"/>
            </c:ext>
          </c:extLst>
        </c:ser>
        <c:dLbls>
          <c:dLblPos val="outEnd"/>
          <c:showLegendKey val="0"/>
          <c:showVal val="1"/>
          <c:showCatName val="0"/>
          <c:showSerName val="0"/>
          <c:showPercent val="0"/>
          <c:showBubbleSize val="0"/>
        </c:dLbls>
        <c:gapWidth val="180"/>
        <c:axId val="53390768"/>
        <c:axId val="138005184"/>
      </c:barChart>
      <c:catAx>
        <c:axId val="5339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38005184"/>
        <c:crosses val="autoZero"/>
        <c:auto val="1"/>
        <c:lblAlgn val="ctr"/>
        <c:lblOffset val="100"/>
        <c:noMultiLvlLbl val="0"/>
      </c:catAx>
      <c:valAx>
        <c:axId val="138005184"/>
        <c:scaling>
          <c:orientation val="minMax"/>
        </c:scaling>
        <c:delete val="1"/>
        <c:axPos val="b"/>
        <c:numFmt formatCode="0.00" sourceLinked="1"/>
        <c:majorTickMark val="none"/>
        <c:minorTickMark val="none"/>
        <c:tickLblPos val="nextTo"/>
        <c:crossAx val="533907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[Rozina_Teammate.xlsx]KPI and chart table of T.D!Training Trend_Table</c:name>
    <c:fmtId val="8"/>
  </c:pivotSource>
  <c:chart>
    <c:autoTitleDeleted val="1"/>
    <c:pivotFmts>
      <c:pivotFmt>
        <c:idx val="0"/>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12"/>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13"/>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15"/>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16"/>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17"/>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18"/>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19"/>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20"/>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21"/>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22"/>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23"/>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24"/>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25"/>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26"/>
        <c:spPr>
          <a:ln w="28575" cap="rnd">
            <a:solidFill>
              <a:srgbClr val="FF6600"/>
            </a:solidFill>
            <a:round/>
          </a:ln>
          <a:effectLst/>
        </c:spPr>
        <c:marker>
          <c:symbol val="circle"/>
          <c:size val="5"/>
          <c:spPr>
            <a:solidFill>
              <a:schemeClr val="accent2">
                <a:lumMod val="40000"/>
                <a:lumOff val="6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rgbClr val="FF6600"/>
            </a:solidFill>
            <a:round/>
          </a:ln>
          <a:effectLst/>
        </c:spPr>
        <c:marker>
          <c:symbol val="circle"/>
          <c:size val="5"/>
        </c:marker>
      </c:pivotFmt>
      <c:pivotFmt>
        <c:idx val="28"/>
        <c:spPr>
          <a:ln w="28575" cap="rnd">
            <a:solidFill>
              <a:srgbClr val="FF6600"/>
            </a:solidFill>
            <a:round/>
          </a:ln>
          <a:effectLst/>
        </c:spPr>
        <c:marker>
          <c:symbol val="circle"/>
          <c:size val="5"/>
        </c:marker>
      </c:pivotFmt>
      <c:pivotFmt>
        <c:idx val="29"/>
        <c:spPr>
          <a:ln w="28575" cap="rnd">
            <a:solidFill>
              <a:srgbClr val="FF6600"/>
            </a:solidFill>
            <a:round/>
          </a:ln>
          <a:effectLst/>
        </c:spPr>
        <c:marker>
          <c:symbol val="circle"/>
          <c:size val="5"/>
        </c:marker>
      </c:pivotFmt>
      <c:pivotFmt>
        <c:idx val="30"/>
        <c:spPr>
          <a:ln w="28575" cap="rnd">
            <a:solidFill>
              <a:srgbClr val="FF6600"/>
            </a:solidFill>
            <a:round/>
          </a:ln>
          <a:effectLst/>
        </c:spPr>
        <c:marker>
          <c:symbol val="circle"/>
          <c:size val="5"/>
        </c:marker>
      </c:pivotFmt>
      <c:pivotFmt>
        <c:idx val="31"/>
        <c:spPr>
          <a:ln w="28575" cap="rnd">
            <a:solidFill>
              <a:srgbClr val="FF6600"/>
            </a:solidFill>
            <a:round/>
          </a:ln>
          <a:effectLst/>
        </c:spPr>
        <c:marker>
          <c:symbol val="circle"/>
          <c:size val="5"/>
        </c:marker>
      </c:pivotFmt>
      <c:pivotFmt>
        <c:idx val="32"/>
        <c:spPr>
          <a:ln w="28575" cap="rnd">
            <a:solidFill>
              <a:srgbClr val="FF6600"/>
            </a:solidFill>
            <a:round/>
          </a:ln>
          <a:effectLst/>
        </c:spPr>
        <c:marker>
          <c:symbol val="circle"/>
          <c:size val="5"/>
        </c:marker>
      </c:pivotFmt>
      <c:pivotFmt>
        <c:idx val="33"/>
        <c:spPr>
          <a:ln w="28575" cap="rnd">
            <a:solidFill>
              <a:srgbClr val="FF6600"/>
            </a:solidFill>
            <a:round/>
          </a:ln>
          <a:effectLst/>
        </c:spPr>
        <c:marker>
          <c:symbol val="circle"/>
          <c:size val="5"/>
        </c:marker>
      </c:pivotFmt>
      <c:pivotFmt>
        <c:idx val="34"/>
        <c:spPr>
          <a:ln w="28575" cap="rnd">
            <a:solidFill>
              <a:srgbClr val="FF6600"/>
            </a:solidFill>
            <a:round/>
          </a:ln>
          <a:effectLst/>
        </c:spPr>
        <c:marker>
          <c:symbol val="circle"/>
          <c:size val="5"/>
        </c:marker>
      </c:pivotFmt>
      <c:pivotFmt>
        <c:idx val="35"/>
        <c:spPr>
          <a:ln w="28575" cap="rnd">
            <a:solidFill>
              <a:srgbClr val="FF6600"/>
            </a:solidFill>
            <a:round/>
          </a:ln>
          <a:effectLst/>
        </c:spPr>
        <c:marker>
          <c:symbol val="circle"/>
          <c:size val="5"/>
        </c:marker>
      </c:pivotFmt>
      <c:pivotFmt>
        <c:idx val="36"/>
        <c:spPr>
          <a:ln w="28575" cap="rnd">
            <a:solidFill>
              <a:srgbClr val="FF6600"/>
            </a:solidFill>
            <a:round/>
          </a:ln>
          <a:effectLst/>
        </c:spPr>
        <c:marker>
          <c:symbol val="circle"/>
          <c:size val="5"/>
        </c:marker>
      </c:pivotFmt>
      <c:pivotFmt>
        <c:idx val="37"/>
        <c:spPr>
          <a:ln w="28575" cap="rnd">
            <a:solidFill>
              <a:srgbClr val="FF6600"/>
            </a:solidFill>
            <a:round/>
          </a:ln>
          <a:effectLst/>
        </c:spPr>
        <c:marker>
          <c:symbol val="circle"/>
          <c:size val="5"/>
        </c:marker>
      </c:pivotFmt>
      <c:pivotFmt>
        <c:idx val="38"/>
        <c:spPr>
          <a:ln w="28575" cap="rnd">
            <a:solidFill>
              <a:srgbClr val="FF6600"/>
            </a:solidFill>
            <a:round/>
          </a:ln>
          <a:effectLst/>
        </c:spPr>
        <c:marker>
          <c:symbol val="circle"/>
          <c:size val="5"/>
        </c:marker>
      </c:pivotFmt>
    </c:pivotFmts>
    <c:plotArea>
      <c:layout>
        <c:manualLayout>
          <c:layoutTarget val="inner"/>
          <c:xMode val="edge"/>
          <c:yMode val="edge"/>
          <c:x val="4.8401092490263961E-2"/>
          <c:y val="4.7412299230741729E-2"/>
          <c:w val="0.93834237173569568"/>
          <c:h val="0.64487928489552671"/>
        </c:manualLayout>
      </c:layout>
      <c:lineChart>
        <c:grouping val="standard"/>
        <c:varyColors val="0"/>
        <c:ser>
          <c:idx val="0"/>
          <c:order val="0"/>
          <c:tx>
            <c:strRef>
              <c:f>'KPI and chart table of T.D'!$C$52</c:f>
              <c:strCache>
                <c:ptCount val="1"/>
                <c:pt idx="0">
                  <c:v>Total</c:v>
                </c:pt>
              </c:strCache>
            </c:strRef>
          </c:tx>
          <c:spPr>
            <a:ln w="28575" cap="rnd">
              <a:solidFill>
                <a:srgbClr val="FF6600"/>
              </a:solidFill>
              <a:round/>
            </a:ln>
            <a:effectLst/>
          </c:spPr>
          <c:marker>
            <c:symbol val="circle"/>
            <c:size val="5"/>
            <c:spPr>
              <a:solidFill>
                <a:schemeClr val="accent2">
                  <a:lumMod val="40000"/>
                  <a:lumOff val="60000"/>
                </a:schemeClr>
              </a:solidFill>
              <a:ln w="9525">
                <a:noFill/>
              </a:ln>
              <a:effectLst/>
            </c:spPr>
          </c:marker>
          <c:dPt>
            <c:idx val="0"/>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0-468B-4A6C-BAE5-092AF819D77C}"/>
              </c:ext>
            </c:extLst>
          </c:dPt>
          <c:dPt>
            <c:idx val="1"/>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1-468B-4A6C-BAE5-092AF819D77C}"/>
              </c:ext>
            </c:extLst>
          </c:dPt>
          <c:dPt>
            <c:idx val="2"/>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2-468B-4A6C-BAE5-092AF819D77C}"/>
              </c:ext>
            </c:extLst>
          </c:dPt>
          <c:dPt>
            <c:idx val="3"/>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3-468B-4A6C-BAE5-092AF819D77C}"/>
              </c:ext>
            </c:extLst>
          </c:dPt>
          <c:dPt>
            <c:idx val="4"/>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4-468B-4A6C-BAE5-092AF819D77C}"/>
              </c:ext>
            </c:extLst>
          </c:dPt>
          <c:dPt>
            <c:idx val="5"/>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5-468B-4A6C-BAE5-092AF819D77C}"/>
              </c:ext>
            </c:extLst>
          </c:dPt>
          <c:dPt>
            <c:idx val="6"/>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6-468B-4A6C-BAE5-092AF819D77C}"/>
              </c:ext>
            </c:extLst>
          </c:dPt>
          <c:dPt>
            <c:idx val="7"/>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7-468B-4A6C-BAE5-092AF819D77C}"/>
              </c:ext>
            </c:extLst>
          </c:dPt>
          <c:dPt>
            <c:idx val="8"/>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8-468B-4A6C-BAE5-092AF819D77C}"/>
              </c:ext>
            </c:extLst>
          </c:dPt>
          <c:dPt>
            <c:idx val="9"/>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9-468B-4A6C-BAE5-092AF819D77C}"/>
              </c:ext>
            </c:extLst>
          </c:dPt>
          <c:dPt>
            <c:idx val="10"/>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A-468B-4A6C-BAE5-092AF819D77C}"/>
              </c:ext>
            </c:extLst>
          </c:dPt>
          <c:dPt>
            <c:idx val="11"/>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B-468B-4A6C-BAE5-092AF819D77C}"/>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and chart table of T.D'!$B$53:$B$58</c:f>
              <c:strCache>
                <c:ptCount val="5"/>
                <c:pt idx="0">
                  <c:v>August</c:v>
                </c:pt>
                <c:pt idx="1">
                  <c:v>December</c:v>
                </c:pt>
                <c:pt idx="2">
                  <c:v>November</c:v>
                </c:pt>
                <c:pt idx="3">
                  <c:v>October</c:v>
                </c:pt>
                <c:pt idx="4">
                  <c:v>September</c:v>
                </c:pt>
              </c:strCache>
            </c:strRef>
          </c:cat>
          <c:val>
            <c:numRef>
              <c:f>'KPI and chart table of T.D'!$C$53:$C$58</c:f>
              <c:numCache>
                <c:formatCode>0</c:formatCode>
                <c:ptCount val="5"/>
                <c:pt idx="0">
                  <c:v>8</c:v>
                </c:pt>
                <c:pt idx="1">
                  <c:v>14</c:v>
                </c:pt>
                <c:pt idx="2">
                  <c:v>13</c:v>
                </c:pt>
                <c:pt idx="3">
                  <c:v>15</c:v>
                </c:pt>
                <c:pt idx="4">
                  <c:v>8</c:v>
                </c:pt>
              </c:numCache>
            </c:numRef>
          </c:val>
          <c:smooth val="0"/>
          <c:extLst>
            <c:ext xmlns:c16="http://schemas.microsoft.com/office/drawing/2014/chart" uri="{C3380CC4-5D6E-409C-BE32-E72D297353CC}">
              <c16:uniqueId val="{0000000C-468B-4A6C-BAE5-092AF819D77C}"/>
            </c:ext>
          </c:extLst>
        </c:ser>
        <c:dLbls>
          <c:dLblPos val="t"/>
          <c:showLegendKey val="0"/>
          <c:showVal val="1"/>
          <c:showCatName val="0"/>
          <c:showSerName val="0"/>
          <c:showPercent val="0"/>
          <c:showBubbleSize val="0"/>
        </c:dLbls>
        <c:marker val="1"/>
        <c:smooth val="0"/>
        <c:axId val="286694784"/>
        <c:axId val="55659248"/>
      </c:lineChart>
      <c:catAx>
        <c:axId val="28669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5659248"/>
        <c:crosses val="autoZero"/>
        <c:auto val="1"/>
        <c:lblAlgn val="ctr"/>
        <c:lblOffset val="100"/>
        <c:noMultiLvlLbl val="0"/>
      </c:catAx>
      <c:valAx>
        <c:axId val="55659248"/>
        <c:scaling>
          <c:orientation val="minMax"/>
        </c:scaling>
        <c:delete val="1"/>
        <c:axPos val="l"/>
        <c:numFmt formatCode="0" sourceLinked="1"/>
        <c:majorTickMark val="none"/>
        <c:minorTickMark val="none"/>
        <c:tickLblPos val="nextTo"/>
        <c:crossAx val="2866947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[Rozina_Teammate.xlsx]KPI and chart table of T.D!Training_Type</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dLbl>
          <c:idx val="0"/>
          <c:layout>
            <c:manualLayout>
              <c:x val="-8.2395271457209623E-2"/>
              <c:y val="-8.581620250488836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648293963254593"/>
                  <c:h val="8.859060402684564E-2"/>
                </c:manualLayout>
              </c15:layout>
            </c:ext>
          </c:extLst>
        </c:dLbl>
      </c:pivotFmt>
      <c:pivotFmt>
        <c:idx val="2"/>
        <c:spPr>
          <a:solidFill>
            <a:schemeClr val="accent5">
              <a:lumMod val="20000"/>
              <a:lumOff val="80000"/>
            </a:schemeClr>
          </a:solidFill>
          <a:ln w="19050">
            <a:solidFill>
              <a:schemeClr val="lt1"/>
            </a:solidFill>
          </a:ln>
          <a:effectLst/>
        </c:spPr>
        <c:dLbl>
          <c:idx val="0"/>
          <c:layout>
            <c:manualLayout>
              <c:x val="2.9629629629629541E-2"/>
              <c:y val="1.910828025477706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20000"/>
              <a:lumOff val="80000"/>
            </a:schemeClr>
          </a:solidFill>
          <a:ln w="19050">
            <a:solidFill>
              <a:schemeClr val="lt1"/>
            </a:solidFill>
          </a:ln>
          <a:effectLst/>
        </c:spPr>
        <c:dLbl>
          <c:idx val="0"/>
          <c:layout>
            <c:manualLayout>
              <c:x val="2.9629629629629541E-2"/>
              <c:y val="1.910828025477706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layout>
            <c:manualLayout>
              <c:x val="-8.2395271457209623E-2"/>
              <c:y val="-8.581620250488836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648293963254593"/>
                  <c:h val="8.859060402684564E-2"/>
                </c:manualLayout>
              </c15:layout>
            </c:ext>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w="19050">
            <a:noFill/>
          </a:ln>
          <a:effectLst/>
        </c:spPr>
        <c:dLbl>
          <c:idx val="0"/>
          <c:layout>
            <c:manualLayout>
              <c:x val="2.9629629629629541E-2"/>
              <c:y val="1.9108280254777069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6F0D"/>
          </a:solidFill>
          <a:ln w="19050">
            <a:noFill/>
          </a:ln>
          <a:effectLst/>
        </c:spPr>
        <c:dLbl>
          <c:idx val="0"/>
          <c:layout>
            <c:manualLayout>
              <c:x val="-7.0184604165029224E-2"/>
              <c:y val="-8.5816272965879348E-2"/>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648293963254593"/>
                  <c:h val="8.859060402684564E-2"/>
                </c:manualLayout>
              </c15:layout>
            </c:ext>
          </c:extLst>
        </c:dLbl>
      </c:pivotFmt>
    </c:pivotFmts>
    <c:plotArea>
      <c:layout>
        <c:manualLayout>
          <c:layoutTarget val="inner"/>
          <c:xMode val="edge"/>
          <c:yMode val="edge"/>
          <c:x val="0.19427904189141712"/>
          <c:y val="4.9656502668710037E-2"/>
          <c:w val="0.61469857606381884"/>
          <c:h val="0.78590656872588915"/>
        </c:manualLayout>
      </c:layout>
      <c:doughnutChart>
        <c:varyColors val="1"/>
        <c:ser>
          <c:idx val="0"/>
          <c:order val="0"/>
          <c:tx>
            <c:strRef>
              <c:f>'KPI and chart table of T.D'!$C$71</c:f>
              <c:strCache>
                <c:ptCount val="1"/>
                <c:pt idx="0">
                  <c:v>Total</c:v>
                </c:pt>
              </c:strCache>
            </c:strRef>
          </c:tx>
          <c:spPr>
            <a:ln>
              <a:noFill/>
            </a:ln>
          </c:spPr>
          <c:dPt>
            <c:idx val="0"/>
            <c:bubble3D val="0"/>
            <c:spPr>
              <a:solidFill>
                <a:schemeClr val="accent2">
                  <a:lumMod val="20000"/>
                  <a:lumOff val="80000"/>
                </a:schemeClr>
              </a:solidFill>
              <a:ln w="19050">
                <a:noFill/>
              </a:ln>
              <a:effectLst/>
            </c:spPr>
            <c:extLst>
              <c:ext xmlns:c16="http://schemas.microsoft.com/office/drawing/2014/chart" uri="{C3380CC4-5D6E-409C-BE32-E72D297353CC}">
                <c16:uniqueId val="{00000001-D1E5-44D9-8C15-E1B74AB9CE35}"/>
              </c:ext>
            </c:extLst>
          </c:dPt>
          <c:dPt>
            <c:idx val="1"/>
            <c:bubble3D val="0"/>
            <c:spPr>
              <a:solidFill>
                <a:srgbClr val="FF6F0D"/>
              </a:solidFill>
              <a:ln w="19050">
                <a:noFill/>
              </a:ln>
              <a:effectLst/>
            </c:spPr>
            <c:extLst>
              <c:ext xmlns:c16="http://schemas.microsoft.com/office/drawing/2014/chart" uri="{C3380CC4-5D6E-409C-BE32-E72D297353CC}">
                <c16:uniqueId val="{00000003-D1E5-44D9-8C15-E1B74AB9CE35}"/>
              </c:ext>
            </c:extLst>
          </c:dPt>
          <c:dLbls>
            <c:dLbl>
              <c:idx val="0"/>
              <c:layout>
                <c:manualLayout>
                  <c:x val="2.9629629629629541E-2"/>
                  <c:y val="1.91082802547770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E5-44D9-8C15-E1B74AB9CE35}"/>
                </c:ext>
              </c:extLst>
            </c:dLbl>
            <c:dLbl>
              <c:idx val="1"/>
              <c:layout>
                <c:manualLayout>
                  <c:x val="-7.0184604165029224E-2"/>
                  <c:y val="-8.5816272965879348E-2"/>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648293963254593"/>
                      <c:h val="8.859060402684564E-2"/>
                    </c:manualLayout>
                  </c15:layout>
                </c:ext>
                <c:ext xmlns:c16="http://schemas.microsoft.com/office/drawing/2014/chart" uri="{C3380CC4-5D6E-409C-BE32-E72D297353CC}">
                  <c16:uniqueId val="{00000003-D1E5-44D9-8C15-E1B74AB9CE35}"/>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and chart table of T.D'!$B$72:$B$74</c:f>
              <c:strCache>
                <c:ptCount val="2"/>
                <c:pt idx="0">
                  <c:v>External</c:v>
                </c:pt>
                <c:pt idx="1">
                  <c:v>Internal</c:v>
                </c:pt>
              </c:strCache>
            </c:strRef>
          </c:cat>
          <c:val>
            <c:numRef>
              <c:f>'KPI and chart table of T.D'!$C$72:$C$74</c:f>
              <c:numCache>
                <c:formatCode>0%</c:formatCode>
                <c:ptCount val="2"/>
                <c:pt idx="0">
                  <c:v>0.10344827586206896</c:v>
                </c:pt>
                <c:pt idx="1">
                  <c:v>0.89655172413793105</c:v>
                </c:pt>
              </c:numCache>
            </c:numRef>
          </c:val>
          <c:extLst>
            <c:ext xmlns:c16="http://schemas.microsoft.com/office/drawing/2014/chart" uri="{C3380CC4-5D6E-409C-BE32-E72D297353CC}">
              <c16:uniqueId val="{00000004-D1E5-44D9-8C15-E1B74AB9CE35}"/>
            </c:ext>
          </c:extLst>
        </c:ser>
        <c:dLbls>
          <c:showLegendKey val="0"/>
          <c:showVal val="1"/>
          <c:showCatName val="0"/>
          <c:showSerName val="0"/>
          <c:showPercent val="0"/>
          <c:showBubbleSize val="0"/>
          <c:showLeaderLines val="1"/>
        </c:dLbls>
        <c:firstSliceAng val="0"/>
        <c:holeSize val="59"/>
      </c:doughnutChart>
      <c:spPr>
        <a:noFill/>
        <a:ln>
          <a:noFill/>
        </a:ln>
        <a:effectLst/>
      </c:spPr>
    </c:plotArea>
    <c:legend>
      <c:legendPos val="b"/>
      <c:layout>
        <c:manualLayout>
          <c:xMode val="edge"/>
          <c:yMode val="edge"/>
          <c:x val="0.17822362628527177"/>
          <c:y val="0.86976227971503561"/>
          <c:w val="0.60997349474449847"/>
          <c:h val="0.1016662917135358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[Rozina_Teammate.xlsx]KPI and chart table of T.F.D!Training Type by Cost</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chemeClr val="accent5">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19050">
            <a:solidFill>
              <a:schemeClr val="lt1"/>
            </a:solidFill>
          </a:ln>
          <a:effectLst/>
        </c:spPr>
      </c:pivotFmt>
      <c:pivotFmt>
        <c:idx val="5"/>
        <c:spPr>
          <a:solidFill>
            <a:schemeClr val="accent5">
              <a:lumMod val="75000"/>
            </a:schemeClr>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noFill/>
          </a:ln>
          <a:effectLst/>
        </c:spPr>
      </c:pivotFmt>
      <c:pivotFmt>
        <c:idx val="8"/>
        <c:spPr>
          <a:solidFill>
            <a:srgbClr val="FF6F0D"/>
          </a:solidFill>
          <a:ln w="19050">
            <a:noFill/>
          </a:ln>
          <a:effectLst/>
        </c:spPr>
      </c:pivotFmt>
    </c:pivotFmts>
    <c:plotArea>
      <c:layout>
        <c:manualLayout>
          <c:layoutTarget val="inner"/>
          <c:xMode val="edge"/>
          <c:yMode val="edge"/>
          <c:x val="4.6460057304906904E-2"/>
          <c:y val="5.8600693449935015E-2"/>
          <c:w val="0.63288226300443007"/>
          <c:h val="0.93001092421130505"/>
        </c:manualLayout>
      </c:layout>
      <c:doughnutChart>
        <c:varyColors val="1"/>
        <c:ser>
          <c:idx val="0"/>
          <c:order val="0"/>
          <c:tx>
            <c:strRef>
              <c:f>'KPI and chart table of T.F.D'!$C$77</c:f>
              <c:strCache>
                <c:ptCount val="1"/>
                <c:pt idx="0">
                  <c:v>Total</c:v>
                </c:pt>
              </c:strCache>
            </c:strRef>
          </c:tx>
          <c:spPr>
            <a:ln>
              <a:noFill/>
            </a:ln>
          </c:spPr>
          <c:dPt>
            <c:idx val="0"/>
            <c:bubble3D val="0"/>
            <c:spPr>
              <a:solidFill>
                <a:schemeClr val="bg1">
                  <a:lumMod val="95000"/>
                </a:schemeClr>
              </a:solidFill>
              <a:ln w="19050">
                <a:noFill/>
              </a:ln>
              <a:effectLst/>
            </c:spPr>
            <c:extLst>
              <c:ext xmlns:c16="http://schemas.microsoft.com/office/drawing/2014/chart" uri="{C3380CC4-5D6E-409C-BE32-E72D297353CC}">
                <c16:uniqueId val="{00000001-555E-4E06-84F0-7134550EABBA}"/>
              </c:ext>
            </c:extLst>
          </c:dPt>
          <c:dPt>
            <c:idx val="1"/>
            <c:bubble3D val="0"/>
            <c:spPr>
              <a:solidFill>
                <a:srgbClr val="FF6F0D"/>
              </a:solidFill>
              <a:ln w="19050">
                <a:noFill/>
              </a:ln>
              <a:effectLst/>
            </c:spPr>
            <c:extLst>
              <c:ext xmlns:c16="http://schemas.microsoft.com/office/drawing/2014/chart" uri="{C3380CC4-5D6E-409C-BE32-E72D297353CC}">
                <c16:uniqueId val="{00000003-555E-4E06-84F0-7134550EABBA}"/>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and chart table of T.F.D'!$B$78:$B$80</c:f>
              <c:strCache>
                <c:ptCount val="2"/>
                <c:pt idx="0">
                  <c:v>External</c:v>
                </c:pt>
                <c:pt idx="1">
                  <c:v>Internal</c:v>
                </c:pt>
              </c:strCache>
            </c:strRef>
          </c:cat>
          <c:val>
            <c:numRef>
              <c:f>'KPI and chart table of T.F.D'!$C$78:$C$80</c:f>
              <c:numCache>
                <c:formatCode>#,"K"</c:formatCode>
                <c:ptCount val="2"/>
                <c:pt idx="0">
                  <c:v>11116</c:v>
                </c:pt>
                <c:pt idx="1">
                  <c:v>60572</c:v>
                </c:pt>
              </c:numCache>
            </c:numRef>
          </c:val>
          <c:extLst>
            <c:ext xmlns:c16="http://schemas.microsoft.com/office/drawing/2014/chart" uri="{C3380CC4-5D6E-409C-BE32-E72D297353CC}">
              <c16:uniqueId val="{00000006-B575-4AB8-BFA8-B8D674FD8875}"/>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layout>
        <c:manualLayout>
          <c:xMode val="edge"/>
          <c:yMode val="edge"/>
          <c:x val="0.7659027247510084"/>
          <c:y val="0.41590411819725959"/>
          <c:w val="0.22401959284386311"/>
          <c:h val="0.1949763797589689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[Rozina_Teammate.xlsx]KPI and chart table of T.F.D!Training Type by Budget</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w="19050">
            <a:solidFill>
              <a:schemeClr val="lt1"/>
            </a:solidFill>
          </a:ln>
          <a:effectLst/>
        </c:spPr>
      </c:pivotFmt>
      <c:pivotFmt>
        <c:idx val="2"/>
        <c:spPr>
          <a:solidFill>
            <a:schemeClr val="accent5"/>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20000"/>
              <a:lumOff val="80000"/>
            </a:schemeClr>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w="19050">
            <a:solidFill>
              <a:schemeClr val="lt1"/>
            </a:solidFill>
          </a:ln>
          <a:effectLst/>
        </c:spPr>
      </c:pivotFmt>
      <c:pivotFmt>
        <c:idx val="8"/>
        <c:spPr>
          <a:solidFill>
            <a:srgbClr val="FF6600"/>
          </a:solidFill>
          <a:ln w="19050">
            <a:noFill/>
          </a:ln>
          <a:effectLst/>
        </c:spPr>
        <c:dLbl>
          <c:idx val="0"/>
          <c:layout>
            <c:manualLayout>
              <c:x val="0"/>
              <c:y val="-1.9983352451265101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04376709399262E-2"/>
          <c:y val="0.10444822078461977"/>
          <c:w val="0.64594292616789339"/>
          <c:h val="0.8601521262467503"/>
        </c:manualLayout>
      </c:layout>
      <c:doughnutChart>
        <c:varyColors val="1"/>
        <c:ser>
          <c:idx val="0"/>
          <c:order val="0"/>
          <c:tx>
            <c:strRef>
              <c:f>'KPI and chart table of T.F.D'!$C$66</c:f>
              <c:strCache>
                <c:ptCount val="1"/>
                <c:pt idx="0">
                  <c:v>Total</c:v>
                </c:pt>
              </c:strCache>
            </c:strRef>
          </c:tx>
          <c:dPt>
            <c:idx val="0"/>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1-4EA1-4BA1-A23A-6E7A1F557FE0}"/>
              </c:ext>
            </c:extLst>
          </c:dPt>
          <c:dPt>
            <c:idx val="1"/>
            <c:bubble3D val="0"/>
            <c:spPr>
              <a:solidFill>
                <a:srgbClr val="FF6600"/>
              </a:solidFill>
              <a:ln w="19050">
                <a:noFill/>
              </a:ln>
              <a:effectLst/>
            </c:spPr>
            <c:extLst>
              <c:ext xmlns:c16="http://schemas.microsoft.com/office/drawing/2014/chart" uri="{C3380CC4-5D6E-409C-BE32-E72D297353CC}">
                <c16:uniqueId val="{00000003-4EA1-4BA1-A23A-6E7A1F557FE0}"/>
              </c:ext>
            </c:extLst>
          </c:dPt>
          <c:dLbls>
            <c:dLbl>
              <c:idx val="1"/>
              <c:layout>
                <c:manualLayout>
                  <c:x val="0"/>
                  <c:y val="-1.99833524512651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A1-4BA1-A23A-6E7A1F557FE0}"/>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and chart table of T.F.D'!$B$67:$B$69</c:f>
              <c:strCache>
                <c:ptCount val="2"/>
                <c:pt idx="0">
                  <c:v>External</c:v>
                </c:pt>
                <c:pt idx="1">
                  <c:v>Internal</c:v>
                </c:pt>
              </c:strCache>
            </c:strRef>
          </c:cat>
          <c:val>
            <c:numRef>
              <c:f>'KPI and chart table of T.F.D'!$C$67:$C$69</c:f>
              <c:numCache>
                <c:formatCode>#,"K"</c:formatCode>
                <c:ptCount val="2"/>
                <c:pt idx="0">
                  <c:v>11283</c:v>
                </c:pt>
                <c:pt idx="1">
                  <c:v>62416</c:v>
                </c:pt>
              </c:numCache>
            </c:numRef>
          </c:val>
          <c:extLst>
            <c:ext xmlns:c16="http://schemas.microsoft.com/office/drawing/2014/chart" uri="{C3380CC4-5D6E-409C-BE32-E72D297353CC}">
              <c16:uniqueId val="{00000006-C15F-4565-9FFC-96D52903FA28}"/>
            </c:ext>
          </c:extLst>
        </c:ser>
        <c:dLbls>
          <c:showLegendKey val="0"/>
          <c:showVal val="0"/>
          <c:showCatName val="0"/>
          <c:showSerName val="0"/>
          <c:showPercent val="0"/>
          <c:showBubbleSize val="0"/>
          <c:showLeaderLines val="1"/>
        </c:dLbls>
        <c:firstSliceAng val="0"/>
        <c:holeSize val="59"/>
      </c:doughnutChart>
      <c:spPr>
        <a:noFill/>
        <a:ln>
          <a:noFill/>
        </a:ln>
        <a:effectLst/>
      </c:spPr>
    </c:plotArea>
    <c:legend>
      <c:legendPos val="r"/>
      <c:layout>
        <c:manualLayout>
          <c:xMode val="edge"/>
          <c:yMode val="edge"/>
          <c:x val="0.76086484586340941"/>
          <c:y val="0.43504599127051008"/>
          <c:w val="0.23913507433192471"/>
          <c:h val="0.16053428067881068"/>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[Rozina_Teammate.xlsx]KPI and chart table of T.F.D!Top 5 Program_Tables</c:name>
    <c:fmtId val="3"/>
  </c:pivotSource>
  <c:chart>
    <c:autoTitleDeleted val="1"/>
    <c:pivotFmts>
      <c:pivotFmt>
        <c:idx val="0"/>
        <c:spPr>
          <a:solidFill>
            <a:srgbClr val="265F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65F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F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620103917916605"/>
          <c:y val="4.6315661282610131E-2"/>
          <c:w val="0.48588767559495799"/>
          <c:h val="0.93308320364198383"/>
        </c:manualLayout>
      </c:layout>
      <c:barChart>
        <c:barDir val="bar"/>
        <c:grouping val="clustered"/>
        <c:varyColors val="0"/>
        <c:ser>
          <c:idx val="0"/>
          <c:order val="0"/>
          <c:tx>
            <c:strRef>
              <c:f>'KPI and chart table of T.F.D'!$C$25</c:f>
              <c:strCache>
                <c:ptCount val="1"/>
                <c:pt idx="0">
                  <c:v>Total</c:v>
                </c:pt>
              </c:strCache>
            </c:strRef>
          </c:tx>
          <c:spPr>
            <a:solidFill>
              <a:srgbClr val="FF6F0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and chart table of T.F.D'!$B$26:$B$31</c:f>
              <c:strCache>
                <c:ptCount val="5"/>
                <c:pt idx="0">
                  <c:v>Leadership Development</c:v>
                </c:pt>
                <c:pt idx="1">
                  <c:v>Technical Skills</c:v>
                </c:pt>
                <c:pt idx="2">
                  <c:v>Project Management</c:v>
                </c:pt>
                <c:pt idx="3">
                  <c:v>Customer Service</c:v>
                </c:pt>
                <c:pt idx="4">
                  <c:v>Excel - Basic to Advance</c:v>
                </c:pt>
              </c:strCache>
            </c:strRef>
          </c:cat>
          <c:val>
            <c:numRef>
              <c:f>'KPI and chart table of T.F.D'!$C$26:$C$31</c:f>
              <c:numCache>
                <c:formatCode>0%</c:formatCode>
                <c:ptCount val="5"/>
                <c:pt idx="0">
                  <c:v>0.96034748493764888</c:v>
                </c:pt>
                <c:pt idx="1">
                  <c:v>0.97109826589595372</c:v>
                </c:pt>
                <c:pt idx="2">
                  <c:v>0.97346505082993506</c:v>
                </c:pt>
                <c:pt idx="3">
                  <c:v>0.98131203473945405</c:v>
                </c:pt>
                <c:pt idx="4">
                  <c:v>0.98519897190463535</c:v>
                </c:pt>
              </c:numCache>
            </c:numRef>
          </c:val>
          <c:extLst>
            <c:ext xmlns:c16="http://schemas.microsoft.com/office/drawing/2014/chart" uri="{C3380CC4-5D6E-409C-BE32-E72D297353CC}">
              <c16:uniqueId val="{00000002-CBDA-4779-B779-41B31C1466A2}"/>
            </c:ext>
          </c:extLst>
        </c:ser>
        <c:dLbls>
          <c:dLblPos val="outEnd"/>
          <c:showLegendKey val="0"/>
          <c:showVal val="1"/>
          <c:showCatName val="0"/>
          <c:showSerName val="0"/>
          <c:showPercent val="0"/>
          <c:showBubbleSize val="0"/>
        </c:dLbls>
        <c:gapWidth val="182"/>
        <c:axId val="1993228688"/>
        <c:axId val="2096366400"/>
      </c:barChart>
      <c:catAx>
        <c:axId val="199322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096366400"/>
        <c:crosses val="autoZero"/>
        <c:auto val="1"/>
        <c:lblAlgn val="ctr"/>
        <c:lblOffset val="100"/>
        <c:noMultiLvlLbl val="0"/>
      </c:catAx>
      <c:valAx>
        <c:axId val="2096366400"/>
        <c:scaling>
          <c:orientation val="minMax"/>
        </c:scaling>
        <c:delete val="1"/>
        <c:axPos val="b"/>
        <c:numFmt formatCode="0%" sourceLinked="1"/>
        <c:majorTickMark val="none"/>
        <c:minorTickMark val="none"/>
        <c:tickLblPos val="nextTo"/>
        <c:crossAx val="1993228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[Rozina_Teammate.xlsx]KPI and chart table of T.D!Pre vs Post test score_Table</c:name>
    <c:fmtId val="1"/>
  </c:pivotSource>
  <c:chart>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332736388366385E-2"/>
          <c:y val="0.15682925051035287"/>
          <c:w val="0.89848676291407303"/>
          <c:h val="0.6084350931543393"/>
        </c:manualLayout>
      </c:layout>
      <c:barChart>
        <c:barDir val="col"/>
        <c:grouping val="clustered"/>
        <c:varyColors val="0"/>
        <c:ser>
          <c:idx val="0"/>
          <c:order val="0"/>
          <c:tx>
            <c:strRef>
              <c:f>'KPI and chart table of T.D'!$C$24</c:f>
              <c:strCache>
                <c:ptCount val="1"/>
                <c:pt idx="0">
                  <c:v>Avg Pre-test Score</c:v>
                </c:pt>
              </c:strCache>
            </c:strRef>
          </c:tx>
          <c:spPr>
            <a:solidFill>
              <a:schemeClr val="accent5">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 and chart table of T.D'!$B$25:$B$31</c:f>
              <c:strCache>
                <c:ptCount val="6"/>
                <c:pt idx="0">
                  <c:v>Communication Skills</c:v>
                </c:pt>
                <c:pt idx="1">
                  <c:v>Customer Service</c:v>
                </c:pt>
                <c:pt idx="2">
                  <c:v>Excel - Basic to Advance</c:v>
                </c:pt>
                <c:pt idx="3">
                  <c:v>Leadership Development</c:v>
                </c:pt>
                <c:pt idx="4">
                  <c:v>Project Management</c:v>
                </c:pt>
                <c:pt idx="5">
                  <c:v>Technical Skills</c:v>
                </c:pt>
              </c:strCache>
            </c:strRef>
          </c:cat>
          <c:val>
            <c:numRef>
              <c:f>'KPI and chart table of T.D'!$C$25:$C$31</c:f>
              <c:numCache>
                <c:formatCode>0</c:formatCode>
                <c:ptCount val="6"/>
                <c:pt idx="0">
                  <c:v>52.363636363636367</c:v>
                </c:pt>
                <c:pt idx="1">
                  <c:v>51.636363636363633</c:v>
                </c:pt>
                <c:pt idx="2">
                  <c:v>60</c:v>
                </c:pt>
                <c:pt idx="3">
                  <c:v>60.25</c:v>
                </c:pt>
                <c:pt idx="4">
                  <c:v>55.25</c:v>
                </c:pt>
                <c:pt idx="5">
                  <c:v>53.3</c:v>
                </c:pt>
              </c:numCache>
            </c:numRef>
          </c:val>
          <c:extLst>
            <c:ext xmlns:c16="http://schemas.microsoft.com/office/drawing/2014/chart" uri="{C3380CC4-5D6E-409C-BE32-E72D297353CC}">
              <c16:uniqueId val="{00000000-F82A-468E-B44C-EABC5F27BE76}"/>
            </c:ext>
          </c:extLst>
        </c:ser>
        <c:ser>
          <c:idx val="1"/>
          <c:order val="1"/>
          <c:tx>
            <c:strRef>
              <c:f>'KPI and chart table of T.D'!$D$24</c:f>
              <c:strCache>
                <c:ptCount val="1"/>
                <c:pt idx="0">
                  <c:v>Avg Post-test Score</c:v>
                </c:pt>
              </c:strCache>
            </c:strRef>
          </c:tx>
          <c:spPr>
            <a:solidFill>
              <a:schemeClr val="accent5">
                <a:lumMod val="7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 and chart table of T.D'!$B$25:$B$31</c:f>
              <c:strCache>
                <c:ptCount val="6"/>
                <c:pt idx="0">
                  <c:v>Communication Skills</c:v>
                </c:pt>
                <c:pt idx="1">
                  <c:v>Customer Service</c:v>
                </c:pt>
                <c:pt idx="2">
                  <c:v>Excel - Basic to Advance</c:v>
                </c:pt>
                <c:pt idx="3">
                  <c:v>Leadership Development</c:v>
                </c:pt>
                <c:pt idx="4">
                  <c:v>Project Management</c:v>
                </c:pt>
                <c:pt idx="5">
                  <c:v>Technical Skills</c:v>
                </c:pt>
              </c:strCache>
            </c:strRef>
          </c:cat>
          <c:val>
            <c:numRef>
              <c:f>'KPI and chart table of T.D'!$D$25:$D$31</c:f>
              <c:numCache>
                <c:formatCode>0</c:formatCode>
                <c:ptCount val="6"/>
                <c:pt idx="0">
                  <c:v>76</c:v>
                </c:pt>
                <c:pt idx="1">
                  <c:v>75</c:v>
                </c:pt>
                <c:pt idx="2">
                  <c:v>75</c:v>
                </c:pt>
                <c:pt idx="3">
                  <c:v>69.5</c:v>
                </c:pt>
                <c:pt idx="4">
                  <c:v>75.583333333333329</c:v>
                </c:pt>
                <c:pt idx="5">
                  <c:v>75.8</c:v>
                </c:pt>
              </c:numCache>
            </c:numRef>
          </c:val>
          <c:extLst>
            <c:ext xmlns:c16="http://schemas.microsoft.com/office/drawing/2014/chart" uri="{C3380CC4-5D6E-409C-BE32-E72D297353CC}">
              <c16:uniqueId val="{00000001-F82A-468E-B44C-EABC5F27BE76}"/>
            </c:ext>
          </c:extLst>
        </c:ser>
        <c:dLbls>
          <c:dLblPos val="outEnd"/>
          <c:showLegendKey val="0"/>
          <c:showVal val="1"/>
          <c:showCatName val="0"/>
          <c:showSerName val="0"/>
          <c:showPercent val="0"/>
          <c:showBubbleSize val="0"/>
        </c:dLbls>
        <c:gapWidth val="444"/>
        <c:overlap val="-90"/>
        <c:axId val="1343085648"/>
        <c:axId val="2057176016"/>
      </c:barChart>
      <c:catAx>
        <c:axId val="134308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57176016"/>
        <c:crosses val="autoZero"/>
        <c:auto val="1"/>
        <c:lblAlgn val="ctr"/>
        <c:lblOffset val="100"/>
        <c:noMultiLvlLbl val="0"/>
      </c:catAx>
      <c:valAx>
        <c:axId val="2057176016"/>
        <c:scaling>
          <c:orientation val="minMax"/>
        </c:scaling>
        <c:delete val="1"/>
        <c:axPos val="l"/>
        <c:numFmt formatCode="0" sourceLinked="1"/>
        <c:majorTickMark val="none"/>
        <c:minorTickMark val="none"/>
        <c:tickLblPos val="nextTo"/>
        <c:crossAx val="1343085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[Rozina_Teammate.xlsx]KPI and chart table of T.F.D!Cost Trend_Table</c:name>
    <c:fmtId val="5"/>
  </c:pivotSource>
  <c:chart>
    <c:autoTitleDeleted val="1"/>
    <c:pivotFmts>
      <c:pivotFmt>
        <c:idx val="0"/>
        <c:spPr>
          <a:solidFill>
            <a:schemeClr val="accent1"/>
          </a:solidFill>
          <a:ln w="28575" cap="rnd">
            <a:solidFill>
              <a:srgbClr val="29487F"/>
            </a:solidFill>
            <a:round/>
          </a:ln>
          <a:effectLst/>
        </c:spPr>
        <c:marker>
          <c:symbol val="circle"/>
          <c:size val="5"/>
          <c:spPr>
            <a:solidFill>
              <a:schemeClr val="accent1">
                <a:lumMod val="40000"/>
                <a:lumOff val="6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29487F"/>
            </a:solidFill>
            <a:round/>
          </a:ln>
          <a:effectLst/>
        </c:spPr>
        <c:marker>
          <c:symbol val="circle"/>
          <c:size val="5"/>
          <c:spPr>
            <a:solidFill>
              <a:schemeClr val="accent1">
                <a:lumMod val="40000"/>
                <a:lumOff val="60000"/>
              </a:schemeClr>
            </a:solidFill>
            <a:ln w="9525">
              <a:solidFill>
                <a:schemeClr val="accent1"/>
              </a:solidFill>
            </a:ln>
            <a:effectLst/>
          </c:spPr>
        </c:marker>
      </c:pivotFmt>
      <c:pivotFmt>
        <c:idx val="2"/>
        <c:spPr>
          <a:solidFill>
            <a:schemeClr val="accent1"/>
          </a:solidFill>
          <a:ln w="28575" cap="rnd">
            <a:solidFill>
              <a:srgbClr val="29487F"/>
            </a:solidFill>
            <a:round/>
          </a:ln>
          <a:effectLst/>
        </c:spPr>
        <c:marker>
          <c:symbol val="circle"/>
          <c:size val="5"/>
          <c:spPr>
            <a:solidFill>
              <a:schemeClr val="accent1">
                <a:lumMod val="40000"/>
                <a:lumOff val="6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FF6600"/>
            </a:solidFill>
            <a:round/>
          </a:ln>
          <a:effectLst>
            <a:outerShdw blurRad="50800" dist="50800" dir="5400000" sx="4000" sy="4000" algn="ctr" rotWithShape="0">
              <a:srgbClr val="000000">
                <a:alpha val="43137"/>
              </a:srgbClr>
            </a:outerShdw>
          </a:effectLst>
        </c:spPr>
        <c:marker>
          <c:symbol val="circle"/>
          <c:size val="5"/>
          <c:spPr>
            <a:solidFill>
              <a:schemeClr val="accent2">
                <a:lumMod val="20000"/>
                <a:lumOff val="80000"/>
              </a:schemeClr>
            </a:solidFill>
            <a:ln w="31750">
              <a:noFill/>
            </a:ln>
            <a:effectLst>
              <a:outerShdw blurRad="50800" dist="50800" dir="5400000" sx="4000" sy="4000" algn="ctr" rotWithShape="0">
                <a:srgbClr val="000000">
                  <a:alpha val="43137"/>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050325745530691E-2"/>
          <c:y val="1.0982029672754589E-3"/>
          <c:w val="0.94661793455327226"/>
          <c:h val="0.76257539579035405"/>
        </c:manualLayout>
      </c:layout>
      <c:lineChart>
        <c:grouping val="standard"/>
        <c:varyColors val="0"/>
        <c:ser>
          <c:idx val="0"/>
          <c:order val="0"/>
          <c:tx>
            <c:strRef>
              <c:f>'KPI and chart table of T.F.D'!$C$37</c:f>
              <c:strCache>
                <c:ptCount val="1"/>
                <c:pt idx="0">
                  <c:v>Total</c:v>
                </c:pt>
              </c:strCache>
            </c:strRef>
          </c:tx>
          <c:spPr>
            <a:ln w="28575" cap="rnd">
              <a:solidFill>
                <a:srgbClr val="FF6600"/>
              </a:solidFill>
              <a:round/>
            </a:ln>
            <a:effectLst>
              <a:outerShdw blurRad="50800" dist="50800" dir="5400000" sx="4000" sy="4000" algn="ctr" rotWithShape="0">
                <a:srgbClr val="000000">
                  <a:alpha val="43137"/>
                </a:srgbClr>
              </a:outerShdw>
            </a:effectLst>
          </c:spPr>
          <c:marker>
            <c:symbol val="circle"/>
            <c:size val="5"/>
            <c:spPr>
              <a:solidFill>
                <a:schemeClr val="accent2">
                  <a:lumMod val="20000"/>
                  <a:lumOff val="80000"/>
                </a:schemeClr>
              </a:solidFill>
              <a:ln w="31750">
                <a:noFill/>
              </a:ln>
              <a:effectLst>
                <a:outerShdw blurRad="50800" dist="50800" dir="5400000" sx="4000" sy="4000" algn="ctr" rotWithShape="0">
                  <a:srgbClr val="000000">
                    <a:alpha val="43137"/>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and chart table of T.F.D'!$B$38:$B$50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 and chart table of T.F.D'!$C$38:$C$50</c:f>
              <c:numCache>
                <c:formatCode>#,"K"</c:formatCode>
                <c:ptCount val="12"/>
                <c:pt idx="0">
                  <c:v>7911</c:v>
                </c:pt>
                <c:pt idx="1">
                  <c:v>4273</c:v>
                </c:pt>
                <c:pt idx="2">
                  <c:v>6879</c:v>
                </c:pt>
                <c:pt idx="3">
                  <c:v>4271</c:v>
                </c:pt>
                <c:pt idx="4">
                  <c:v>6298</c:v>
                </c:pt>
                <c:pt idx="5">
                  <c:v>3011</c:v>
                </c:pt>
                <c:pt idx="6">
                  <c:v>3796</c:v>
                </c:pt>
                <c:pt idx="7">
                  <c:v>6325</c:v>
                </c:pt>
                <c:pt idx="8">
                  <c:v>5301</c:v>
                </c:pt>
                <c:pt idx="9">
                  <c:v>8690</c:v>
                </c:pt>
                <c:pt idx="10">
                  <c:v>7097</c:v>
                </c:pt>
                <c:pt idx="11">
                  <c:v>7836</c:v>
                </c:pt>
              </c:numCache>
            </c:numRef>
          </c:val>
          <c:smooth val="0"/>
          <c:extLst>
            <c:ext xmlns:c16="http://schemas.microsoft.com/office/drawing/2014/chart" uri="{C3380CC4-5D6E-409C-BE32-E72D297353CC}">
              <c16:uniqueId val="{00000002-6E87-4C1D-893C-7AF8DE560A13}"/>
            </c:ext>
          </c:extLst>
        </c:ser>
        <c:dLbls>
          <c:dLblPos val="t"/>
          <c:showLegendKey val="0"/>
          <c:showVal val="1"/>
          <c:showCatName val="0"/>
          <c:showSerName val="0"/>
          <c:showPercent val="0"/>
          <c:showBubbleSize val="0"/>
        </c:dLbls>
        <c:marker val="1"/>
        <c:smooth val="0"/>
        <c:axId val="2126568448"/>
        <c:axId val="2000313184"/>
      </c:lineChart>
      <c:catAx>
        <c:axId val="212656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000313184"/>
        <c:crosses val="autoZero"/>
        <c:auto val="1"/>
        <c:lblAlgn val="ctr"/>
        <c:lblOffset val="100"/>
        <c:noMultiLvlLbl val="0"/>
      </c:catAx>
      <c:valAx>
        <c:axId val="2000313184"/>
        <c:scaling>
          <c:orientation val="minMax"/>
        </c:scaling>
        <c:delete val="1"/>
        <c:axPos val="l"/>
        <c:numFmt formatCode="#,&quot;K&quot;" sourceLinked="1"/>
        <c:majorTickMark val="none"/>
        <c:minorTickMark val="none"/>
        <c:tickLblPos val="nextTo"/>
        <c:crossAx val="2126568448"/>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[Rozina_Teammate.xlsx]KPI and chart table of T.F.D!Budget vs Cost_Table</c:name>
    <c:fmtId val="4"/>
  </c:pivotSource>
  <c:chart>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dLbl>
          <c:idx val="0"/>
          <c:layout>
            <c:manualLayout>
              <c:x val="-1.3125512715340444E-2"/>
              <c:y val="-6.13496932515337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dLbl>
          <c:idx val="0"/>
          <c:layout>
            <c:manualLayout>
              <c:x val="-1.6406890894175553E-2"/>
              <c:y val="-2.8118284582130045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dLbl>
          <c:idx val="0"/>
          <c:layout>
            <c:manualLayout>
              <c:x val="-2.1545251180569783E-2"/>
              <c:y val="9.1740617022739428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3863458571856786E-2"/>
                  <c:h val="8.5778863485437798E-2"/>
                </c:manualLayout>
              </c15:layout>
            </c:ext>
          </c:extLst>
        </c:dLbl>
      </c:pivotFmt>
      <c:pivotFmt>
        <c:idx val="5"/>
        <c:spPr>
          <a:solidFill>
            <a:srgbClr val="0070C0"/>
          </a:solidFill>
          <a:ln>
            <a:noFill/>
          </a:ln>
          <a:effectLst/>
        </c:spPr>
        <c:dLbl>
          <c:idx val="0"/>
          <c:layout>
            <c:manualLayout>
              <c:x val="-1.6406890894175553E-2"/>
              <c:y val="6.13496932515337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dLbl>
          <c:idx val="0"/>
          <c:layout>
            <c:manualLayout>
              <c:x val="-9.844134536505348E-3"/>
              <c:y val="-5.623656916426009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70C0"/>
          </a:solidFill>
          <a:ln>
            <a:noFill/>
          </a:ln>
          <a:effectLst/>
        </c:spPr>
        <c:dLbl>
          <c:idx val="0"/>
          <c:layout>
            <c:manualLayout>
              <c:x val="-9.844134536505348E-3"/>
              <c:y val="-5.623656916426009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dLbl>
          <c:idx val="0"/>
          <c:layout>
            <c:manualLayout>
              <c:x val="-1.6406890894175553E-2"/>
              <c:y val="-2.8118284582130045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c:spPr>
        <c:dLbl>
          <c:idx val="0"/>
          <c:layout>
            <c:manualLayout>
              <c:x val="-1.3125512715340444E-2"/>
              <c:y val="-6.13496932515337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0C0"/>
          </a:solidFill>
          <a:ln>
            <a:noFill/>
          </a:ln>
          <a:effectLst/>
        </c:spPr>
        <c:dLbl>
          <c:idx val="0"/>
          <c:layout>
            <c:manualLayout>
              <c:x val="-2.1545251180569783E-2"/>
              <c:y val="9.1740617022739428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3863458571856786E-2"/>
                  <c:h val="8.5778863485437798E-2"/>
                </c:manualLayout>
              </c15:layout>
            </c:ext>
          </c:extLst>
        </c:dLbl>
      </c:pivotFmt>
      <c:pivotFmt>
        <c:idx val="12"/>
        <c:spPr>
          <a:solidFill>
            <a:srgbClr val="0070C0"/>
          </a:solidFill>
          <a:ln>
            <a:noFill/>
          </a:ln>
          <a:effectLst/>
        </c:spPr>
        <c:dLbl>
          <c:idx val="0"/>
          <c:layout>
            <c:manualLayout>
              <c:x val="-1.6406890894175553E-2"/>
              <c:y val="6.13496932515337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660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6600"/>
          </a:solidFill>
          <a:ln>
            <a:noFill/>
          </a:ln>
          <a:effectLst/>
        </c:spPr>
        <c:dLbl>
          <c:idx val="0"/>
          <c:layout>
            <c:manualLayout>
              <c:x val="-9.844134536505348E-3"/>
              <c:y val="-5.623656916426009E-17"/>
            </c:manualLayout>
          </c:layout>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6600"/>
          </a:solidFill>
          <a:ln>
            <a:noFill/>
          </a:ln>
          <a:effectLst/>
        </c:spPr>
        <c:dLbl>
          <c:idx val="0"/>
          <c:layout>
            <c:manualLayout>
              <c:x val="-1.6406890894175553E-2"/>
              <c:y val="-2.8118284582130045E-17"/>
            </c:manualLayout>
          </c:layout>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6600"/>
          </a:solidFill>
          <a:ln>
            <a:noFill/>
          </a:ln>
          <a:effectLst/>
        </c:spPr>
        <c:dLbl>
          <c:idx val="0"/>
          <c:layout>
            <c:manualLayout>
              <c:x val="-1.3125512715340444E-2"/>
              <c:y val="-6.1349693251533744E-3"/>
            </c:manualLayout>
          </c:layout>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6600"/>
          </a:solidFill>
          <a:ln>
            <a:noFill/>
          </a:ln>
          <a:effectLst/>
        </c:spPr>
        <c:dLbl>
          <c:idx val="0"/>
          <c:layout>
            <c:manualLayout>
              <c:x val="-2.1545251180569783E-2"/>
              <c:y val="9.1740617022739428E-3"/>
            </c:manualLayout>
          </c:layout>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3863458571856786E-2"/>
                  <c:h val="8.5778863485437798E-2"/>
                </c:manualLayout>
              </c15:layout>
            </c:ext>
          </c:extLst>
        </c:dLbl>
      </c:pivotFmt>
      <c:pivotFmt>
        <c:idx val="19"/>
        <c:spPr>
          <a:solidFill>
            <a:srgbClr val="FF6600"/>
          </a:solidFill>
          <a:ln>
            <a:noFill/>
          </a:ln>
          <a:effectLst/>
        </c:spPr>
        <c:dLbl>
          <c:idx val="0"/>
          <c:layout>
            <c:manualLayout>
              <c:x val="-1.6406890894175553E-2"/>
              <c:y val="6.1349693251533744E-3"/>
            </c:manualLayout>
          </c:layout>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694215885330933E-3"/>
          <c:y val="0.1674872311612427"/>
          <c:w val="0.98163437293365474"/>
          <c:h val="0.66133222154517179"/>
        </c:manualLayout>
      </c:layout>
      <c:barChart>
        <c:barDir val="col"/>
        <c:grouping val="clustered"/>
        <c:varyColors val="0"/>
        <c:ser>
          <c:idx val="0"/>
          <c:order val="0"/>
          <c:tx>
            <c:strRef>
              <c:f>'KPI and chart table of T.F.D'!$C$10</c:f>
              <c:strCache>
                <c:ptCount val="1"/>
                <c:pt idx="0">
                  <c:v>Total Training Budget</c:v>
                </c:pt>
              </c:strCache>
            </c:strRef>
          </c:tx>
          <c:spPr>
            <a:solidFill>
              <a:srgbClr val="FF6600"/>
            </a:solidFill>
            <a:ln>
              <a:noFill/>
            </a:ln>
            <a:effectLst/>
          </c:spPr>
          <c:invertIfNegative val="0"/>
          <c:dPt>
            <c:idx val="0"/>
            <c:invertIfNegative val="0"/>
            <c:bubble3D val="0"/>
            <c:extLst>
              <c:ext xmlns:c16="http://schemas.microsoft.com/office/drawing/2014/chart" uri="{C3380CC4-5D6E-409C-BE32-E72D297353CC}">
                <c16:uniqueId val="{00000000-133A-4B24-AEA5-00D4FE31AE7C}"/>
              </c:ext>
            </c:extLst>
          </c:dPt>
          <c:dPt>
            <c:idx val="1"/>
            <c:invertIfNegative val="0"/>
            <c:bubble3D val="0"/>
            <c:extLst>
              <c:ext xmlns:c16="http://schemas.microsoft.com/office/drawing/2014/chart" uri="{C3380CC4-5D6E-409C-BE32-E72D297353CC}">
                <c16:uniqueId val="{00000001-133A-4B24-AEA5-00D4FE31AE7C}"/>
              </c:ext>
            </c:extLst>
          </c:dPt>
          <c:dPt>
            <c:idx val="2"/>
            <c:invertIfNegative val="0"/>
            <c:bubble3D val="0"/>
            <c:extLst>
              <c:ext xmlns:c16="http://schemas.microsoft.com/office/drawing/2014/chart" uri="{C3380CC4-5D6E-409C-BE32-E72D297353CC}">
                <c16:uniqueId val="{00000002-133A-4B24-AEA5-00D4FE31AE7C}"/>
              </c:ext>
            </c:extLst>
          </c:dPt>
          <c:dPt>
            <c:idx val="4"/>
            <c:invertIfNegative val="0"/>
            <c:bubble3D val="0"/>
            <c:extLst>
              <c:ext xmlns:c16="http://schemas.microsoft.com/office/drawing/2014/chart" uri="{C3380CC4-5D6E-409C-BE32-E72D297353CC}">
                <c16:uniqueId val="{00000003-133A-4B24-AEA5-00D4FE31AE7C}"/>
              </c:ext>
            </c:extLst>
          </c:dPt>
          <c:dPt>
            <c:idx val="5"/>
            <c:invertIfNegative val="0"/>
            <c:bubble3D val="0"/>
            <c:extLst>
              <c:ext xmlns:c16="http://schemas.microsoft.com/office/drawing/2014/chart" uri="{C3380CC4-5D6E-409C-BE32-E72D297353CC}">
                <c16:uniqueId val="{00000004-133A-4B24-AEA5-00D4FE31AE7C}"/>
              </c:ext>
            </c:extLst>
          </c:dPt>
          <c:dLbls>
            <c:dLbl>
              <c:idx val="0"/>
              <c:layout>
                <c:manualLayout>
                  <c:x val="-9.844134536505348E-3"/>
                  <c:y val="-5.623656916426009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33A-4B24-AEA5-00D4FE31AE7C}"/>
                </c:ext>
              </c:extLst>
            </c:dLbl>
            <c:dLbl>
              <c:idx val="1"/>
              <c:layout>
                <c:manualLayout>
                  <c:x val="-1.6406890894175553E-2"/>
                  <c:y val="-2.811828458213004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3A-4B24-AEA5-00D4FE31AE7C}"/>
                </c:ext>
              </c:extLst>
            </c:dLbl>
            <c:dLbl>
              <c:idx val="2"/>
              <c:layout>
                <c:manualLayout>
                  <c:x val="-1.3125512715340444E-2"/>
                  <c:y val="-6.13496932515337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33A-4B24-AEA5-00D4FE31AE7C}"/>
                </c:ext>
              </c:extLst>
            </c:dLbl>
            <c:dLbl>
              <c:idx val="4"/>
              <c:layout>
                <c:manualLayout>
                  <c:x val="-2.1545251180569783E-2"/>
                  <c:y val="9.1740617022739428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8.3863458571856786E-2"/>
                      <c:h val="8.5778863485437798E-2"/>
                    </c:manualLayout>
                  </c15:layout>
                </c:ext>
                <c:ext xmlns:c16="http://schemas.microsoft.com/office/drawing/2014/chart" uri="{C3380CC4-5D6E-409C-BE32-E72D297353CC}">
                  <c16:uniqueId val="{00000003-133A-4B24-AEA5-00D4FE31AE7C}"/>
                </c:ext>
              </c:extLst>
            </c:dLbl>
            <c:dLbl>
              <c:idx val="5"/>
              <c:layout>
                <c:manualLayout>
                  <c:x val="-1.6406890894175553E-2"/>
                  <c:y val="6.13496932515337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33A-4B24-AEA5-00D4FE31AE7C}"/>
                </c:ext>
              </c:extLst>
            </c:dLbl>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and chart table of T.F.D'!$B$11:$B$17</c:f>
              <c:strCache>
                <c:ptCount val="6"/>
                <c:pt idx="0">
                  <c:v>Communication Skills</c:v>
                </c:pt>
                <c:pt idx="1">
                  <c:v>Customer Service</c:v>
                </c:pt>
                <c:pt idx="2">
                  <c:v>Excel - Basic to Advance</c:v>
                </c:pt>
                <c:pt idx="3">
                  <c:v>Leadership Development</c:v>
                </c:pt>
                <c:pt idx="4">
                  <c:v>Project Management</c:v>
                </c:pt>
                <c:pt idx="5">
                  <c:v>Technical Skills</c:v>
                </c:pt>
              </c:strCache>
            </c:strRef>
          </c:cat>
          <c:val>
            <c:numRef>
              <c:f>'KPI and chart table of T.F.D'!$C$11:$C$17</c:f>
              <c:numCache>
                <c:formatCode>#,"K"</c:formatCode>
                <c:ptCount val="6"/>
                <c:pt idx="0">
                  <c:v>9748</c:v>
                </c:pt>
                <c:pt idx="1">
                  <c:v>12896</c:v>
                </c:pt>
                <c:pt idx="2">
                  <c:v>11283</c:v>
                </c:pt>
                <c:pt idx="3">
                  <c:v>7137</c:v>
                </c:pt>
                <c:pt idx="4">
                  <c:v>17411</c:v>
                </c:pt>
                <c:pt idx="5">
                  <c:v>15224</c:v>
                </c:pt>
              </c:numCache>
            </c:numRef>
          </c:val>
          <c:extLst>
            <c:ext xmlns:c16="http://schemas.microsoft.com/office/drawing/2014/chart" uri="{C3380CC4-5D6E-409C-BE32-E72D297353CC}">
              <c16:uniqueId val="{00000004-6A01-4C5A-8983-71D8E6C17014}"/>
            </c:ext>
          </c:extLst>
        </c:ser>
        <c:ser>
          <c:idx val="1"/>
          <c:order val="1"/>
          <c:tx>
            <c:strRef>
              <c:f>'KPI and chart table of T.F.D'!$D$10</c:f>
              <c:strCache>
                <c:ptCount val="1"/>
                <c:pt idx="0">
                  <c:v>Total Training Cost</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and chart table of T.F.D'!$B$11:$B$17</c:f>
              <c:strCache>
                <c:ptCount val="6"/>
                <c:pt idx="0">
                  <c:v>Communication Skills</c:v>
                </c:pt>
                <c:pt idx="1">
                  <c:v>Customer Service</c:v>
                </c:pt>
                <c:pt idx="2">
                  <c:v>Excel - Basic to Advance</c:v>
                </c:pt>
                <c:pt idx="3">
                  <c:v>Leadership Development</c:v>
                </c:pt>
                <c:pt idx="4">
                  <c:v>Project Management</c:v>
                </c:pt>
                <c:pt idx="5">
                  <c:v>Technical Skills</c:v>
                </c:pt>
              </c:strCache>
            </c:strRef>
          </c:cat>
          <c:val>
            <c:numRef>
              <c:f>'KPI and chart table of T.F.D'!$D$11:$D$17</c:f>
              <c:numCache>
                <c:formatCode>#,"K"</c:formatCode>
                <c:ptCount val="6"/>
                <c:pt idx="0">
                  <c:v>9330</c:v>
                </c:pt>
                <c:pt idx="1">
                  <c:v>12655</c:v>
                </c:pt>
                <c:pt idx="2">
                  <c:v>11116</c:v>
                </c:pt>
                <c:pt idx="3">
                  <c:v>6854</c:v>
                </c:pt>
                <c:pt idx="4">
                  <c:v>16949</c:v>
                </c:pt>
                <c:pt idx="5">
                  <c:v>14784</c:v>
                </c:pt>
              </c:numCache>
            </c:numRef>
          </c:val>
          <c:extLst>
            <c:ext xmlns:c16="http://schemas.microsoft.com/office/drawing/2014/chart" uri="{C3380CC4-5D6E-409C-BE32-E72D297353CC}">
              <c16:uniqueId val="{00000005-6A01-4C5A-8983-71D8E6C17014}"/>
            </c:ext>
          </c:extLst>
        </c:ser>
        <c:dLbls>
          <c:dLblPos val="outEnd"/>
          <c:showLegendKey val="0"/>
          <c:showVal val="1"/>
          <c:showCatName val="0"/>
          <c:showSerName val="0"/>
          <c:showPercent val="0"/>
          <c:showBubbleSize val="0"/>
        </c:dLbls>
        <c:gapWidth val="219"/>
        <c:overlap val="-27"/>
        <c:axId val="1993231488"/>
        <c:axId val="1752567152"/>
      </c:barChart>
      <c:catAx>
        <c:axId val="19932314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752567152"/>
        <c:crosses val="autoZero"/>
        <c:auto val="1"/>
        <c:lblAlgn val="ctr"/>
        <c:lblOffset val="100"/>
        <c:noMultiLvlLbl val="0"/>
      </c:catAx>
      <c:valAx>
        <c:axId val="1752567152"/>
        <c:scaling>
          <c:orientation val="minMax"/>
        </c:scaling>
        <c:delete val="1"/>
        <c:axPos val="l"/>
        <c:numFmt formatCode="#,&quot;K&quot;" sourceLinked="1"/>
        <c:majorTickMark val="none"/>
        <c:minorTickMark val="none"/>
        <c:tickLblPos val="nextTo"/>
        <c:crossAx val="1993231488"/>
        <c:crosses val="autoZero"/>
        <c:crossBetween val="between"/>
      </c:valAx>
      <c:spPr>
        <a:noFill/>
        <a:ln>
          <a:noFill/>
        </a:ln>
        <a:effectLst/>
      </c:spPr>
    </c:plotArea>
    <c:legend>
      <c:legendPos val="t"/>
      <c:layout>
        <c:manualLayout>
          <c:xMode val="edge"/>
          <c:yMode val="edge"/>
          <c:x val="0"/>
          <c:y val="6.4454969200101922E-2"/>
          <c:w val="0.49219090148760586"/>
          <c:h val="0.157872529540598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[Rozina_Teammate.xlsx]KPI and chart table of T.D!Top 5 Trainers_Table</c:name>
    <c:fmtId val="2"/>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and chart table of T.D'!$C$39</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and chart table of T.D'!$B$40:$B$46</c:f>
              <c:strCache>
                <c:ptCount val="6"/>
                <c:pt idx="0">
                  <c:v>Md. Arifur Rahman</c:v>
                </c:pt>
                <c:pt idx="1">
                  <c:v>Md. Shohidul Huq</c:v>
                </c:pt>
                <c:pt idx="2">
                  <c:v>Data Soultion 360</c:v>
                </c:pt>
                <c:pt idx="3">
                  <c:v>Md. Rakibul Ahsan</c:v>
                </c:pt>
                <c:pt idx="4">
                  <c:v>Md. Majharul Islam</c:v>
                </c:pt>
                <c:pt idx="5">
                  <c:v>Md. Mohsin Hossain</c:v>
                </c:pt>
              </c:strCache>
            </c:strRef>
          </c:cat>
          <c:val>
            <c:numRef>
              <c:f>'KPI and chart table of T.D'!$C$40:$C$46</c:f>
              <c:numCache>
                <c:formatCode>0.00</c:formatCode>
                <c:ptCount val="6"/>
                <c:pt idx="0">
                  <c:v>4.5454545454545459</c:v>
                </c:pt>
                <c:pt idx="1">
                  <c:v>4.418181818181818</c:v>
                </c:pt>
                <c:pt idx="2">
                  <c:v>4.3999999999999995</c:v>
                </c:pt>
                <c:pt idx="3">
                  <c:v>4.375</c:v>
                </c:pt>
                <c:pt idx="4">
                  <c:v>4.3583333333333334</c:v>
                </c:pt>
                <c:pt idx="5">
                  <c:v>4.29</c:v>
                </c:pt>
              </c:numCache>
            </c:numRef>
          </c:val>
          <c:extLst>
            <c:ext xmlns:c16="http://schemas.microsoft.com/office/drawing/2014/chart" uri="{C3380CC4-5D6E-409C-BE32-E72D297353CC}">
              <c16:uniqueId val="{00000000-D3B6-4A6E-83DC-78DBCBFE9B09}"/>
            </c:ext>
          </c:extLst>
        </c:ser>
        <c:dLbls>
          <c:dLblPos val="outEnd"/>
          <c:showLegendKey val="0"/>
          <c:showVal val="1"/>
          <c:showCatName val="0"/>
          <c:showSerName val="0"/>
          <c:showPercent val="0"/>
          <c:showBubbleSize val="0"/>
        </c:dLbls>
        <c:gapWidth val="180"/>
        <c:axId val="53390768"/>
        <c:axId val="138005184"/>
      </c:barChart>
      <c:catAx>
        <c:axId val="5339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crossAx val="138005184"/>
        <c:crosses val="autoZero"/>
        <c:auto val="1"/>
        <c:lblAlgn val="ctr"/>
        <c:lblOffset val="100"/>
        <c:noMultiLvlLbl val="0"/>
      </c:catAx>
      <c:valAx>
        <c:axId val="138005184"/>
        <c:scaling>
          <c:orientation val="minMax"/>
        </c:scaling>
        <c:delete val="1"/>
        <c:axPos val="b"/>
        <c:numFmt formatCode="0.00" sourceLinked="1"/>
        <c:majorTickMark val="none"/>
        <c:minorTickMark val="none"/>
        <c:tickLblPos val="nextTo"/>
        <c:crossAx val="533907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[Rozina_Teammate.xlsx]KPI and chart table of T.D!Training Trend_Table</c:name>
    <c:fmtId val="6"/>
  </c:pivotSource>
  <c:chart>
    <c:autoTitleDeleted val="1"/>
    <c:pivotFmts>
      <c:pivotFmt>
        <c:idx val="0"/>
        <c:spPr>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2"/>
        <c:spPr>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3"/>
        <c:spPr>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4"/>
        <c:spPr>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5"/>
        <c:spPr>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6"/>
        <c:spPr>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7"/>
        <c:spPr>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8"/>
        <c:spPr>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9"/>
        <c:spPr>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10"/>
        <c:spPr>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11"/>
        <c:spPr>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12"/>
        <c:spPr>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s>
    <c:plotArea>
      <c:layout>
        <c:manualLayout>
          <c:layoutTarget val="inner"/>
          <c:xMode val="edge"/>
          <c:yMode val="edge"/>
          <c:x val="7.7692038495188118E-2"/>
          <c:y val="8.7962962962962965E-2"/>
          <c:w val="0.85008573928258979"/>
          <c:h val="0.68271398366870806"/>
        </c:manualLayout>
      </c:layout>
      <c:lineChart>
        <c:grouping val="standard"/>
        <c:varyColors val="0"/>
        <c:ser>
          <c:idx val="0"/>
          <c:order val="0"/>
          <c:tx>
            <c:strRef>
              <c:f>'KPI and chart table of T.D'!$C$52</c:f>
              <c:strCache>
                <c:ptCount val="1"/>
                <c:pt idx="0">
                  <c:v>Total</c:v>
                </c:pt>
              </c:strCache>
            </c:strRef>
          </c:tx>
          <c:spPr>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5">
                    <a:lumMod val="60000"/>
                    <a:lumOff val="40000"/>
                  </a:schemeClr>
                </a:solidFill>
                <a:ln w="9525">
                  <a:solidFill>
                    <a:schemeClr val="accent1"/>
                  </a:solidFill>
                </a:ln>
                <a:effectLst/>
              </c:spPr>
            </c:marker>
            <c:bubble3D val="0"/>
            <c:extLst>
              <c:ext xmlns:c16="http://schemas.microsoft.com/office/drawing/2014/chart" uri="{C3380CC4-5D6E-409C-BE32-E72D297353CC}">
                <c16:uniqueId val="{0000000B-D476-42F7-ABE4-1C30D5D8AD50}"/>
              </c:ext>
            </c:extLst>
          </c:dPt>
          <c:dPt>
            <c:idx val="1"/>
            <c:marker>
              <c:symbol val="circle"/>
              <c:size val="5"/>
              <c:spPr>
                <a:solidFill>
                  <a:schemeClr val="accent5">
                    <a:lumMod val="60000"/>
                    <a:lumOff val="40000"/>
                  </a:schemeClr>
                </a:solidFill>
                <a:ln w="9525">
                  <a:solidFill>
                    <a:schemeClr val="accent1"/>
                  </a:solidFill>
                </a:ln>
                <a:effectLst/>
              </c:spPr>
            </c:marker>
            <c:bubble3D val="0"/>
            <c:extLst>
              <c:ext xmlns:c16="http://schemas.microsoft.com/office/drawing/2014/chart" uri="{C3380CC4-5D6E-409C-BE32-E72D297353CC}">
                <c16:uniqueId val="{0000000A-D476-42F7-ABE4-1C30D5D8AD50}"/>
              </c:ext>
            </c:extLst>
          </c:dPt>
          <c:dPt>
            <c:idx val="2"/>
            <c:marker>
              <c:symbol val="circle"/>
              <c:size val="5"/>
              <c:spPr>
                <a:solidFill>
                  <a:schemeClr val="accent5">
                    <a:lumMod val="60000"/>
                    <a:lumOff val="40000"/>
                  </a:schemeClr>
                </a:solidFill>
                <a:ln w="9525">
                  <a:solidFill>
                    <a:schemeClr val="accent1"/>
                  </a:solidFill>
                </a:ln>
                <a:effectLst/>
              </c:spPr>
            </c:marker>
            <c:bubble3D val="0"/>
            <c:extLst>
              <c:ext xmlns:c16="http://schemas.microsoft.com/office/drawing/2014/chart" uri="{C3380CC4-5D6E-409C-BE32-E72D297353CC}">
                <c16:uniqueId val="{00000009-D476-42F7-ABE4-1C30D5D8AD50}"/>
              </c:ext>
            </c:extLst>
          </c:dPt>
          <c:dPt>
            <c:idx val="3"/>
            <c:marker>
              <c:symbol val="circle"/>
              <c:size val="5"/>
              <c:spPr>
                <a:solidFill>
                  <a:schemeClr val="accent5">
                    <a:lumMod val="60000"/>
                    <a:lumOff val="40000"/>
                  </a:schemeClr>
                </a:solidFill>
                <a:ln w="9525">
                  <a:solidFill>
                    <a:schemeClr val="accent1"/>
                  </a:solidFill>
                </a:ln>
                <a:effectLst/>
              </c:spPr>
            </c:marker>
            <c:bubble3D val="0"/>
            <c:extLst>
              <c:ext xmlns:c16="http://schemas.microsoft.com/office/drawing/2014/chart" uri="{C3380CC4-5D6E-409C-BE32-E72D297353CC}">
                <c16:uniqueId val="{00000008-D476-42F7-ABE4-1C30D5D8AD50}"/>
              </c:ext>
            </c:extLst>
          </c:dPt>
          <c:dPt>
            <c:idx val="4"/>
            <c:marker>
              <c:symbol val="circle"/>
              <c:size val="5"/>
              <c:spPr>
                <a:solidFill>
                  <a:schemeClr val="accent5">
                    <a:lumMod val="60000"/>
                    <a:lumOff val="40000"/>
                  </a:schemeClr>
                </a:solidFill>
                <a:ln w="9525">
                  <a:solidFill>
                    <a:schemeClr val="accent1"/>
                  </a:solidFill>
                </a:ln>
                <a:effectLst/>
              </c:spPr>
            </c:marker>
            <c:bubble3D val="0"/>
            <c:extLst>
              <c:ext xmlns:c16="http://schemas.microsoft.com/office/drawing/2014/chart" uri="{C3380CC4-5D6E-409C-BE32-E72D297353CC}">
                <c16:uniqueId val="{00000007-D476-42F7-ABE4-1C30D5D8AD50}"/>
              </c:ext>
            </c:extLst>
          </c:dPt>
          <c:dPt>
            <c:idx val="5"/>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6-D476-42F7-ABE4-1C30D5D8AD50}"/>
              </c:ext>
            </c:extLst>
          </c:dPt>
          <c:dPt>
            <c:idx val="6"/>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5-D476-42F7-ABE4-1C30D5D8AD50}"/>
              </c:ext>
            </c:extLst>
          </c:dPt>
          <c:dPt>
            <c:idx val="7"/>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4-D476-42F7-ABE4-1C30D5D8AD50}"/>
              </c:ext>
            </c:extLst>
          </c:dPt>
          <c:dPt>
            <c:idx val="8"/>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D476-42F7-ABE4-1C30D5D8AD50}"/>
              </c:ext>
            </c:extLst>
          </c:dPt>
          <c:dPt>
            <c:idx val="9"/>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2-D476-42F7-ABE4-1C30D5D8AD50}"/>
              </c:ext>
            </c:extLst>
          </c:dPt>
          <c:dPt>
            <c:idx val="1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D476-42F7-ABE4-1C30D5D8AD50}"/>
              </c:ext>
            </c:extLst>
          </c:dPt>
          <c:dPt>
            <c:idx val="1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D476-42F7-ABE4-1C30D5D8AD5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and chart table of T.D'!$B$53:$B$58</c:f>
              <c:strCache>
                <c:ptCount val="5"/>
                <c:pt idx="0">
                  <c:v>August</c:v>
                </c:pt>
                <c:pt idx="1">
                  <c:v>December</c:v>
                </c:pt>
                <c:pt idx="2">
                  <c:v>November</c:v>
                </c:pt>
                <c:pt idx="3">
                  <c:v>October</c:v>
                </c:pt>
                <c:pt idx="4">
                  <c:v>September</c:v>
                </c:pt>
              </c:strCache>
            </c:strRef>
          </c:cat>
          <c:val>
            <c:numRef>
              <c:f>'KPI and chart table of T.D'!$C$53:$C$58</c:f>
              <c:numCache>
                <c:formatCode>0</c:formatCode>
                <c:ptCount val="5"/>
                <c:pt idx="0">
                  <c:v>8</c:v>
                </c:pt>
                <c:pt idx="1">
                  <c:v>14</c:v>
                </c:pt>
                <c:pt idx="2">
                  <c:v>13</c:v>
                </c:pt>
                <c:pt idx="3">
                  <c:v>15</c:v>
                </c:pt>
                <c:pt idx="4">
                  <c:v>8</c:v>
                </c:pt>
              </c:numCache>
            </c:numRef>
          </c:val>
          <c:smooth val="0"/>
          <c:extLst>
            <c:ext xmlns:c16="http://schemas.microsoft.com/office/drawing/2014/chart" uri="{C3380CC4-5D6E-409C-BE32-E72D297353CC}">
              <c16:uniqueId val="{00000000-1309-49EF-B839-DF77FB7BACF8}"/>
            </c:ext>
          </c:extLst>
        </c:ser>
        <c:dLbls>
          <c:dLblPos val="t"/>
          <c:showLegendKey val="0"/>
          <c:showVal val="1"/>
          <c:showCatName val="0"/>
          <c:showSerName val="0"/>
          <c:showPercent val="0"/>
          <c:showBubbleSize val="0"/>
        </c:dLbls>
        <c:marker val="1"/>
        <c:smooth val="0"/>
        <c:axId val="286694784"/>
        <c:axId val="55659248"/>
      </c:lineChart>
      <c:catAx>
        <c:axId val="28669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crossAx val="55659248"/>
        <c:crosses val="autoZero"/>
        <c:auto val="1"/>
        <c:lblAlgn val="ctr"/>
        <c:lblOffset val="100"/>
        <c:noMultiLvlLbl val="0"/>
      </c:catAx>
      <c:valAx>
        <c:axId val="55659248"/>
        <c:scaling>
          <c:orientation val="minMax"/>
        </c:scaling>
        <c:delete val="1"/>
        <c:axPos val="l"/>
        <c:numFmt formatCode="0" sourceLinked="1"/>
        <c:majorTickMark val="none"/>
        <c:minorTickMark val="none"/>
        <c:tickLblPos val="nextTo"/>
        <c:crossAx val="2866947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[Rozina_Teammate.xlsx]KPI and chart table of T.D!Training_Type</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dLbl>
          <c:idx val="0"/>
          <c:layout>
            <c:manualLayout>
              <c:x val="-8.2395271457209623E-2"/>
              <c:y val="-8.581620250488836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648293963254593"/>
                  <c:h val="8.859060402684564E-2"/>
                </c:manualLayout>
              </c15:layout>
            </c:ext>
          </c:extLst>
        </c:dLbl>
      </c:pivotFmt>
      <c:pivotFmt>
        <c:idx val="2"/>
        <c:spPr>
          <a:solidFill>
            <a:schemeClr val="accent5">
              <a:lumMod val="20000"/>
              <a:lumOff val="80000"/>
            </a:schemeClr>
          </a:solidFill>
          <a:ln w="19050">
            <a:solidFill>
              <a:schemeClr val="lt1"/>
            </a:solidFill>
          </a:ln>
          <a:effectLst/>
        </c:spPr>
        <c:dLbl>
          <c:idx val="0"/>
          <c:layout>
            <c:manualLayout>
              <c:x val="2.9629629629629541E-2"/>
              <c:y val="1.910828025477706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27904189141712"/>
          <c:y val="4.9656502668710037E-2"/>
          <c:w val="0.61469857606381884"/>
          <c:h val="0.78590656872588915"/>
        </c:manualLayout>
      </c:layout>
      <c:doughnutChart>
        <c:varyColors val="1"/>
        <c:ser>
          <c:idx val="0"/>
          <c:order val="0"/>
          <c:tx>
            <c:strRef>
              <c:f>'KPI and chart table of T.D'!$C$71</c:f>
              <c:strCache>
                <c:ptCount val="1"/>
                <c:pt idx="0">
                  <c:v>Total</c:v>
                </c:pt>
              </c:strCache>
            </c:strRef>
          </c:tx>
          <c:dPt>
            <c:idx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4-0F16-4648-9F4F-19A9E64AF6DE}"/>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F16-4648-9F4F-19A9E64AF6DE}"/>
              </c:ext>
            </c:extLst>
          </c:dPt>
          <c:dLbls>
            <c:dLbl>
              <c:idx val="0"/>
              <c:layout>
                <c:manualLayout>
                  <c:x val="2.9629629629629541E-2"/>
                  <c:y val="1.910828025477706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F16-4648-9F4F-19A9E64AF6DE}"/>
                </c:ext>
              </c:extLst>
            </c:dLbl>
            <c:dLbl>
              <c:idx val="1"/>
              <c:layout>
                <c:manualLayout>
                  <c:x val="-8.2395271457209623E-2"/>
                  <c:y val="-8.581620250488836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648293963254593"/>
                      <c:h val="8.859060402684564E-2"/>
                    </c:manualLayout>
                  </c15:layout>
                </c:ext>
                <c:ext xmlns:c16="http://schemas.microsoft.com/office/drawing/2014/chart" uri="{C3380CC4-5D6E-409C-BE32-E72D297353CC}">
                  <c16:uniqueId val="{00000003-0F16-4648-9F4F-19A9E64AF6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and chart table of T.D'!$B$72:$B$74</c:f>
              <c:strCache>
                <c:ptCount val="2"/>
                <c:pt idx="0">
                  <c:v>External</c:v>
                </c:pt>
                <c:pt idx="1">
                  <c:v>Internal</c:v>
                </c:pt>
              </c:strCache>
            </c:strRef>
          </c:cat>
          <c:val>
            <c:numRef>
              <c:f>'KPI and chart table of T.D'!$C$72:$C$74</c:f>
              <c:numCache>
                <c:formatCode>0%</c:formatCode>
                <c:ptCount val="2"/>
                <c:pt idx="0">
                  <c:v>0.10344827586206896</c:v>
                </c:pt>
                <c:pt idx="1">
                  <c:v>0.89655172413793105</c:v>
                </c:pt>
              </c:numCache>
            </c:numRef>
          </c:val>
          <c:extLst>
            <c:ext xmlns:c16="http://schemas.microsoft.com/office/drawing/2014/chart" uri="{C3380CC4-5D6E-409C-BE32-E72D297353CC}">
              <c16:uniqueId val="{00000000-0F16-4648-9F4F-19A9E64AF6DE}"/>
            </c:ext>
          </c:extLst>
        </c:ser>
        <c:dLbls>
          <c:showLegendKey val="0"/>
          <c:showVal val="1"/>
          <c:showCatName val="0"/>
          <c:showSerName val="0"/>
          <c:showPercent val="0"/>
          <c:showBubbleSize val="0"/>
          <c:showLeaderLines val="1"/>
        </c:dLbls>
        <c:firstSliceAng val="0"/>
        <c:holeSize val="62"/>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[Rozina_Teammate.xlsx]KPI and chart table of T.F.D!Budget vs Cost_Table</c:name>
    <c:fmtId val="0"/>
  </c:pivotSource>
  <c:chart>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dLbl>
          <c:idx val="0"/>
          <c:layout>
            <c:manualLayout>
              <c:x val="-1.3125512715340444E-2"/>
              <c:y val="-6.13496932515337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dLbl>
          <c:idx val="0"/>
          <c:layout>
            <c:manualLayout>
              <c:x val="-1.6406890894175553E-2"/>
              <c:y val="-2.8118284582130045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dLbl>
          <c:idx val="0"/>
          <c:layout>
            <c:manualLayout>
              <c:x val="-2.1545251180569783E-2"/>
              <c:y val="9.1740617022739428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3863458571856786E-2"/>
                  <c:h val="8.5778863485437798E-2"/>
                </c:manualLayout>
              </c15:layout>
            </c:ext>
          </c:extLst>
        </c:dLbl>
      </c:pivotFmt>
      <c:pivotFmt>
        <c:idx val="5"/>
        <c:spPr>
          <a:solidFill>
            <a:srgbClr val="0070C0"/>
          </a:solidFill>
          <a:ln>
            <a:noFill/>
          </a:ln>
          <a:effectLst/>
        </c:spPr>
        <c:dLbl>
          <c:idx val="0"/>
          <c:layout>
            <c:manualLayout>
              <c:x val="-1.6406890894175553E-2"/>
              <c:y val="6.13496932515337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dLbl>
          <c:idx val="0"/>
          <c:layout>
            <c:manualLayout>
              <c:x val="-9.844134536505348E-3"/>
              <c:y val="-5.623656916426009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441752164300045E-2"/>
          <c:y val="0.14095349783404734"/>
          <c:w val="0.93894670476895359"/>
          <c:h val="0.70845385152544005"/>
        </c:manualLayout>
      </c:layout>
      <c:barChart>
        <c:barDir val="col"/>
        <c:grouping val="clustered"/>
        <c:varyColors val="0"/>
        <c:ser>
          <c:idx val="0"/>
          <c:order val="0"/>
          <c:tx>
            <c:strRef>
              <c:f>'KPI and chart table of T.F.D'!$C$10</c:f>
              <c:strCache>
                <c:ptCount val="1"/>
                <c:pt idx="0">
                  <c:v>Total Training Budget</c:v>
                </c:pt>
              </c:strCache>
            </c:strRef>
          </c:tx>
          <c:spPr>
            <a:solidFill>
              <a:srgbClr val="0070C0"/>
            </a:solidFill>
            <a:ln>
              <a:noFill/>
            </a:ln>
            <a:effectLst/>
          </c:spPr>
          <c:invertIfNegative val="0"/>
          <c:dPt>
            <c:idx val="0"/>
            <c:invertIfNegative val="0"/>
            <c:bubble3D val="0"/>
            <c:extLst>
              <c:ext xmlns:c16="http://schemas.microsoft.com/office/drawing/2014/chart" uri="{C3380CC4-5D6E-409C-BE32-E72D297353CC}">
                <c16:uniqueId val="{00000000-F25D-43BA-B2CD-C7D4539D550F}"/>
              </c:ext>
            </c:extLst>
          </c:dPt>
          <c:dPt>
            <c:idx val="1"/>
            <c:invertIfNegative val="0"/>
            <c:bubble3D val="0"/>
            <c:extLst>
              <c:ext xmlns:c16="http://schemas.microsoft.com/office/drawing/2014/chart" uri="{C3380CC4-5D6E-409C-BE32-E72D297353CC}">
                <c16:uniqueId val="{00000001-F25D-43BA-B2CD-C7D4539D550F}"/>
              </c:ext>
            </c:extLst>
          </c:dPt>
          <c:dPt>
            <c:idx val="2"/>
            <c:invertIfNegative val="0"/>
            <c:bubble3D val="0"/>
            <c:extLst>
              <c:ext xmlns:c16="http://schemas.microsoft.com/office/drawing/2014/chart" uri="{C3380CC4-5D6E-409C-BE32-E72D297353CC}">
                <c16:uniqueId val="{00000002-F25D-43BA-B2CD-C7D4539D550F}"/>
              </c:ext>
            </c:extLst>
          </c:dPt>
          <c:dPt>
            <c:idx val="4"/>
            <c:invertIfNegative val="0"/>
            <c:bubble3D val="0"/>
            <c:extLst>
              <c:ext xmlns:c16="http://schemas.microsoft.com/office/drawing/2014/chart" uri="{C3380CC4-5D6E-409C-BE32-E72D297353CC}">
                <c16:uniqueId val="{00000003-F25D-43BA-B2CD-C7D4539D550F}"/>
              </c:ext>
            </c:extLst>
          </c:dPt>
          <c:dPt>
            <c:idx val="5"/>
            <c:invertIfNegative val="0"/>
            <c:bubble3D val="0"/>
            <c:extLst>
              <c:ext xmlns:c16="http://schemas.microsoft.com/office/drawing/2014/chart" uri="{C3380CC4-5D6E-409C-BE32-E72D297353CC}">
                <c16:uniqueId val="{00000004-F25D-43BA-B2CD-C7D4539D550F}"/>
              </c:ext>
            </c:extLst>
          </c:dPt>
          <c:dLbls>
            <c:dLbl>
              <c:idx val="0"/>
              <c:layout>
                <c:manualLayout>
                  <c:x val="-9.844134536505348E-3"/>
                  <c:y val="-5.623656916426009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5D-43BA-B2CD-C7D4539D550F}"/>
                </c:ext>
              </c:extLst>
            </c:dLbl>
            <c:dLbl>
              <c:idx val="1"/>
              <c:layout>
                <c:manualLayout>
                  <c:x val="-1.6406890894175553E-2"/>
                  <c:y val="-2.811828458213004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5D-43BA-B2CD-C7D4539D550F}"/>
                </c:ext>
              </c:extLst>
            </c:dLbl>
            <c:dLbl>
              <c:idx val="2"/>
              <c:layout>
                <c:manualLayout>
                  <c:x val="-1.3125512715340444E-2"/>
                  <c:y val="-6.13496932515337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5D-43BA-B2CD-C7D4539D550F}"/>
                </c:ext>
              </c:extLst>
            </c:dLbl>
            <c:dLbl>
              <c:idx val="4"/>
              <c:layout>
                <c:manualLayout>
                  <c:x val="-2.1545251180569783E-2"/>
                  <c:y val="9.1740617022739428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3863458571856786E-2"/>
                      <c:h val="8.5778863485437798E-2"/>
                    </c:manualLayout>
                  </c15:layout>
                </c:ext>
                <c:ext xmlns:c16="http://schemas.microsoft.com/office/drawing/2014/chart" uri="{C3380CC4-5D6E-409C-BE32-E72D297353CC}">
                  <c16:uniqueId val="{00000003-F25D-43BA-B2CD-C7D4539D550F}"/>
                </c:ext>
              </c:extLst>
            </c:dLbl>
            <c:dLbl>
              <c:idx val="5"/>
              <c:layout>
                <c:manualLayout>
                  <c:x val="-1.6406890894175553E-2"/>
                  <c:y val="6.13496932515337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25D-43BA-B2CD-C7D4539D550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and chart table of T.F.D'!$B$11:$B$17</c:f>
              <c:strCache>
                <c:ptCount val="6"/>
                <c:pt idx="0">
                  <c:v>Communication Skills</c:v>
                </c:pt>
                <c:pt idx="1">
                  <c:v>Customer Service</c:v>
                </c:pt>
                <c:pt idx="2">
                  <c:v>Excel - Basic to Advance</c:v>
                </c:pt>
                <c:pt idx="3">
                  <c:v>Leadership Development</c:v>
                </c:pt>
                <c:pt idx="4">
                  <c:v>Project Management</c:v>
                </c:pt>
                <c:pt idx="5">
                  <c:v>Technical Skills</c:v>
                </c:pt>
              </c:strCache>
            </c:strRef>
          </c:cat>
          <c:val>
            <c:numRef>
              <c:f>'KPI and chart table of T.F.D'!$C$11:$C$17</c:f>
              <c:numCache>
                <c:formatCode>#,"K"</c:formatCode>
                <c:ptCount val="6"/>
                <c:pt idx="0">
                  <c:v>9748</c:v>
                </c:pt>
                <c:pt idx="1">
                  <c:v>12896</c:v>
                </c:pt>
                <c:pt idx="2">
                  <c:v>11283</c:v>
                </c:pt>
                <c:pt idx="3">
                  <c:v>7137</c:v>
                </c:pt>
                <c:pt idx="4">
                  <c:v>17411</c:v>
                </c:pt>
                <c:pt idx="5">
                  <c:v>15224</c:v>
                </c:pt>
              </c:numCache>
            </c:numRef>
          </c:val>
          <c:extLst>
            <c:ext xmlns:c16="http://schemas.microsoft.com/office/drawing/2014/chart" uri="{C3380CC4-5D6E-409C-BE32-E72D297353CC}">
              <c16:uniqueId val="{00000004-7B99-4F36-B9BF-0011EA5D1888}"/>
            </c:ext>
          </c:extLst>
        </c:ser>
        <c:ser>
          <c:idx val="1"/>
          <c:order val="1"/>
          <c:tx>
            <c:strRef>
              <c:f>'KPI and chart table of T.F.D'!$D$10</c:f>
              <c:strCache>
                <c:ptCount val="1"/>
                <c:pt idx="0">
                  <c:v>Total Training Cost</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and chart table of T.F.D'!$B$11:$B$17</c:f>
              <c:strCache>
                <c:ptCount val="6"/>
                <c:pt idx="0">
                  <c:v>Communication Skills</c:v>
                </c:pt>
                <c:pt idx="1">
                  <c:v>Customer Service</c:v>
                </c:pt>
                <c:pt idx="2">
                  <c:v>Excel - Basic to Advance</c:v>
                </c:pt>
                <c:pt idx="3">
                  <c:v>Leadership Development</c:v>
                </c:pt>
                <c:pt idx="4">
                  <c:v>Project Management</c:v>
                </c:pt>
                <c:pt idx="5">
                  <c:v>Technical Skills</c:v>
                </c:pt>
              </c:strCache>
            </c:strRef>
          </c:cat>
          <c:val>
            <c:numRef>
              <c:f>'KPI and chart table of T.F.D'!$D$11:$D$17</c:f>
              <c:numCache>
                <c:formatCode>#,"K"</c:formatCode>
                <c:ptCount val="6"/>
                <c:pt idx="0">
                  <c:v>9330</c:v>
                </c:pt>
                <c:pt idx="1">
                  <c:v>12655</c:v>
                </c:pt>
                <c:pt idx="2">
                  <c:v>11116</c:v>
                </c:pt>
                <c:pt idx="3">
                  <c:v>6854</c:v>
                </c:pt>
                <c:pt idx="4">
                  <c:v>16949</c:v>
                </c:pt>
                <c:pt idx="5">
                  <c:v>14784</c:v>
                </c:pt>
              </c:numCache>
            </c:numRef>
          </c:val>
          <c:extLst>
            <c:ext xmlns:c16="http://schemas.microsoft.com/office/drawing/2014/chart" uri="{C3380CC4-5D6E-409C-BE32-E72D297353CC}">
              <c16:uniqueId val="{00000005-7B99-4F36-B9BF-0011EA5D1888}"/>
            </c:ext>
          </c:extLst>
        </c:ser>
        <c:dLbls>
          <c:dLblPos val="outEnd"/>
          <c:showLegendKey val="0"/>
          <c:showVal val="1"/>
          <c:showCatName val="0"/>
          <c:showSerName val="0"/>
          <c:showPercent val="0"/>
          <c:showBubbleSize val="0"/>
        </c:dLbls>
        <c:gapWidth val="219"/>
        <c:overlap val="-27"/>
        <c:axId val="1993231488"/>
        <c:axId val="1752567152"/>
      </c:barChart>
      <c:catAx>
        <c:axId val="199323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752567152"/>
        <c:crosses val="autoZero"/>
        <c:auto val="1"/>
        <c:lblAlgn val="ctr"/>
        <c:lblOffset val="100"/>
        <c:noMultiLvlLbl val="0"/>
      </c:catAx>
      <c:valAx>
        <c:axId val="1752567152"/>
        <c:scaling>
          <c:orientation val="minMax"/>
        </c:scaling>
        <c:delete val="1"/>
        <c:axPos val="l"/>
        <c:numFmt formatCode="#,&quot;K&quot;" sourceLinked="1"/>
        <c:majorTickMark val="none"/>
        <c:minorTickMark val="none"/>
        <c:tickLblPos val="nextTo"/>
        <c:crossAx val="1993231488"/>
        <c:crosses val="autoZero"/>
        <c:crossBetween val="between"/>
      </c:valAx>
      <c:spPr>
        <a:noFill/>
        <a:ln>
          <a:noFill/>
        </a:ln>
        <a:effectLst/>
      </c:spPr>
    </c:plotArea>
    <c:legend>
      <c:legendPos val="t"/>
      <c:layout>
        <c:manualLayout>
          <c:xMode val="edge"/>
          <c:yMode val="edge"/>
          <c:x val="0.13819918724258687"/>
          <c:y val="3.0581039755351681E-2"/>
          <c:w val="0.80649661132191341"/>
          <c:h val="9.5574423678967846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[Rozina_Teammate.xlsx]KPI and chart table of T.F.D!Top 5 Program_Tables</c:name>
    <c:fmtId val="1"/>
  </c:pivotSource>
  <c:chart>
    <c:autoTitleDeleted val="1"/>
    <c:pivotFmts>
      <c:pivotFmt>
        <c:idx val="0"/>
        <c:spPr>
          <a:solidFill>
            <a:srgbClr val="265F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866820701466369"/>
          <c:y val="8.2706766917293228E-2"/>
          <c:w val="0.48588777754132084"/>
          <c:h val="0.84210526315789469"/>
        </c:manualLayout>
      </c:layout>
      <c:barChart>
        <c:barDir val="bar"/>
        <c:grouping val="clustered"/>
        <c:varyColors val="0"/>
        <c:ser>
          <c:idx val="0"/>
          <c:order val="0"/>
          <c:tx>
            <c:strRef>
              <c:f>'KPI and chart table of T.F.D'!$C$25</c:f>
              <c:strCache>
                <c:ptCount val="1"/>
                <c:pt idx="0">
                  <c:v>Total</c:v>
                </c:pt>
              </c:strCache>
            </c:strRef>
          </c:tx>
          <c:spPr>
            <a:solidFill>
              <a:srgbClr val="265F9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and chart table of T.F.D'!$B$26:$B$31</c:f>
              <c:strCache>
                <c:ptCount val="5"/>
                <c:pt idx="0">
                  <c:v>Leadership Development</c:v>
                </c:pt>
                <c:pt idx="1">
                  <c:v>Technical Skills</c:v>
                </c:pt>
                <c:pt idx="2">
                  <c:v>Project Management</c:v>
                </c:pt>
                <c:pt idx="3">
                  <c:v>Customer Service</c:v>
                </c:pt>
                <c:pt idx="4">
                  <c:v>Excel - Basic to Advance</c:v>
                </c:pt>
              </c:strCache>
            </c:strRef>
          </c:cat>
          <c:val>
            <c:numRef>
              <c:f>'KPI and chart table of T.F.D'!$C$26:$C$31</c:f>
              <c:numCache>
                <c:formatCode>0%</c:formatCode>
                <c:ptCount val="5"/>
                <c:pt idx="0">
                  <c:v>0.96034748493764888</c:v>
                </c:pt>
                <c:pt idx="1">
                  <c:v>0.97109826589595372</c:v>
                </c:pt>
                <c:pt idx="2">
                  <c:v>0.97346505082993506</c:v>
                </c:pt>
                <c:pt idx="3">
                  <c:v>0.98131203473945405</c:v>
                </c:pt>
                <c:pt idx="4">
                  <c:v>0.98519897190463535</c:v>
                </c:pt>
              </c:numCache>
            </c:numRef>
          </c:val>
          <c:extLst>
            <c:ext xmlns:c16="http://schemas.microsoft.com/office/drawing/2014/chart" uri="{C3380CC4-5D6E-409C-BE32-E72D297353CC}">
              <c16:uniqueId val="{00000002-C497-462E-B810-B55B68035A6E}"/>
            </c:ext>
          </c:extLst>
        </c:ser>
        <c:dLbls>
          <c:dLblPos val="outEnd"/>
          <c:showLegendKey val="0"/>
          <c:showVal val="1"/>
          <c:showCatName val="0"/>
          <c:showSerName val="0"/>
          <c:showPercent val="0"/>
          <c:showBubbleSize val="0"/>
        </c:dLbls>
        <c:gapWidth val="182"/>
        <c:axId val="1993228688"/>
        <c:axId val="2096366400"/>
      </c:barChart>
      <c:catAx>
        <c:axId val="199322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96366400"/>
        <c:crosses val="autoZero"/>
        <c:auto val="1"/>
        <c:lblAlgn val="ctr"/>
        <c:lblOffset val="100"/>
        <c:noMultiLvlLbl val="0"/>
      </c:catAx>
      <c:valAx>
        <c:axId val="2096366400"/>
        <c:scaling>
          <c:orientation val="minMax"/>
        </c:scaling>
        <c:delete val="1"/>
        <c:axPos val="b"/>
        <c:numFmt formatCode="0%" sourceLinked="1"/>
        <c:majorTickMark val="none"/>
        <c:minorTickMark val="none"/>
        <c:tickLblPos val="nextTo"/>
        <c:crossAx val="1993228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[Rozina_Teammate.xlsx]KPI and chart table of T.F.D!Cost Trend_Table</c:name>
    <c:fmtId val="2"/>
  </c:pivotSource>
  <c:chart>
    <c:autoTitleDeleted val="1"/>
    <c:pivotFmts>
      <c:pivotFmt>
        <c:idx val="0"/>
        <c:spPr>
          <a:ln w="28575" cap="rnd">
            <a:solidFill>
              <a:srgbClr val="29487F"/>
            </a:solidFill>
            <a:round/>
          </a:ln>
          <a:effectLst/>
        </c:spPr>
        <c:marker>
          <c:symbol val="circle"/>
          <c:size val="5"/>
          <c:spPr>
            <a:solidFill>
              <a:schemeClr val="accent1">
                <a:lumMod val="40000"/>
                <a:lumOff val="6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29487F"/>
            </a:solidFill>
            <a:round/>
          </a:ln>
          <a:effectLst/>
        </c:spPr>
        <c:marker>
          <c:symbol val="circle"/>
          <c:size val="5"/>
          <c:spPr>
            <a:solidFill>
              <a:schemeClr val="accent1">
                <a:lumMod val="40000"/>
                <a:lumOff val="60000"/>
              </a:schemeClr>
            </a:solidFill>
            <a:ln w="9525">
              <a:solidFill>
                <a:schemeClr val="accent1"/>
              </a:solidFill>
            </a:ln>
            <a:effectLst/>
          </c:spPr>
        </c:marker>
      </c:pivotFmt>
    </c:pivotFmts>
    <c:plotArea>
      <c:layout>
        <c:manualLayout>
          <c:layoutTarget val="inner"/>
          <c:xMode val="edge"/>
          <c:yMode val="edge"/>
          <c:x val="3.9183673469387753E-2"/>
          <c:y val="6.6869300911854099E-2"/>
          <c:w val="0.92816326530612248"/>
          <c:h val="0.79210779503625872"/>
        </c:manualLayout>
      </c:layout>
      <c:lineChart>
        <c:grouping val="standard"/>
        <c:varyColors val="0"/>
        <c:ser>
          <c:idx val="0"/>
          <c:order val="0"/>
          <c:tx>
            <c:strRef>
              <c:f>'KPI and chart table of T.F.D'!$C$37</c:f>
              <c:strCache>
                <c:ptCount val="1"/>
                <c:pt idx="0">
                  <c:v>Total</c:v>
                </c:pt>
              </c:strCache>
            </c:strRef>
          </c:tx>
          <c:spPr>
            <a:ln w="28575" cap="rnd">
              <a:solidFill>
                <a:srgbClr val="29487F"/>
              </a:solidFill>
              <a:round/>
            </a:ln>
            <a:effectLst/>
          </c:spPr>
          <c:marker>
            <c:symbol val="circle"/>
            <c:size val="5"/>
            <c:spPr>
              <a:solidFill>
                <a:schemeClr val="accent1">
                  <a:lumMod val="40000"/>
                  <a:lumOff val="6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and chart table of T.F.D'!$B$38:$B$50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 and chart table of T.F.D'!$C$38:$C$50</c:f>
              <c:numCache>
                <c:formatCode>#,"K"</c:formatCode>
                <c:ptCount val="12"/>
                <c:pt idx="0">
                  <c:v>7911</c:v>
                </c:pt>
                <c:pt idx="1">
                  <c:v>4273</c:v>
                </c:pt>
                <c:pt idx="2">
                  <c:v>6879</c:v>
                </c:pt>
                <c:pt idx="3">
                  <c:v>4271</c:v>
                </c:pt>
                <c:pt idx="4">
                  <c:v>6298</c:v>
                </c:pt>
                <c:pt idx="5">
                  <c:v>3011</c:v>
                </c:pt>
                <c:pt idx="6">
                  <c:v>3796</c:v>
                </c:pt>
                <c:pt idx="7">
                  <c:v>6325</c:v>
                </c:pt>
                <c:pt idx="8">
                  <c:v>5301</c:v>
                </c:pt>
                <c:pt idx="9">
                  <c:v>8690</c:v>
                </c:pt>
                <c:pt idx="10">
                  <c:v>7097</c:v>
                </c:pt>
                <c:pt idx="11">
                  <c:v>7836</c:v>
                </c:pt>
              </c:numCache>
            </c:numRef>
          </c:val>
          <c:smooth val="0"/>
          <c:extLst>
            <c:ext xmlns:c16="http://schemas.microsoft.com/office/drawing/2014/chart" uri="{C3380CC4-5D6E-409C-BE32-E72D297353CC}">
              <c16:uniqueId val="{00000002-2DFC-4DF0-B29A-F9FE43F4EEE2}"/>
            </c:ext>
          </c:extLst>
        </c:ser>
        <c:dLbls>
          <c:dLblPos val="t"/>
          <c:showLegendKey val="0"/>
          <c:showVal val="1"/>
          <c:showCatName val="0"/>
          <c:showSerName val="0"/>
          <c:showPercent val="0"/>
          <c:showBubbleSize val="0"/>
        </c:dLbls>
        <c:marker val="1"/>
        <c:smooth val="0"/>
        <c:axId val="2126568448"/>
        <c:axId val="2000313184"/>
      </c:lineChart>
      <c:catAx>
        <c:axId val="212656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00313184"/>
        <c:crosses val="autoZero"/>
        <c:auto val="1"/>
        <c:lblAlgn val="ctr"/>
        <c:lblOffset val="100"/>
        <c:noMultiLvlLbl val="0"/>
      </c:catAx>
      <c:valAx>
        <c:axId val="2000313184"/>
        <c:scaling>
          <c:orientation val="minMax"/>
        </c:scaling>
        <c:delete val="1"/>
        <c:axPos val="l"/>
        <c:numFmt formatCode="#,&quot;K&quot;" sourceLinked="1"/>
        <c:majorTickMark val="none"/>
        <c:minorTickMark val="none"/>
        <c:tickLblPos val="nextTo"/>
        <c:crossAx val="2126568448"/>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[Rozina_Teammate.xlsx]KPI and chart table of T.F.D!Certificate Issued_Table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pivotFmt>
      <c:pivotFmt>
        <c:idx val="2"/>
        <c:spPr>
          <a:solidFill>
            <a:schemeClr val="accent1">
              <a:lumMod val="40000"/>
              <a:lumOff val="60000"/>
            </a:schemeClr>
          </a:solidFill>
          <a:ln w="19050">
            <a:solidFill>
              <a:schemeClr val="lt1"/>
            </a:solidFill>
          </a:ln>
          <a:effectLst/>
        </c:spPr>
      </c:pivotFmt>
    </c:pivotFmts>
    <c:plotArea>
      <c:layout>
        <c:manualLayout>
          <c:layoutTarget val="inner"/>
          <c:xMode val="edge"/>
          <c:yMode val="edge"/>
          <c:x val="0.16876825312609278"/>
          <c:y val="4.0733754434541844E-2"/>
          <c:w val="0.64322388491637628"/>
          <c:h val="0.76927691730841341"/>
        </c:manualLayout>
      </c:layout>
      <c:doughnutChart>
        <c:varyColors val="1"/>
        <c:ser>
          <c:idx val="0"/>
          <c:order val="0"/>
          <c:tx>
            <c:strRef>
              <c:f>'KPI and chart table of T.F.D'!$C$56</c:f>
              <c:strCache>
                <c:ptCount val="1"/>
                <c:pt idx="0">
                  <c:v>Total</c:v>
                </c:pt>
              </c:strCache>
            </c:strRef>
          </c:tx>
          <c:dPt>
            <c:idx val="0"/>
            <c:bubble3D val="0"/>
            <c:spPr>
              <a:solidFill>
                <a:schemeClr val="accent5"/>
              </a:solidFill>
              <a:ln w="19050">
                <a:solidFill>
                  <a:schemeClr val="lt1"/>
                </a:solidFill>
              </a:ln>
              <a:effectLst/>
            </c:spPr>
            <c:extLst>
              <c:ext xmlns:c16="http://schemas.microsoft.com/office/drawing/2014/chart" uri="{C3380CC4-5D6E-409C-BE32-E72D297353CC}">
                <c16:uniqueId val="{00000001-170A-49E0-B42F-12512F863762}"/>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170A-49E0-B42F-12512F863762}"/>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and chart table of T.F.D'!$B$57:$B$59</c:f>
              <c:strCache>
                <c:ptCount val="2"/>
                <c:pt idx="0">
                  <c:v>N</c:v>
                </c:pt>
                <c:pt idx="1">
                  <c:v>Y</c:v>
                </c:pt>
              </c:strCache>
            </c:strRef>
          </c:cat>
          <c:val>
            <c:numRef>
              <c:f>'KPI and chart table of T.F.D'!$C$57:$C$59</c:f>
              <c:numCache>
                <c:formatCode>General</c:formatCode>
                <c:ptCount val="2"/>
                <c:pt idx="0">
                  <c:v>65</c:v>
                </c:pt>
                <c:pt idx="1">
                  <c:v>60</c:v>
                </c:pt>
              </c:numCache>
            </c:numRef>
          </c:val>
          <c:extLst>
            <c:ext xmlns:c16="http://schemas.microsoft.com/office/drawing/2014/chart" uri="{C3380CC4-5D6E-409C-BE32-E72D297353CC}">
              <c16:uniqueId val="{00000006-BEB8-44F9-829C-0ED8C7AACA03}"/>
            </c:ext>
          </c:extLst>
        </c:ser>
        <c:dLbls>
          <c:showLegendKey val="0"/>
          <c:showVal val="1"/>
          <c:showCatName val="0"/>
          <c:showSerName val="0"/>
          <c:showPercent val="0"/>
          <c:showBubbleSize val="0"/>
          <c:showLeaderLines val="1"/>
        </c:dLbls>
        <c:firstSliceAng val="0"/>
        <c:holeSize val="58"/>
      </c:doughnutChart>
      <c:spPr>
        <a:noFill/>
        <a:ln>
          <a:noFill/>
        </a:ln>
        <a:effectLst/>
      </c:spPr>
    </c:plotArea>
    <c:legend>
      <c:legendPos val="b"/>
      <c:layout>
        <c:manualLayout>
          <c:xMode val="edge"/>
          <c:yMode val="edge"/>
          <c:x val="0.33399662159142701"/>
          <c:y val="0.8800982930824921"/>
          <c:w val="0.22740832740470995"/>
          <c:h val="0.11622970205647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3</xdr:col>
      <xdr:colOff>552450</xdr:colOff>
      <xdr:row>8</xdr:row>
      <xdr:rowOff>171450</xdr:rowOff>
    </xdr:from>
    <xdr:to>
      <xdr:col>6</xdr:col>
      <xdr:colOff>114300</xdr:colOff>
      <xdr:row>18</xdr:row>
      <xdr:rowOff>88900</xdr:rowOff>
    </xdr:to>
    <xdr:graphicFrame macro="">
      <xdr:nvGraphicFramePr>
        <xdr:cNvPr id="2" name="Chart 1">
          <a:extLst>
            <a:ext uri="{FF2B5EF4-FFF2-40B4-BE49-F238E27FC236}">
              <a16:creationId xmlns:a16="http://schemas.microsoft.com/office/drawing/2014/main" id="{66D4B553-D3BE-4D5A-A94E-4D3A0946D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187325</xdr:colOff>
      <xdr:row>20</xdr:row>
      <xdr:rowOff>127000</xdr:rowOff>
    </xdr:from>
    <xdr:to>
      <xdr:col>9</xdr:col>
      <xdr:colOff>1</xdr:colOff>
      <xdr:row>33</xdr:row>
      <xdr:rowOff>44450</xdr:rowOff>
    </xdr:to>
    <xdr:graphicFrame macro="">
      <xdr:nvGraphicFramePr>
        <xdr:cNvPr id="3" name="Chart 2">
          <a:extLst>
            <a:ext uri="{FF2B5EF4-FFF2-40B4-BE49-F238E27FC236}">
              <a16:creationId xmlns:a16="http://schemas.microsoft.com/office/drawing/2014/main" id="{082B4ED8-DA28-49F8-B5DB-986BCC73E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37</xdr:row>
      <xdr:rowOff>0</xdr:rowOff>
    </xdr:from>
    <xdr:to>
      <xdr:col>5</xdr:col>
      <xdr:colOff>939800</xdr:colOff>
      <xdr:row>46</xdr:row>
      <xdr:rowOff>101600</xdr:rowOff>
    </xdr:to>
    <xdr:graphicFrame macro="">
      <xdr:nvGraphicFramePr>
        <xdr:cNvPr id="4" name="Chart 3">
          <a:extLst>
            <a:ext uri="{FF2B5EF4-FFF2-40B4-BE49-F238E27FC236}">
              <a16:creationId xmlns:a16="http://schemas.microsoft.com/office/drawing/2014/main" id="{A3F5F6C0-5AD2-45DE-8004-1D3573350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149225</xdr:colOff>
      <xdr:row>50</xdr:row>
      <xdr:rowOff>177800</xdr:rowOff>
    </xdr:from>
    <xdr:to>
      <xdr:col>6</xdr:col>
      <xdr:colOff>19050</xdr:colOff>
      <xdr:row>64</xdr:row>
      <xdr:rowOff>171450</xdr:rowOff>
    </xdr:to>
    <xdr:graphicFrame macro="">
      <xdr:nvGraphicFramePr>
        <xdr:cNvPr id="8" name="Chart 7">
          <a:extLst>
            <a:ext uri="{FF2B5EF4-FFF2-40B4-BE49-F238E27FC236}">
              <a16:creationId xmlns:a16="http://schemas.microsoft.com/office/drawing/2014/main" id="{D3B25B5F-A2E9-4915-9371-7F2713301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298450</xdr:colOff>
      <xdr:row>68</xdr:row>
      <xdr:rowOff>88900</xdr:rowOff>
    </xdr:from>
    <xdr:to>
      <xdr:col>5</xdr:col>
      <xdr:colOff>844550</xdr:colOff>
      <xdr:row>78</xdr:row>
      <xdr:rowOff>139700</xdr:rowOff>
    </xdr:to>
    <xdr:graphicFrame macro="">
      <xdr:nvGraphicFramePr>
        <xdr:cNvPr id="9" name="Chart 8">
          <a:extLst>
            <a:ext uri="{FF2B5EF4-FFF2-40B4-BE49-F238E27FC236}">
              <a16:creationId xmlns:a16="http://schemas.microsoft.com/office/drawing/2014/main" id="{236892E4-A9B1-4939-AAEC-3043FE96E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200025</xdr:colOff>
      <xdr:row>7</xdr:row>
      <xdr:rowOff>19050</xdr:rowOff>
    </xdr:from>
    <xdr:to>
      <xdr:col>7</xdr:col>
      <xdr:colOff>1066800</xdr:colOff>
      <xdr:row>18</xdr:row>
      <xdr:rowOff>101600</xdr:rowOff>
    </xdr:to>
    <xdr:graphicFrame macro="">
      <xdr:nvGraphicFramePr>
        <xdr:cNvPr id="2" name="Chart 1">
          <a:extLst>
            <a:ext uri="{FF2B5EF4-FFF2-40B4-BE49-F238E27FC236}">
              <a16:creationId xmlns:a16="http://schemas.microsoft.com/office/drawing/2014/main" id="{5EC16021-4309-44FE-B096-F31ED25AF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276225</xdr:colOff>
      <xdr:row>22</xdr:row>
      <xdr:rowOff>152400</xdr:rowOff>
    </xdr:from>
    <xdr:to>
      <xdr:col>5</xdr:col>
      <xdr:colOff>736600</xdr:colOff>
      <xdr:row>32</xdr:row>
      <xdr:rowOff>0</xdr:rowOff>
    </xdr:to>
    <xdr:graphicFrame macro="">
      <xdr:nvGraphicFramePr>
        <xdr:cNvPr id="3" name="Chart 2">
          <a:extLst>
            <a:ext uri="{FF2B5EF4-FFF2-40B4-BE49-F238E27FC236}">
              <a16:creationId xmlns:a16="http://schemas.microsoft.com/office/drawing/2014/main" id="{7A55BFBD-349A-400C-9C93-5DD9C3FE9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263525</xdr:colOff>
      <xdr:row>37</xdr:row>
      <xdr:rowOff>6350</xdr:rowOff>
    </xdr:from>
    <xdr:to>
      <xdr:col>6</xdr:col>
      <xdr:colOff>704850</xdr:colOff>
      <xdr:row>47</xdr:row>
      <xdr:rowOff>95250</xdr:rowOff>
    </xdr:to>
    <xdr:graphicFrame macro="">
      <xdr:nvGraphicFramePr>
        <xdr:cNvPr id="4" name="Chart 3">
          <a:extLst>
            <a:ext uri="{FF2B5EF4-FFF2-40B4-BE49-F238E27FC236}">
              <a16:creationId xmlns:a16="http://schemas.microsoft.com/office/drawing/2014/main" id="{60D6F2E6-0D2A-4A30-A708-50D1315B9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263525</xdr:colOff>
      <xdr:row>52</xdr:row>
      <xdr:rowOff>95250</xdr:rowOff>
    </xdr:from>
    <xdr:to>
      <xdr:col>5</xdr:col>
      <xdr:colOff>330200</xdr:colOff>
      <xdr:row>61</xdr:row>
      <xdr:rowOff>158750</xdr:rowOff>
    </xdr:to>
    <xdr:graphicFrame macro="">
      <xdr:nvGraphicFramePr>
        <xdr:cNvPr id="5" name="Chart 4">
          <a:extLst>
            <a:ext uri="{FF2B5EF4-FFF2-40B4-BE49-F238E27FC236}">
              <a16:creationId xmlns:a16="http://schemas.microsoft.com/office/drawing/2014/main" id="{D3FF06C6-F69C-4003-9C8C-0DE6A6471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263525</xdr:colOff>
      <xdr:row>63</xdr:row>
      <xdr:rowOff>127000</xdr:rowOff>
    </xdr:from>
    <xdr:to>
      <xdr:col>5</xdr:col>
      <xdr:colOff>438150</xdr:colOff>
      <xdr:row>72</xdr:row>
      <xdr:rowOff>69850</xdr:rowOff>
    </xdr:to>
    <xdr:graphicFrame macro="">
      <xdr:nvGraphicFramePr>
        <xdr:cNvPr id="6" name="Chart 5">
          <a:extLst>
            <a:ext uri="{FF2B5EF4-FFF2-40B4-BE49-F238E27FC236}">
              <a16:creationId xmlns:a16="http://schemas.microsoft.com/office/drawing/2014/main" id="{7C4F218F-7F89-493A-8D05-21E915505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263525</xdr:colOff>
      <xdr:row>74</xdr:row>
      <xdr:rowOff>63500</xdr:rowOff>
    </xdr:from>
    <xdr:to>
      <xdr:col>5</xdr:col>
      <xdr:colOff>273050</xdr:colOff>
      <xdr:row>82</xdr:row>
      <xdr:rowOff>76200</xdr:rowOff>
    </xdr:to>
    <xdr:graphicFrame macro="">
      <xdr:nvGraphicFramePr>
        <xdr:cNvPr id="7" name="Chart 6">
          <a:extLst>
            <a:ext uri="{FF2B5EF4-FFF2-40B4-BE49-F238E27FC236}">
              <a16:creationId xmlns:a16="http://schemas.microsoft.com/office/drawing/2014/main" id="{D7B1EB57-7D54-483C-AE93-D103A6EE5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10583</xdr:colOff>
      <xdr:row>55</xdr:row>
      <xdr:rowOff>169332</xdr:rowOff>
    </xdr:to>
    <xdr:sp macro="" textlink="">
      <xdr:nvSpPr>
        <xdr:cNvPr id="26" name="Rectangle: Rounded Corners 25">
          <a:extLst>
            <a:ext uri="{FF2B5EF4-FFF2-40B4-BE49-F238E27FC236}">
              <a16:creationId xmlns:a16="http://schemas.microsoft.com/office/drawing/2014/main" id="{1D64BD4C-2396-4B6C-A175-41120279C81D}"/>
            </a:ext>
          </a:extLst>
        </xdr:cNvPr>
        <xdr:cNvSpPr/>
      </xdr:nvSpPr>
      <xdr:spPr>
        <a:xfrm>
          <a:off x="0" y="0"/>
          <a:ext cx="16584083" cy="10064749"/>
        </a:xfrm>
        <a:prstGeom prst="roundRect">
          <a:avLst>
            <a:gd name="adj" fmla="val 538"/>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0</xdr:col>
      <xdr:colOff>296334</xdr:colOff>
      <xdr:row>16</xdr:row>
      <xdr:rowOff>105833</xdr:rowOff>
    </xdr:from>
    <xdr:to>
      <xdr:col>7</xdr:col>
      <xdr:colOff>213784</xdr:colOff>
      <xdr:row>35</xdr:row>
      <xdr:rowOff>10584</xdr:rowOff>
    </xdr:to>
    <xdr:grpSp>
      <xdr:nvGrpSpPr>
        <xdr:cNvPr id="86" name="Group 85">
          <a:extLst>
            <a:ext uri="{FF2B5EF4-FFF2-40B4-BE49-F238E27FC236}">
              <a16:creationId xmlns:a16="http://schemas.microsoft.com/office/drawing/2014/main" id="{271D1BDD-E12A-4552-8F1D-57F035B16E60}"/>
            </a:ext>
          </a:extLst>
        </xdr:cNvPr>
        <xdr:cNvGrpSpPr/>
      </xdr:nvGrpSpPr>
      <xdr:grpSpPr>
        <a:xfrm>
          <a:off x="296334" y="3001433"/>
          <a:ext cx="4184650" cy="3343276"/>
          <a:chOff x="296334" y="2984500"/>
          <a:chExt cx="4214283" cy="3323167"/>
        </a:xfrm>
      </xdr:grpSpPr>
      <xdr:sp macro="" textlink="">
        <xdr:nvSpPr>
          <xdr:cNvPr id="18" name="Rectangle: Rounded Corners 17">
            <a:extLst>
              <a:ext uri="{FF2B5EF4-FFF2-40B4-BE49-F238E27FC236}">
                <a16:creationId xmlns:a16="http://schemas.microsoft.com/office/drawing/2014/main" id="{96A067EE-BCA0-4C00-B1D8-9968592955DB}"/>
              </a:ext>
            </a:extLst>
          </xdr:cNvPr>
          <xdr:cNvSpPr/>
        </xdr:nvSpPr>
        <xdr:spPr>
          <a:xfrm>
            <a:off x="296334" y="2984500"/>
            <a:ext cx="4214283" cy="3323167"/>
          </a:xfrm>
          <a:prstGeom prst="roundRect">
            <a:avLst>
              <a:gd name="adj" fmla="val 5391"/>
            </a:avLst>
          </a:prstGeom>
          <a:solidFill>
            <a:schemeClr val="tx1">
              <a:lumMod val="85000"/>
              <a:lumOff val="15000"/>
            </a:schemeClr>
          </a:solidFill>
          <a:ln w="19050">
            <a:noFill/>
          </a:ln>
          <a:effectLst>
            <a:outerShdw blurRad="50800" dist="101600" dir="2700000" algn="tl" rotWithShape="0">
              <a:schemeClr val="bg2">
                <a:lumMod val="75000"/>
                <a:alpha val="38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8" name="Chart 47">
            <a:extLst>
              <a:ext uri="{FF2B5EF4-FFF2-40B4-BE49-F238E27FC236}">
                <a16:creationId xmlns:a16="http://schemas.microsoft.com/office/drawing/2014/main" id="{E8D54991-9E1F-4E3A-AA17-A805F77B816A}"/>
              </a:ext>
            </a:extLst>
          </xdr:cNvPr>
          <xdr:cNvGraphicFramePr>
            <a:graphicFrameLocks/>
          </xdr:cNvGraphicFramePr>
        </xdr:nvGraphicFramePr>
        <xdr:xfrm>
          <a:off x="338666" y="3725333"/>
          <a:ext cx="4138083" cy="2550583"/>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9" name="TextBox 48">
            <a:extLst>
              <a:ext uri="{FF2B5EF4-FFF2-40B4-BE49-F238E27FC236}">
                <a16:creationId xmlns:a16="http://schemas.microsoft.com/office/drawing/2014/main" id="{D8392F0A-B441-4C3D-9F5C-771DA93F6578}"/>
              </a:ext>
            </a:extLst>
          </xdr:cNvPr>
          <xdr:cNvSpPr txBox="1"/>
        </xdr:nvSpPr>
        <xdr:spPr>
          <a:xfrm>
            <a:off x="370417" y="3069167"/>
            <a:ext cx="4032250" cy="402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rPr>
              <a:t> </a:t>
            </a:r>
            <a:r>
              <a:rPr lang="en-US" sz="1800" b="1">
                <a:solidFill>
                  <a:schemeClr val="bg1"/>
                </a:solidFill>
                <a:latin typeface="Times New Roman" panose="02020603050405020304" pitchFamily="18" charset="0"/>
                <a:cs typeface="Times New Roman" panose="02020603050405020304" pitchFamily="18" charset="0"/>
              </a:rPr>
              <a:t>Training Outcome Distribution</a:t>
            </a:r>
            <a:endParaRPr lang="en-US" sz="1200" b="1">
              <a:solidFill>
                <a:schemeClr val="bg1"/>
              </a:solidFill>
              <a:latin typeface="Times New Roman" panose="02020603050405020304" pitchFamily="18" charset="0"/>
              <a:cs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380B6732-A552-4779-8EF3-C5F6BB3484FD}"/>
              </a:ext>
            </a:extLst>
          </xdr:cNvPr>
          <xdr:cNvCxnSpPr/>
        </xdr:nvCxnSpPr>
        <xdr:spPr>
          <a:xfrm>
            <a:off x="666750" y="3460751"/>
            <a:ext cx="3481917" cy="10582"/>
          </a:xfrm>
          <a:prstGeom prst="line">
            <a:avLst/>
          </a:prstGeom>
          <a:ln w="15875">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222250</xdr:colOff>
      <xdr:row>36</xdr:row>
      <xdr:rowOff>52916</xdr:rowOff>
    </xdr:from>
    <xdr:to>
      <xdr:col>21</xdr:col>
      <xdr:colOff>486833</xdr:colOff>
      <xdr:row>54</xdr:row>
      <xdr:rowOff>148167</xdr:rowOff>
    </xdr:to>
    <xdr:grpSp>
      <xdr:nvGrpSpPr>
        <xdr:cNvPr id="90" name="Group 89">
          <a:extLst>
            <a:ext uri="{FF2B5EF4-FFF2-40B4-BE49-F238E27FC236}">
              <a16:creationId xmlns:a16="http://schemas.microsoft.com/office/drawing/2014/main" id="{8E89A7D2-0EA9-4DD3-A06A-5E67193D2338}"/>
            </a:ext>
          </a:extLst>
        </xdr:cNvPr>
        <xdr:cNvGrpSpPr/>
      </xdr:nvGrpSpPr>
      <xdr:grpSpPr>
        <a:xfrm>
          <a:off x="6318250" y="6568016"/>
          <a:ext cx="6970183" cy="3352801"/>
          <a:chOff x="4654551" y="6529916"/>
          <a:chExt cx="8722782" cy="3333751"/>
        </a:xfrm>
      </xdr:grpSpPr>
      <xdr:sp macro="" textlink="">
        <xdr:nvSpPr>
          <xdr:cNvPr id="43" name="Rectangle: Rounded Corners 42">
            <a:extLst>
              <a:ext uri="{FF2B5EF4-FFF2-40B4-BE49-F238E27FC236}">
                <a16:creationId xmlns:a16="http://schemas.microsoft.com/office/drawing/2014/main" id="{2DE64403-2783-488A-847B-91825E5312F7}"/>
              </a:ext>
            </a:extLst>
          </xdr:cNvPr>
          <xdr:cNvSpPr/>
        </xdr:nvSpPr>
        <xdr:spPr>
          <a:xfrm>
            <a:off x="4654552" y="6529916"/>
            <a:ext cx="8722781" cy="3333751"/>
          </a:xfrm>
          <a:prstGeom prst="roundRect">
            <a:avLst>
              <a:gd name="adj" fmla="val 5391"/>
            </a:avLst>
          </a:prstGeom>
          <a:solidFill>
            <a:schemeClr val="tx1">
              <a:lumMod val="85000"/>
              <a:lumOff val="15000"/>
            </a:schemeClr>
          </a:solidFill>
          <a:ln w="19050">
            <a:noFill/>
          </a:ln>
          <a:effectLst>
            <a:outerShdw blurRad="50800" dist="101600" dir="2700000" algn="tl" rotWithShape="0">
              <a:schemeClr val="bg2">
                <a:lumMod val="75000"/>
                <a:alpha val="38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53" name="Chart 52">
            <a:extLst>
              <a:ext uri="{FF2B5EF4-FFF2-40B4-BE49-F238E27FC236}">
                <a16:creationId xmlns:a16="http://schemas.microsoft.com/office/drawing/2014/main" id="{4A667F1B-3E75-4FE7-B54E-BA0BE0F9534E}"/>
              </a:ext>
            </a:extLst>
          </xdr:cNvPr>
          <xdr:cNvGraphicFramePr>
            <a:graphicFrameLocks/>
          </xdr:cNvGraphicFramePr>
        </xdr:nvGraphicFramePr>
        <xdr:xfrm>
          <a:off x="4654551" y="6995582"/>
          <a:ext cx="8701615" cy="2815167"/>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54" name="TextBox 53">
            <a:extLst>
              <a:ext uri="{FF2B5EF4-FFF2-40B4-BE49-F238E27FC236}">
                <a16:creationId xmlns:a16="http://schemas.microsoft.com/office/drawing/2014/main" id="{F7AD0832-B1D6-440D-933B-512F1646D907}"/>
              </a:ext>
            </a:extLst>
          </xdr:cNvPr>
          <xdr:cNvSpPr txBox="1"/>
        </xdr:nvSpPr>
        <xdr:spPr>
          <a:xfrm>
            <a:off x="6593416" y="6625167"/>
            <a:ext cx="4667250" cy="433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Times New Roman" panose="02020603050405020304" pitchFamily="18" charset="0"/>
                <a:cs typeface="Times New Roman" panose="02020603050405020304" pitchFamily="18" charset="0"/>
              </a:rPr>
              <a:t>Pre-Test vs Post-Test Scores by Program</a:t>
            </a:r>
            <a:endParaRPr lang="en-US" sz="1800" b="1">
              <a:solidFill>
                <a:schemeClr val="bg1"/>
              </a:solidFill>
              <a:latin typeface="Times New Roman" panose="02020603050405020304" pitchFamily="18" charset="0"/>
              <a:cs typeface="Times New Roman" panose="02020603050405020304" pitchFamily="18" charset="0"/>
            </a:endParaRPr>
          </a:p>
        </xdr:txBody>
      </xdr:sp>
      <xdr:cxnSp macro="">
        <xdr:nvCxnSpPr>
          <xdr:cNvPr id="56" name="Straight Connector 55">
            <a:extLst>
              <a:ext uri="{FF2B5EF4-FFF2-40B4-BE49-F238E27FC236}">
                <a16:creationId xmlns:a16="http://schemas.microsoft.com/office/drawing/2014/main" id="{62AA1667-54E7-477B-B636-79204A524D8B}"/>
              </a:ext>
            </a:extLst>
          </xdr:cNvPr>
          <xdr:cNvCxnSpPr/>
        </xdr:nvCxnSpPr>
        <xdr:spPr>
          <a:xfrm>
            <a:off x="6477000" y="6985000"/>
            <a:ext cx="4847167" cy="42333"/>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xdr:col>
      <xdr:colOff>548217</xdr:colOff>
      <xdr:row>16</xdr:row>
      <xdr:rowOff>105833</xdr:rowOff>
    </xdr:from>
    <xdr:to>
      <xdr:col>21</xdr:col>
      <xdr:colOff>465667</xdr:colOff>
      <xdr:row>35</xdr:row>
      <xdr:rowOff>10584</xdr:rowOff>
    </xdr:to>
    <xdr:grpSp>
      <xdr:nvGrpSpPr>
        <xdr:cNvPr id="87" name="Group 86">
          <a:extLst>
            <a:ext uri="{FF2B5EF4-FFF2-40B4-BE49-F238E27FC236}">
              <a16:creationId xmlns:a16="http://schemas.microsoft.com/office/drawing/2014/main" id="{4063E0D2-C941-4646-9F05-79B83AEF4100}"/>
            </a:ext>
          </a:extLst>
        </xdr:cNvPr>
        <xdr:cNvGrpSpPr/>
      </xdr:nvGrpSpPr>
      <xdr:grpSpPr>
        <a:xfrm>
          <a:off x="9082617" y="3001433"/>
          <a:ext cx="4184650" cy="3343276"/>
          <a:chOff x="9141884" y="2984500"/>
          <a:chExt cx="4214283" cy="3323167"/>
        </a:xfrm>
      </xdr:grpSpPr>
      <xdr:sp macro="" textlink="">
        <xdr:nvSpPr>
          <xdr:cNvPr id="40" name="Rectangle: Rounded Corners 39">
            <a:extLst>
              <a:ext uri="{FF2B5EF4-FFF2-40B4-BE49-F238E27FC236}">
                <a16:creationId xmlns:a16="http://schemas.microsoft.com/office/drawing/2014/main" id="{1692E178-3108-4C1C-81DE-ED4B6CECBAA8}"/>
              </a:ext>
            </a:extLst>
          </xdr:cNvPr>
          <xdr:cNvSpPr/>
        </xdr:nvSpPr>
        <xdr:spPr>
          <a:xfrm>
            <a:off x="9141884" y="2984500"/>
            <a:ext cx="4214283" cy="3323167"/>
          </a:xfrm>
          <a:prstGeom prst="roundRect">
            <a:avLst>
              <a:gd name="adj" fmla="val 5391"/>
            </a:avLst>
          </a:prstGeom>
          <a:solidFill>
            <a:schemeClr val="tx1">
              <a:lumMod val="85000"/>
              <a:lumOff val="15000"/>
            </a:schemeClr>
          </a:solidFill>
          <a:ln w="19050">
            <a:noFill/>
          </a:ln>
          <a:effectLst>
            <a:outerShdw blurRad="50800" dist="101600" dir="2700000" algn="tl" rotWithShape="0">
              <a:schemeClr val="bg2">
                <a:lumMod val="75000"/>
                <a:alpha val="38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64" name="Chart 63">
            <a:extLst>
              <a:ext uri="{FF2B5EF4-FFF2-40B4-BE49-F238E27FC236}">
                <a16:creationId xmlns:a16="http://schemas.microsoft.com/office/drawing/2014/main" id="{ACC7634B-F74B-490E-9ECF-CC97B6947E8E}"/>
              </a:ext>
            </a:extLst>
          </xdr:cNvPr>
          <xdr:cNvGraphicFramePr>
            <a:graphicFrameLocks/>
          </xdr:cNvGraphicFramePr>
        </xdr:nvGraphicFramePr>
        <xdr:xfrm>
          <a:off x="9141884" y="3492500"/>
          <a:ext cx="4193116" cy="2772832"/>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63" name="TextBox 62">
            <a:extLst>
              <a:ext uri="{FF2B5EF4-FFF2-40B4-BE49-F238E27FC236}">
                <a16:creationId xmlns:a16="http://schemas.microsoft.com/office/drawing/2014/main" id="{492CDA0E-0224-45C8-A5E5-271DE8012C25}"/>
              </a:ext>
            </a:extLst>
          </xdr:cNvPr>
          <xdr:cNvSpPr txBox="1"/>
        </xdr:nvSpPr>
        <xdr:spPr>
          <a:xfrm>
            <a:off x="9355666" y="3090335"/>
            <a:ext cx="3862917"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latin typeface="Times New Roman" panose="02020603050405020304" pitchFamily="18" charset="0"/>
                <a:cs typeface="Times New Roman" panose="02020603050405020304" pitchFamily="18" charset="0"/>
              </a:rPr>
              <a:t>Top 5 Trainers by Avg Feedback</a:t>
            </a:r>
          </a:p>
        </xdr:txBody>
      </xdr:sp>
      <xdr:cxnSp macro="">
        <xdr:nvCxnSpPr>
          <xdr:cNvPr id="66" name="Straight Connector 65">
            <a:extLst>
              <a:ext uri="{FF2B5EF4-FFF2-40B4-BE49-F238E27FC236}">
                <a16:creationId xmlns:a16="http://schemas.microsoft.com/office/drawing/2014/main" id="{32843464-613A-4E49-954D-7A50E9960BFC}"/>
              </a:ext>
            </a:extLst>
          </xdr:cNvPr>
          <xdr:cNvCxnSpPr/>
        </xdr:nvCxnSpPr>
        <xdr:spPr>
          <a:xfrm flipV="1">
            <a:off x="9398000" y="3471333"/>
            <a:ext cx="3693583" cy="21168"/>
          </a:xfrm>
          <a:prstGeom prst="line">
            <a:avLst/>
          </a:prstGeom>
          <a:ln w="15875">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268818</xdr:colOff>
      <xdr:row>36</xdr:row>
      <xdr:rowOff>52916</xdr:rowOff>
    </xdr:from>
    <xdr:to>
      <xdr:col>10</xdr:col>
      <xdr:colOff>95250</xdr:colOff>
      <xdr:row>54</xdr:row>
      <xdr:rowOff>137583</xdr:rowOff>
    </xdr:to>
    <xdr:grpSp>
      <xdr:nvGrpSpPr>
        <xdr:cNvPr id="89" name="Group 88">
          <a:extLst>
            <a:ext uri="{FF2B5EF4-FFF2-40B4-BE49-F238E27FC236}">
              <a16:creationId xmlns:a16="http://schemas.microsoft.com/office/drawing/2014/main" id="{E469BCDE-17DC-423D-8657-5BF36CE00FF9}"/>
            </a:ext>
          </a:extLst>
        </xdr:cNvPr>
        <xdr:cNvGrpSpPr/>
      </xdr:nvGrpSpPr>
      <xdr:grpSpPr>
        <a:xfrm>
          <a:off x="268818" y="6568016"/>
          <a:ext cx="5922432" cy="3342217"/>
          <a:chOff x="268818" y="6529916"/>
          <a:chExt cx="4214283" cy="3323167"/>
        </a:xfrm>
      </xdr:grpSpPr>
      <xdr:sp macro="" textlink="">
        <xdr:nvSpPr>
          <xdr:cNvPr id="42" name="Rectangle: Rounded Corners 41">
            <a:extLst>
              <a:ext uri="{FF2B5EF4-FFF2-40B4-BE49-F238E27FC236}">
                <a16:creationId xmlns:a16="http://schemas.microsoft.com/office/drawing/2014/main" id="{3034BC58-FEEC-46CC-A206-AB6837105B2C}"/>
              </a:ext>
            </a:extLst>
          </xdr:cNvPr>
          <xdr:cNvSpPr/>
        </xdr:nvSpPr>
        <xdr:spPr>
          <a:xfrm>
            <a:off x="268818" y="6529916"/>
            <a:ext cx="4214283" cy="3323167"/>
          </a:xfrm>
          <a:prstGeom prst="roundRect">
            <a:avLst>
              <a:gd name="adj" fmla="val 5391"/>
            </a:avLst>
          </a:prstGeom>
          <a:solidFill>
            <a:schemeClr val="tx1">
              <a:lumMod val="85000"/>
              <a:lumOff val="15000"/>
            </a:schemeClr>
          </a:solidFill>
          <a:ln w="19050">
            <a:noFill/>
          </a:ln>
          <a:effectLst>
            <a:outerShdw blurRad="50800" dist="101600" dir="2700000" algn="tl" rotWithShape="0">
              <a:schemeClr val="bg2">
                <a:lumMod val="75000"/>
                <a:alpha val="38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70" name="Chart 69">
            <a:extLst>
              <a:ext uri="{FF2B5EF4-FFF2-40B4-BE49-F238E27FC236}">
                <a16:creationId xmlns:a16="http://schemas.microsoft.com/office/drawing/2014/main" id="{414EB6F3-41C4-4634-A8A3-CBA79BF47D5C}"/>
              </a:ext>
            </a:extLst>
          </xdr:cNvPr>
          <xdr:cNvGraphicFramePr>
            <a:graphicFrameLocks/>
          </xdr:cNvGraphicFramePr>
        </xdr:nvGraphicFramePr>
        <xdr:xfrm>
          <a:off x="268818" y="7069667"/>
          <a:ext cx="4186765" cy="2741082"/>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69" name="TextBox 68">
            <a:extLst>
              <a:ext uri="{FF2B5EF4-FFF2-40B4-BE49-F238E27FC236}">
                <a16:creationId xmlns:a16="http://schemas.microsoft.com/office/drawing/2014/main" id="{9B08C0DE-977F-4130-B02F-C1F02687CC27}"/>
              </a:ext>
            </a:extLst>
          </xdr:cNvPr>
          <xdr:cNvSpPr txBox="1"/>
        </xdr:nvSpPr>
        <xdr:spPr>
          <a:xfrm>
            <a:off x="275166" y="6593416"/>
            <a:ext cx="4148667" cy="402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latin typeface="Times New Roman" panose="02020603050405020304" pitchFamily="18" charset="0"/>
                <a:cs typeface="Times New Roman" panose="02020603050405020304" pitchFamily="18" charset="0"/>
              </a:rPr>
              <a:t>Training Participation Trend (Month</a:t>
            </a:r>
            <a:r>
              <a:rPr lang="en-US" sz="1800" b="1" baseline="0">
                <a:solidFill>
                  <a:schemeClr val="bg1"/>
                </a:solidFill>
                <a:latin typeface="Times New Roman" panose="02020603050405020304" pitchFamily="18" charset="0"/>
                <a:cs typeface="Times New Roman" panose="02020603050405020304" pitchFamily="18" charset="0"/>
              </a:rPr>
              <a:t> </a:t>
            </a:r>
            <a:r>
              <a:rPr lang="en-US" sz="1800" b="1">
                <a:solidFill>
                  <a:schemeClr val="bg1"/>
                </a:solidFill>
                <a:latin typeface="Times New Roman" panose="02020603050405020304" pitchFamily="18" charset="0"/>
                <a:cs typeface="Times New Roman" panose="02020603050405020304" pitchFamily="18" charset="0"/>
              </a:rPr>
              <a:t>wise)</a:t>
            </a:r>
          </a:p>
        </xdr:txBody>
      </xdr:sp>
      <xdr:cxnSp macro="">
        <xdr:nvCxnSpPr>
          <xdr:cNvPr id="72" name="Straight Connector 71">
            <a:extLst>
              <a:ext uri="{FF2B5EF4-FFF2-40B4-BE49-F238E27FC236}">
                <a16:creationId xmlns:a16="http://schemas.microsoft.com/office/drawing/2014/main" id="{4EB97F4F-71AE-46F7-96C3-B5264D041963}"/>
              </a:ext>
            </a:extLst>
          </xdr:cNvPr>
          <xdr:cNvCxnSpPr/>
        </xdr:nvCxnSpPr>
        <xdr:spPr>
          <a:xfrm flipV="1">
            <a:off x="423333" y="6942667"/>
            <a:ext cx="3841750" cy="21166"/>
          </a:xfrm>
          <a:prstGeom prst="line">
            <a:avLst/>
          </a:prstGeom>
          <a:ln w="15875">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432860</xdr:colOff>
      <xdr:row>16</xdr:row>
      <xdr:rowOff>22266</xdr:rowOff>
    </xdr:from>
    <xdr:to>
      <xdr:col>14</xdr:col>
      <xdr:colOff>350309</xdr:colOff>
      <xdr:row>35</xdr:row>
      <xdr:rowOff>42332</xdr:rowOff>
    </xdr:to>
    <xdr:grpSp>
      <xdr:nvGrpSpPr>
        <xdr:cNvPr id="105" name="Group 104">
          <a:extLst>
            <a:ext uri="{FF2B5EF4-FFF2-40B4-BE49-F238E27FC236}">
              <a16:creationId xmlns:a16="http://schemas.microsoft.com/office/drawing/2014/main" id="{FDE95441-75C7-4BCF-9D2A-5D293556AC41}"/>
            </a:ext>
          </a:extLst>
        </xdr:cNvPr>
        <xdr:cNvGrpSpPr/>
      </xdr:nvGrpSpPr>
      <xdr:grpSpPr>
        <a:xfrm>
          <a:off x="4700060" y="2917866"/>
          <a:ext cx="4184649" cy="3458591"/>
          <a:chOff x="4729693" y="3090333"/>
          <a:chExt cx="4214283" cy="3323167"/>
        </a:xfrm>
      </xdr:grpSpPr>
      <xdr:sp macro="" textlink="">
        <xdr:nvSpPr>
          <xdr:cNvPr id="37" name="Rectangle: Rounded Corners 36">
            <a:extLst>
              <a:ext uri="{FF2B5EF4-FFF2-40B4-BE49-F238E27FC236}">
                <a16:creationId xmlns:a16="http://schemas.microsoft.com/office/drawing/2014/main" id="{0D6564E8-5B73-4280-8FAF-324A7D0F6C93}"/>
              </a:ext>
            </a:extLst>
          </xdr:cNvPr>
          <xdr:cNvSpPr/>
        </xdr:nvSpPr>
        <xdr:spPr>
          <a:xfrm>
            <a:off x="4729693" y="3090333"/>
            <a:ext cx="4214283" cy="3323167"/>
          </a:xfrm>
          <a:prstGeom prst="roundRect">
            <a:avLst>
              <a:gd name="adj" fmla="val 5391"/>
            </a:avLst>
          </a:prstGeom>
          <a:solidFill>
            <a:schemeClr val="tx1">
              <a:lumMod val="85000"/>
              <a:lumOff val="15000"/>
            </a:schemeClr>
          </a:solidFill>
          <a:ln w="19050">
            <a:noFill/>
          </a:ln>
          <a:effectLst>
            <a:outerShdw blurRad="50800" dist="101600" dir="2700000" algn="tl" rotWithShape="0">
              <a:schemeClr val="bg2">
                <a:lumMod val="75000"/>
                <a:alpha val="38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78" name="Chart 77">
            <a:extLst>
              <a:ext uri="{FF2B5EF4-FFF2-40B4-BE49-F238E27FC236}">
                <a16:creationId xmlns:a16="http://schemas.microsoft.com/office/drawing/2014/main" id="{FCE534C3-1741-4938-8C60-DA636A875D43}"/>
              </a:ext>
            </a:extLst>
          </xdr:cNvPr>
          <xdr:cNvGraphicFramePr>
            <a:graphicFrameLocks/>
          </xdr:cNvGraphicFramePr>
        </xdr:nvGraphicFramePr>
        <xdr:xfrm>
          <a:off x="4740275" y="3619500"/>
          <a:ext cx="4160307" cy="26670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77" name="TextBox 76">
            <a:extLst>
              <a:ext uri="{FF2B5EF4-FFF2-40B4-BE49-F238E27FC236}">
                <a16:creationId xmlns:a16="http://schemas.microsoft.com/office/drawing/2014/main" id="{638DD4DB-E506-429B-860C-370D9F842FFA}"/>
              </a:ext>
            </a:extLst>
          </xdr:cNvPr>
          <xdr:cNvSpPr txBox="1"/>
        </xdr:nvSpPr>
        <xdr:spPr>
          <a:xfrm>
            <a:off x="5312834" y="3201783"/>
            <a:ext cx="2963333" cy="280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latin typeface="Times New Roman" panose="02020603050405020304" pitchFamily="18" charset="0"/>
                <a:cs typeface="Times New Roman" panose="02020603050405020304" pitchFamily="18" charset="0"/>
              </a:rPr>
              <a:t>Training Type Distribution</a:t>
            </a:r>
          </a:p>
        </xdr:txBody>
      </xdr:sp>
      <xdr:cxnSp macro="">
        <xdr:nvCxnSpPr>
          <xdr:cNvPr id="80" name="Straight Connector 79">
            <a:extLst>
              <a:ext uri="{FF2B5EF4-FFF2-40B4-BE49-F238E27FC236}">
                <a16:creationId xmlns:a16="http://schemas.microsoft.com/office/drawing/2014/main" id="{BD5AE19C-0038-4381-AEB3-A2D253BD8900}"/>
              </a:ext>
            </a:extLst>
          </xdr:cNvPr>
          <xdr:cNvCxnSpPr/>
        </xdr:nvCxnSpPr>
        <xdr:spPr>
          <a:xfrm>
            <a:off x="5302250" y="3551030"/>
            <a:ext cx="3037417" cy="0"/>
          </a:xfrm>
          <a:prstGeom prst="line">
            <a:avLst/>
          </a:prstGeom>
          <a:ln w="15875">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22</xdr:col>
      <xdr:colOff>42335</xdr:colOff>
      <xdr:row>16</xdr:row>
      <xdr:rowOff>105833</xdr:rowOff>
    </xdr:from>
    <xdr:to>
      <xdr:col>26</xdr:col>
      <xdr:colOff>370417</xdr:colOff>
      <xdr:row>54</xdr:row>
      <xdr:rowOff>148167</xdr:rowOff>
    </xdr:to>
    <xdr:grpSp>
      <xdr:nvGrpSpPr>
        <xdr:cNvPr id="121" name="Group 120">
          <a:extLst>
            <a:ext uri="{FF2B5EF4-FFF2-40B4-BE49-F238E27FC236}">
              <a16:creationId xmlns:a16="http://schemas.microsoft.com/office/drawing/2014/main" id="{1F83B369-7DF0-427F-A8E8-D95AD151E5DC}"/>
            </a:ext>
          </a:extLst>
        </xdr:cNvPr>
        <xdr:cNvGrpSpPr/>
      </xdr:nvGrpSpPr>
      <xdr:grpSpPr>
        <a:xfrm>
          <a:off x="13453535" y="3001433"/>
          <a:ext cx="2766482" cy="6919384"/>
          <a:chOff x="13546668" y="2984500"/>
          <a:chExt cx="2783416" cy="6879167"/>
        </a:xfrm>
      </xdr:grpSpPr>
      <xdr:sp macro="" textlink="">
        <xdr:nvSpPr>
          <xdr:cNvPr id="19" name="Rectangle: Rounded Corners 18">
            <a:extLst>
              <a:ext uri="{FF2B5EF4-FFF2-40B4-BE49-F238E27FC236}">
                <a16:creationId xmlns:a16="http://schemas.microsoft.com/office/drawing/2014/main" id="{774322BC-2564-4CA2-9B04-789326A31CBD}"/>
              </a:ext>
            </a:extLst>
          </xdr:cNvPr>
          <xdr:cNvSpPr/>
        </xdr:nvSpPr>
        <xdr:spPr>
          <a:xfrm>
            <a:off x="13546668" y="2984500"/>
            <a:ext cx="2783416" cy="6879167"/>
          </a:xfrm>
          <a:prstGeom prst="roundRect">
            <a:avLst>
              <a:gd name="adj" fmla="val 7345"/>
            </a:avLst>
          </a:prstGeom>
          <a:solidFill>
            <a:schemeClr val="tx1">
              <a:lumMod val="85000"/>
              <a:lumOff val="15000"/>
            </a:schemeClr>
          </a:solidFill>
          <a:ln w="19050">
            <a:noFill/>
          </a:ln>
          <a:effectLst>
            <a:outerShdw blurRad="50800" dist="101600" dir="2700000" algn="tl" rotWithShape="0">
              <a:schemeClr val="bg2">
                <a:lumMod val="75000"/>
                <a:alpha val="38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6" name="TextBox 105">
            <a:extLst>
              <a:ext uri="{FF2B5EF4-FFF2-40B4-BE49-F238E27FC236}">
                <a16:creationId xmlns:a16="http://schemas.microsoft.com/office/drawing/2014/main" id="{21E41D41-3ADE-42F3-A485-9BAABABB9D9F}"/>
              </a:ext>
            </a:extLst>
          </xdr:cNvPr>
          <xdr:cNvSpPr txBox="1"/>
        </xdr:nvSpPr>
        <xdr:spPr>
          <a:xfrm>
            <a:off x="14213417" y="3069168"/>
            <a:ext cx="1375834"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Times New Roman" panose="02020603050405020304" pitchFamily="18" charset="0"/>
                <a:cs typeface="Times New Roman" panose="02020603050405020304" pitchFamily="18" charset="0"/>
              </a:rPr>
              <a:t>Filters</a:t>
            </a:r>
          </a:p>
        </xdr:txBody>
      </xdr:sp>
      <xdr:cxnSp macro="">
        <xdr:nvCxnSpPr>
          <xdr:cNvPr id="108" name="Straight Connector 107">
            <a:extLst>
              <a:ext uri="{FF2B5EF4-FFF2-40B4-BE49-F238E27FC236}">
                <a16:creationId xmlns:a16="http://schemas.microsoft.com/office/drawing/2014/main" id="{069DA8EF-3A4C-4DBE-B64A-55A8B7E15B7E}"/>
              </a:ext>
            </a:extLst>
          </xdr:cNvPr>
          <xdr:cNvCxnSpPr/>
        </xdr:nvCxnSpPr>
        <xdr:spPr>
          <a:xfrm flipV="1">
            <a:off x="14107583" y="3471333"/>
            <a:ext cx="1640417" cy="10584"/>
          </a:xfrm>
          <a:prstGeom prst="line">
            <a:avLst/>
          </a:prstGeom>
          <a:ln w="15875">
            <a:solidFill>
              <a:schemeClr val="bg1"/>
            </a:solidFill>
          </a:ln>
        </xdr:spPr>
        <xdr:style>
          <a:lnRef idx="1">
            <a:schemeClr val="accent1"/>
          </a:lnRef>
          <a:fillRef idx="0">
            <a:schemeClr val="accent1"/>
          </a:fillRef>
          <a:effectRef idx="0">
            <a:schemeClr val="accent1"/>
          </a:effectRef>
          <a:fontRef idx="minor">
            <a:schemeClr val="tx1"/>
          </a:fontRef>
        </xdr:style>
      </xdr:cxnSp>
      <mc:AlternateContent xmlns:mc="http://schemas.openxmlformats.org/markup-compatibility/2006" xmlns:a14="http://schemas.microsoft.com/office/drawing/2010/main">
        <mc:Choice Requires="a14">
          <xdr:graphicFrame macro="">
            <xdr:nvGraphicFramePr>
              <xdr:cNvPr id="122" name="Year">
                <a:extLst>
                  <a:ext uri="{FF2B5EF4-FFF2-40B4-BE49-F238E27FC236}">
                    <a16:creationId xmlns:a16="http://schemas.microsoft.com/office/drawing/2014/main" id="{B2CEDCE9-5A7F-4C66-9383-8EA029A0E23E}"/>
                  </a:ext>
                </a:extLst>
              </xdr:cNvPr>
              <xdr:cNvGraphicFramePr/>
            </xdr:nvGraphicFramePr>
            <xdr:xfrm>
              <a:off x="13684250" y="3810000"/>
              <a:ext cx="2508250" cy="1090083"/>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590280" y="4027593"/>
                <a:ext cx="2492990" cy="1153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3" name="Training Program Name">
                <a:extLst>
                  <a:ext uri="{FF2B5EF4-FFF2-40B4-BE49-F238E27FC236}">
                    <a16:creationId xmlns:a16="http://schemas.microsoft.com/office/drawing/2014/main" id="{89A7EDA4-D723-473D-B65F-E6956A43FA5A}"/>
                  </a:ext>
                </a:extLst>
              </xdr:cNvPr>
              <xdr:cNvGraphicFramePr/>
            </xdr:nvGraphicFramePr>
            <xdr:xfrm>
              <a:off x="13673667" y="5101167"/>
              <a:ext cx="2518833" cy="2201333"/>
            </xdr:xfrm>
            <a:graphic>
              <a:graphicData uri="http://schemas.microsoft.com/office/drawing/2010/slicer">
                <sle:slicer xmlns:sle="http://schemas.microsoft.com/office/drawing/2010/slicer" name="Training Program Name"/>
              </a:graphicData>
            </a:graphic>
          </xdr:graphicFrame>
        </mc:Choice>
        <mc:Fallback xmlns="">
          <xdr:sp macro="" textlink="">
            <xdr:nvSpPr>
              <xdr:cNvPr id="0" name=""/>
              <xdr:cNvSpPr>
                <a:spLocks noTextEdit="1"/>
              </xdr:cNvSpPr>
            </xdr:nvSpPr>
            <xdr:spPr>
              <a:xfrm>
                <a:off x="13579761" y="5394244"/>
                <a:ext cx="2503509" cy="2330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4" name="Trainer">
                <a:extLst>
                  <a:ext uri="{FF2B5EF4-FFF2-40B4-BE49-F238E27FC236}">
                    <a16:creationId xmlns:a16="http://schemas.microsoft.com/office/drawing/2014/main" id="{95C85063-A227-479F-8311-C38F5954BA38}"/>
                  </a:ext>
                </a:extLst>
              </xdr:cNvPr>
              <xdr:cNvGraphicFramePr/>
            </xdr:nvGraphicFramePr>
            <xdr:xfrm>
              <a:off x="13694834" y="7461250"/>
              <a:ext cx="2518833" cy="2190750"/>
            </xdr:xfrm>
            <a:graphic>
              <a:graphicData uri="http://schemas.microsoft.com/office/drawing/2010/slicer">
                <sle:slicer xmlns:sle="http://schemas.microsoft.com/office/drawing/2010/slicer" name="Trainer"/>
              </a:graphicData>
            </a:graphic>
          </xdr:graphicFrame>
        </mc:Choice>
        <mc:Fallback xmlns="">
          <xdr:sp macro="" textlink="">
            <xdr:nvSpPr>
              <xdr:cNvPr id="0" name=""/>
              <xdr:cNvSpPr>
                <a:spLocks noTextEdit="1"/>
              </xdr:cNvSpPr>
            </xdr:nvSpPr>
            <xdr:spPr>
              <a:xfrm>
                <a:off x="13600800" y="7892301"/>
                <a:ext cx="2503509" cy="2318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127000</xdr:colOff>
      <xdr:row>1</xdr:row>
      <xdr:rowOff>10584</xdr:rowOff>
    </xdr:from>
    <xdr:to>
      <xdr:col>12</xdr:col>
      <xdr:colOff>275166</xdr:colOff>
      <xdr:row>5</xdr:row>
      <xdr:rowOff>84668</xdr:rowOff>
    </xdr:to>
    <xdr:sp macro="" textlink="">
      <xdr:nvSpPr>
        <xdr:cNvPr id="125" name="TextBox 124">
          <a:extLst>
            <a:ext uri="{FF2B5EF4-FFF2-40B4-BE49-F238E27FC236}">
              <a16:creationId xmlns:a16="http://schemas.microsoft.com/office/drawing/2014/main" id="{AE399A97-BA89-4AF7-8CD0-D411E2628EE3}"/>
            </a:ext>
          </a:extLst>
        </xdr:cNvPr>
        <xdr:cNvSpPr txBox="1"/>
      </xdr:nvSpPr>
      <xdr:spPr>
        <a:xfrm>
          <a:off x="127000" y="190501"/>
          <a:ext cx="7514166" cy="793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000" b="1" i="1">
              <a:solidFill>
                <a:schemeClr val="bg1"/>
              </a:solidFill>
              <a:latin typeface="Times New Roman" panose="02020603050405020304" pitchFamily="18" charset="0"/>
              <a:cs typeface="Times New Roman" panose="02020603050405020304" pitchFamily="18" charset="0"/>
            </a:rPr>
            <a:t>Training Performance Dashboard</a:t>
          </a:r>
        </a:p>
      </xdr:txBody>
    </xdr:sp>
    <xdr:clientData/>
  </xdr:twoCellAnchor>
  <xdr:twoCellAnchor>
    <xdr:from>
      <xdr:col>0</xdr:col>
      <xdr:colOff>243416</xdr:colOff>
      <xdr:row>6</xdr:row>
      <xdr:rowOff>173566</xdr:rowOff>
    </xdr:from>
    <xdr:to>
      <xdr:col>26</xdr:col>
      <xdr:colOff>412750</xdr:colOff>
      <xdr:row>14</xdr:row>
      <xdr:rowOff>169334</xdr:rowOff>
    </xdr:to>
    <xdr:grpSp>
      <xdr:nvGrpSpPr>
        <xdr:cNvPr id="5" name="Group 4">
          <a:extLst>
            <a:ext uri="{FF2B5EF4-FFF2-40B4-BE49-F238E27FC236}">
              <a16:creationId xmlns:a16="http://schemas.microsoft.com/office/drawing/2014/main" id="{7BD3CCEB-9B83-4690-8528-07B6F063779F}"/>
            </a:ext>
          </a:extLst>
        </xdr:cNvPr>
        <xdr:cNvGrpSpPr/>
      </xdr:nvGrpSpPr>
      <xdr:grpSpPr>
        <a:xfrm>
          <a:off x="243416" y="1259416"/>
          <a:ext cx="16018934" cy="1443568"/>
          <a:chOff x="243416" y="1253066"/>
          <a:chExt cx="16129001" cy="1435101"/>
        </a:xfrm>
      </xdr:grpSpPr>
      <xdr:grpSp>
        <xdr:nvGrpSpPr>
          <xdr:cNvPr id="4" name="Group 3">
            <a:extLst>
              <a:ext uri="{FF2B5EF4-FFF2-40B4-BE49-F238E27FC236}">
                <a16:creationId xmlns:a16="http://schemas.microsoft.com/office/drawing/2014/main" id="{B06C27F6-9BB0-44CA-8A3A-9EB2F6E3A066}"/>
              </a:ext>
            </a:extLst>
          </xdr:cNvPr>
          <xdr:cNvGrpSpPr/>
        </xdr:nvGrpSpPr>
        <xdr:grpSpPr>
          <a:xfrm>
            <a:off x="243416" y="1253066"/>
            <a:ext cx="2530221" cy="1435101"/>
            <a:chOff x="243416" y="1253066"/>
            <a:chExt cx="2530221" cy="1435101"/>
          </a:xfrm>
        </xdr:grpSpPr>
        <xdr:sp macro="" textlink="">
          <xdr:nvSpPr>
            <xdr:cNvPr id="27" name="Rectangle: Rounded Corners 26">
              <a:extLst>
                <a:ext uri="{FF2B5EF4-FFF2-40B4-BE49-F238E27FC236}">
                  <a16:creationId xmlns:a16="http://schemas.microsoft.com/office/drawing/2014/main" id="{987423DB-98B6-47C3-BFC0-75256C522421}"/>
                </a:ext>
              </a:extLst>
            </xdr:cNvPr>
            <xdr:cNvSpPr/>
          </xdr:nvSpPr>
          <xdr:spPr>
            <a:xfrm>
              <a:off x="243416" y="1253066"/>
              <a:ext cx="2530221" cy="1435101"/>
            </a:xfrm>
            <a:prstGeom prst="roundRect">
              <a:avLst>
                <a:gd name="adj" fmla="val 8753"/>
              </a:avLst>
            </a:prstGeom>
            <a:gradFill flip="none" rotWithShape="1">
              <a:gsLst>
                <a:gs pos="3000">
                  <a:srgbClr val="FF6600"/>
                </a:gs>
                <a:gs pos="5000">
                  <a:schemeClr val="tx1">
                    <a:lumMod val="85000"/>
                    <a:lumOff val="15000"/>
                  </a:schemeClr>
                </a:gs>
                <a:gs pos="98000">
                  <a:schemeClr val="tx1">
                    <a:lumMod val="85000"/>
                    <a:lumOff val="15000"/>
                  </a:schemeClr>
                </a:gs>
              </a:gsLst>
              <a:lin ang="0" scaled="1"/>
              <a:tileRect/>
            </a:gradFill>
            <a:ln w="19050">
              <a:noFill/>
            </a:ln>
            <a:effectLst>
              <a:outerShdw blurRad="50800" dist="38100" dir="5400000" sx="102000" sy="102000" algn="t" rotWithShape="0">
                <a:schemeClr val="bg2">
                  <a:lumMod val="75000"/>
                  <a:alpha val="37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DA7895BB-3E9F-444D-B0D6-7C5F17CAA180}"/>
                </a:ext>
              </a:extLst>
            </xdr:cNvPr>
            <xdr:cNvSpPr txBox="1"/>
          </xdr:nvSpPr>
          <xdr:spPr>
            <a:xfrm>
              <a:off x="465667" y="2116666"/>
              <a:ext cx="2148417"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imes New Roman" panose="02020603050405020304" pitchFamily="18" charset="0"/>
                  <a:cs typeface="Times New Roman" panose="02020603050405020304" pitchFamily="18" charset="0"/>
                </a:rPr>
                <a:t>Total Employees</a:t>
              </a:r>
            </a:p>
          </xdr:txBody>
        </xdr:sp>
        <xdr:sp macro="" textlink="'KPI and chart table of T.D'!$B$4">
          <xdr:nvSpPr>
            <xdr:cNvPr id="91" name="TextBox 90">
              <a:extLst>
                <a:ext uri="{FF2B5EF4-FFF2-40B4-BE49-F238E27FC236}">
                  <a16:creationId xmlns:a16="http://schemas.microsoft.com/office/drawing/2014/main" id="{6994B462-984C-47FA-B502-C0B1B1DE226A}"/>
                </a:ext>
              </a:extLst>
            </xdr:cNvPr>
            <xdr:cNvSpPr txBox="1"/>
          </xdr:nvSpPr>
          <xdr:spPr>
            <a:xfrm>
              <a:off x="730250" y="1471083"/>
              <a:ext cx="1587500" cy="637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114258-7501-47A0-BCF6-79AF9F7C5331}" type="TxLink">
                <a:rPr lang="en-US" sz="3200" b="1" i="0" u="none" strike="noStrike">
                  <a:solidFill>
                    <a:schemeClr val="bg1"/>
                  </a:solidFill>
                  <a:latin typeface="Times New Roman" panose="02020603050405020304" pitchFamily="18" charset="0"/>
                  <a:cs typeface="Times New Roman" panose="02020603050405020304" pitchFamily="18" charset="0"/>
                </a:rPr>
                <a:pPr algn="ctr"/>
                <a:t>58</a:t>
              </a:fld>
              <a:endParaRPr lang="en-US" sz="3200" b="1">
                <a:solidFill>
                  <a:schemeClr val="bg1"/>
                </a:solidFill>
                <a:latin typeface="Times New Roman" panose="02020603050405020304" pitchFamily="18" charset="0"/>
                <a:cs typeface="Times New Roman" panose="02020603050405020304" pitchFamily="18" charset="0"/>
              </a:endParaRPr>
            </a:p>
          </xdr:txBody>
        </xdr:sp>
      </xdr:grpSp>
      <xdr:grpSp>
        <xdr:nvGrpSpPr>
          <xdr:cNvPr id="100" name="Group 99">
            <a:extLst>
              <a:ext uri="{FF2B5EF4-FFF2-40B4-BE49-F238E27FC236}">
                <a16:creationId xmlns:a16="http://schemas.microsoft.com/office/drawing/2014/main" id="{6834931A-3425-47CB-90E8-5BC3129F257C}"/>
              </a:ext>
            </a:extLst>
          </xdr:cNvPr>
          <xdr:cNvGrpSpPr/>
        </xdr:nvGrpSpPr>
        <xdr:grpSpPr>
          <a:xfrm>
            <a:off x="5682928" y="1253066"/>
            <a:ext cx="2530221" cy="1435101"/>
            <a:chOff x="5682928" y="1253066"/>
            <a:chExt cx="2530221" cy="1435101"/>
          </a:xfrm>
        </xdr:grpSpPr>
        <xdr:sp macro="" textlink="">
          <xdr:nvSpPr>
            <xdr:cNvPr id="30" name="Rectangle: Rounded Corners 29">
              <a:extLst>
                <a:ext uri="{FF2B5EF4-FFF2-40B4-BE49-F238E27FC236}">
                  <a16:creationId xmlns:a16="http://schemas.microsoft.com/office/drawing/2014/main" id="{F482130B-F9AD-4D3A-8E21-6FB8414E5617}"/>
                </a:ext>
              </a:extLst>
            </xdr:cNvPr>
            <xdr:cNvSpPr/>
          </xdr:nvSpPr>
          <xdr:spPr>
            <a:xfrm>
              <a:off x="5682928" y="1253066"/>
              <a:ext cx="2530221" cy="1435101"/>
            </a:xfrm>
            <a:prstGeom prst="roundRect">
              <a:avLst>
                <a:gd name="adj" fmla="val 8753"/>
              </a:avLst>
            </a:prstGeom>
            <a:gradFill flip="none" rotWithShape="1">
              <a:gsLst>
                <a:gs pos="3000">
                  <a:srgbClr val="FF6600"/>
                </a:gs>
                <a:gs pos="5000">
                  <a:schemeClr val="tx1">
                    <a:lumMod val="85000"/>
                    <a:lumOff val="15000"/>
                  </a:schemeClr>
                </a:gs>
                <a:gs pos="98000">
                  <a:schemeClr val="tx1">
                    <a:lumMod val="85000"/>
                    <a:lumOff val="15000"/>
                  </a:schemeClr>
                </a:gs>
              </a:gsLst>
              <a:lin ang="0" scaled="1"/>
              <a:tileRect/>
            </a:gradFill>
            <a:ln w="19050">
              <a:noFill/>
            </a:ln>
            <a:effectLst>
              <a:outerShdw blurRad="50800" dist="38100" dir="5400000" sx="102000" sy="102000" algn="t" rotWithShape="0">
                <a:schemeClr val="bg2">
                  <a:lumMod val="75000"/>
                  <a:alpha val="37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5" name="TextBox 24">
              <a:extLst>
                <a:ext uri="{FF2B5EF4-FFF2-40B4-BE49-F238E27FC236}">
                  <a16:creationId xmlns:a16="http://schemas.microsoft.com/office/drawing/2014/main" id="{A229ECB9-3265-41A5-A487-861C7584EEF2}"/>
                </a:ext>
              </a:extLst>
            </xdr:cNvPr>
            <xdr:cNvSpPr txBox="1"/>
          </xdr:nvSpPr>
          <xdr:spPr>
            <a:xfrm>
              <a:off x="6212417" y="2116666"/>
              <a:ext cx="1725082" cy="433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imes New Roman" panose="02020603050405020304" pitchFamily="18" charset="0"/>
                  <a:cs typeface="Times New Roman" panose="02020603050405020304" pitchFamily="18" charset="0"/>
                </a:rPr>
                <a:t>Pass Rate %</a:t>
              </a:r>
            </a:p>
          </xdr:txBody>
        </xdr:sp>
        <xdr:sp macro="" textlink="'KPI and chart table of T.D'!$D$4">
          <xdr:nvSpPr>
            <xdr:cNvPr id="93" name="TextBox 92">
              <a:extLst>
                <a:ext uri="{FF2B5EF4-FFF2-40B4-BE49-F238E27FC236}">
                  <a16:creationId xmlns:a16="http://schemas.microsoft.com/office/drawing/2014/main" id="{61B41FC1-43ED-4431-AD68-DD28B3FFBC98}"/>
                </a:ext>
              </a:extLst>
            </xdr:cNvPr>
            <xdr:cNvSpPr txBox="1"/>
          </xdr:nvSpPr>
          <xdr:spPr>
            <a:xfrm>
              <a:off x="6155690" y="1460500"/>
              <a:ext cx="1587500" cy="641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F98BDC-DBD8-4B11-9BF9-C75ADB7BDBA1}" type="TxLink">
                <a:rPr lang="en-US" sz="3200" b="1" i="0" u="none" strike="noStrike">
                  <a:solidFill>
                    <a:schemeClr val="bg1"/>
                  </a:solidFill>
                  <a:latin typeface="Times New Roman" panose="02020603050405020304" pitchFamily="18" charset="0"/>
                  <a:cs typeface="Times New Roman" panose="02020603050405020304" pitchFamily="18" charset="0"/>
                </a:rPr>
                <a:pPr algn="ctr"/>
                <a:t>22%</a:t>
              </a:fld>
              <a:endParaRPr lang="en-US" sz="3200" b="1">
                <a:solidFill>
                  <a:schemeClr val="bg1"/>
                </a:solidFill>
                <a:latin typeface="Times New Roman" panose="02020603050405020304" pitchFamily="18" charset="0"/>
                <a:cs typeface="Times New Roman" panose="02020603050405020304" pitchFamily="18" charset="0"/>
              </a:endParaRPr>
            </a:p>
          </xdr:txBody>
        </xdr:sp>
      </xdr:grpSp>
      <xdr:grpSp>
        <xdr:nvGrpSpPr>
          <xdr:cNvPr id="101" name="Group 100">
            <a:extLst>
              <a:ext uri="{FF2B5EF4-FFF2-40B4-BE49-F238E27FC236}">
                <a16:creationId xmlns:a16="http://schemas.microsoft.com/office/drawing/2014/main" id="{96CA86FF-3DBF-4AAC-AD14-B56EE123EB04}"/>
              </a:ext>
            </a:extLst>
          </xdr:cNvPr>
          <xdr:cNvGrpSpPr/>
        </xdr:nvGrpSpPr>
        <xdr:grpSpPr>
          <a:xfrm>
            <a:off x="8402684" y="1253066"/>
            <a:ext cx="2530221" cy="1435101"/>
            <a:chOff x="8402684" y="1253066"/>
            <a:chExt cx="2530221" cy="1435101"/>
          </a:xfrm>
        </xdr:grpSpPr>
        <xdr:sp macro="" textlink="">
          <xdr:nvSpPr>
            <xdr:cNvPr id="31" name="Rectangle: Rounded Corners 30">
              <a:extLst>
                <a:ext uri="{FF2B5EF4-FFF2-40B4-BE49-F238E27FC236}">
                  <a16:creationId xmlns:a16="http://schemas.microsoft.com/office/drawing/2014/main" id="{DD46DE17-50EA-4E91-BA2C-81956D1B2E55}"/>
                </a:ext>
              </a:extLst>
            </xdr:cNvPr>
            <xdr:cNvSpPr/>
          </xdr:nvSpPr>
          <xdr:spPr>
            <a:xfrm>
              <a:off x="8402684" y="1253066"/>
              <a:ext cx="2530221" cy="1435101"/>
            </a:xfrm>
            <a:prstGeom prst="roundRect">
              <a:avLst>
                <a:gd name="adj" fmla="val 10192"/>
              </a:avLst>
            </a:prstGeom>
            <a:gradFill flip="none" rotWithShape="1">
              <a:gsLst>
                <a:gs pos="3000">
                  <a:srgbClr val="FF6600"/>
                </a:gs>
                <a:gs pos="5000">
                  <a:schemeClr val="tx1">
                    <a:lumMod val="85000"/>
                    <a:lumOff val="15000"/>
                  </a:schemeClr>
                </a:gs>
                <a:gs pos="98000">
                  <a:schemeClr val="tx1">
                    <a:lumMod val="85000"/>
                    <a:lumOff val="15000"/>
                  </a:schemeClr>
                </a:gs>
              </a:gsLst>
              <a:lin ang="0" scaled="1"/>
              <a:tileRect/>
            </a:gradFill>
            <a:ln w="19050">
              <a:noFill/>
            </a:ln>
            <a:effectLst>
              <a:outerShdw blurRad="50800" dist="38100" dir="5400000" sx="102000" sy="102000" algn="t" rotWithShape="0">
                <a:schemeClr val="bg2">
                  <a:lumMod val="75000"/>
                  <a:alpha val="37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5" name="TextBox 44">
              <a:extLst>
                <a:ext uri="{FF2B5EF4-FFF2-40B4-BE49-F238E27FC236}">
                  <a16:creationId xmlns:a16="http://schemas.microsoft.com/office/drawing/2014/main" id="{6B198375-D20E-4BDA-8DFD-F7A871283ED8}"/>
                </a:ext>
              </a:extLst>
            </xdr:cNvPr>
            <xdr:cNvSpPr txBox="1"/>
          </xdr:nvSpPr>
          <xdr:spPr>
            <a:xfrm>
              <a:off x="8540750" y="2116666"/>
              <a:ext cx="2338918"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imes New Roman" panose="02020603050405020304" pitchFamily="18" charset="0"/>
                  <a:cs typeface="Times New Roman" panose="02020603050405020304" pitchFamily="18" charset="0"/>
                </a:rPr>
                <a:t>Avg Pre-Test Score</a:t>
              </a:r>
            </a:p>
          </xdr:txBody>
        </xdr:sp>
        <xdr:sp macro="" textlink="'KPI and chart table of T.D'!$E$4">
          <xdr:nvSpPr>
            <xdr:cNvPr id="94" name="TextBox 93">
              <a:extLst>
                <a:ext uri="{FF2B5EF4-FFF2-40B4-BE49-F238E27FC236}">
                  <a16:creationId xmlns:a16="http://schemas.microsoft.com/office/drawing/2014/main" id="{870D5072-8B41-4F5D-8E5A-498C11B53045}"/>
                </a:ext>
              </a:extLst>
            </xdr:cNvPr>
            <xdr:cNvSpPr txBox="1"/>
          </xdr:nvSpPr>
          <xdr:spPr>
            <a:xfrm>
              <a:off x="8868410" y="1481667"/>
              <a:ext cx="1587500" cy="626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E9D49A-944A-418D-B21B-784BF7AEE40E}" type="TxLink">
                <a:rPr lang="en-US" sz="3200" b="1" i="0" u="none" strike="noStrike">
                  <a:solidFill>
                    <a:schemeClr val="bg1"/>
                  </a:solidFill>
                  <a:latin typeface="Times New Roman" panose="02020603050405020304" pitchFamily="18" charset="0"/>
                  <a:cs typeface="Times New Roman" panose="02020603050405020304" pitchFamily="18" charset="0"/>
                </a:rPr>
                <a:pPr algn="ctr"/>
                <a:t>55</a:t>
              </a:fld>
              <a:endParaRPr lang="en-US" sz="3200" b="1">
                <a:solidFill>
                  <a:schemeClr val="bg1"/>
                </a:solidFill>
                <a:latin typeface="Times New Roman" panose="02020603050405020304" pitchFamily="18" charset="0"/>
                <a:cs typeface="Times New Roman" panose="02020603050405020304" pitchFamily="18" charset="0"/>
              </a:endParaRPr>
            </a:p>
          </xdr:txBody>
        </xdr:sp>
      </xdr:grpSp>
      <xdr:grpSp>
        <xdr:nvGrpSpPr>
          <xdr:cNvPr id="102" name="Group 101">
            <a:extLst>
              <a:ext uri="{FF2B5EF4-FFF2-40B4-BE49-F238E27FC236}">
                <a16:creationId xmlns:a16="http://schemas.microsoft.com/office/drawing/2014/main" id="{886C4B04-7A6D-4CCF-8EA6-ED53E2638946}"/>
              </a:ext>
            </a:extLst>
          </xdr:cNvPr>
          <xdr:cNvGrpSpPr/>
        </xdr:nvGrpSpPr>
        <xdr:grpSpPr>
          <a:xfrm>
            <a:off x="11122441" y="1253066"/>
            <a:ext cx="2530221" cy="1435101"/>
            <a:chOff x="11122441" y="1253066"/>
            <a:chExt cx="2530221" cy="1435101"/>
          </a:xfrm>
        </xdr:grpSpPr>
        <xdr:sp macro="" textlink="">
          <xdr:nvSpPr>
            <xdr:cNvPr id="29" name="Rectangle: Rounded Corners 28">
              <a:extLst>
                <a:ext uri="{FF2B5EF4-FFF2-40B4-BE49-F238E27FC236}">
                  <a16:creationId xmlns:a16="http://schemas.microsoft.com/office/drawing/2014/main" id="{47B5877D-2C46-4928-A326-99775BEB1B95}"/>
                </a:ext>
              </a:extLst>
            </xdr:cNvPr>
            <xdr:cNvSpPr/>
          </xdr:nvSpPr>
          <xdr:spPr>
            <a:xfrm>
              <a:off x="11122441" y="1253066"/>
              <a:ext cx="2530221" cy="1435101"/>
            </a:xfrm>
            <a:prstGeom prst="roundRect">
              <a:avLst>
                <a:gd name="adj" fmla="val 9473"/>
              </a:avLst>
            </a:prstGeom>
            <a:gradFill flip="none" rotWithShape="1">
              <a:gsLst>
                <a:gs pos="3000">
                  <a:srgbClr val="FF6600"/>
                </a:gs>
                <a:gs pos="5000">
                  <a:schemeClr val="tx1">
                    <a:lumMod val="85000"/>
                    <a:lumOff val="15000"/>
                  </a:schemeClr>
                </a:gs>
                <a:gs pos="98000">
                  <a:schemeClr val="tx1">
                    <a:lumMod val="85000"/>
                    <a:lumOff val="15000"/>
                  </a:schemeClr>
                </a:gs>
              </a:gsLst>
              <a:lin ang="0" scaled="1"/>
              <a:tileRect/>
            </a:gradFill>
            <a:ln w="19050">
              <a:noFill/>
            </a:ln>
            <a:effectLst>
              <a:outerShdw blurRad="50800" dist="38100" dir="5400000" sx="102000" sy="102000" algn="t" rotWithShape="0">
                <a:schemeClr val="bg2">
                  <a:lumMod val="75000"/>
                  <a:alpha val="37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6" name="TextBox 45">
              <a:extLst>
                <a:ext uri="{FF2B5EF4-FFF2-40B4-BE49-F238E27FC236}">
                  <a16:creationId xmlns:a16="http://schemas.microsoft.com/office/drawing/2014/main" id="{3E142167-C476-478D-A7F8-BFB896B942A3}"/>
                </a:ext>
              </a:extLst>
            </xdr:cNvPr>
            <xdr:cNvSpPr txBox="1"/>
          </xdr:nvSpPr>
          <xdr:spPr>
            <a:xfrm>
              <a:off x="11231121" y="2116666"/>
              <a:ext cx="2391833" cy="370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imes New Roman" panose="02020603050405020304" pitchFamily="18" charset="0"/>
                  <a:cs typeface="Times New Roman" panose="02020603050405020304" pitchFamily="18" charset="0"/>
                </a:rPr>
                <a:t>Avg Post-Test Score</a:t>
              </a:r>
            </a:p>
          </xdr:txBody>
        </xdr:sp>
        <xdr:sp macro="" textlink="'KPI and chart table of T.D'!$F$4">
          <xdr:nvSpPr>
            <xdr:cNvPr id="95" name="TextBox 94">
              <a:extLst>
                <a:ext uri="{FF2B5EF4-FFF2-40B4-BE49-F238E27FC236}">
                  <a16:creationId xmlns:a16="http://schemas.microsoft.com/office/drawing/2014/main" id="{103D4DAF-EAEE-4C7B-846C-4797D2C2DB9A}"/>
                </a:ext>
              </a:extLst>
            </xdr:cNvPr>
            <xdr:cNvSpPr txBox="1"/>
          </xdr:nvSpPr>
          <xdr:spPr>
            <a:xfrm>
              <a:off x="11581130" y="1502833"/>
              <a:ext cx="1587500" cy="605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1C6BBC-5DA7-4AD2-A656-CC4CEB91018F}" type="TxLink">
                <a:rPr lang="en-US" sz="3200" b="1" i="0" u="none" strike="noStrike">
                  <a:solidFill>
                    <a:schemeClr val="bg1"/>
                  </a:solidFill>
                  <a:latin typeface="Times New Roman" panose="02020603050405020304" pitchFamily="18" charset="0"/>
                  <a:cs typeface="Times New Roman" panose="02020603050405020304" pitchFamily="18" charset="0"/>
                </a:rPr>
                <a:pPr algn="ctr"/>
                <a:t>75</a:t>
              </a:fld>
              <a:endParaRPr lang="en-US" sz="3200" b="1">
                <a:solidFill>
                  <a:schemeClr val="bg1"/>
                </a:solidFill>
                <a:latin typeface="Times New Roman" panose="02020603050405020304" pitchFamily="18" charset="0"/>
                <a:cs typeface="Times New Roman" panose="02020603050405020304" pitchFamily="18" charset="0"/>
              </a:endParaRPr>
            </a:p>
          </xdr:txBody>
        </xdr:sp>
      </xdr:grpSp>
      <xdr:grpSp>
        <xdr:nvGrpSpPr>
          <xdr:cNvPr id="103" name="Group 102">
            <a:extLst>
              <a:ext uri="{FF2B5EF4-FFF2-40B4-BE49-F238E27FC236}">
                <a16:creationId xmlns:a16="http://schemas.microsoft.com/office/drawing/2014/main" id="{5F14577D-F9DD-4058-A59C-BD4EADB1EA77}"/>
              </a:ext>
            </a:extLst>
          </xdr:cNvPr>
          <xdr:cNvGrpSpPr/>
        </xdr:nvGrpSpPr>
        <xdr:grpSpPr>
          <a:xfrm>
            <a:off x="13842196" y="1253066"/>
            <a:ext cx="2530221" cy="1435101"/>
            <a:chOff x="13842196" y="1253066"/>
            <a:chExt cx="2530221" cy="1435101"/>
          </a:xfrm>
        </xdr:grpSpPr>
        <xdr:sp macro="" textlink="">
          <xdr:nvSpPr>
            <xdr:cNvPr id="38" name="Rectangle: Rounded Corners 37">
              <a:extLst>
                <a:ext uri="{FF2B5EF4-FFF2-40B4-BE49-F238E27FC236}">
                  <a16:creationId xmlns:a16="http://schemas.microsoft.com/office/drawing/2014/main" id="{0B800B98-341B-4EEC-ADAF-BC68ECC85C88}"/>
                </a:ext>
              </a:extLst>
            </xdr:cNvPr>
            <xdr:cNvSpPr/>
          </xdr:nvSpPr>
          <xdr:spPr>
            <a:xfrm>
              <a:off x="13842196" y="1253066"/>
              <a:ext cx="2530221" cy="1435101"/>
            </a:xfrm>
            <a:prstGeom prst="roundRect">
              <a:avLst>
                <a:gd name="adj" fmla="val 9473"/>
              </a:avLst>
            </a:prstGeom>
            <a:gradFill flip="none" rotWithShape="1">
              <a:gsLst>
                <a:gs pos="3000">
                  <a:srgbClr val="FF6600"/>
                </a:gs>
                <a:gs pos="5000">
                  <a:schemeClr val="tx1">
                    <a:lumMod val="85000"/>
                    <a:lumOff val="15000"/>
                  </a:schemeClr>
                </a:gs>
                <a:gs pos="98000">
                  <a:schemeClr val="tx1">
                    <a:lumMod val="85000"/>
                    <a:lumOff val="15000"/>
                  </a:schemeClr>
                </a:gs>
              </a:gsLst>
              <a:lin ang="0" scaled="1"/>
              <a:tileRect/>
            </a:gradFill>
            <a:ln w="19050">
              <a:noFill/>
            </a:ln>
            <a:effectLst>
              <a:outerShdw blurRad="50800" dist="38100" dir="5400000" sx="102000" sy="102000" algn="t" rotWithShape="0">
                <a:schemeClr val="bg2">
                  <a:lumMod val="75000"/>
                  <a:alpha val="37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TextBox 46">
              <a:extLst>
                <a:ext uri="{FF2B5EF4-FFF2-40B4-BE49-F238E27FC236}">
                  <a16:creationId xmlns:a16="http://schemas.microsoft.com/office/drawing/2014/main" id="{0BE6D409-BED6-4767-AEE2-9A5174E8313E}"/>
                </a:ext>
              </a:extLst>
            </xdr:cNvPr>
            <xdr:cNvSpPr txBox="1"/>
          </xdr:nvSpPr>
          <xdr:spPr>
            <a:xfrm>
              <a:off x="14099204" y="2116666"/>
              <a:ext cx="2137833" cy="380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imes New Roman" panose="02020603050405020304" pitchFamily="18" charset="0"/>
                  <a:cs typeface="Times New Roman" panose="02020603050405020304" pitchFamily="18" charset="0"/>
                </a:rPr>
                <a:t>Improvement %</a:t>
              </a:r>
            </a:p>
          </xdr:txBody>
        </xdr:sp>
        <xdr:sp macro="" textlink="'KPI and chart table of T.D'!$G$4">
          <xdr:nvSpPr>
            <xdr:cNvPr id="96" name="TextBox 95">
              <a:extLst>
                <a:ext uri="{FF2B5EF4-FFF2-40B4-BE49-F238E27FC236}">
                  <a16:creationId xmlns:a16="http://schemas.microsoft.com/office/drawing/2014/main" id="{D3E9C0C7-3BC3-40EB-A718-DFEC3CE2CCA1}"/>
                </a:ext>
              </a:extLst>
            </xdr:cNvPr>
            <xdr:cNvSpPr txBox="1"/>
          </xdr:nvSpPr>
          <xdr:spPr>
            <a:xfrm>
              <a:off x="14293850" y="1502833"/>
              <a:ext cx="1587500" cy="605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BE286F-8FA2-4334-8E2C-F124307E6EDD}" type="TxLink">
                <a:rPr lang="en-US" sz="3200" b="1" i="0" u="none" strike="noStrike">
                  <a:solidFill>
                    <a:schemeClr val="bg1"/>
                  </a:solidFill>
                  <a:latin typeface="Times New Roman" panose="02020603050405020304" pitchFamily="18" charset="0"/>
                  <a:cs typeface="Times New Roman" panose="02020603050405020304" pitchFamily="18" charset="0"/>
                </a:rPr>
                <a:pPr algn="ctr"/>
                <a:t>36%</a:t>
              </a:fld>
              <a:endParaRPr lang="en-US" sz="3200" b="1">
                <a:solidFill>
                  <a:schemeClr val="bg1"/>
                </a:solidFill>
                <a:latin typeface="Times New Roman" panose="02020603050405020304" pitchFamily="18" charset="0"/>
                <a:cs typeface="Times New Roman" panose="02020603050405020304" pitchFamily="18" charset="0"/>
              </a:endParaRPr>
            </a:p>
          </xdr:txBody>
        </xdr:sp>
      </xdr:grpSp>
      <xdr:grpSp>
        <xdr:nvGrpSpPr>
          <xdr:cNvPr id="99" name="Group 98">
            <a:extLst>
              <a:ext uri="{FF2B5EF4-FFF2-40B4-BE49-F238E27FC236}">
                <a16:creationId xmlns:a16="http://schemas.microsoft.com/office/drawing/2014/main" id="{FD5B5B91-E261-4434-8B6B-D92E7294C57D}"/>
              </a:ext>
            </a:extLst>
          </xdr:cNvPr>
          <xdr:cNvGrpSpPr/>
        </xdr:nvGrpSpPr>
        <xdr:grpSpPr>
          <a:xfrm>
            <a:off x="2963172" y="1253066"/>
            <a:ext cx="2530221" cy="1435101"/>
            <a:chOff x="2963172" y="1253066"/>
            <a:chExt cx="2530221" cy="1435101"/>
          </a:xfrm>
        </xdr:grpSpPr>
        <xdr:sp macro="" textlink="">
          <xdr:nvSpPr>
            <xdr:cNvPr id="28" name="Rectangle: Rounded Corners 27">
              <a:extLst>
                <a:ext uri="{FF2B5EF4-FFF2-40B4-BE49-F238E27FC236}">
                  <a16:creationId xmlns:a16="http://schemas.microsoft.com/office/drawing/2014/main" id="{004D0BA5-079C-4F72-AE63-383951BF375D}"/>
                </a:ext>
              </a:extLst>
            </xdr:cNvPr>
            <xdr:cNvSpPr/>
          </xdr:nvSpPr>
          <xdr:spPr>
            <a:xfrm>
              <a:off x="2963172" y="1253066"/>
              <a:ext cx="2530221" cy="1435101"/>
            </a:xfrm>
            <a:prstGeom prst="roundRect">
              <a:avLst>
                <a:gd name="adj" fmla="val 8753"/>
              </a:avLst>
            </a:prstGeom>
            <a:gradFill flip="none" rotWithShape="1">
              <a:gsLst>
                <a:gs pos="3000">
                  <a:srgbClr val="FF6600"/>
                </a:gs>
                <a:gs pos="5000">
                  <a:schemeClr val="tx1">
                    <a:lumMod val="85000"/>
                    <a:lumOff val="15000"/>
                  </a:schemeClr>
                </a:gs>
                <a:gs pos="98000">
                  <a:schemeClr val="tx1">
                    <a:lumMod val="85000"/>
                    <a:lumOff val="15000"/>
                  </a:schemeClr>
                </a:gs>
              </a:gsLst>
              <a:lin ang="0" scaled="1"/>
              <a:tileRect/>
            </a:gradFill>
            <a:ln w="19050">
              <a:noFill/>
            </a:ln>
            <a:effectLst>
              <a:outerShdw blurRad="50800" dist="38100" dir="5400000" sx="102000" sy="102000" algn="t" rotWithShape="0">
                <a:schemeClr val="bg2">
                  <a:lumMod val="75000"/>
                  <a:alpha val="37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1" name="TextBox 20">
              <a:extLst>
                <a:ext uri="{FF2B5EF4-FFF2-40B4-BE49-F238E27FC236}">
                  <a16:creationId xmlns:a16="http://schemas.microsoft.com/office/drawing/2014/main" id="{A07FB042-12E4-45AF-B372-5D4B23476E3E}"/>
                </a:ext>
              </a:extLst>
            </xdr:cNvPr>
            <xdr:cNvSpPr txBox="1"/>
          </xdr:nvSpPr>
          <xdr:spPr>
            <a:xfrm>
              <a:off x="3026833" y="2116666"/>
              <a:ext cx="2370667"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imes New Roman" panose="02020603050405020304" pitchFamily="18" charset="0"/>
                  <a:cs typeface="Times New Roman" panose="02020603050405020304" pitchFamily="18" charset="0"/>
                </a:rPr>
                <a:t>Completion Rate %</a:t>
              </a:r>
            </a:p>
          </xdr:txBody>
        </xdr:sp>
        <xdr:sp macro="" textlink="'KPI and chart table of T.D'!$C$4">
          <xdr:nvSpPr>
            <xdr:cNvPr id="97" name="TextBox 96">
              <a:extLst>
                <a:ext uri="{FF2B5EF4-FFF2-40B4-BE49-F238E27FC236}">
                  <a16:creationId xmlns:a16="http://schemas.microsoft.com/office/drawing/2014/main" id="{E422F42A-5533-4A19-A654-5AC5622DFBED}"/>
                </a:ext>
              </a:extLst>
            </xdr:cNvPr>
            <xdr:cNvSpPr txBox="1"/>
          </xdr:nvSpPr>
          <xdr:spPr>
            <a:xfrm>
              <a:off x="3442970" y="1428749"/>
              <a:ext cx="1587500" cy="67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5E936E-7B8D-4C10-B37F-A12547D10FCC}" type="TxLink">
                <a:rPr lang="en-US" sz="3200" b="1" i="0" u="none" strike="noStrike">
                  <a:solidFill>
                    <a:schemeClr val="bg1"/>
                  </a:solidFill>
                  <a:latin typeface="Times New Roman" panose="02020603050405020304" pitchFamily="18" charset="0"/>
                  <a:cs typeface="Times New Roman" panose="02020603050405020304" pitchFamily="18" charset="0"/>
                </a:rPr>
                <a:pPr algn="ctr"/>
                <a:t>29%</a:t>
              </a:fld>
              <a:endParaRPr lang="en-US" sz="3200" b="1">
                <a:solidFill>
                  <a:schemeClr val="bg1"/>
                </a:solidFill>
                <a:latin typeface="Times New Roman" panose="02020603050405020304" pitchFamily="18" charset="0"/>
                <a:cs typeface="Times New Roman" panose="02020603050405020304" pitchFamily="18" charset="0"/>
              </a:endParaRP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21167</xdr:colOff>
      <xdr:row>0</xdr:row>
      <xdr:rowOff>21167</xdr:rowOff>
    </xdr:from>
    <xdr:to>
      <xdr:col>26</xdr:col>
      <xdr:colOff>603250</xdr:colOff>
      <xdr:row>55</xdr:row>
      <xdr:rowOff>169334</xdr:rowOff>
    </xdr:to>
    <xdr:sp macro="" textlink="">
      <xdr:nvSpPr>
        <xdr:cNvPr id="2" name="Rectangle 1">
          <a:extLst>
            <a:ext uri="{FF2B5EF4-FFF2-40B4-BE49-F238E27FC236}">
              <a16:creationId xmlns:a16="http://schemas.microsoft.com/office/drawing/2014/main" id="{AD13F90B-A01B-4030-A207-F38F8FD6414B}"/>
            </a:ext>
          </a:extLst>
        </xdr:cNvPr>
        <xdr:cNvSpPr/>
      </xdr:nvSpPr>
      <xdr:spPr>
        <a:xfrm>
          <a:off x="21167" y="21167"/>
          <a:ext cx="16541750" cy="10043584"/>
        </a:xfrm>
        <a:prstGeom prst="rect">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487505</xdr:colOff>
      <xdr:row>16</xdr:row>
      <xdr:rowOff>50799</xdr:rowOff>
    </xdr:from>
    <xdr:to>
      <xdr:col>26</xdr:col>
      <xdr:colOff>444500</xdr:colOff>
      <xdr:row>54</xdr:row>
      <xdr:rowOff>64413</xdr:rowOff>
    </xdr:to>
    <xdr:grpSp>
      <xdr:nvGrpSpPr>
        <xdr:cNvPr id="71" name="Group 70">
          <a:extLst>
            <a:ext uri="{FF2B5EF4-FFF2-40B4-BE49-F238E27FC236}">
              <a16:creationId xmlns:a16="http://schemas.microsoft.com/office/drawing/2014/main" id="{6CAFAA8C-BFAC-4E94-AD47-B652160C4A25}"/>
            </a:ext>
          </a:extLst>
        </xdr:cNvPr>
        <xdr:cNvGrpSpPr/>
      </xdr:nvGrpSpPr>
      <xdr:grpSpPr>
        <a:xfrm>
          <a:off x="13289105" y="2976879"/>
          <a:ext cx="3004995" cy="6963054"/>
          <a:chOff x="13288433" y="3098799"/>
          <a:chExt cx="3005667" cy="7249584"/>
        </a:xfrm>
      </xdr:grpSpPr>
      <xdr:sp macro="" textlink="">
        <xdr:nvSpPr>
          <xdr:cNvPr id="16" name="Rectangle: Rounded Corners 15">
            <a:extLst>
              <a:ext uri="{FF2B5EF4-FFF2-40B4-BE49-F238E27FC236}">
                <a16:creationId xmlns:a16="http://schemas.microsoft.com/office/drawing/2014/main" id="{E9DF76E6-CAB2-4F56-9087-8F4FDD7F1CC1}"/>
              </a:ext>
            </a:extLst>
          </xdr:cNvPr>
          <xdr:cNvSpPr/>
        </xdr:nvSpPr>
        <xdr:spPr>
          <a:xfrm>
            <a:off x="13288433" y="3098799"/>
            <a:ext cx="3005667" cy="7249584"/>
          </a:xfrm>
          <a:prstGeom prst="roundRect">
            <a:avLst>
              <a:gd name="adj" fmla="val 7012"/>
            </a:avLst>
          </a:prstGeom>
          <a:solidFill>
            <a:schemeClr val="tx1">
              <a:lumMod val="85000"/>
              <a:lumOff val="15000"/>
            </a:schemeClr>
          </a:solidFill>
          <a:ln w="19050">
            <a:noFill/>
          </a:ln>
          <a:effectLst>
            <a:outerShdw blurRad="50800" dist="101600" dir="2700000" algn="tl" rotWithShape="0">
              <a:schemeClr val="bg2">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xmlns:a14="http://schemas.microsoft.com/office/drawing/2010/main">
        <mc:Choice Requires="a14">
          <xdr:graphicFrame macro="">
            <xdr:nvGraphicFramePr>
              <xdr:cNvPr id="24" name="Training Type">
                <a:extLst>
                  <a:ext uri="{FF2B5EF4-FFF2-40B4-BE49-F238E27FC236}">
                    <a16:creationId xmlns:a16="http://schemas.microsoft.com/office/drawing/2014/main" id="{4CBECE5A-DEB5-463A-98F9-E189C69CBFFD}"/>
                  </a:ext>
                </a:extLst>
              </xdr:cNvPr>
              <xdr:cNvGraphicFramePr/>
            </xdr:nvGraphicFramePr>
            <xdr:xfrm>
              <a:off x="13400626" y="4135965"/>
              <a:ext cx="2825749" cy="1250951"/>
            </xdr:xfrm>
            <a:graphic>
              <a:graphicData uri="http://schemas.microsoft.com/office/drawing/2010/slicer">
                <sle:slicer xmlns:sle="http://schemas.microsoft.com/office/drawing/2010/slicer" name="Training Type"/>
              </a:graphicData>
            </a:graphic>
          </xdr:graphicFrame>
        </mc:Choice>
        <mc:Fallback xmlns="">
          <xdr:sp macro="" textlink="">
            <xdr:nvSpPr>
              <xdr:cNvPr id="0" name=""/>
              <xdr:cNvSpPr>
                <a:spLocks noTextEdit="1"/>
              </xdr:cNvSpPr>
            </xdr:nvSpPr>
            <xdr:spPr>
              <a:xfrm>
                <a:off x="13401273" y="4136398"/>
                <a:ext cx="2825117" cy="1251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5" name="Year 1">
                <a:extLst>
                  <a:ext uri="{FF2B5EF4-FFF2-40B4-BE49-F238E27FC236}">
                    <a16:creationId xmlns:a16="http://schemas.microsoft.com/office/drawing/2014/main" id="{EF33C3CF-1D78-4E8C-8B19-3F7A25624D36}"/>
                  </a:ext>
                </a:extLst>
              </xdr:cNvPr>
              <xdr:cNvGraphicFramePr/>
            </xdr:nvGraphicFramePr>
            <xdr:xfrm>
              <a:off x="13445079" y="5386883"/>
              <a:ext cx="2751665" cy="1187451"/>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445716" y="5387839"/>
                <a:ext cx="2751050" cy="1187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7" name="Training Outcome">
                <a:extLst>
                  <a:ext uri="{FF2B5EF4-FFF2-40B4-BE49-F238E27FC236}">
                    <a16:creationId xmlns:a16="http://schemas.microsoft.com/office/drawing/2014/main" id="{04FA8DA0-6986-452A-B0D6-3F9497501029}"/>
                  </a:ext>
                </a:extLst>
              </xdr:cNvPr>
              <xdr:cNvGraphicFramePr/>
            </xdr:nvGraphicFramePr>
            <xdr:xfrm>
              <a:off x="13409089" y="6750473"/>
              <a:ext cx="2783417" cy="1730878"/>
            </xdr:xfrm>
            <a:graphic>
              <a:graphicData uri="http://schemas.microsoft.com/office/drawing/2010/slicer">
                <sle:slicer xmlns:sle="http://schemas.microsoft.com/office/drawing/2010/slicer" name="Training Outcome"/>
              </a:graphicData>
            </a:graphic>
          </xdr:graphicFrame>
        </mc:Choice>
        <mc:Fallback xmlns="">
          <xdr:sp macro="" textlink="">
            <xdr:nvSpPr>
              <xdr:cNvPr id="0" name=""/>
              <xdr:cNvSpPr>
                <a:spLocks noTextEdit="1"/>
              </xdr:cNvSpPr>
            </xdr:nvSpPr>
            <xdr:spPr>
              <a:xfrm>
                <a:off x="13409734" y="6751999"/>
                <a:ext cx="2782795" cy="1823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8" name="TextBox 27">
            <a:extLst>
              <a:ext uri="{FF2B5EF4-FFF2-40B4-BE49-F238E27FC236}">
                <a16:creationId xmlns:a16="http://schemas.microsoft.com/office/drawing/2014/main" id="{EB41E272-87F6-4399-86FB-EC158337FAC5}"/>
              </a:ext>
            </a:extLst>
          </xdr:cNvPr>
          <xdr:cNvSpPr txBox="1"/>
        </xdr:nvSpPr>
        <xdr:spPr>
          <a:xfrm>
            <a:off x="13940367" y="3143249"/>
            <a:ext cx="1648883" cy="45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latin typeface="Times New Roman" panose="02020603050405020304" pitchFamily="18" charset="0"/>
                <a:cs typeface="Times New Roman" panose="02020603050405020304" pitchFamily="18" charset="0"/>
              </a:rPr>
              <a:t>Filters</a:t>
            </a:r>
          </a:p>
        </xdr:txBody>
      </xdr:sp>
      <xdr:cxnSp macro="">
        <xdr:nvCxnSpPr>
          <xdr:cNvPr id="30" name="Straight Connector 29">
            <a:extLst>
              <a:ext uri="{FF2B5EF4-FFF2-40B4-BE49-F238E27FC236}">
                <a16:creationId xmlns:a16="http://schemas.microsoft.com/office/drawing/2014/main" id="{D52083F0-9534-47CD-A7A4-247CE3C372F0}"/>
              </a:ext>
            </a:extLst>
          </xdr:cNvPr>
          <xdr:cNvCxnSpPr/>
        </xdr:nvCxnSpPr>
        <xdr:spPr>
          <a:xfrm flipV="1">
            <a:off x="14031383" y="3581400"/>
            <a:ext cx="1399117" cy="16934"/>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xdr:col>
      <xdr:colOff>415585</xdr:colOff>
      <xdr:row>36</xdr:row>
      <xdr:rowOff>25399</xdr:rowOff>
    </xdr:from>
    <xdr:to>
      <xdr:col>21</xdr:col>
      <xdr:colOff>306362</xdr:colOff>
      <xdr:row>54</xdr:row>
      <xdr:rowOff>103115</xdr:rowOff>
    </xdr:to>
    <xdr:grpSp>
      <xdr:nvGrpSpPr>
        <xdr:cNvPr id="70" name="Group 69">
          <a:extLst>
            <a:ext uri="{FF2B5EF4-FFF2-40B4-BE49-F238E27FC236}">
              <a16:creationId xmlns:a16="http://schemas.microsoft.com/office/drawing/2014/main" id="{E7988B16-7592-43A0-853F-A65C84E13281}"/>
            </a:ext>
          </a:extLst>
        </xdr:cNvPr>
        <xdr:cNvGrpSpPr/>
      </xdr:nvGrpSpPr>
      <xdr:grpSpPr>
        <a:xfrm>
          <a:off x="8949985" y="6609079"/>
          <a:ext cx="4157977" cy="3369556"/>
          <a:chOff x="8949268" y="6881283"/>
          <a:chExt cx="4159249" cy="3509433"/>
        </a:xfrm>
      </xdr:grpSpPr>
      <xdr:sp macro="" textlink="">
        <xdr:nvSpPr>
          <xdr:cNvPr id="15" name="Rectangle: Rounded Corners 14">
            <a:extLst>
              <a:ext uri="{FF2B5EF4-FFF2-40B4-BE49-F238E27FC236}">
                <a16:creationId xmlns:a16="http://schemas.microsoft.com/office/drawing/2014/main" id="{C8683828-C026-4611-A108-0F62CF19D79F}"/>
              </a:ext>
            </a:extLst>
          </xdr:cNvPr>
          <xdr:cNvSpPr/>
        </xdr:nvSpPr>
        <xdr:spPr>
          <a:xfrm>
            <a:off x="8949268" y="6881283"/>
            <a:ext cx="4159249" cy="3509433"/>
          </a:xfrm>
          <a:prstGeom prst="roundRect">
            <a:avLst>
              <a:gd name="adj" fmla="val 5846"/>
            </a:avLst>
          </a:prstGeom>
          <a:solidFill>
            <a:schemeClr val="tx1">
              <a:lumMod val="85000"/>
              <a:lumOff val="15000"/>
            </a:schemeClr>
          </a:solidFill>
          <a:ln w="19050">
            <a:noFill/>
          </a:ln>
          <a:effectLst>
            <a:outerShdw blurRad="50800" dist="101600" dir="2700000" algn="tl" rotWithShape="0">
              <a:schemeClr val="bg2">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3" name="Chart 22">
            <a:extLst>
              <a:ext uri="{FF2B5EF4-FFF2-40B4-BE49-F238E27FC236}">
                <a16:creationId xmlns:a16="http://schemas.microsoft.com/office/drawing/2014/main" id="{A30EFF23-55C7-46E2-80D0-82870DCD21A5}"/>
              </a:ext>
            </a:extLst>
          </xdr:cNvPr>
          <xdr:cNvGraphicFramePr>
            <a:graphicFrameLocks/>
          </xdr:cNvGraphicFramePr>
        </xdr:nvGraphicFramePr>
        <xdr:xfrm>
          <a:off x="8959852" y="7480299"/>
          <a:ext cx="4085165" cy="2781301"/>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5" name="TextBox 34">
            <a:extLst>
              <a:ext uri="{FF2B5EF4-FFF2-40B4-BE49-F238E27FC236}">
                <a16:creationId xmlns:a16="http://schemas.microsoft.com/office/drawing/2014/main" id="{D6053F5F-8B18-4E60-85B2-5A0EDDBA9578}"/>
              </a:ext>
            </a:extLst>
          </xdr:cNvPr>
          <xdr:cNvSpPr txBox="1"/>
        </xdr:nvSpPr>
        <xdr:spPr>
          <a:xfrm>
            <a:off x="9431866" y="6898216"/>
            <a:ext cx="3318934" cy="416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0" u="none" strike="noStrike">
                <a:solidFill>
                  <a:schemeClr val="bg1"/>
                </a:solidFill>
                <a:effectLst/>
                <a:latin typeface="Times New Roman" panose="02020603050405020304" pitchFamily="18" charset="0"/>
                <a:ea typeface="+mn-ea"/>
                <a:cs typeface="Times New Roman" panose="02020603050405020304" pitchFamily="18" charset="0"/>
              </a:rPr>
              <a:t>Training Type by Total Cost</a:t>
            </a:r>
            <a:r>
              <a:rPr lang="en-US" sz="2000" b="1">
                <a:solidFill>
                  <a:schemeClr val="bg1"/>
                </a:solidFill>
                <a:latin typeface="Times New Roman" panose="02020603050405020304" pitchFamily="18" charset="0"/>
                <a:cs typeface="Times New Roman" panose="02020603050405020304" pitchFamily="18" charset="0"/>
              </a:rPr>
              <a:t> </a:t>
            </a:r>
          </a:p>
        </xdr:txBody>
      </xdr:sp>
      <xdr:cxnSp macro="">
        <xdr:nvCxnSpPr>
          <xdr:cNvPr id="36" name="Straight Connector 35">
            <a:extLst>
              <a:ext uri="{FF2B5EF4-FFF2-40B4-BE49-F238E27FC236}">
                <a16:creationId xmlns:a16="http://schemas.microsoft.com/office/drawing/2014/main" id="{B7BA54EE-C28C-4F5D-90E8-754F1B23272D}"/>
              </a:ext>
            </a:extLst>
          </xdr:cNvPr>
          <xdr:cNvCxnSpPr/>
        </xdr:nvCxnSpPr>
        <xdr:spPr>
          <a:xfrm flipV="1">
            <a:off x="9398000" y="7327900"/>
            <a:ext cx="3378200" cy="12700"/>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275027</xdr:colOff>
      <xdr:row>36</xdr:row>
      <xdr:rowOff>25399</xdr:rowOff>
    </xdr:from>
    <xdr:to>
      <xdr:col>14</xdr:col>
      <xdr:colOff>224227</xdr:colOff>
      <xdr:row>54</xdr:row>
      <xdr:rowOff>88900</xdr:rowOff>
    </xdr:to>
    <xdr:grpSp>
      <xdr:nvGrpSpPr>
        <xdr:cNvPr id="65" name="Group 64">
          <a:extLst>
            <a:ext uri="{FF2B5EF4-FFF2-40B4-BE49-F238E27FC236}">
              <a16:creationId xmlns:a16="http://schemas.microsoft.com/office/drawing/2014/main" id="{1075A853-AD1C-4AD0-8786-CDE5754BDCFC}"/>
            </a:ext>
          </a:extLst>
        </xdr:cNvPr>
        <xdr:cNvGrpSpPr/>
      </xdr:nvGrpSpPr>
      <xdr:grpSpPr>
        <a:xfrm>
          <a:off x="4542227" y="6609079"/>
          <a:ext cx="4216400" cy="3355341"/>
          <a:chOff x="9659969" y="3119966"/>
          <a:chExt cx="3452782" cy="3509433"/>
        </a:xfrm>
      </xdr:grpSpPr>
      <xdr:sp macro="" textlink="">
        <xdr:nvSpPr>
          <xdr:cNvPr id="14" name="Rectangle: Rounded Corners 13">
            <a:extLst>
              <a:ext uri="{FF2B5EF4-FFF2-40B4-BE49-F238E27FC236}">
                <a16:creationId xmlns:a16="http://schemas.microsoft.com/office/drawing/2014/main" id="{54888B51-DC89-4FA2-BC26-30927E6DFCF5}"/>
              </a:ext>
            </a:extLst>
          </xdr:cNvPr>
          <xdr:cNvSpPr/>
        </xdr:nvSpPr>
        <xdr:spPr>
          <a:xfrm>
            <a:off x="9659969" y="3119966"/>
            <a:ext cx="3452782" cy="3509433"/>
          </a:xfrm>
          <a:prstGeom prst="roundRect">
            <a:avLst>
              <a:gd name="adj" fmla="val 5846"/>
            </a:avLst>
          </a:prstGeom>
          <a:solidFill>
            <a:schemeClr val="tx1">
              <a:lumMod val="85000"/>
              <a:lumOff val="15000"/>
            </a:schemeClr>
          </a:solidFill>
          <a:ln w="19050">
            <a:noFill/>
          </a:ln>
          <a:effectLst>
            <a:outerShdw blurRad="50800" dist="101600" dir="2700000" algn="tl" rotWithShape="0">
              <a:schemeClr val="bg2">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2" name="Chart 21">
            <a:extLst>
              <a:ext uri="{FF2B5EF4-FFF2-40B4-BE49-F238E27FC236}">
                <a16:creationId xmlns:a16="http://schemas.microsoft.com/office/drawing/2014/main" id="{DB7AF6E7-DB85-4B12-A988-89D49406F548}"/>
              </a:ext>
            </a:extLst>
          </xdr:cNvPr>
          <xdr:cNvGraphicFramePr>
            <a:graphicFrameLocks/>
          </xdr:cNvGraphicFramePr>
        </xdr:nvGraphicFramePr>
        <xdr:xfrm>
          <a:off x="9766300" y="3594100"/>
          <a:ext cx="3289300" cy="3031066"/>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42" name="TextBox 41">
            <a:extLst>
              <a:ext uri="{FF2B5EF4-FFF2-40B4-BE49-F238E27FC236}">
                <a16:creationId xmlns:a16="http://schemas.microsoft.com/office/drawing/2014/main" id="{B9FA99A3-B5D5-435C-80E5-0EEE56362AEF}"/>
              </a:ext>
            </a:extLst>
          </xdr:cNvPr>
          <xdr:cNvSpPr txBox="1"/>
        </xdr:nvSpPr>
        <xdr:spPr>
          <a:xfrm>
            <a:off x="9704916" y="3196166"/>
            <a:ext cx="3371850" cy="444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i="0" u="none" strike="noStrike">
                <a:solidFill>
                  <a:schemeClr val="bg1"/>
                </a:solidFill>
                <a:effectLst/>
                <a:latin typeface="Times New Roman" panose="02020603050405020304" pitchFamily="18" charset="0"/>
                <a:ea typeface="+mn-ea"/>
                <a:cs typeface="Times New Roman" panose="02020603050405020304" pitchFamily="18" charset="0"/>
              </a:rPr>
              <a:t>Training Type by Total Budget</a:t>
            </a:r>
          </a:p>
          <a:p>
            <a:pPr algn="ctr"/>
            <a:endParaRPr lang="en-US" sz="1800" b="1">
              <a:latin typeface="Times New Roman" panose="02020603050405020304" pitchFamily="18" charset="0"/>
              <a:cs typeface="Times New Roman" panose="02020603050405020304" pitchFamily="18" charset="0"/>
            </a:endParaRPr>
          </a:p>
        </xdr:txBody>
      </xdr:sp>
      <xdr:cxnSp macro="">
        <xdr:nvCxnSpPr>
          <xdr:cNvPr id="43" name="Straight Connector 42">
            <a:extLst>
              <a:ext uri="{FF2B5EF4-FFF2-40B4-BE49-F238E27FC236}">
                <a16:creationId xmlns:a16="http://schemas.microsoft.com/office/drawing/2014/main" id="{E0284E45-AD68-488C-BB3B-818A9ED1F665}"/>
              </a:ext>
            </a:extLst>
          </xdr:cNvPr>
          <xdr:cNvCxnSpPr/>
        </xdr:nvCxnSpPr>
        <xdr:spPr>
          <a:xfrm flipV="1">
            <a:off x="9817100" y="3581400"/>
            <a:ext cx="3162300" cy="12700"/>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152401</xdr:colOff>
      <xdr:row>36</xdr:row>
      <xdr:rowOff>25399</xdr:rowOff>
    </xdr:from>
    <xdr:to>
      <xdr:col>7</xdr:col>
      <xdr:colOff>83669</xdr:colOff>
      <xdr:row>54</xdr:row>
      <xdr:rowOff>115116</xdr:rowOff>
    </xdr:to>
    <xdr:grpSp>
      <xdr:nvGrpSpPr>
        <xdr:cNvPr id="68" name="Group 67">
          <a:extLst>
            <a:ext uri="{FF2B5EF4-FFF2-40B4-BE49-F238E27FC236}">
              <a16:creationId xmlns:a16="http://schemas.microsoft.com/office/drawing/2014/main" id="{1811EF19-97F8-49CD-A965-CD685A195B15}"/>
            </a:ext>
          </a:extLst>
        </xdr:cNvPr>
        <xdr:cNvGrpSpPr/>
      </xdr:nvGrpSpPr>
      <xdr:grpSpPr>
        <a:xfrm>
          <a:off x="152401" y="6609079"/>
          <a:ext cx="4198468" cy="3381557"/>
          <a:chOff x="152401" y="6881283"/>
          <a:chExt cx="4199466" cy="3522134"/>
        </a:xfrm>
      </xdr:grpSpPr>
      <xdr:sp macro="" textlink="">
        <xdr:nvSpPr>
          <xdr:cNvPr id="11" name="Rectangle: Rounded Corners 10">
            <a:extLst>
              <a:ext uri="{FF2B5EF4-FFF2-40B4-BE49-F238E27FC236}">
                <a16:creationId xmlns:a16="http://schemas.microsoft.com/office/drawing/2014/main" id="{2AB6AE30-E6B1-41BB-9BBF-AEBBC4817D08}"/>
              </a:ext>
            </a:extLst>
          </xdr:cNvPr>
          <xdr:cNvSpPr/>
        </xdr:nvSpPr>
        <xdr:spPr>
          <a:xfrm>
            <a:off x="162984" y="6881283"/>
            <a:ext cx="4188883" cy="3509433"/>
          </a:xfrm>
          <a:prstGeom prst="roundRect">
            <a:avLst>
              <a:gd name="adj" fmla="val 5846"/>
            </a:avLst>
          </a:prstGeom>
          <a:solidFill>
            <a:schemeClr val="tx1">
              <a:lumMod val="85000"/>
              <a:lumOff val="15000"/>
            </a:schemeClr>
          </a:solidFill>
          <a:ln w="19050">
            <a:noFill/>
          </a:ln>
          <a:effectLst>
            <a:outerShdw blurRad="50800" dist="101600" dir="2700000" algn="tl" rotWithShape="0">
              <a:schemeClr val="bg2">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9" name="Chart 18">
            <a:extLst>
              <a:ext uri="{FF2B5EF4-FFF2-40B4-BE49-F238E27FC236}">
                <a16:creationId xmlns:a16="http://schemas.microsoft.com/office/drawing/2014/main" id="{AA96A9EC-2C95-47D3-A3C3-6664DFE6F2C1}"/>
              </a:ext>
            </a:extLst>
          </xdr:cNvPr>
          <xdr:cNvGraphicFramePr>
            <a:graphicFrameLocks/>
          </xdr:cNvGraphicFramePr>
        </xdr:nvGraphicFramePr>
        <xdr:xfrm>
          <a:off x="152401" y="7452782"/>
          <a:ext cx="4157133" cy="2950635"/>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9" name="TextBox 28">
            <a:extLst>
              <a:ext uri="{FF2B5EF4-FFF2-40B4-BE49-F238E27FC236}">
                <a16:creationId xmlns:a16="http://schemas.microsoft.com/office/drawing/2014/main" id="{975791CA-536B-4157-8EF4-CDCC0C3A5357}"/>
              </a:ext>
            </a:extLst>
          </xdr:cNvPr>
          <xdr:cNvSpPr txBox="1"/>
        </xdr:nvSpPr>
        <xdr:spPr>
          <a:xfrm>
            <a:off x="190500" y="6959600"/>
            <a:ext cx="41402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latin typeface="Times New Roman" panose="02020603050405020304" pitchFamily="18" charset="0"/>
                <a:cs typeface="Times New Roman" panose="02020603050405020304" pitchFamily="18" charset="0"/>
              </a:rPr>
              <a:t>Top 5 Programs by Cost Utilization</a:t>
            </a:r>
          </a:p>
          <a:p>
            <a:pPr algn="ctr"/>
            <a:endParaRPr lang="en-US" sz="1100"/>
          </a:p>
        </xdr:txBody>
      </xdr:sp>
      <xdr:cxnSp macro="">
        <xdr:nvCxnSpPr>
          <xdr:cNvPr id="44" name="Straight Connector 43">
            <a:extLst>
              <a:ext uri="{FF2B5EF4-FFF2-40B4-BE49-F238E27FC236}">
                <a16:creationId xmlns:a16="http://schemas.microsoft.com/office/drawing/2014/main" id="{A3A07943-0065-40F5-821E-DEC243E64C06}"/>
              </a:ext>
            </a:extLst>
          </xdr:cNvPr>
          <xdr:cNvCxnSpPr/>
        </xdr:nvCxnSpPr>
        <xdr:spPr>
          <a:xfrm flipV="1">
            <a:off x="251884" y="7353300"/>
            <a:ext cx="3964516" cy="27517"/>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444500</xdr:colOff>
      <xdr:row>16</xdr:row>
      <xdr:rowOff>50799</xdr:rowOff>
    </xdr:from>
    <xdr:to>
      <xdr:col>21</xdr:col>
      <xdr:colOff>279400</xdr:colOff>
      <xdr:row>34</xdr:row>
      <xdr:rowOff>128515</xdr:rowOff>
    </xdr:to>
    <xdr:grpSp>
      <xdr:nvGrpSpPr>
        <xdr:cNvPr id="69" name="Group 68">
          <a:extLst>
            <a:ext uri="{FF2B5EF4-FFF2-40B4-BE49-F238E27FC236}">
              <a16:creationId xmlns:a16="http://schemas.microsoft.com/office/drawing/2014/main" id="{53305EB2-10D0-4AA3-A481-D259CE934D4E}"/>
            </a:ext>
          </a:extLst>
        </xdr:cNvPr>
        <xdr:cNvGrpSpPr/>
      </xdr:nvGrpSpPr>
      <xdr:grpSpPr>
        <a:xfrm>
          <a:off x="7150100" y="2976879"/>
          <a:ext cx="5930900" cy="3369556"/>
          <a:chOff x="4555598" y="6881283"/>
          <a:chExt cx="4189939" cy="3509433"/>
        </a:xfrm>
      </xdr:grpSpPr>
      <xdr:sp macro="" textlink="">
        <xdr:nvSpPr>
          <xdr:cNvPr id="13" name="Rectangle: Rounded Corners 12">
            <a:extLst>
              <a:ext uri="{FF2B5EF4-FFF2-40B4-BE49-F238E27FC236}">
                <a16:creationId xmlns:a16="http://schemas.microsoft.com/office/drawing/2014/main" id="{7B0FB992-71A9-4CAD-BB2B-D372ED8259F3}"/>
              </a:ext>
            </a:extLst>
          </xdr:cNvPr>
          <xdr:cNvSpPr/>
        </xdr:nvSpPr>
        <xdr:spPr>
          <a:xfrm>
            <a:off x="4555598" y="6881283"/>
            <a:ext cx="4189939" cy="3509433"/>
          </a:xfrm>
          <a:prstGeom prst="roundRect">
            <a:avLst>
              <a:gd name="adj" fmla="val 5846"/>
            </a:avLst>
          </a:prstGeom>
          <a:solidFill>
            <a:schemeClr val="tx1">
              <a:lumMod val="85000"/>
              <a:lumOff val="15000"/>
            </a:schemeClr>
          </a:solidFill>
          <a:ln w="19050">
            <a:noFill/>
          </a:ln>
          <a:effectLst>
            <a:outerShdw blurRad="50800" dist="101600" dir="2700000" algn="tl" rotWithShape="0">
              <a:schemeClr val="bg2">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0" name="Chart 19">
            <a:extLst>
              <a:ext uri="{FF2B5EF4-FFF2-40B4-BE49-F238E27FC236}">
                <a16:creationId xmlns:a16="http://schemas.microsoft.com/office/drawing/2014/main" id="{80C52498-1FA2-4D78-A93B-6B18A48F917B}"/>
              </a:ext>
            </a:extLst>
          </xdr:cNvPr>
          <xdr:cNvGraphicFramePr>
            <a:graphicFrameLocks/>
          </xdr:cNvGraphicFramePr>
        </xdr:nvGraphicFramePr>
        <xdr:xfrm>
          <a:off x="4566182" y="7632698"/>
          <a:ext cx="4126968" cy="2728384"/>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50" name="TextBox 49">
            <a:extLst>
              <a:ext uri="{FF2B5EF4-FFF2-40B4-BE49-F238E27FC236}">
                <a16:creationId xmlns:a16="http://schemas.microsoft.com/office/drawing/2014/main" id="{DF51A855-A590-4445-BECF-8AEE2AA898F0}"/>
              </a:ext>
            </a:extLst>
          </xdr:cNvPr>
          <xdr:cNvSpPr txBox="1"/>
        </xdr:nvSpPr>
        <xdr:spPr>
          <a:xfrm>
            <a:off x="4711700" y="6921500"/>
            <a:ext cx="39878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latin typeface="Times New Roman" panose="02020603050405020304" pitchFamily="18" charset="0"/>
                <a:cs typeface="Times New Roman" panose="02020603050405020304" pitchFamily="18" charset="0"/>
              </a:rPr>
              <a:t>Training Cost Trend (Month wise)</a:t>
            </a:r>
          </a:p>
        </xdr:txBody>
      </xdr:sp>
      <xdr:cxnSp macro="">
        <xdr:nvCxnSpPr>
          <xdr:cNvPr id="51" name="Straight Connector 50">
            <a:extLst>
              <a:ext uri="{FF2B5EF4-FFF2-40B4-BE49-F238E27FC236}">
                <a16:creationId xmlns:a16="http://schemas.microsoft.com/office/drawing/2014/main" id="{6FC87494-BDE9-40AF-A942-5E64E7729CF1}"/>
              </a:ext>
            </a:extLst>
          </xdr:cNvPr>
          <xdr:cNvCxnSpPr/>
        </xdr:nvCxnSpPr>
        <xdr:spPr>
          <a:xfrm>
            <a:off x="5246444" y="7326128"/>
            <a:ext cx="2978716" cy="12710"/>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180104</xdr:colOff>
      <xdr:row>16</xdr:row>
      <xdr:rowOff>50799</xdr:rowOff>
    </xdr:from>
    <xdr:to>
      <xdr:col>11</xdr:col>
      <xdr:colOff>203200</xdr:colOff>
      <xdr:row>34</xdr:row>
      <xdr:rowOff>134515</xdr:rowOff>
    </xdr:to>
    <xdr:grpSp>
      <xdr:nvGrpSpPr>
        <xdr:cNvPr id="61" name="Group 60">
          <a:extLst>
            <a:ext uri="{FF2B5EF4-FFF2-40B4-BE49-F238E27FC236}">
              <a16:creationId xmlns:a16="http://schemas.microsoft.com/office/drawing/2014/main" id="{084B6356-386B-449E-ACE9-E8E2B5ACF7D2}"/>
            </a:ext>
          </a:extLst>
        </xdr:cNvPr>
        <xdr:cNvGrpSpPr/>
      </xdr:nvGrpSpPr>
      <xdr:grpSpPr>
        <a:xfrm>
          <a:off x="180104" y="2976879"/>
          <a:ext cx="6728696" cy="3375556"/>
          <a:chOff x="179916" y="3098799"/>
          <a:chExt cx="5369984" cy="3515783"/>
        </a:xfrm>
      </xdr:grpSpPr>
      <xdr:sp macro="" textlink="">
        <xdr:nvSpPr>
          <xdr:cNvPr id="10" name="Rectangle: Rounded Corners 9">
            <a:extLst>
              <a:ext uri="{FF2B5EF4-FFF2-40B4-BE49-F238E27FC236}">
                <a16:creationId xmlns:a16="http://schemas.microsoft.com/office/drawing/2014/main" id="{B0C00C7B-2988-4504-86E2-8C74C88AF230}"/>
              </a:ext>
            </a:extLst>
          </xdr:cNvPr>
          <xdr:cNvSpPr/>
        </xdr:nvSpPr>
        <xdr:spPr>
          <a:xfrm>
            <a:off x="179916" y="3098799"/>
            <a:ext cx="5369984" cy="3509433"/>
          </a:xfrm>
          <a:prstGeom prst="roundRect">
            <a:avLst>
              <a:gd name="adj" fmla="val 5846"/>
            </a:avLst>
          </a:prstGeom>
          <a:solidFill>
            <a:schemeClr val="tx1">
              <a:lumMod val="85000"/>
              <a:lumOff val="15000"/>
            </a:schemeClr>
          </a:solidFill>
          <a:ln w="19050">
            <a:noFill/>
          </a:ln>
          <a:effectLst>
            <a:outerShdw blurRad="50800" dist="101600" dir="2700000" algn="tl" rotWithShape="0">
              <a:schemeClr val="bg2">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8" name="Chart 17">
            <a:extLst>
              <a:ext uri="{FF2B5EF4-FFF2-40B4-BE49-F238E27FC236}">
                <a16:creationId xmlns:a16="http://schemas.microsoft.com/office/drawing/2014/main" id="{B66DBFF0-F73F-4993-AAE9-2A7AD53437C9}"/>
              </a:ext>
            </a:extLst>
          </xdr:cNvPr>
          <xdr:cNvGraphicFramePr>
            <a:graphicFrameLocks/>
          </xdr:cNvGraphicFramePr>
        </xdr:nvGraphicFramePr>
        <xdr:xfrm>
          <a:off x="190500" y="3545416"/>
          <a:ext cx="5317067" cy="3069166"/>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55" name="TextBox 54">
            <a:extLst>
              <a:ext uri="{FF2B5EF4-FFF2-40B4-BE49-F238E27FC236}">
                <a16:creationId xmlns:a16="http://schemas.microsoft.com/office/drawing/2014/main" id="{940418CE-3958-4176-9200-3DE26345E26B}"/>
              </a:ext>
            </a:extLst>
          </xdr:cNvPr>
          <xdr:cNvSpPr txBox="1"/>
        </xdr:nvSpPr>
        <xdr:spPr>
          <a:xfrm>
            <a:off x="228600" y="3124200"/>
            <a:ext cx="52832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latin typeface="Times New Roman" panose="02020603050405020304" pitchFamily="18" charset="0"/>
                <a:cs typeface="Times New Roman" panose="02020603050405020304" pitchFamily="18" charset="0"/>
              </a:rPr>
              <a:t>Total Training Budget vs Total Training Cost</a:t>
            </a:r>
          </a:p>
        </xdr:txBody>
      </xdr:sp>
      <xdr:cxnSp macro="">
        <xdr:nvCxnSpPr>
          <xdr:cNvPr id="56" name="Straight Connector 55">
            <a:extLst>
              <a:ext uri="{FF2B5EF4-FFF2-40B4-BE49-F238E27FC236}">
                <a16:creationId xmlns:a16="http://schemas.microsoft.com/office/drawing/2014/main" id="{F56E5084-83CC-45C6-8C0E-10DF4966B084}"/>
              </a:ext>
            </a:extLst>
          </xdr:cNvPr>
          <xdr:cNvCxnSpPr/>
        </xdr:nvCxnSpPr>
        <xdr:spPr>
          <a:xfrm flipV="1">
            <a:off x="847021" y="3505556"/>
            <a:ext cx="3962985" cy="12710"/>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190500</xdr:colOff>
      <xdr:row>6</xdr:row>
      <xdr:rowOff>158750</xdr:rowOff>
    </xdr:from>
    <xdr:to>
      <xdr:col>26</xdr:col>
      <xdr:colOff>402971</xdr:colOff>
      <xdr:row>14</xdr:row>
      <xdr:rowOff>154518</xdr:rowOff>
    </xdr:to>
    <xdr:grpSp>
      <xdr:nvGrpSpPr>
        <xdr:cNvPr id="45" name="Group 44">
          <a:extLst>
            <a:ext uri="{FF2B5EF4-FFF2-40B4-BE49-F238E27FC236}">
              <a16:creationId xmlns:a16="http://schemas.microsoft.com/office/drawing/2014/main" id="{B17A5C4A-7462-4A97-AF4E-1015B641501F}"/>
            </a:ext>
          </a:extLst>
        </xdr:cNvPr>
        <xdr:cNvGrpSpPr/>
      </xdr:nvGrpSpPr>
      <xdr:grpSpPr>
        <a:xfrm>
          <a:off x="190500" y="1256030"/>
          <a:ext cx="16062071" cy="1458808"/>
          <a:chOff x="190500" y="1301750"/>
          <a:chExt cx="16062071" cy="1519768"/>
        </a:xfrm>
      </xdr:grpSpPr>
      <xdr:grpSp>
        <xdr:nvGrpSpPr>
          <xdr:cNvPr id="17" name="Group 16">
            <a:extLst>
              <a:ext uri="{FF2B5EF4-FFF2-40B4-BE49-F238E27FC236}">
                <a16:creationId xmlns:a16="http://schemas.microsoft.com/office/drawing/2014/main" id="{67B926E0-AE15-4A2F-9515-C3391EE1231B}"/>
              </a:ext>
            </a:extLst>
          </xdr:cNvPr>
          <xdr:cNvGrpSpPr/>
        </xdr:nvGrpSpPr>
        <xdr:grpSpPr>
          <a:xfrm>
            <a:off x="190500" y="1301750"/>
            <a:ext cx="2513000" cy="1519768"/>
            <a:chOff x="190500" y="1301750"/>
            <a:chExt cx="2513000" cy="1519768"/>
          </a:xfrm>
        </xdr:grpSpPr>
        <xdr:sp macro="" textlink="">
          <xdr:nvSpPr>
            <xdr:cNvPr id="3" name="Rectangle: Rounded Corners 2">
              <a:extLst>
                <a:ext uri="{FF2B5EF4-FFF2-40B4-BE49-F238E27FC236}">
                  <a16:creationId xmlns:a16="http://schemas.microsoft.com/office/drawing/2014/main" id="{2636EF9A-2BBC-4E26-B27F-4C0A2FD0E9CB}"/>
                </a:ext>
              </a:extLst>
            </xdr:cNvPr>
            <xdr:cNvSpPr/>
          </xdr:nvSpPr>
          <xdr:spPr>
            <a:xfrm>
              <a:off x="190500" y="1301750"/>
              <a:ext cx="2513000" cy="1519768"/>
            </a:xfrm>
            <a:prstGeom prst="roundRect">
              <a:avLst>
                <a:gd name="adj" fmla="val 8753"/>
              </a:avLst>
            </a:prstGeom>
            <a:gradFill flip="none" rotWithShape="1">
              <a:gsLst>
                <a:gs pos="3000">
                  <a:srgbClr val="FF6600"/>
                </a:gs>
                <a:gs pos="5000">
                  <a:schemeClr val="tx1">
                    <a:lumMod val="85000"/>
                    <a:lumOff val="15000"/>
                  </a:schemeClr>
                </a:gs>
                <a:gs pos="98000">
                  <a:schemeClr val="tx1">
                    <a:lumMod val="85000"/>
                    <a:lumOff val="15000"/>
                  </a:schemeClr>
                </a:gs>
              </a:gsLst>
              <a:lin ang="0" scaled="1"/>
              <a:tileRect/>
            </a:gradFill>
            <a:ln w="19050">
              <a:noFill/>
            </a:ln>
            <a:effectLst>
              <a:outerShdw blurRad="50800" dist="38100" dir="5400000" sx="102000" sy="102000" algn="t" rotWithShape="0">
                <a:schemeClr val="bg2">
                  <a:lumMod val="75000"/>
                  <a:alpha val="37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3" name="TextBox 72">
              <a:extLst>
                <a:ext uri="{FF2B5EF4-FFF2-40B4-BE49-F238E27FC236}">
                  <a16:creationId xmlns:a16="http://schemas.microsoft.com/office/drawing/2014/main" id="{A1776FF1-7D4E-412F-823A-4A10BF6F901A}"/>
                </a:ext>
              </a:extLst>
            </xdr:cNvPr>
            <xdr:cNvSpPr txBox="1"/>
          </xdr:nvSpPr>
          <xdr:spPr>
            <a:xfrm>
              <a:off x="228600" y="2247900"/>
              <a:ext cx="24257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latin typeface="Times New Roman" panose="02020603050405020304" pitchFamily="18" charset="0"/>
                  <a:cs typeface="Times New Roman" panose="02020603050405020304" pitchFamily="18" charset="0"/>
                </a:rPr>
                <a:t>Total Training Budget</a:t>
              </a:r>
            </a:p>
          </xdr:txBody>
        </xdr:sp>
        <xdr:sp macro="" textlink="'KPI and chart table of T.F.D'!B5">
          <xdr:nvSpPr>
            <xdr:cNvPr id="79" name="TextBox 78">
              <a:extLst>
                <a:ext uri="{FF2B5EF4-FFF2-40B4-BE49-F238E27FC236}">
                  <a16:creationId xmlns:a16="http://schemas.microsoft.com/office/drawing/2014/main" id="{EC58FFC5-C98B-4F6E-9C17-00CE80621A5F}"/>
                </a:ext>
              </a:extLst>
            </xdr:cNvPr>
            <xdr:cNvSpPr txBox="1"/>
          </xdr:nvSpPr>
          <xdr:spPr>
            <a:xfrm>
              <a:off x="635000" y="1612900"/>
              <a:ext cx="1614018"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C5F24E-064B-4AFF-A410-B338C91D8B00}" type="TxLink">
                <a:rPr lang="en-US" sz="3200" b="1" i="0" u="none" strike="noStrike">
                  <a:solidFill>
                    <a:schemeClr val="bg1"/>
                  </a:solidFill>
                  <a:latin typeface="Times New Roman" panose="02020603050405020304" pitchFamily="18" charset="0"/>
                  <a:cs typeface="Times New Roman" panose="02020603050405020304" pitchFamily="18" charset="0"/>
                </a:rPr>
                <a:pPr algn="ctr"/>
                <a:t>73.70K</a:t>
              </a:fld>
              <a:endParaRPr lang="en-US" sz="3200" b="1">
                <a:solidFill>
                  <a:schemeClr val="bg1"/>
                </a:solidFill>
                <a:latin typeface="Times New Roman" panose="02020603050405020304" pitchFamily="18" charset="0"/>
                <a:cs typeface="Times New Roman" panose="02020603050405020304" pitchFamily="18" charset="0"/>
              </a:endParaRPr>
            </a:p>
          </xdr:txBody>
        </xdr:sp>
      </xdr:grpSp>
      <xdr:grpSp>
        <xdr:nvGrpSpPr>
          <xdr:cNvPr id="41" name="Group 40">
            <a:extLst>
              <a:ext uri="{FF2B5EF4-FFF2-40B4-BE49-F238E27FC236}">
                <a16:creationId xmlns:a16="http://schemas.microsoft.com/office/drawing/2014/main" id="{0048B264-7EBC-44A2-9CC9-61D61423DFB1}"/>
              </a:ext>
            </a:extLst>
          </xdr:cNvPr>
          <xdr:cNvGrpSpPr/>
        </xdr:nvGrpSpPr>
        <xdr:grpSpPr>
          <a:xfrm>
            <a:off x="2900314" y="1301750"/>
            <a:ext cx="2513000" cy="1519768"/>
            <a:chOff x="2900314" y="1301750"/>
            <a:chExt cx="2513000" cy="1519768"/>
          </a:xfrm>
        </xdr:grpSpPr>
        <xdr:sp macro="" textlink="">
          <xdr:nvSpPr>
            <xdr:cNvPr id="4" name="Rectangle: Rounded Corners 3">
              <a:extLst>
                <a:ext uri="{FF2B5EF4-FFF2-40B4-BE49-F238E27FC236}">
                  <a16:creationId xmlns:a16="http://schemas.microsoft.com/office/drawing/2014/main" id="{3C78C1B7-56F0-4A1D-B2A1-607576825973}"/>
                </a:ext>
              </a:extLst>
            </xdr:cNvPr>
            <xdr:cNvSpPr/>
          </xdr:nvSpPr>
          <xdr:spPr>
            <a:xfrm>
              <a:off x="2900314" y="1301750"/>
              <a:ext cx="2513000" cy="1519768"/>
            </a:xfrm>
            <a:prstGeom prst="roundRect">
              <a:avLst>
                <a:gd name="adj" fmla="val 8753"/>
              </a:avLst>
            </a:prstGeom>
            <a:gradFill flip="none" rotWithShape="1">
              <a:gsLst>
                <a:gs pos="3000">
                  <a:srgbClr val="FF6600"/>
                </a:gs>
                <a:gs pos="5000">
                  <a:schemeClr val="tx1">
                    <a:lumMod val="85000"/>
                    <a:lumOff val="15000"/>
                  </a:schemeClr>
                </a:gs>
                <a:gs pos="98000">
                  <a:schemeClr val="tx1">
                    <a:lumMod val="85000"/>
                    <a:lumOff val="15000"/>
                  </a:schemeClr>
                </a:gs>
              </a:gsLst>
              <a:lin ang="0" scaled="1"/>
              <a:tileRect/>
            </a:gradFill>
            <a:ln w="19050">
              <a:noFill/>
            </a:ln>
            <a:effectLst>
              <a:outerShdw blurRad="50800" dist="38100" dir="5400000" sx="102000" sy="102000" algn="t" rotWithShape="0">
                <a:schemeClr val="bg2">
                  <a:lumMod val="75000"/>
                  <a:alpha val="37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4" name="TextBox 73">
              <a:extLst>
                <a:ext uri="{FF2B5EF4-FFF2-40B4-BE49-F238E27FC236}">
                  <a16:creationId xmlns:a16="http://schemas.microsoft.com/office/drawing/2014/main" id="{9561C002-F552-4073-BFE0-EC78C3F13AAA}"/>
                </a:ext>
              </a:extLst>
            </xdr:cNvPr>
            <xdr:cNvSpPr txBox="1"/>
          </xdr:nvSpPr>
          <xdr:spPr>
            <a:xfrm>
              <a:off x="2931160" y="2247900"/>
              <a:ext cx="24257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latin typeface="Times New Roman" panose="02020603050405020304" pitchFamily="18" charset="0"/>
                  <a:cs typeface="Times New Roman" panose="02020603050405020304" pitchFamily="18" charset="0"/>
                </a:rPr>
                <a:t>Total Training Cost</a:t>
              </a:r>
            </a:p>
            <a:p>
              <a:pPr algn="ctr"/>
              <a:endParaRPr lang="en-US" sz="1800" b="1">
                <a:solidFill>
                  <a:sysClr val="windowText" lastClr="000000"/>
                </a:solidFill>
                <a:latin typeface="Times New Roman" panose="02020603050405020304" pitchFamily="18" charset="0"/>
                <a:cs typeface="Times New Roman" panose="02020603050405020304" pitchFamily="18" charset="0"/>
              </a:endParaRPr>
            </a:p>
          </xdr:txBody>
        </xdr:sp>
        <xdr:sp macro="" textlink="'KPI and chart table of T.F.D'!C5">
          <xdr:nvSpPr>
            <xdr:cNvPr id="31" name="TextBox 30">
              <a:extLst>
                <a:ext uri="{FF2B5EF4-FFF2-40B4-BE49-F238E27FC236}">
                  <a16:creationId xmlns:a16="http://schemas.microsoft.com/office/drawing/2014/main" id="{DF314925-6585-4640-876F-99D2C9A7FAA9}"/>
                </a:ext>
              </a:extLst>
            </xdr:cNvPr>
            <xdr:cNvSpPr txBox="1"/>
          </xdr:nvSpPr>
          <xdr:spPr>
            <a:xfrm>
              <a:off x="3390900" y="1574800"/>
              <a:ext cx="1651895"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1A6A71-60DE-4006-B0FE-58FBC31B70AC}" type="TxLink">
                <a:rPr lang="en-US" sz="3200" b="1" i="0" u="none" strike="noStrike">
                  <a:solidFill>
                    <a:schemeClr val="bg1"/>
                  </a:solidFill>
                  <a:latin typeface="Times New Roman" panose="02020603050405020304" pitchFamily="18" charset="0"/>
                  <a:cs typeface="Times New Roman" panose="02020603050405020304" pitchFamily="18" charset="0"/>
                </a:rPr>
                <a:pPr algn="ctr"/>
                <a:t>71.69K</a:t>
              </a:fld>
              <a:endParaRPr lang="en-US" sz="3200" b="1">
                <a:solidFill>
                  <a:schemeClr val="bg1"/>
                </a:solidFill>
                <a:latin typeface="Times New Roman" panose="02020603050405020304" pitchFamily="18" charset="0"/>
                <a:cs typeface="Times New Roman" panose="02020603050405020304" pitchFamily="18" charset="0"/>
              </a:endParaRPr>
            </a:p>
          </xdr:txBody>
        </xdr:sp>
      </xdr:grpSp>
      <xdr:grpSp>
        <xdr:nvGrpSpPr>
          <xdr:cNvPr id="32" name="Group 31">
            <a:extLst>
              <a:ext uri="{FF2B5EF4-FFF2-40B4-BE49-F238E27FC236}">
                <a16:creationId xmlns:a16="http://schemas.microsoft.com/office/drawing/2014/main" id="{7D654A5F-1E31-4CA7-A8C5-EFFAE20608B4}"/>
              </a:ext>
            </a:extLst>
          </xdr:cNvPr>
          <xdr:cNvGrpSpPr/>
        </xdr:nvGrpSpPr>
        <xdr:grpSpPr>
          <a:xfrm>
            <a:off x="8319941" y="1301750"/>
            <a:ext cx="2513000" cy="1519768"/>
            <a:chOff x="8319941" y="1301750"/>
            <a:chExt cx="2513000" cy="1519768"/>
          </a:xfrm>
        </xdr:grpSpPr>
        <xdr:sp macro="" textlink="">
          <xdr:nvSpPr>
            <xdr:cNvPr id="6" name="Rectangle: Rounded Corners 5">
              <a:extLst>
                <a:ext uri="{FF2B5EF4-FFF2-40B4-BE49-F238E27FC236}">
                  <a16:creationId xmlns:a16="http://schemas.microsoft.com/office/drawing/2014/main" id="{FA3E6A8D-D048-42C5-8B2A-92EF4C9540A5}"/>
                </a:ext>
              </a:extLst>
            </xdr:cNvPr>
            <xdr:cNvSpPr/>
          </xdr:nvSpPr>
          <xdr:spPr>
            <a:xfrm>
              <a:off x="8319941" y="1301750"/>
              <a:ext cx="2513000" cy="1519768"/>
            </a:xfrm>
            <a:prstGeom prst="roundRect">
              <a:avLst>
                <a:gd name="adj" fmla="val 8753"/>
              </a:avLst>
            </a:prstGeom>
            <a:gradFill flip="none" rotWithShape="1">
              <a:gsLst>
                <a:gs pos="3000">
                  <a:srgbClr val="FF6600"/>
                </a:gs>
                <a:gs pos="5000">
                  <a:schemeClr val="tx1">
                    <a:lumMod val="85000"/>
                    <a:lumOff val="15000"/>
                  </a:schemeClr>
                </a:gs>
                <a:gs pos="98000">
                  <a:schemeClr val="tx1">
                    <a:lumMod val="85000"/>
                    <a:lumOff val="15000"/>
                  </a:schemeClr>
                </a:gs>
              </a:gsLst>
              <a:lin ang="0" scaled="1"/>
              <a:tileRect/>
            </a:gradFill>
            <a:ln w="19050">
              <a:noFill/>
            </a:ln>
            <a:effectLst>
              <a:outerShdw blurRad="50800" dist="38100" dir="5400000" sx="102000" sy="102000" algn="t" rotWithShape="0">
                <a:schemeClr val="bg2">
                  <a:lumMod val="75000"/>
                  <a:alpha val="37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6" name="TextBox 75">
              <a:extLst>
                <a:ext uri="{FF2B5EF4-FFF2-40B4-BE49-F238E27FC236}">
                  <a16:creationId xmlns:a16="http://schemas.microsoft.com/office/drawing/2014/main" id="{1D87C6C0-8541-441F-8498-4F80EFC4A574}"/>
                </a:ext>
              </a:extLst>
            </xdr:cNvPr>
            <xdr:cNvSpPr txBox="1"/>
          </xdr:nvSpPr>
          <xdr:spPr>
            <a:xfrm>
              <a:off x="8336280" y="2247900"/>
              <a:ext cx="24257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baseline="0">
                  <a:solidFill>
                    <a:schemeClr val="bg1"/>
                  </a:solidFill>
                  <a:latin typeface="Times New Roman" panose="02020603050405020304" pitchFamily="18" charset="0"/>
                  <a:cs typeface="Times New Roman" panose="02020603050405020304" pitchFamily="18" charset="0"/>
                </a:rPr>
                <a:t>Cost per Employee</a:t>
              </a:r>
            </a:p>
          </xdr:txBody>
        </xdr:sp>
        <xdr:sp macro="" textlink="'KPI and chart table of T.F.D'!E5">
          <xdr:nvSpPr>
            <xdr:cNvPr id="62" name="TextBox 61">
              <a:extLst>
                <a:ext uri="{FF2B5EF4-FFF2-40B4-BE49-F238E27FC236}">
                  <a16:creationId xmlns:a16="http://schemas.microsoft.com/office/drawing/2014/main" id="{6F9CECF5-359C-4A88-9532-63CE1E504316}"/>
                </a:ext>
              </a:extLst>
            </xdr:cNvPr>
            <xdr:cNvSpPr txBox="1"/>
          </xdr:nvSpPr>
          <xdr:spPr>
            <a:xfrm>
              <a:off x="8801100" y="1600200"/>
              <a:ext cx="14097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C9E656-C553-40CD-AE3F-43CC280D189D}" type="TxLink">
                <a:rPr lang="en-US" sz="3200" b="1" i="0" u="none" strike="noStrike">
                  <a:solidFill>
                    <a:schemeClr val="bg1"/>
                  </a:solidFill>
                  <a:latin typeface="Times New Roman" panose="02020603050405020304" pitchFamily="18" charset="0"/>
                  <a:cs typeface="Times New Roman" panose="02020603050405020304" pitchFamily="18" charset="0"/>
                </a:rPr>
                <a:pPr algn="ctr"/>
                <a:t>574</a:t>
              </a:fld>
              <a:endParaRPr lang="en-US" sz="3200" b="1">
                <a:solidFill>
                  <a:schemeClr val="bg1"/>
                </a:solidFill>
                <a:latin typeface="Times New Roman" panose="02020603050405020304" pitchFamily="18" charset="0"/>
                <a:cs typeface="Times New Roman" panose="02020603050405020304" pitchFamily="18" charset="0"/>
              </a:endParaRPr>
            </a:p>
          </xdr:txBody>
        </xdr:sp>
      </xdr:grpSp>
      <xdr:grpSp>
        <xdr:nvGrpSpPr>
          <xdr:cNvPr id="33" name="Group 32">
            <a:extLst>
              <a:ext uri="{FF2B5EF4-FFF2-40B4-BE49-F238E27FC236}">
                <a16:creationId xmlns:a16="http://schemas.microsoft.com/office/drawing/2014/main" id="{D8546DC8-031A-48DA-8D30-D0CB860A3C6D}"/>
              </a:ext>
            </a:extLst>
          </xdr:cNvPr>
          <xdr:cNvGrpSpPr/>
        </xdr:nvGrpSpPr>
        <xdr:grpSpPr>
          <a:xfrm>
            <a:off x="11029755" y="1301750"/>
            <a:ext cx="2513000" cy="1519768"/>
            <a:chOff x="11029755" y="1301750"/>
            <a:chExt cx="2513000" cy="1519768"/>
          </a:xfrm>
        </xdr:grpSpPr>
        <xdr:sp macro="" textlink="">
          <xdr:nvSpPr>
            <xdr:cNvPr id="7" name="Rectangle: Rounded Corners 6">
              <a:extLst>
                <a:ext uri="{FF2B5EF4-FFF2-40B4-BE49-F238E27FC236}">
                  <a16:creationId xmlns:a16="http://schemas.microsoft.com/office/drawing/2014/main" id="{70206094-2102-4C40-AADB-6C4555DA1036}"/>
                </a:ext>
              </a:extLst>
            </xdr:cNvPr>
            <xdr:cNvSpPr/>
          </xdr:nvSpPr>
          <xdr:spPr>
            <a:xfrm>
              <a:off x="11029755" y="1301750"/>
              <a:ext cx="2513000" cy="1519768"/>
            </a:xfrm>
            <a:prstGeom prst="roundRect">
              <a:avLst>
                <a:gd name="adj" fmla="val 8753"/>
              </a:avLst>
            </a:prstGeom>
            <a:gradFill flip="none" rotWithShape="1">
              <a:gsLst>
                <a:gs pos="3000">
                  <a:srgbClr val="FF6600"/>
                </a:gs>
                <a:gs pos="5000">
                  <a:schemeClr val="tx1">
                    <a:lumMod val="85000"/>
                    <a:lumOff val="15000"/>
                  </a:schemeClr>
                </a:gs>
                <a:gs pos="98000">
                  <a:schemeClr val="tx1">
                    <a:lumMod val="85000"/>
                    <a:lumOff val="15000"/>
                  </a:schemeClr>
                </a:gs>
              </a:gsLst>
              <a:lin ang="0" scaled="1"/>
              <a:tileRect/>
            </a:gradFill>
            <a:ln w="19050">
              <a:noFill/>
            </a:ln>
            <a:effectLst>
              <a:outerShdw blurRad="50800" dist="38100" dir="5400000" sx="102000" sy="102000" algn="t" rotWithShape="0">
                <a:schemeClr val="bg2">
                  <a:lumMod val="75000"/>
                  <a:alpha val="37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7" name="TextBox 76">
              <a:extLst>
                <a:ext uri="{FF2B5EF4-FFF2-40B4-BE49-F238E27FC236}">
                  <a16:creationId xmlns:a16="http://schemas.microsoft.com/office/drawing/2014/main" id="{E1478E2B-83E3-49CC-AD03-5D4168B38DAE}"/>
                </a:ext>
              </a:extLst>
            </xdr:cNvPr>
            <xdr:cNvSpPr txBox="1"/>
          </xdr:nvSpPr>
          <xdr:spPr>
            <a:xfrm>
              <a:off x="11038840" y="2247900"/>
              <a:ext cx="24257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baseline="0">
                  <a:solidFill>
                    <a:schemeClr val="bg1"/>
                  </a:solidFill>
                  <a:latin typeface="Times New Roman" panose="02020603050405020304" pitchFamily="18" charset="0"/>
                  <a:cs typeface="Times New Roman" panose="02020603050405020304" pitchFamily="18" charset="0"/>
                </a:rPr>
                <a:t>Certificates Issued</a:t>
              </a:r>
            </a:p>
          </xdr:txBody>
        </xdr:sp>
        <xdr:sp macro="" textlink="'KPI and chart table of T.F.D'!F5">
          <xdr:nvSpPr>
            <xdr:cNvPr id="63" name="TextBox 62">
              <a:extLst>
                <a:ext uri="{FF2B5EF4-FFF2-40B4-BE49-F238E27FC236}">
                  <a16:creationId xmlns:a16="http://schemas.microsoft.com/office/drawing/2014/main" id="{8EA165A6-FF11-40E5-8DF7-89AB1A25A374}"/>
                </a:ext>
              </a:extLst>
            </xdr:cNvPr>
            <xdr:cNvSpPr txBox="1"/>
          </xdr:nvSpPr>
          <xdr:spPr>
            <a:xfrm>
              <a:off x="11531600" y="1600200"/>
              <a:ext cx="14097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21EFFB-FC48-458A-9D75-E62D4DBC3FFE}" type="TxLink">
                <a:rPr lang="en-US" sz="3200" b="1" i="0" u="none" strike="noStrike">
                  <a:solidFill>
                    <a:schemeClr val="bg1"/>
                  </a:solidFill>
                  <a:latin typeface="Times New Roman" panose="02020603050405020304" pitchFamily="18" charset="0"/>
                  <a:cs typeface="Times New Roman" panose="02020603050405020304" pitchFamily="18" charset="0"/>
                </a:rPr>
                <a:pPr algn="ctr"/>
                <a:t>60</a:t>
              </a:fld>
              <a:endParaRPr lang="en-US" sz="3200" b="1">
                <a:solidFill>
                  <a:schemeClr val="bg1"/>
                </a:solidFill>
                <a:latin typeface="Times New Roman" panose="02020603050405020304" pitchFamily="18" charset="0"/>
                <a:cs typeface="Times New Roman" panose="02020603050405020304" pitchFamily="18" charset="0"/>
              </a:endParaRPr>
            </a:p>
          </xdr:txBody>
        </xdr:sp>
      </xdr:grpSp>
      <xdr:grpSp>
        <xdr:nvGrpSpPr>
          <xdr:cNvPr id="39" name="Group 38">
            <a:extLst>
              <a:ext uri="{FF2B5EF4-FFF2-40B4-BE49-F238E27FC236}">
                <a16:creationId xmlns:a16="http://schemas.microsoft.com/office/drawing/2014/main" id="{FFE1469B-4A90-47CD-8682-D6F97D43CB75}"/>
              </a:ext>
            </a:extLst>
          </xdr:cNvPr>
          <xdr:cNvGrpSpPr/>
        </xdr:nvGrpSpPr>
        <xdr:grpSpPr>
          <a:xfrm>
            <a:off x="13739571" y="1301750"/>
            <a:ext cx="2513000" cy="1519768"/>
            <a:chOff x="13739571" y="1301750"/>
            <a:chExt cx="2513000" cy="1519768"/>
          </a:xfrm>
        </xdr:grpSpPr>
        <xdr:sp macro="" textlink="">
          <xdr:nvSpPr>
            <xdr:cNvPr id="8" name="Rectangle: Rounded Corners 7">
              <a:extLst>
                <a:ext uri="{FF2B5EF4-FFF2-40B4-BE49-F238E27FC236}">
                  <a16:creationId xmlns:a16="http://schemas.microsoft.com/office/drawing/2014/main" id="{C3BE39BB-F018-4B6D-96F2-6F33EF23238A}"/>
                </a:ext>
              </a:extLst>
            </xdr:cNvPr>
            <xdr:cNvSpPr/>
          </xdr:nvSpPr>
          <xdr:spPr>
            <a:xfrm>
              <a:off x="13739571" y="1301750"/>
              <a:ext cx="2513000" cy="1519768"/>
            </a:xfrm>
            <a:prstGeom prst="roundRect">
              <a:avLst>
                <a:gd name="adj" fmla="val 8753"/>
              </a:avLst>
            </a:prstGeom>
            <a:gradFill flip="none" rotWithShape="1">
              <a:gsLst>
                <a:gs pos="3000">
                  <a:srgbClr val="FF6600"/>
                </a:gs>
                <a:gs pos="5000">
                  <a:schemeClr val="tx1">
                    <a:lumMod val="85000"/>
                    <a:lumOff val="15000"/>
                  </a:schemeClr>
                </a:gs>
                <a:gs pos="98000">
                  <a:schemeClr val="tx1">
                    <a:lumMod val="85000"/>
                    <a:lumOff val="15000"/>
                  </a:schemeClr>
                </a:gs>
              </a:gsLst>
              <a:lin ang="0" scaled="1"/>
              <a:tileRect/>
            </a:gradFill>
            <a:ln w="19050">
              <a:noFill/>
            </a:ln>
            <a:effectLst>
              <a:outerShdw blurRad="50800" dist="38100" dir="5400000" sx="102000" sy="102000" algn="t" rotWithShape="0">
                <a:schemeClr val="bg2">
                  <a:lumMod val="75000"/>
                  <a:alpha val="37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8" name="TextBox 77">
              <a:extLst>
                <a:ext uri="{FF2B5EF4-FFF2-40B4-BE49-F238E27FC236}">
                  <a16:creationId xmlns:a16="http://schemas.microsoft.com/office/drawing/2014/main" id="{30CA3A5A-C87C-4660-A3F6-8D42CA0C46BB}"/>
                </a:ext>
              </a:extLst>
            </xdr:cNvPr>
            <xdr:cNvSpPr txBox="1"/>
          </xdr:nvSpPr>
          <xdr:spPr>
            <a:xfrm>
              <a:off x="13741400" y="2247900"/>
              <a:ext cx="24257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baseline="0">
                  <a:solidFill>
                    <a:schemeClr val="bg1"/>
                  </a:solidFill>
                  <a:latin typeface="Times New Roman" panose="02020603050405020304" pitchFamily="18" charset="0"/>
                  <a:cs typeface="Times New Roman" panose="02020603050405020304" pitchFamily="18" charset="0"/>
                </a:rPr>
                <a:t>Avg Feedback</a:t>
              </a:r>
            </a:p>
          </xdr:txBody>
        </xdr:sp>
        <xdr:sp macro="" textlink="'KPI and chart table of T.F.D'!G5">
          <xdr:nvSpPr>
            <xdr:cNvPr id="64" name="TextBox 63">
              <a:extLst>
                <a:ext uri="{FF2B5EF4-FFF2-40B4-BE49-F238E27FC236}">
                  <a16:creationId xmlns:a16="http://schemas.microsoft.com/office/drawing/2014/main" id="{88783674-F026-45F6-ABD0-69BAEE14464F}"/>
                </a:ext>
              </a:extLst>
            </xdr:cNvPr>
            <xdr:cNvSpPr txBox="1"/>
          </xdr:nvSpPr>
          <xdr:spPr>
            <a:xfrm>
              <a:off x="14274800" y="1562100"/>
              <a:ext cx="14097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EF666A-F6AB-45D3-9CFA-0A65549A2241}" type="TxLink">
                <a:rPr lang="en-US" sz="3200" b="1" i="0" u="none" strike="noStrike">
                  <a:solidFill>
                    <a:schemeClr val="bg1"/>
                  </a:solidFill>
                  <a:latin typeface="Times New Roman" panose="02020603050405020304" pitchFamily="18" charset="0"/>
                  <a:cs typeface="Times New Roman" panose="02020603050405020304" pitchFamily="18" charset="0"/>
                </a:rPr>
                <a:pPr algn="ctr"/>
                <a:t>4.38</a:t>
              </a:fld>
              <a:endParaRPr lang="en-US" sz="3200" b="1">
                <a:solidFill>
                  <a:schemeClr val="bg1"/>
                </a:solidFill>
                <a:latin typeface="Times New Roman" panose="02020603050405020304" pitchFamily="18" charset="0"/>
                <a:cs typeface="Times New Roman" panose="02020603050405020304" pitchFamily="18" charset="0"/>
              </a:endParaRPr>
            </a:p>
          </xdr:txBody>
        </xdr:sp>
      </xdr:grpSp>
      <xdr:grpSp>
        <xdr:nvGrpSpPr>
          <xdr:cNvPr id="40" name="Group 39">
            <a:extLst>
              <a:ext uri="{FF2B5EF4-FFF2-40B4-BE49-F238E27FC236}">
                <a16:creationId xmlns:a16="http://schemas.microsoft.com/office/drawing/2014/main" id="{03CA90B8-0FE8-49EC-AFB4-AE306A09DFD4}"/>
              </a:ext>
            </a:extLst>
          </xdr:cNvPr>
          <xdr:cNvGrpSpPr/>
        </xdr:nvGrpSpPr>
        <xdr:grpSpPr>
          <a:xfrm>
            <a:off x="5610127" y="1301750"/>
            <a:ext cx="2513000" cy="1519768"/>
            <a:chOff x="5610127" y="1301750"/>
            <a:chExt cx="2513000" cy="1519768"/>
          </a:xfrm>
        </xdr:grpSpPr>
        <xdr:sp macro="" textlink="">
          <xdr:nvSpPr>
            <xdr:cNvPr id="5" name="Rectangle: Rounded Corners 4">
              <a:extLst>
                <a:ext uri="{FF2B5EF4-FFF2-40B4-BE49-F238E27FC236}">
                  <a16:creationId xmlns:a16="http://schemas.microsoft.com/office/drawing/2014/main" id="{BF02AD09-5663-4FBD-8E3B-80F4753985A3}"/>
                </a:ext>
              </a:extLst>
            </xdr:cNvPr>
            <xdr:cNvSpPr/>
          </xdr:nvSpPr>
          <xdr:spPr>
            <a:xfrm>
              <a:off x="5610127" y="1301750"/>
              <a:ext cx="2513000" cy="1519768"/>
            </a:xfrm>
            <a:prstGeom prst="roundRect">
              <a:avLst>
                <a:gd name="adj" fmla="val 8753"/>
              </a:avLst>
            </a:prstGeom>
            <a:gradFill flip="none" rotWithShape="1">
              <a:gsLst>
                <a:gs pos="3000">
                  <a:srgbClr val="FF6600"/>
                </a:gs>
                <a:gs pos="5000">
                  <a:schemeClr val="tx1">
                    <a:lumMod val="85000"/>
                    <a:lumOff val="15000"/>
                  </a:schemeClr>
                </a:gs>
                <a:gs pos="98000">
                  <a:schemeClr val="tx1">
                    <a:lumMod val="85000"/>
                    <a:lumOff val="15000"/>
                  </a:schemeClr>
                </a:gs>
              </a:gsLst>
              <a:lin ang="0" scaled="1"/>
              <a:tileRect/>
            </a:gradFill>
            <a:ln w="19050">
              <a:noFill/>
            </a:ln>
            <a:effectLst>
              <a:outerShdw blurRad="50800" dist="38100" dir="5400000" sx="102000" sy="102000" algn="t" rotWithShape="0">
                <a:schemeClr val="bg2">
                  <a:lumMod val="75000"/>
                  <a:alpha val="37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5" name="TextBox 74">
              <a:extLst>
                <a:ext uri="{FF2B5EF4-FFF2-40B4-BE49-F238E27FC236}">
                  <a16:creationId xmlns:a16="http://schemas.microsoft.com/office/drawing/2014/main" id="{6B9C8045-C071-4329-BFD2-5D450B09762E}"/>
                </a:ext>
              </a:extLst>
            </xdr:cNvPr>
            <xdr:cNvSpPr txBox="1"/>
          </xdr:nvSpPr>
          <xdr:spPr>
            <a:xfrm>
              <a:off x="5633720" y="2247900"/>
              <a:ext cx="24257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latin typeface="Times New Roman" panose="02020603050405020304" pitchFamily="18" charset="0"/>
                  <a:cs typeface="Times New Roman" panose="02020603050405020304" pitchFamily="18" charset="0"/>
                </a:rPr>
                <a:t>Budget</a:t>
              </a:r>
              <a:r>
                <a:rPr lang="en-US" sz="1800" b="1" baseline="0">
                  <a:solidFill>
                    <a:schemeClr val="bg1"/>
                  </a:solidFill>
                  <a:latin typeface="Times New Roman" panose="02020603050405020304" pitchFamily="18" charset="0"/>
                  <a:cs typeface="Times New Roman" panose="02020603050405020304" pitchFamily="18" charset="0"/>
                </a:rPr>
                <a:t> Utilization %</a:t>
              </a:r>
            </a:p>
          </xdr:txBody>
        </xdr:sp>
        <xdr:sp macro="" textlink="'KPI and chart table of T.F.D'!D5">
          <xdr:nvSpPr>
            <xdr:cNvPr id="67" name="TextBox 66">
              <a:extLst>
                <a:ext uri="{FF2B5EF4-FFF2-40B4-BE49-F238E27FC236}">
                  <a16:creationId xmlns:a16="http://schemas.microsoft.com/office/drawing/2014/main" id="{7D94DFE9-434A-40AA-8783-0505B10CB540}"/>
                </a:ext>
              </a:extLst>
            </xdr:cNvPr>
            <xdr:cNvSpPr txBox="1"/>
          </xdr:nvSpPr>
          <xdr:spPr>
            <a:xfrm>
              <a:off x="6146800" y="1562100"/>
              <a:ext cx="14097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94F4C7-2F49-431A-AEBB-E6024055E1D7}" type="TxLink">
                <a:rPr lang="en-US" sz="3200" b="1" i="0" u="none" strike="noStrike">
                  <a:solidFill>
                    <a:schemeClr val="bg1"/>
                  </a:solidFill>
                  <a:latin typeface="Times New Roman" panose="02020603050405020304" pitchFamily="18" charset="0"/>
                  <a:cs typeface="Times New Roman" panose="02020603050405020304" pitchFamily="18" charset="0"/>
                </a:rPr>
                <a:pPr algn="ctr"/>
                <a:t>97%</a:t>
              </a:fld>
              <a:endParaRPr lang="en-US" sz="3200" b="1">
                <a:solidFill>
                  <a:schemeClr val="bg1"/>
                </a:solidFill>
                <a:latin typeface="Times New Roman" panose="02020603050405020304" pitchFamily="18" charset="0"/>
                <a:cs typeface="Times New Roman" panose="02020603050405020304" pitchFamily="18" charset="0"/>
              </a:endParaRPr>
            </a:p>
          </xdr:txBody>
        </xdr:sp>
      </xdr:grpSp>
    </xdr:grpSp>
    <xdr:clientData/>
  </xdr:twoCellAnchor>
  <xdr:twoCellAnchor>
    <xdr:from>
      <xdr:col>0</xdr:col>
      <xdr:colOff>0</xdr:colOff>
      <xdr:row>1</xdr:row>
      <xdr:rowOff>0</xdr:rowOff>
    </xdr:from>
    <xdr:to>
      <xdr:col>15</xdr:col>
      <xdr:colOff>279400</xdr:colOff>
      <xdr:row>4</xdr:row>
      <xdr:rowOff>88900</xdr:rowOff>
    </xdr:to>
    <xdr:sp macro="" textlink="">
      <xdr:nvSpPr>
        <xdr:cNvPr id="9" name="TextBox 8">
          <a:extLst>
            <a:ext uri="{FF2B5EF4-FFF2-40B4-BE49-F238E27FC236}">
              <a16:creationId xmlns:a16="http://schemas.microsoft.com/office/drawing/2014/main" id="{FC3A1DF9-53B6-418E-8B01-4F43506E41CF}"/>
            </a:ext>
          </a:extLst>
        </xdr:cNvPr>
        <xdr:cNvSpPr txBox="1"/>
      </xdr:nvSpPr>
      <xdr:spPr>
        <a:xfrm>
          <a:off x="0" y="179917"/>
          <a:ext cx="948690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1" i="1">
              <a:solidFill>
                <a:schemeClr val="bg1"/>
              </a:solidFill>
              <a:latin typeface="Times New Roman" panose="02020603050405020304" pitchFamily="18" charset="0"/>
              <a:cs typeface="Times New Roman" panose="02020603050405020304" pitchFamily="18" charset="0"/>
            </a:rPr>
            <a:t>Training</a:t>
          </a:r>
          <a:r>
            <a:rPr lang="en-US" sz="4000" b="1" i="1" baseline="0">
              <a:solidFill>
                <a:schemeClr val="bg1"/>
              </a:solidFill>
              <a:latin typeface="Times New Roman" panose="02020603050405020304" pitchFamily="18" charset="0"/>
              <a:cs typeface="Times New Roman" panose="02020603050405020304" pitchFamily="18" charset="0"/>
            </a:rPr>
            <a:t> Financial &amp; Feedback Dashboard</a:t>
          </a:r>
          <a:endParaRPr lang="en-US" sz="4000" b="1" i="1">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92.45384814815" createdVersion="5" refreshedVersion="6" minRefreshableVersion="3" recordCount="0" supportSubquery="1" supportAdvancedDrill="1" xr:uid="{A5DED6B3-5D5D-4C17-91E9-319FF33137BA}">
  <cacheSource type="external" connectionId="3"/>
  <cacheFields count="3">
    <cacheField name="[Measures].[Total Training Cost]" caption="Total Training Cost" numFmtId="0" hierarchy="40" level="32767"/>
    <cacheField name="[Training].[Training Type].[Training Type]" caption="Training Type" numFmtId="0" hierarchy="12" level="1">
      <sharedItems count="2">
        <s v="External"/>
        <s v="Internal"/>
      </sharedItems>
    </cacheField>
    <cacheField name="[Training].[Training Outcome].[Training Outcome]" caption="Training Outcome" numFmtId="0" hierarchy="13" level="1">
      <sharedItems containsSemiMixedTypes="0" containsNonDate="0" containsString="0"/>
    </cacheField>
  </cacheFields>
  <cacheHierarchies count="48">
    <cacheHierarchy uniqueName="[Date_Table].[Training Date]" caption="Training Date" attribute="1" time="1" defaultMemberUniqueName="[Date_Table].[Training Date].[All]" allUniqueName="[Date_Table].[Training Date].[All]" dimensionUniqueName="[Date_Table]" displayFolder="" count="0" memberValueDatatype="7" unbalanced="0"/>
    <cacheHierarchy uniqueName="[Date_Table].[Start of Month]" caption="Start of Month" attribute="1" time="1" defaultMemberUniqueName="[Date_Table].[Start of Month].[All]" allUniqueName="[Date_Table].[Start of Month].[All]" dimensionUniqueName="[Date_Table]" displayFolder="" count="0" memberValueDatatype="7"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Start of Week]" caption="Start of Week" attribute="1" time="1" defaultMemberUniqueName="[Date_Table].[Start of Week].[All]" allUniqueName="[Date_Table].[Start of Week].[All]" dimensionUniqueName="[Date_Table]" displayFolder="" count="0" memberValueDatatype="7"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Year]" caption="Year" attribute="1" defaultMemberUniqueName="[Date_Table].[Year].[All]" allUniqueName="[Date_Table].[Year].[All]" dimensionUniqueName="[Date_Table]" displayFolder="" count="2" memberValueDatatype="20" unbalanced="0"/>
    <cacheHierarchy uniqueName="[Date_Table].[Training Date (Year)]" caption="Training Date (Year)" attribute="1" defaultMemberUniqueName="[Date_Table].[Training Date (Year)].[All]" allUniqueName="[Date_Table].[Training Date (Year)].[All]" dimensionUniqueName="[Date_Table]" displayFolder="" count="0" memberValueDatatype="130" unbalanced="0"/>
    <cacheHierarchy uniqueName="[Date_Table].[Training Date (Quarter)]" caption="Training Date (Quarter)" attribute="1" defaultMemberUniqueName="[Date_Table].[Training Date (Quarter)].[All]" allUniqueName="[Date_Table].[Training Date (Quarter)].[All]" dimensionUniqueName="[Date_Table]" displayFolder="" count="0" memberValueDatatype="130" unbalanced="0"/>
    <cacheHierarchy uniqueName="[Date_Table].[Training Date (Month)]" caption="Training Date (Month)" attribute="1" defaultMemberUniqueName="[Date_Table].[Training Date (Month)].[All]" allUniqueName="[Date_Table].[Training Date (Month)].[All]" dimensionUniqueName="[Date_Table]" displayFolder="" count="0" memberValueDatatype="13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2" memberValueDatatype="130" unbalanced="0">
      <fieldsUsage count="2">
        <fieldUsage x="-1"/>
        <fieldUsage x="1"/>
      </fieldsUsage>
    </cacheHierarchy>
    <cacheHierarchy uniqueName="[Training].[Training Outcome]" caption="Training Outcome" attribute="1" defaultMemberUniqueName="[Training].[Training Outcome].[All]" allUniqueName="[Training].[Training Outcome].[All]" dimensionUniqueName="[Training]" displayFolder="" count="2" memberValueDatatype="130" unbalanced="0">
      <fieldsUsage count="2">
        <fieldUsage x="-1"/>
        <fieldUsage x="2"/>
      </fieldsUsage>
    </cacheHierarchy>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2"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Date_Table].[Training Date (Month Index)]" caption="Training Date (Month Index)" attribute="1" defaultMemberUniqueName="[Date_Table].[Training Date (Month Index)].[All]" allUniqueName="[Date_Table].[Training Date (Month Index)].[All]" dimensionUniqueName="[Date_Table]" displayFolder="" count="0" memberValueDatatype="20" unbalanced="0" hidden="1"/>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Duration(Days)]" caption="Count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Type]" caption="Count of Training Type" measure="1" displayFolder="" measureGroup="Training" count="0">
      <extLst>
        <ext xmlns:x15="http://schemas.microsoft.com/office/spreadsheetml/2010/11/main" uri="{B97F6D7D-B522-45F9-BDA1-12C45D357490}">
          <x15:cacheHierarchy aggregatedColumn="12"/>
        </ext>
      </extLst>
    </cacheHierarchy>
    <cacheHierarchy uniqueName="[Measures].[Total Employees]" caption="Total Employees" measure="1" displayFolder="" measureGroup="Training" count="0"/>
    <cacheHierarchy uniqueName="[Measures].[Completion Rate %]" caption="Completion Rate %" measure="1" displayFolder="" measureGroup="Training" count="0"/>
    <cacheHierarchy uniqueName="[Measures].[Pass Rate %]" caption="Pass Rate %" measure="1" displayFolder="" measureGroup="Training" count="0"/>
    <cacheHierarchy uniqueName="[Measures].[Avg Pre-test Score]" caption="Avg Pre-test Score" measure="1" displayFolder="" measureGroup="Training" count="0"/>
    <cacheHierarchy uniqueName="[Measures].[Avg Post-test Score]" caption="Avg Post-test Score" measure="1" displayFolder="" measureGroup="Training" count="0"/>
    <cacheHierarchy uniqueName="[Measures].[Improvement %]" caption="Improvement %" measure="1" displayFolder="" measureGroup="Training" count="0"/>
    <cacheHierarchy uniqueName="[Measures].[Avg Feedback]" caption="Avg Feedback" measure="1" displayFolder="" measureGroup="Training" count="0"/>
    <cacheHierarchy uniqueName="[Measures].[Total Training Budget]" caption="Total Training Budget" measure="1" displayFolder="" measureGroup="Training" count="0"/>
    <cacheHierarchy uniqueName="[Measures].[Total Training Cost]" caption="Total Training Cost" measure="1" displayFolder="" measureGroup="Training" count="0" oneField="1">
      <fieldsUsage count="1">
        <fieldUsage x="0"/>
      </fieldsUsage>
    </cacheHierarchy>
    <cacheHierarchy uniqueName="[Measures].[Budget Utilization]" caption="Budget Utilization" measure="1" displayFolder="" measureGroup="Training" count="0"/>
    <cacheHierarchy uniqueName="[Measures].[Cost per Employee]" caption="Cost per Employee" measure="1" displayFolder="" measureGroup="Training" count="0"/>
    <cacheHierarchy uniqueName="[Measures].[Certificates Issued]" caption="Certificates Issued" measure="1" displayFolder="" measureGroup="Training" count="0"/>
    <cacheHierarchy uniqueName="[Measures].[Cost Utilization %]" caption="Cost Utilization %" measure="1" displayFolder="" measureGroup="Training" count="0"/>
    <cacheHierarchy uniqueName="[Measures].[__XL_Count Dae_Table]" caption="__XL_Count Dae_Table" measure="1" displayFolder="" measureGroup="Date_Table"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3">
    <dimension name="Date_Table" uniqueName="[Date_Table]" caption="Date_Table"/>
    <dimension measure="1" name="Measures" uniqueName="[Measures]" caption="Measures"/>
    <dimension name="Training" uniqueName="[Training]" caption="Training"/>
  </dimensions>
  <measureGroups count="2">
    <measureGroup name="Date_Table" caption="Date_Table"/>
    <measureGroup name="Training" caption="Training"/>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93.926364699073" createdVersion="5" refreshedVersion="8" minRefreshableVersion="3" recordCount="0" supportSubquery="1" supportAdvancedDrill="1" xr:uid="{A176A7CB-5489-4106-9FF3-33C46A9A4140}">
  <cacheSource type="external" connectionId="3"/>
  <cacheFields count="4">
    <cacheField name="[Training].[Training Program Name].[Training Program Name]" caption="Training Program Name" numFmtId="0" hierarchy="11" level="1">
      <sharedItems count="6">
        <s v="Communication Skills"/>
        <s v="Customer Service"/>
        <s v="Excel - Basic to Advance"/>
        <s v="Leadership Development"/>
        <s v="Project Management"/>
        <s v="Technical Skills"/>
      </sharedItems>
    </cacheField>
    <cacheField name="[Measures].[Avg Pre-test Score]" caption="Avg Pre-test Score" numFmtId="0" hierarchy="35" level="32767"/>
    <cacheField name="[Measures].[Avg Post-test Score]" caption="Avg Post-test Score" numFmtId="0" hierarchy="36" level="32767"/>
    <cacheField name="[Date_Table].[Year].[Year]" caption="Year" numFmtId="0" hierarchy="5" level="1">
      <sharedItems containsSemiMixedTypes="0" containsNonDate="0" containsString="0"/>
    </cacheField>
  </cacheFields>
  <cacheHierarchies count="48">
    <cacheHierarchy uniqueName="[Date_Table].[Training Date]" caption="Training Date" attribute="1" time="1" defaultMemberUniqueName="[Date_Table].[Training Date].[All]" allUniqueName="[Date_Table].[Training Date].[All]" dimensionUniqueName="[Date_Table]" displayFolder="" count="0" memberValueDatatype="7" unbalanced="0"/>
    <cacheHierarchy uniqueName="[Date_Table].[Start of Month]" caption="Start of Month" attribute="1" time="1" defaultMemberUniqueName="[Date_Table].[Start of Month].[All]" allUniqueName="[Date_Table].[Start of Month].[All]" dimensionUniqueName="[Date_Table]" displayFolder="" count="0" memberValueDatatype="7"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Start of Week]" caption="Start of Week" attribute="1" time="1" defaultMemberUniqueName="[Date_Table].[Start of Week].[All]" allUniqueName="[Date_Table].[Start of Week].[All]" dimensionUniqueName="[Date_Table]" displayFolder="" count="0" memberValueDatatype="7"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Year]" caption="Year" attribute="1" defaultMemberUniqueName="[Date_Table].[Year].[All]" allUniqueName="[Date_Table].[Year].[All]" dimensionUniqueName="[Date_Table]" displayFolder="" count="2" memberValueDatatype="20" unbalanced="0">
      <fieldsUsage count="2">
        <fieldUsage x="-1"/>
        <fieldUsage x="3"/>
      </fieldsUsage>
    </cacheHierarchy>
    <cacheHierarchy uniqueName="[Date_Table].[Training Date (Year)]" caption="Training Date (Year)" attribute="1" defaultMemberUniqueName="[Date_Table].[Training Date (Year)].[All]" allUniqueName="[Date_Table].[Training Date (Year)].[All]" dimensionUniqueName="[Date_Table]" displayFolder="" count="0" memberValueDatatype="130" unbalanced="0"/>
    <cacheHierarchy uniqueName="[Date_Table].[Training Date (Quarter)]" caption="Training Date (Quarter)" attribute="1" defaultMemberUniqueName="[Date_Table].[Training Date (Quarter)].[All]" allUniqueName="[Date_Table].[Training Date (Quarter)].[All]" dimensionUniqueName="[Date_Table]" displayFolder="" count="0" memberValueDatatype="130" unbalanced="0"/>
    <cacheHierarchy uniqueName="[Date_Table].[Training Date (Month)]" caption="Training Date (Month)" attribute="1" defaultMemberUniqueName="[Date_Table].[Training Date (Month)].[All]" allUniqueName="[Date_Table].[Training Date (Month)].[All]" dimensionUniqueName="[Date_Table]" displayFolder="" count="0" memberValueDatatype="13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0"/>
      </fieldsUsage>
    </cacheHierarchy>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2"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Date_Table].[Training Date (Month Index)]" caption="Training Date (Month Index)" attribute="1" defaultMemberUniqueName="[Date_Table].[Training Date (Month Index)].[All]" allUniqueName="[Date_Table].[Training Date (Month Index)].[All]" dimensionUniqueName="[Date_Table]" displayFolder="" count="0" memberValueDatatype="20" unbalanced="0" hidden="1"/>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Duration(Days)]" caption="Count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Type]" caption="Count of Training Type" measure="1" displayFolder="" measureGroup="Training" count="0">
      <extLst>
        <ext xmlns:x15="http://schemas.microsoft.com/office/spreadsheetml/2010/11/main" uri="{B97F6D7D-B522-45F9-BDA1-12C45D357490}">
          <x15:cacheHierarchy aggregatedColumn="12"/>
        </ext>
      </extLst>
    </cacheHierarchy>
    <cacheHierarchy uniqueName="[Measures].[Total Employees]" caption="Total Employees" measure="1" displayFolder="" measureGroup="Training" count="0"/>
    <cacheHierarchy uniqueName="[Measures].[Completion Rate %]" caption="Completion Rate %" measure="1" displayFolder="" measureGroup="Training" count="0"/>
    <cacheHierarchy uniqueName="[Measures].[Pass Rate %]" caption="Pass Rate %" measure="1" displayFolder="" measureGroup="Training" count="0"/>
    <cacheHierarchy uniqueName="[Measures].[Avg Pre-test Score]" caption="Avg Pre-test Score" measure="1" displayFolder="" measureGroup="Training" count="0" oneField="1">
      <fieldsUsage count="1">
        <fieldUsage x="1"/>
      </fieldsUsage>
    </cacheHierarchy>
    <cacheHierarchy uniqueName="[Measures].[Avg Post-test Score]" caption="Avg Post-test Score" measure="1" displayFolder="" measureGroup="Training" count="0" oneField="1">
      <fieldsUsage count="1">
        <fieldUsage x="2"/>
      </fieldsUsage>
    </cacheHierarchy>
    <cacheHierarchy uniqueName="[Measures].[Improvement %]" caption="Improvement %" measure="1" displayFolder="" measureGroup="Training" count="0"/>
    <cacheHierarchy uniqueName="[Measures].[Avg Feedback]" caption="Avg Feedback" measure="1" displayFolder="" measureGroup="Training" count="0"/>
    <cacheHierarchy uniqueName="[Measures].[Total Training Budget]" caption="Total Training Budget" measure="1" displayFolder="" measureGroup="Training" count="0"/>
    <cacheHierarchy uniqueName="[Measures].[Total Training Cost]" caption="Total Training Cost" measure="1" displayFolder="" measureGroup="Training" count="0"/>
    <cacheHierarchy uniqueName="[Measures].[Budget Utilization]" caption="Budget Utilization" measure="1" displayFolder="" measureGroup="Training" count="0"/>
    <cacheHierarchy uniqueName="[Measures].[Cost per Employee]" caption="Cost per Employee" measure="1" displayFolder="" measureGroup="Training" count="0"/>
    <cacheHierarchy uniqueName="[Measures].[Certificates Issued]" caption="Certificates Issued" measure="1" displayFolder="" measureGroup="Training" count="0"/>
    <cacheHierarchy uniqueName="[Measures].[Cost Utilization %]" caption="Cost Utilization %" measure="1" displayFolder="" measureGroup="Training" count="0"/>
    <cacheHierarchy uniqueName="[Measures].[__XL_Count Dae_Table]" caption="__XL_Count Dae_Table" measure="1" displayFolder="" measureGroup="Date_Table"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3">
    <dimension name="Date_Table" uniqueName="[Date_Table]" caption="Date_Table"/>
    <dimension measure="1" name="Measures" uniqueName="[Measures]" caption="Measures"/>
    <dimension name="Training" uniqueName="[Training]" caption="Training"/>
  </dimensions>
  <measureGroups count="2">
    <measureGroup name="Date_Table" caption="Date_Table"/>
    <measureGroup name="Training" caption="Training"/>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93.926365046296" createdVersion="5" refreshedVersion="8" minRefreshableVersion="3" recordCount="0" supportSubquery="1" supportAdvancedDrill="1" xr:uid="{FB0AC419-BAA0-4F72-B23C-A7E7BF6E9229}">
  <cacheSource type="external" connectionId="3"/>
  <cacheFields count="3">
    <cacheField name="[Training].[Trainer].[Trainer]" caption="Trainer" numFmtId="0" hierarchy="14" level="1">
      <sharedItems count="6">
        <s v="Data Soultion 360"/>
        <s v="Md. Arifur Rahman"/>
        <s v="Md. Majharul Islam"/>
        <s v="Md. Mohsin Hossain"/>
        <s v="Md. Rakibul Ahsan"/>
        <s v="Md. Shohidul Huq"/>
      </sharedItems>
    </cacheField>
    <cacheField name="[Measures].[Avg Feedback]" caption="Avg Feedback" numFmtId="0" hierarchy="38" level="32767"/>
    <cacheField name="[Date_Table].[Year].[Year]" caption="Year" numFmtId="0" hierarchy="5" level="1">
      <sharedItems containsSemiMixedTypes="0" containsNonDate="0" containsString="0"/>
    </cacheField>
  </cacheFields>
  <cacheHierarchies count="48">
    <cacheHierarchy uniqueName="[Date_Table].[Training Date]" caption="Training Date" attribute="1" time="1" defaultMemberUniqueName="[Date_Table].[Training Date].[All]" allUniqueName="[Date_Table].[Training Date].[All]" dimensionUniqueName="[Date_Table]" displayFolder="" count="0" memberValueDatatype="7" unbalanced="0"/>
    <cacheHierarchy uniqueName="[Date_Table].[Start of Month]" caption="Start of Month" attribute="1" time="1" defaultMemberUniqueName="[Date_Table].[Start of Month].[All]" allUniqueName="[Date_Table].[Start of Month].[All]" dimensionUniqueName="[Date_Table]" displayFolder="" count="0" memberValueDatatype="7"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Start of Week]" caption="Start of Week" attribute="1" time="1" defaultMemberUniqueName="[Date_Table].[Start of Week].[All]" allUniqueName="[Date_Table].[Start of Week].[All]" dimensionUniqueName="[Date_Table]" displayFolder="" count="0" memberValueDatatype="7"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Year]" caption="Year" attribute="1" defaultMemberUniqueName="[Date_Table].[Year].[All]" allUniqueName="[Date_Table].[Year].[All]" dimensionUniqueName="[Date_Table]" displayFolder="" count="2" memberValueDatatype="20" unbalanced="0">
      <fieldsUsage count="2">
        <fieldUsage x="-1"/>
        <fieldUsage x="2"/>
      </fieldsUsage>
    </cacheHierarchy>
    <cacheHierarchy uniqueName="[Date_Table].[Training Date (Year)]" caption="Training Date (Year)" attribute="1" defaultMemberUniqueName="[Date_Table].[Training Date (Year)].[All]" allUniqueName="[Date_Table].[Training Date (Year)].[All]" dimensionUniqueName="[Date_Table]" displayFolder="" count="0" memberValueDatatype="130" unbalanced="0"/>
    <cacheHierarchy uniqueName="[Date_Table].[Training Date (Quarter)]" caption="Training Date (Quarter)" attribute="1" defaultMemberUniqueName="[Date_Table].[Training Date (Quarter)].[All]" allUniqueName="[Date_Table].[Training Date (Quarter)].[All]" dimensionUniqueName="[Date_Table]" displayFolder="" count="0" memberValueDatatype="130" unbalanced="0"/>
    <cacheHierarchy uniqueName="[Date_Table].[Training Date (Month)]" caption="Training Date (Month)" attribute="1" defaultMemberUniqueName="[Date_Table].[Training Date (Month)].[All]" allUniqueName="[Date_Table].[Training Date (Month)].[All]" dimensionUniqueName="[Date_Table]" displayFolder="" count="0" memberValueDatatype="13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2" memberValueDatatype="130" unbalanced="0">
      <fieldsUsage count="2">
        <fieldUsage x="-1"/>
        <fieldUsage x="0"/>
      </fieldsUsage>
    </cacheHierarchy>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Date_Table].[Training Date (Month Index)]" caption="Training Date (Month Index)" attribute="1" defaultMemberUniqueName="[Date_Table].[Training Date (Month Index)].[All]" allUniqueName="[Date_Table].[Training Date (Month Index)].[All]" dimensionUniqueName="[Date_Table]" displayFolder="" count="0" memberValueDatatype="20" unbalanced="0" hidden="1"/>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Duration(Days)]" caption="Count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Type]" caption="Count of Training Type" measure="1" displayFolder="" measureGroup="Training" count="0">
      <extLst>
        <ext xmlns:x15="http://schemas.microsoft.com/office/spreadsheetml/2010/11/main" uri="{B97F6D7D-B522-45F9-BDA1-12C45D357490}">
          <x15:cacheHierarchy aggregatedColumn="12"/>
        </ext>
      </extLst>
    </cacheHierarchy>
    <cacheHierarchy uniqueName="[Measures].[Total Employees]" caption="Total Employees" measure="1" displayFolder="" measureGroup="Training" count="0"/>
    <cacheHierarchy uniqueName="[Measures].[Completion Rate %]" caption="Completion Rate %" measure="1" displayFolder="" measureGroup="Training" count="0"/>
    <cacheHierarchy uniqueName="[Measures].[Pass Rate %]" caption="Pass Rate %" measure="1" displayFolder="" measureGroup="Training" count="0"/>
    <cacheHierarchy uniqueName="[Measures].[Avg Pre-test Score]" caption="Avg Pre-test Score" measure="1" displayFolder="" measureGroup="Training" count="0"/>
    <cacheHierarchy uniqueName="[Measures].[Avg Post-test Score]" caption="Avg Post-test Score" measure="1" displayFolder="" measureGroup="Training" count="0"/>
    <cacheHierarchy uniqueName="[Measures].[Improvement %]" caption="Improvement %" measure="1" displayFolder="" measureGroup="Training" count="0"/>
    <cacheHierarchy uniqueName="[Measures].[Avg Feedback]" caption="Avg Feedback" measure="1" displayFolder="" measureGroup="Training" count="0" oneField="1">
      <fieldsUsage count="1">
        <fieldUsage x="1"/>
      </fieldsUsage>
    </cacheHierarchy>
    <cacheHierarchy uniqueName="[Measures].[Total Training Budget]" caption="Total Training Budget" measure="1" displayFolder="" measureGroup="Training" count="0"/>
    <cacheHierarchy uniqueName="[Measures].[Total Training Cost]" caption="Total Training Cost" measure="1" displayFolder="" measureGroup="Training" count="0"/>
    <cacheHierarchy uniqueName="[Measures].[Budget Utilization]" caption="Budget Utilization" measure="1" displayFolder="" measureGroup="Training" count="0"/>
    <cacheHierarchy uniqueName="[Measures].[Cost per Employee]" caption="Cost per Employee" measure="1" displayFolder="" measureGroup="Training" count="0"/>
    <cacheHierarchy uniqueName="[Measures].[Certificates Issued]" caption="Certificates Issued" measure="1" displayFolder="" measureGroup="Training" count="0"/>
    <cacheHierarchy uniqueName="[Measures].[Cost Utilization %]" caption="Cost Utilization %" measure="1" displayFolder="" measureGroup="Training" count="0"/>
    <cacheHierarchy uniqueName="[Measures].[__XL_Count Dae_Table]" caption="__XL_Count Dae_Table" measure="1" displayFolder="" measureGroup="Date_Table"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3">
    <dimension name="Date_Table" uniqueName="[Date_Table]" caption="Date_Table"/>
    <dimension measure="1" name="Measures" uniqueName="[Measures]" caption="Measures"/>
    <dimension name="Training" uniqueName="[Training]" caption="Training"/>
  </dimensions>
  <measureGroups count="2">
    <measureGroup name="Date_Table" caption="Date_Table"/>
    <measureGroup name="Training" caption="Training"/>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93.92636539352" createdVersion="5" refreshedVersion="8" minRefreshableVersion="3" recordCount="0" supportSubquery="1" supportAdvancedDrill="1" xr:uid="{B1B5F49A-4474-4497-B56D-3BCB5CF5D501}">
  <cacheSource type="external" connectionId="3"/>
  <cacheFields count="3">
    <cacheField name="[Training].[Training Outcome].[Training Outcome]" caption="Training Outcome" numFmtId="0" hierarchy="13" level="1">
      <sharedItems count="4">
        <s v="Completed"/>
        <s v="Failed"/>
        <s v="Incomplete"/>
        <s v="Passed"/>
      </sharedItems>
    </cacheField>
    <cacheField name="[Measures].[Total Employees]" caption="Total Employees" numFmtId="0" hierarchy="32" level="32767"/>
    <cacheField name="[Date_Table].[Year].[Year]" caption="Year" numFmtId="0" hierarchy="5" level="1">
      <sharedItems containsSemiMixedTypes="0" containsNonDate="0" containsString="0"/>
    </cacheField>
  </cacheFields>
  <cacheHierarchies count="48">
    <cacheHierarchy uniqueName="[Date_Table].[Training Date]" caption="Training Date" attribute="1" time="1" defaultMemberUniqueName="[Date_Table].[Training Date].[All]" allUniqueName="[Date_Table].[Training Date].[All]" dimensionUniqueName="[Date_Table]" displayFolder="" count="0" memberValueDatatype="7" unbalanced="0"/>
    <cacheHierarchy uniqueName="[Date_Table].[Start of Month]" caption="Start of Month" attribute="1" time="1" defaultMemberUniqueName="[Date_Table].[Start of Month].[All]" allUniqueName="[Date_Table].[Start of Month].[All]" dimensionUniqueName="[Date_Table]" displayFolder="" count="0" memberValueDatatype="7"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Start of Week]" caption="Start of Week" attribute="1" time="1" defaultMemberUniqueName="[Date_Table].[Start of Week].[All]" allUniqueName="[Date_Table].[Start of Week].[All]" dimensionUniqueName="[Date_Table]" displayFolder="" count="0" memberValueDatatype="7"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Year]" caption="Year" attribute="1" defaultMemberUniqueName="[Date_Table].[Year].[All]" allUniqueName="[Date_Table].[Year].[All]" dimensionUniqueName="[Date_Table]" displayFolder="" count="2" memberValueDatatype="20" unbalanced="0">
      <fieldsUsage count="2">
        <fieldUsage x="-1"/>
        <fieldUsage x="2"/>
      </fieldsUsage>
    </cacheHierarchy>
    <cacheHierarchy uniqueName="[Date_Table].[Training Date (Year)]" caption="Training Date (Year)" attribute="1" defaultMemberUniqueName="[Date_Table].[Training Date (Year)].[All]" allUniqueName="[Date_Table].[Training Date (Year)].[All]" dimensionUniqueName="[Date_Table]" displayFolder="" count="0" memberValueDatatype="130" unbalanced="0"/>
    <cacheHierarchy uniqueName="[Date_Table].[Training Date (Quarter)]" caption="Training Date (Quarter)" attribute="1" defaultMemberUniqueName="[Date_Table].[Training Date (Quarter)].[All]" allUniqueName="[Date_Table].[Training Date (Quarter)].[All]" dimensionUniqueName="[Date_Table]" displayFolder="" count="0" memberValueDatatype="130" unbalanced="0"/>
    <cacheHierarchy uniqueName="[Date_Table].[Training Date (Month)]" caption="Training Date (Month)" attribute="1" defaultMemberUniqueName="[Date_Table].[Training Date (Month)].[All]" allUniqueName="[Date_Table].[Training Date (Month)].[All]" dimensionUniqueName="[Date_Table]" displayFolder="" count="0" memberValueDatatype="13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2" memberValueDatatype="130" unbalanced="0">
      <fieldsUsage count="2">
        <fieldUsage x="-1"/>
        <fieldUsage x="0"/>
      </fieldsUsage>
    </cacheHierarchy>
    <cacheHierarchy uniqueName="[Training].[Trainer]" caption="Trainer" attribute="1" defaultMemberUniqueName="[Training].[Trainer].[All]" allUniqueName="[Training].[Trainer].[All]" dimensionUniqueName="[Training]" displayFolder="" count="2"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Date_Table].[Training Date (Month Index)]" caption="Training Date (Month Index)" attribute="1" defaultMemberUniqueName="[Date_Table].[Training Date (Month Index)].[All]" allUniqueName="[Date_Table].[Training Date (Month Index)].[All]" dimensionUniqueName="[Date_Table]" displayFolder="" count="0" memberValueDatatype="20" unbalanced="0" hidden="1"/>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Duration(Days)]" caption="Count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Type]" caption="Count of Training Type" measure="1" displayFolder="" measureGroup="Training" count="0">
      <extLst>
        <ext xmlns:x15="http://schemas.microsoft.com/office/spreadsheetml/2010/11/main" uri="{B97F6D7D-B522-45F9-BDA1-12C45D357490}">
          <x15:cacheHierarchy aggregatedColumn="12"/>
        </ext>
      </extLst>
    </cacheHierarchy>
    <cacheHierarchy uniqueName="[Measures].[Total Employees]" caption="Total Employees" measure="1" displayFolder="" measureGroup="Training" count="0" oneField="1">
      <fieldsUsage count="1">
        <fieldUsage x="1"/>
      </fieldsUsage>
    </cacheHierarchy>
    <cacheHierarchy uniqueName="[Measures].[Completion Rate %]" caption="Completion Rate %" measure="1" displayFolder="" measureGroup="Training" count="0"/>
    <cacheHierarchy uniqueName="[Measures].[Pass Rate %]" caption="Pass Rate %" measure="1" displayFolder="" measureGroup="Training" count="0"/>
    <cacheHierarchy uniqueName="[Measures].[Avg Pre-test Score]" caption="Avg Pre-test Score" measure="1" displayFolder="" measureGroup="Training" count="0"/>
    <cacheHierarchy uniqueName="[Measures].[Avg Post-test Score]" caption="Avg Post-test Score" measure="1" displayFolder="" measureGroup="Training" count="0"/>
    <cacheHierarchy uniqueName="[Measures].[Improvement %]" caption="Improvement %" measure="1" displayFolder="" measureGroup="Training" count="0"/>
    <cacheHierarchy uniqueName="[Measures].[Avg Feedback]" caption="Avg Feedback" measure="1" displayFolder="" measureGroup="Training" count="0"/>
    <cacheHierarchy uniqueName="[Measures].[Total Training Budget]" caption="Total Training Budget" measure="1" displayFolder="" measureGroup="Training" count="0"/>
    <cacheHierarchy uniqueName="[Measures].[Total Training Cost]" caption="Total Training Cost" measure="1" displayFolder="" measureGroup="Training" count="0"/>
    <cacheHierarchy uniqueName="[Measures].[Budget Utilization]" caption="Budget Utilization" measure="1" displayFolder="" measureGroup="Training" count="0"/>
    <cacheHierarchy uniqueName="[Measures].[Cost per Employee]" caption="Cost per Employee" measure="1" displayFolder="" measureGroup="Training" count="0"/>
    <cacheHierarchy uniqueName="[Measures].[Certificates Issued]" caption="Certificates Issued" measure="1" displayFolder="" measureGroup="Training" count="0"/>
    <cacheHierarchy uniqueName="[Measures].[Cost Utilization %]" caption="Cost Utilization %" measure="1" displayFolder="" measureGroup="Training" count="0"/>
    <cacheHierarchy uniqueName="[Measures].[__XL_Count Dae_Table]" caption="__XL_Count Dae_Table" measure="1" displayFolder="" measureGroup="Date_Table"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3">
    <dimension name="Date_Table" uniqueName="[Date_Table]" caption="Date_Table"/>
    <dimension measure="1" name="Measures" uniqueName="[Measures]" caption="Measures"/>
    <dimension name="Training" uniqueName="[Training]" caption="Training"/>
  </dimensions>
  <measureGroups count="2">
    <measureGroup name="Date_Table" caption="Date_Table"/>
    <measureGroup name="Training" caption="Training"/>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93.926365740743" createdVersion="5" refreshedVersion="8" minRefreshableVersion="3" recordCount="0" supportSubquery="1" supportAdvancedDrill="1" xr:uid="{95527478-0D70-44E2-98A0-EF794A6DD273}">
  <cacheSource type="external" connectionId="3"/>
  <cacheFields count="3">
    <cacheField name="[Measures].[Total Employees]" caption="Total Employees" numFmtId="0" hierarchy="32" level="32767"/>
    <cacheField name="[Date_Table].[Month Name].[Month Name]" caption="Month Name" numFmtId="0" hierarchy="2" level="1">
      <sharedItems count="12">
        <s v="August"/>
        <s v="December"/>
        <s v="November"/>
        <s v="October"/>
        <s v="September"/>
        <s v="April" u="1"/>
        <s v="February" u="1"/>
        <s v="January" u="1"/>
        <s v="July" u="1"/>
        <s v="June" u="1"/>
        <s v="March" u="1"/>
        <s v="May" u="1"/>
      </sharedItems>
    </cacheField>
    <cacheField name="[Date_Table].[Year].[Year]" caption="Year" numFmtId="0" hierarchy="5" level="1">
      <sharedItems containsSemiMixedTypes="0" containsNonDate="0" containsString="0"/>
    </cacheField>
  </cacheFields>
  <cacheHierarchies count="48">
    <cacheHierarchy uniqueName="[Date_Table].[Training Date]" caption="Training Date" attribute="1" time="1" defaultMemberUniqueName="[Date_Table].[Training Date].[All]" allUniqueName="[Date_Table].[Training Date].[All]" dimensionUniqueName="[Date_Table]" displayFolder="" count="0" memberValueDatatype="7" unbalanced="0"/>
    <cacheHierarchy uniqueName="[Date_Table].[Start of Month]" caption="Start of Month" attribute="1" time="1" defaultMemberUniqueName="[Date_Table].[Start of Month].[All]" allUniqueName="[Date_Table].[Start of Month].[All]" dimensionUniqueName="[Date_Table]" displayFolder="" count="0" memberValueDatatype="7" unbalanced="0"/>
    <cacheHierarchy uniqueName="[Date_Table].[Month Name]" caption="Month Name" attribute="1" defaultMemberUniqueName="[Date_Table].[Month Name].[All]" allUniqueName="[Date_Table].[Month Name].[All]" dimensionUniqueName="[Date_Table]" displayFolder="" count="2" memberValueDatatype="130" unbalanced="0">
      <fieldsUsage count="2">
        <fieldUsage x="-1"/>
        <fieldUsage x="1"/>
      </fieldsUsage>
    </cacheHierarchy>
    <cacheHierarchy uniqueName="[Date_Table].[Start of Week]" caption="Start of Week" attribute="1" time="1" defaultMemberUniqueName="[Date_Table].[Start of Week].[All]" allUniqueName="[Date_Table].[Start of Week].[All]" dimensionUniqueName="[Date_Table]" displayFolder="" count="0" memberValueDatatype="7"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Year]" caption="Year" attribute="1" defaultMemberUniqueName="[Date_Table].[Year].[All]" allUniqueName="[Date_Table].[Year].[All]" dimensionUniqueName="[Date_Table]" displayFolder="" count="2" memberValueDatatype="20" unbalanced="0">
      <fieldsUsage count="2">
        <fieldUsage x="-1"/>
        <fieldUsage x="2"/>
      </fieldsUsage>
    </cacheHierarchy>
    <cacheHierarchy uniqueName="[Date_Table].[Training Date (Year)]" caption="Training Date (Year)" attribute="1" defaultMemberUniqueName="[Date_Table].[Training Date (Year)].[All]" allUniqueName="[Date_Table].[Training Date (Year)].[All]" dimensionUniqueName="[Date_Table]" displayFolder="" count="0" memberValueDatatype="130" unbalanced="0"/>
    <cacheHierarchy uniqueName="[Date_Table].[Training Date (Quarter)]" caption="Training Date (Quarter)" attribute="1" defaultMemberUniqueName="[Date_Table].[Training Date (Quarter)].[All]" allUniqueName="[Date_Table].[Training Date (Quarter)].[All]" dimensionUniqueName="[Date_Table]" displayFolder="" count="0" memberValueDatatype="130" unbalanced="0"/>
    <cacheHierarchy uniqueName="[Date_Table].[Training Date (Month)]" caption="Training Date (Month)" attribute="1" defaultMemberUniqueName="[Date_Table].[Training Date (Month)].[All]" allUniqueName="[Date_Table].[Training Date (Month)].[All]" dimensionUniqueName="[Date_Table]" displayFolder="" count="0" memberValueDatatype="13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2"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Date_Table].[Training Date (Month Index)]" caption="Training Date (Month Index)" attribute="1" defaultMemberUniqueName="[Date_Table].[Training Date (Month Index)].[All]" allUniqueName="[Date_Table].[Training Date (Month Index)].[All]" dimensionUniqueName="[Date_Table]" displayFolder="" count="0" memberValueDatatype="20" unbalanced="0" hidden="1"/>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Duration(Days)]" caption="Count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Type]" caption="Count of Training Type" measure="1" displayFolder="" measureGroup="Training" count="0">
      <extLst>
        <ext xmlns:x15="http://schemas.microsoft.com/office/spreadsheetml/2010/11/main" uri="{B97F6D7D-B522-45F9-BDA1-12C45D357490}">
          <x15:cacheHierarchy aggregatedColumn="12"/>
        </ext>
      </extLst>
    </cacheHierarchy>
    <cacheHierarchy uniqueName="[Measures].[Total Employees]" caption="Total Employees" measure="1" displayFolder="" measureGroup="Training" count="0" oneField="1">
      <fieldsUsage count="1">
        <fieldUsage x="0"/>
      </fieldsUsage>
    </cacheHierarchy>
    <cacheHierarchy uniqueName="[Measures].[Completion Rate %]" caption="Completion Rate %" measure="1" displayFolder="" measureGroup="Training" count="0"/>
    <cacheHierarchy uniqueName="[Measures].[Pass Rate %]" caption="Pass Rate %" measure="1" displayFolder="" measureGroup="Training" count="0"/>
    <cacheHierarchy uniqueName="[Measures].[Avg Pre-test Score]" caption="Avg Pre-test Score" measure="1" displayFolder="" measureGroup="Training" count="0"/>
    <cacheHierarchy uniqueName="[Measures].[Avg Post-test Score]" caption="Avg Post-test Score" measure="1" displayFolder="" measureGroup="Training" count="0"/>
    <cacheHierarchy uniqueName="[Measures].[Improvement %]" caption="Improvement %" measure="1" displayFolder="" measureGroup="Training" count="0"/>
    <cacheHierarchy uniqueName="[Measures].[Avg Feedback]" caption="Avg Feedback" measure="1" displayFolder="" measureGroup="Training" count="0"/>
    <cacheHierarchy uniqueName="[Measures].[Total Training Budget]" caption="Total Training Budget" measure="1" displayFolder="" measureGroup="Training" count="0"/>
    <cacheHierarchy uniqueName="[Measures].[Total Training Cost]" caption="Total Training Cost" measure="1" displayFolder="" measureGroup="Training" count="0"/>
    <cacheHierarchy uniqueName="[Measures].[Budget Utilization]" caption="Budget Utilization" measure="1" displayFolder="" measureGroup="Training" count="0"/>
    <cacheHierarchy uniqueName="[Measures].[Cost per Employee]" caption="Cost per Employee" measure="1" displayFolder="" measureGroup="Training" count="0"/>
    <cacheHierarchy uniqueName="[Measures].[Certificates Issued]" caption="Certificates Issued" measure="1" displayFolder="" measureGroup="Training" count="0"/>
    <cacheHierarchy uniqueName="[Measures].[Cost Utilization %]" caption="Cost Utilization %" measure="1" displayFolder="" measureGroup="Training" count="0"/>
    <cacheHierarchy uniqueName="[Measures].[__XL_Count Dae_Table]" caption="__XL_Count Dae_Table" measure="1" displayFolder="" measureGroup="Date_Table"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3">
    <dimension name="Date_Table" uniqueName="[Date_Table]" caption="Date_Table"/>
    <dimension measure="1" name="Measures" uniqueName="[Measures]" caption="Measures"/>
    <dimension name="Training" uniqueName="[Training]" caption="Training"/>
  </dimensions>
  <measureGroups count="2">
    <measureGroup name="Date_Table" caption="Date_Table"/>
    <measureGroup name="Training" caption="Training"/>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90.831745717594" createdVersion="3" refreshedVersion="6" minRefreshableVersion="3" recordCount="0" supportSubquery="1" supportAdvancedDrill="1" xr:uid="{7E81A207-A469-42D1-80EF-96A94EC21C8D}">
  <cacheSource type="external" connectionId="3">
    <extLst>
      <ext xmlns:x14="http://schemas.microsoft.com/office/spreadsheetml/2009/9/main" uri="{F057638F-6D5F-4e77-A914-E7F072B9BCA8}">
        <x14:sourceConnection name="ThisWorkbookDataModel"/>
      </ext>
    </extLst>
  </cacheSource>
  <cacheFields count="0"/>
  <cacheHierarchies count="48">
    <cacheHierarchy uniqueName="[Date_Table].[Training Date]" caption="Training Date" attribute="1" time="1" defaultMemberUniqueName="[Date_Table].[Training Date].[All]" allUniqueName="[Date_Table].[Training Date].[All]" dimensionUniqueName="[Date_Table]" displayFolder="" count="0" memberValueDatatype="7" unbalanced="0"/>
    <cacheHierarchy uniqueName="[Date_Table].[Start of Month]" caption="Start of Month" attribute="1" time="1" defaultMemberUniqueName="[Date_Table].[Start of Month].[All]" allUniqueName="[Date_Table].[Start of Month].[All]" dimensionUniqueName="[Date_Table]" displayFolder="" count="0" memberValueDatatype="7"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Start of Week]" caption="Start of Week" attribute="1" time="1" defaultMemberUniqueName="[Date_Table].[Start of Week].[All]" allUniqueName="[Date_Table].[Start of Week].[All]" dimensionUniqueName="[Date_Table]" displayFolder="" count="0" memberValueDatatype="7"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Year]" caption="Year" attribute="1" defaultMemberUniqueName="[Date_Table].[Year].[All]" allUniqueName="[Date_Table].[Year].[All]" dimensionUniqueName="[Date_Table]" displayFolder="" count="2" memberValueDatatype="20" unbalanced="0"/>
    <cacheHierarchy uniqueName="[Date_Table].[Training Date (Year)]" caption="Training Date (Year)" attribute="1" defaultMemberUniqueName="[Date_Table].[Training Date (Year)].[All]" allUniqueName="[Date_Table].[Training Date (Year)].[All]" dimensionUniqueName="[Date_Table]" displayFolder="" count="0" memberValueDatatype="130" unbalanced="0"/>
    <cacheHierarchy uniqueName="[Date_Table].[Training Date (Quarter)]" caption="Training Date (Quarter)" attribute="1" defaultMemberUniqueName="[Date_Table].[Training Date (Quarter)].[All]" allUniqueName="[Date_Table].[Training Date (Quarter)].[All]" dimensionUniqueName="[Date_Table]" displayFolder="" count="0" memberValueDatatype="130" unbalanced="0"/>
    <cacheHierarchy uniqueName="[Date_Table].[Training Date (Month)]" caption="Training Date (Month)" attribute="1" defaultMemberUniqueName="[Date_Table].[Training Date (Month)].[All]" allUniqueName="[Date_Table].[Training Date (Month)].[All]" dimensionUniqueName="[Date_Table]" displayFolder="" count="0" memberValueDatatype="13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2" memberValueDatatype="130" unbalanced="0"/>
    <cacheHierarchy uniqueName="[Training].[Training Outcome]" caption="Training Outcome" attribute="1" defaultMemberUniqueName="[Training].[Training Outcome].[All]" allUniqueName="[Training].[Training Outcome].[All]" dimensionUniqueName="[Training]" displayFolder="" count="2"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2"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Date_Table].[Training Date (Month Index)]" caption="Training Date (Month Index)" attribute="1" defaultMemberUniqueName="[Date_Table].[Training Date (Month Index)].[All]" allUniqueName="[Date_Table].[Training Date (Month Index)].[All]" dimensionUniqueName="[Date_Table]" displayFolder="" count="0" memberValueDatatype="20" unbalanced="0" hidden="1"/>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Duration(Days)]" caption="Count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Type]" caption="Count of Training Type" measure="1" displayFolder="" measureGroup="Training" count="0">
      <extLst>
        <ext xmlns:x15="http://schemas.microsoft.com/office/spreadsheetml/2010/11/main" uri="{B97F6D7D-B522-45F9-BDA1-12C45D357490}">
          <x15:cacheHierarchy aggregatedColumn="12"/>
        </ext>
      </extLst>
    </cacheHierarchy>
    <cacheHierarchy uniqueName="[Measures].[Total Employees]" caption="Total Employees" measure="1" displayFolder="" measureGroup="Training" count="0"/>
    <cacheHierarchy uniqueName="[Measures].[Completion Rate %]" caption="Completion Rate %" measure="1" displayFolder="" measureGroup="Training" count="0"/>
    <cacheHierarchy uniqueName="[Measures].[Pass Rate %]" caption="Pass Rate %" measure="1" displayFolder="" measureGroup="Training" count="0"/>
    <cacheHierarchy uniqueName="[Measures].[Avg Pre-test Score]" caption="Avg Pre-test Score" measure="1" displayFolder="" measureGroup="Training" count="0"/>
    <cacheHierarchy uniqueName="[Measures].[Avg Post-test Score]" caption="Avg Post-test Score" measure="1" displayFolder="" measureGroup="Training" count="0"/>
    <cacheHierarchy uniqueName="[Measures].[Improvement %]" caption="Improvement %" measure="1" displayFolder="" measureGroup="Training" count="0"/>
    <cacheHierarchy uniqueName="[Measures].[Avg Feedback]" caption="Avg Feedback" measure="1" displayFolder="" measureGroup="Training" count="0"/>
    <cacheHierarchy uniqueName="[Measures].[Total Training Budget]" caption="Total Training Budget" measure="1" displayFolder="" measureGroup="Training" count="0"/>
    <cacheHierarchy uniqueName="[Measures].[Total Training Cost]" caption="Total Training Cost" measure="1" displayFolder="" measureGroup="Training" count="0"/>
    <cacheHierarchy uniqueName="[Measures].[Budget Utilization]" caption="Budget Utilization" measure="1" displayFolder="" measureGroup="Training" count="0"/>
    <cacheHierarchy uniqueName="[Measures].[Cost per Employee]" caption="Cost per Employee" measure="1" displayFolder="" measureGroup="Training" count="0"/>
    <cacheHierarchy uniqueName="[Measures].[Certificates Issued]" caption="Certificates Issued" measure="1" displayFolder="" measureGroup="Training" count="0"/>
    <cacheHierarchy uniqueName="[Measures].[Cost Utilization %]" caption="Cost Utilization %" measure="1" displayFolder="" measureGroup="Training" count="0"/>
    <cacheHierarchy uniqueName="[Measures].[__XL_Count Dae_Table]" caption="__XL_Count Dae_Table" measure="1" displayFolder="" measureGroup="Date_Table"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70917768"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90.831782638888" createdVersion="3" refreshedVersion="6" minRefreshableVersion="3" recordCount="0" supportSubquery="1" supportAdvancedDrill="1" xr:uid="{E8F4CC9D-6162-40CF-AFAC-CDF8128A9FE7}">
  <cacheSource type="external" connectionId="3">
    <extLst>
      <ext xmlns:x14="http://schemas.microsoft.com/office/spreadsheetml/2009/9/main" uri="{F057638F-6D5F-4e77-A914-E7F072B9BCA8}">
        <x14:sourceConnection name="ThisWorkbookDataModel"/>
      </ext>
    </extLst>
  </cacheSource>
  <cacheFields count="0"/>
  <cacheHierarchies count="48">
    <cacheHierarchy uniqueName="[Date_Table].[Training Date]" caption="Training Date" attribute="1" time="1" defaultMemberUniqueName="[Date_Table].[Training Date].[All]" allUniqueName="[Date_Table].[Training Date].[All]" dimensionUniqueName="[Date_Table]" displayFolder="" count="0" memberValueDatatype="7" unbalanced="0"/>
    <cacheHierarchy uniqueName="[Date_Table].[Start of Month]" caption="Start of Month" attribute="1" time="1" defaultMemberUniqueName="[Date_Table].[Start of Month].[All]" allUniqueName="[Date_Table].[Start of Month].[All]" dimensionUniqueName="[Date_Table]" displayFolder="" count="0" memberValueDatatype="7"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Start of Week]" caption="Start of Week" attribute="1" time="1" defaultMemberUniqueName="[Date_Table].[Start of Week].[All]" allUniqueName="[Date_Table].[Start of Week].[All]" dimensionUniqueName="[Date_Table]" displayFolder="" count="0" memberValueDatatype="7"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Year]" caption="Year" attribute="1" defaultMemberUniqueName="[Date_Table].[Year].[All]" allUniqueName="[Date_Table].[Year].[All]" dimensionUniqueName="[Date_Table]" displayFolder="" count="2" memberValueDatatype="20" unbalanced="0"/>
    <cacheHierarchy uniqueName="[Date_Table].[Training Date (Year)]" caption="Training Date (Year)" attribute="1" defaultMemberUniqueName="[Date_Table].[Training Date (Year)].[All]" allUniqueName="[Date_Table].[Training Date (Year)].[All]" dimensionUniqueName="[Date_Table]" displayFolder="" count="0" memberValueDatatype="130" unbalanced="0"/>
    <cacheHierarchy uniqueName="[Date_Table].[Training Date (Quarter)]" caption="Training Date (Quarter)" attribute="1" defaultMemberUniqueName="[Date_Table].[Training Date (Quarter)].[All]" allUniqueName="[Date_Table].[Training Date (Quarter)].[All]" dimensionUniqueName="[Date_Table]" displayFolder="" count="0" memberValueDatatype="130" unbalanced="0"/>
    <cacheHierarchy uniqueName="[Date_Table].[Training Date (Month)]" caption="Training Date (Month)" attribute="1" defaultMemberUniqueName="[Date_Table].[Training Date (Month)].[All]" allUniqueName="[Date_Table].[Training Date (Month)].[All]" dimensionUniqueName="[Date_Table]" displayFolder="" count="0" memberValueDatatype="13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2"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Date_Table].[Training Date (Month Index)]" caption="Training Date (Month Index)" attribute="1" defaultMemberUniqueName="[Date_Table].[Training Date (Month Index)].[All]" allUniqueName="[Date_Table].[Training Date (Month Index)].[All]" dimensionUniqueName="[Date_Table]" displayFolder="" count="0" memberValueDatatype="20" unbalanced="0" hidden="1"/>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Duration(Days)]" caption="Count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Type]" caption="Count of Training Type" measure="1" displayFolder="" measureGroup="Training" count="0">
      <extLst>
        <ext xmlns:x15="http://schemas.microsoft.com/office/spreadsheetml/2010/11/main" uri="{B97F6D7D-B522-45F9-BDA1-12C45D357490}">
          <x15:cacheHierarchy aggregatedColumn="12"/>
        </ext>
      </extLst>
    </cacheHierarchy>
    <cacheHierarchy uniqueName="[Measures].[Total Employees]" caption="Total Employees" measure="1" displayFolder="" measureGroup="Training" count="0"/>
    <cacheHierarchy uniqueName="[Measures].[Completion Rate %]" caption="Completion Rate %" measure="1" displayFolder="" measureGroup="Training" count="0"/>
    <cacheHierarchy uniqueName="[Measures].[Pass Rate %]" caption="Pass Rate %" measure="1" displayFolder="" measureGroup="Training" count="0"/>
    <cacheHierarchy uniqueName="[Measures].[Avg Pre-test Score]" caption="Avg Pre-test Score" measure="1" displayFolder="" measureGroup="Training" count="0"/>
    <cacheHierarchy uniqueName="[Measures].[Avg Post-test Score]" caption="Avg Post-test Score" measure="1" displayFolder="" measureGroup="Training" count="0"/>
    <cacheHierarchy uniqueName="[Measures].[Improvement %]" caption="Improvement %" measure="1" displayFolder="" measureGroup="Training" count="0"/>
    <cacheHierarchy uniqueName="[Measures].[Avg Feedback]" caption="Avg Feedback" measure="1" displayFolder="" measureGroup="Training" count="0"/>
    <cacheHierarchy uniqueName="[Measures].[Total Training Budget]" caption="Total Training Budget" measure="1" displayFolder="" measureGroup="Training" count="0"/>
    <cacheHierarchy uniqueName="[Measures].[Total Training Cost]" caption="Total Training Cost" measure="1" displayFolder="" measureGroup="Training" count="0"/>
    <cacheHierarchy uniqueName="[Measures].[Budget Utilization]" caption="Budget Utilization" measure="1" displayFolder="" measureGroup="Training" count="0"/>
    <cacheHierarchy uniqueName="[Measures].[Cost per Employee]" caption="Cost per Employee" measure="1" displayFolder="" measureGroup="Training" count="0"/>
    <cacheHierarchy uniqueName="[Measures].[Certificates Issued]" caption="Certificates Issued" measure="1" displayFolder="" measureGroup="Training" count="0"/>
    <cacheHierarchy uniqueName="[Measures].[Cost Utilization %]" caption="Cost Utilization %" measure="1" displayFolder="" measureGroup="Training" count="0"/>
    <cacheHierarchy uniqueName="[Measures].[__XL_Count Dae_Table]" caption="__XL_Count Dae_Table" measure="1" displayFolder="" measureGroup="Date_Table"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4704913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92.453848611112" createdVersion="5" refreshedVersion="6" minRefreshableVersion="3" recordCount="0" supportSubquery="1" supportAdvancedDrill="1" xr:uid="{B83087C7-1219-4092-9F83-24C218D5BCEA}">
  <cacheSource type="external" connectionId="3"/>
  <cacheFields count="4">
    <cacheField name="[Training].[Training Program Name].[Training Program Name]" caption="Training Program Name" numFmtId="0" hierarchy="11" level="1">
      <sharedItems count="6">
        <s v="Communication Skills"/>
        <s v="Customer Service"/>
        <s v="Excel - Basic to Advance"/>
        <s v="Leadership Development"/>
        <s v="Project Management"/>
        <s v="Technical Skills"/>
      </sharedItems>
    </cacheField>
    <cacheField name="[Measures].[Total Training Budget]" caption="Total Training Budget" numFmtId="0" hierarchy="39" level="32767"/>
    <cacheField name="[Measures].[Total Training Cost]" caption="Total Training Cost" numFmtId="0" hierarchy="40" level="32767"/>
    <cacheField name="[Training].[Training Outcome].[Training Outcome]" caption="Training Outcome" numFmtId="0" hierarchy="13" level="1">
      <sharedItems containsSemiMixedTypes="0" containsNonDate="0" containsString="0"/>
    </cacheField>
  </cacheFields>
  <cacheHierarchies count="48">
    <cacheHierarchy uniqueName="[Date_Table].[Training Date]" caption="Training Date" attribute="1" time="1" defaultMemberUniqueName="[Date_Table].[Training Date].[All]" allUniqueName="[Date_Table].[Training Date].[All]" dimensionUniqueName="[Date_Table]" displayFolder="" count="0" memberValueDatatype="7" unbalanced="0"/>
    <cacheHierarchy uniqueName="[Date_Table].[Start of Month]" caption="Start of Month" attribute="1" time="1" defaultMemberUniqueName="[Date_Table].[Start of Month].[All]" allUniqueName="[Date_Table].[Start of Month].[All]" dimensionUniqueName="[Date_Table]" displayFolder="" count="0" memberValueDatatype="7"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Start of Week]" caption="Start of Week" attribute="1" time="1" defaultMemberUniqueName="[Date_Table].[Start of Week].[All]" allUniqueName="[Date_Table].[Start of Week].[All]" dimensionUniqueName="[Date_Table]" displayFolder="" count="0" memberValueDatatype="7"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Year]" caption="Year" attribute="1" defaultMemberUniqueName="[Date_Table].[Year].[All]" allUniqueName="[Date_Table].[Year].[All]" dimensionUniqueName="[Date_Table]" displayFolder="" count="2" memberValueDatatype="20" unbalanced="0"/>
    <cacheHierarchy uniqueName="[Date_Table].[Training Date (Year)]" caption="Training Date (Year)" attribute="1" defaultMemberUniqueName="[Date_Table].[Training Date (Year)].[All]" allUniqueName="[Date_Table].[Training Date (Year)].[All]" dimensionUniqueName="[Date_Table]" displayFolder="" count="0" memberValueDatatype="130" unbalanced="0"/>
    <cacheHierarchy uniqueName="[Date_Table].[Training Date (Quarter)]" caption="Training Date (Quarter)" attribute="1" defaultMemberUniqueName="[Date_Table].[Training Date (Quarter)].[All]" allUniqueName="[Date_Table].[Training Date (Quarter)].[All]" dimensionUniqueName="[Date_Table]" displayFolder="" count="0" memberValueDatatype="130" unbalanced="0"/>
    <cacheHierarchy uniqueName="[Date_Table].[Training Date (Month)]" caption="Training Date (Month)" attribute="1" defaultMemberUniqueName="[Date_Table].[Training Date (Month)].[All]" allUniqueName="[Date_Table].[Training Date (Month)].[All]" dimensionUniqueName="[Date_Table]" displayFolder="" count="0" memberValueDatatype="13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0"/>
      </fieldsUsage>
    </cacheHierarchy>
    <cacheHierarchy uniqueName="[Training].[Training Type]" caption="Training Type" attribute="1" defaultMemberUniqueName="[Training].[Training Type].[All]" allUniqueName="[Training].[Training Type].[All]" dimensionUniqueName="[Training]" displayFolder="" count="2" memberValueDatatype="130" unbalanced="0"/>
    <cacheHierarchy uniqueName="[Training].[Training Outcome]" caption="Training Outcome" attribute="1" defaultMemberUniqueName="[Training].[Training Outcome].[All]" allUniqueName="[Training].[Training Outcome].[All]" dimensionUniqueName="[Training]" displayFolder="" count="2" memberValueDatatype="130" unbalanced="0">
      <fieldsUsage count="2">
        <fieldUsage x="-1"/>
        <fieldUsage x="3"/>
      </fieldsUsage>
    </cacheHierarchy>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2"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Date_Table].[Training Date (Month Index)]" caption="Training Date (Month Index)" attribute="1" defaultMemberUniqueName="[Date_Table].[Training Date (Month Index)].[All]" allUniqueName="[Date_Table].[Training Date (Month Index)].[All]" dimensionUniqueName="[Date_Table]" displayFolder="" count="0" memberValueDatatype="20" unbalanced="0" hidden="1"/>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Duration(Days)]" caption="Count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Type]" caption="Count of Training Type" measure="1" displayFolder="" measureGroup="Training" count="0">
      <extLst>
        <ext xmlns:x15="http://schemas.microsoft.com/office/spreadsheetml/2010/11/main" uri="{B97F6D7D-B522-45F9-BDA1-12C45D357490}">
          <x15:cacheHierarchy aggregatedColumn="12"/>
        </ext>
      </extLst>
    </cacheHierarchy>
    <cacheHierarchy uniqueName="[Measures].[Total Employees]" caption="Total Employees" measure="1" displayFolder="" measureGroup="Training" count="0"/>
    <cacheHierarchy uniqueName="[Measures].[Completion Rate %]" caption="Completion Rate %" measure="1" displayFolder="" measureGroup="Training" count="0"/>
    <cacheHierarchy uniqueName="[Measures].[Pass Rate %]" caption="Pass Rate %" measure="1" displayFolder="" measureGroup="Training" count="0"/>
    <cacheHierarchy uniqueName="[Measures].[Avg Pre-test Score]" caption="Avg Pre-test Score" measure="1" displayFolder="" measureGroup="Training" count="0"/>
    <cacheHierarchy uniqueName="[Measures].[Avg Post-test Score]" caption="Avg Post-test Score" measure="1" displayFolder="" measureGroup="Training" count="0"/>
    <cacheHierarchy uniqueName="[Measures].[Improvement %]" caption="Improvement %" measure="1" displayFolder="" measureGroup="Training" count="0"/>
    <cacheHierarchy uniqueName="[Measures].[Avg Feedback]" caption="Avg Feedback" measure="1" displayFolder="" measureGroup="Training" count="0"/>
    <cacheHierarchy uniqueName="[Measures].[Total Training Budget]" caption="Total Training Budget" measure="1" displayFolder="" measureGroup="Training" count="0" oneField="1">
      <fieldsUsage count="1">
        <fieldUsage x="1"/>
      </fieldsUsage>
    </cacheHierarchy>
    <cacheHierarchy uniqueName="[Measures].[Total Training Cost]" caption="Total Training Cost" measure="1" displayFolder="" measureGroup="Training" count="0" oneField="1">
      <fieldsUsage count="1">
        <fieldUsage x="2"/>
      </fieldsUsage>
    </cacheHierarchy>
    <cacheHierarchy uniqueName="[Measures].[Budget Utilization]" caption="Budget Utilization" measure="1" displayFolder="" measureGroup="Training" count="0"/>
    <cacheHierarchy uniqueName="[Measures].[Cost per Employee]" caption="Cost per Employee" measure="1" displayFolder="" measureGroup="Training" count="0"/>
    <cacheHierarchy uniqueName="[Measures].[Certificates Issued]" caption="Certificates Issued" measure="1" displayFolder="" measureGroup="Training" count="0"/>
    <cacheHierarchy uniqueName="[Measures].[Cost Utilization %]" caption="Cost Utilization %" measure="1" displayFolder="" measureGroup="Training" count="0"/>
    <cacheHierarchy uniqueName="[Measures].[__XL_Count Dae_Table]" caption="__XL_Count Dae_Table" measure="1" displayFolder="" measureGroup="Date_Table"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3">
    <dimension name="Date_Table" uniqueName="[Date_Table]" caption="Date_Table"/>
    <dimension measure="1" name="Measures" uniqueName="[Measures]" caption="Measures"/>
    <dimension name="Training" uniqueName="[Training]" caption="Training"/>
  </dimensions>
  <measureGroups count="2">
    <measureGroup name="Date_Table" caption="Date_Table"/>
    <measureGroup name="Training" caption="Training"/>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92.453849189813" createdVersion="5" refreshedVersion="6" minRefreshableVersion="3" recordCount="0" supportSubquery="1" supportAdvancedDrill="1" xr:uid="{C2E4E25C-554F-42C0-82D6-4C357FEFFA61}">
  <cacheSource type="external" connectionId="3"/>
  <cacheFields count="3">
    <cacheField name="[Training].[CertificateIssued].[CertificateIssued]" caption="CertificateIssued" numFmtId="0" hierarchy="21" level="1">
      <sharedItems count="2">
        <s v="N"/>
        <s v="Y"/>
      </sharedItems>
    </cacheField>
    <cacheField name="[Measures].[Total Employees]" caption="Total Employees" numFmtId="0" hierarchy="32" level="32767"/>
    <cacheField name="[Training].[Training Outcome].[Training Outcome]" caption="Training Outcome" numFmtId="0" hierarchy="13" level="1">
      <sharedItems containsSemiMixedTypes="0" containsNonDate="0" containsString="0"/>
    </cacheField>
  </cacheFields>
  <cacheHierarchies count="48">
    <cacheHierarchy uniqueName="[Date_Table].[Training Date]" caption="Training Date" attribute="1" time="1" defaultMemberUniqueName="[Date_Table].[Training Date].[All]" allUniqueName="[Date_Table].[Training Date].[All]" dimensionUniqueName="[Date_Table]" displayFolder="" count="0" memberValueDatatype="7" unbalanced="0"/>
    <cacheHierarchy uniqueName="[Date_Table].[Start of Month]" caption="Start of Month" attribute="1" time="1" defaultMemberUniqueName="[Date_Table].[Start of Month].[All]" allUniqueName="[Date_Table].[Start of Month].[All]" dimensionUniqueName="[Date_Table]" displayFolder="" count="0" memberValueDatatype="7"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Start of Week]" caption="Start of Week" attribute="1" time="1" defaultMemberUniqueName="[Date_Table].[Start of Week].[All]" allUniqueName="[Date_Table].[Start of Week].[All]" dimensionUniqueName="[Date_Table]" displayFolder="" count="0" memberValueDatatype="7"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Year]" caption="Year" attribute="1" defaultMemberUniqueName="[Date_Table].[Year].[All]" allUniqueName="[Date_Table].[Year].[All]" dimensionUniqueName="[Date_Table]" displayFolder="" count="2" memberValueDatatype="20" unbalanced="0"/>
    <cacheHierarchy uniqueName="[Date_Table].[Training Date (Year)]" caption="Training Date (Year)" attribute="1" defaultMemberUniqueName="[Date_Table].[Training Date (Year)].[All]" allUniqueName="[Date_Table].[Training Date (Year)].[All]" dimensionUniqueName="[Date_Table]" displayFolder="" count="0" memberValueDatatype="130" unbalanced="0"/>
    <cacheHierarchy uniqueName="[Date_Table].[Training Date (Quarter)]" caption="Training Date (Quarter)" attribute="1" defaultMemberUniqueName="[Date_Table].[Training Date (Quarter)].[All]" allUniqueName="[Date_Table].[Training Date (Quarter)].[All]" dimensionUniqueName="[Date_Table]" displayFolder="" count="0" memberValueDatatype="130" unbalanced="0"/>
    <cacheHierarchy uniqueName="[Date_Table].[Training Date (Month)]" caption="Training Date (Month)" attribute="1" defaultMemberUniqueName="[Date_Table].[Training Date (Month)].[All]" allUniqueName="[Date_Table].[Training Date (Month)].[All]" dimensionUniqueName="[Date_Table]" displayFolder="" count="0" memberValueDatatype="13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2" memberValueDatatype="130" unbalanced="0"/>
    <cacheHierarchy uniqueName="[Training].[Training Outcome]" caption="Training Outcome" attribute="1" defaultMemberUniqueName="[Training].[Training Outcome].[All]" allUniqueName="[Training].[Training Outcome].[All]" dimensionUniqueName="[Training]" displayFolder="" count="2" memberValueDatatype="130" unbalanced="0">
      <fieldsUsage count="2">
        <fieldUsage x="-1"/>
        <fieldUsage x="2"/>
      </fieldsUsage>
    </cacheHierarchy>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2" memberValueDatatype="130" unbalanced="0">
      <fieldsUsage count="2">
        <fieldUsage x="-1"/>
        <fieldUsage x="0"/>
      </fieldsUsage>
    </cacheHierarchy>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Date_Table].[Training Date (Month Index)]" caption="Training Date (Month Index)" attribute="1" defaultMemberUniqueName="[Date_Table].[Training Date (Month Index)].[All]" allUniqueName="[Date_Table].[Training Date (Month Index)].[All]" dimensionUniqueName="[Date_Table]" displayFolder="" count="0" memberValueDatatype="20" unbalanced="0" hidden="1"/>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Duration(Days)]" caption="Count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Type]" caption="Count of Training Type" measure="1" displayFolder="" measureGroup="Training" count="0">
      <extLst>
        <ext xmlns:x15="http://schemas.microsoft.com/office/spreadsheetml/2010/11/main" uri="{B97F6D7D-B522-45F9-BDA1-12C45D357490}">
          <x15:cacheHierarchy aggregatedColumn="12"/>
        </ext>
      </extLst>
    </cacheHierarchy>
    <cacheHierarchy uniqueName="[Measures].[Total Employees]" caption="Total Employees" measure="1" displayFolder="" measureGroup="Training" count="0" oneField="1">
      <fieldsUsage count="1">
        <fieldUsage x="1"/>
      </fieldsUsage>
    </cacheHierarchy>
    <cacheHierarchy uniqueName="[Measures].[Completion Rate %]" caption="Completion Rate %" measure="1" displayFolder="" measureGroup="Training" count="0"/>
    <cacheHierarchy uniqueName="[Measures].[Pass Rate %]" caption="Pass Rate %" measure="1" displayFolder="" measureGroup="Training" count="0"/>
    <cacheHierarchy uniqueName="[Measures].[Avg Pre-test Score]" caption="Avg Pre-test Score" measure="1" displayFolder="" measureGroup="Training" count="0"/>
    <cacheHierarchy uniqueName="[Measures].[Avg Post-test Score]" caption="Avg Post-test Score" measure="1" displayFolder="" measureGroup="Training" count="0"/>
    <cacheHierarchy uniqueName="[Measures].[Improvement %]" caption="Improvement %" measure="1" displayFolder="" measureGroup="Training" count="0"/>
    <cacheHierarchy uniqueName="[Measures].[Avg Feedback]" caption="Avg Feedback" measure="1" displayFolder="" measureGroup="Training" count="0"/>
    <cacheHierarchy uniqueName="[Measures].[Total Training Budget]" caption="Total Training Budget" measure="1" displayFolder="" measureGroup="Training" count="0"/>
    <cacheHierarchy uniqueName="[Measures].[Total Training Cost]" caption="Total Training Cost" measure="1" displayFolder="" measureGroup="Training" count="0"/>
    <cacheHierarchy uniqueName="[Measures].[Budget Utilization]" caption="Budget Utilization" measure="1" displayFolder="" measureGroup="Training" count="0"/>
    <cacheHierarchy uniqueName="[Measures].[Cost per Employee]" caption="Cost per Employee" measure="1" displayFolder="" measureGroup="Training" count="0"/>
    <cacheHierarchy uniqueName="[Measures].[Certificates Issued]" caption="Certificates Issued" measure="1" displayFolder="" measureGroup="Training" count="0"/>
    <cacheHierarchy uniqueName="[Measures].[Cost Utilization %]" caption="Cost Utilization %" measure="1" displayFolder="" measureGroup="Training" count="0"/>
    <cacheHierarchy uniqueName="[Measures].[__XL_Count Dae_Table]" caption="__XL_Count Dae_Table" measure="1" displayFolder="" measureGroup="Date_Table"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3">
    <dimension name="Date_Table" uniqueName="[Date_Table]" caption="Date_Table"/>
    <dimension measure="1" name="Measures" uniqueName="[Measures]" caption="Measures"/>
    <dimension name="Training" uniqueName="[Training]" caption="Training"/>
  </dimensions>
  <measureGroups count="2">
    <measureGroup name="Date_Table" caption="Date_Table"/>
    <measureGroup name="Training" caption="Training"/>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92.453849884259" createdVersion="5" refreshedVersion="6" minRefreshableVersion="3" recordCount="0" supportSubquery="1" supportAdvancedDrill="1" xr:uid="{4A4E5D19-2E7D-4C83-A038-D71AC8531CB5}">
  <cacheSource type="external" connectionId="3"/>
  <cacheFields count="4">
    <cacheField name="[Training].[Training Program Name].[Training Program Name]" caption="Training Program Name" numFmtId="0" hierarchy="11" level="1">
      <sharedItems count="5">
        <s v="Customer Service"/>
        <s v="Excel - Basic to Advance"/>
        <s v="Leadership Development"/>
        <s v="Project Management"/>
        <s v="Technical Skills"/>
      </sharedItems>
    </cacheField>
    <cacheField name="[Measures].[Total Training Cost]" caption="Total Training Cost" numFmtId="0" hierarchy="40" level="32767"/>
    <cacheField name="[Date_Table].[Training Date (Month)].[Training Date (Month)]" caption="Training Date (Month)" numFmtId="0" hierarchy="8" level="1">
      <sharedItems count="12">
        <s v="Jan"/>
        <s v="Feb"/>
        <s v="Mar"/>
        <s v="Apr"/>
        <s v="May"/>
        <s v="Jun"/>
        <s v="Jul"/>
        <s v="Aug"/>
        <s v="Sep"/>
        <s v="Oct"/>
        <s v="Nov"/>
        <s v="Dec"/>
      </sharedItems>
    </cacheField>
    <cacheField name="[Training].[Training Outcome].[Training Outcome]" caption="Training Outcome" numFmtId="0" hierarchy="13" level="1">
      <sharedItems containsSemiMixedTypes="0" containsNonDate="0" containsString="0"/>
    </cacheField>
  </cacheFields>
  <cacheHierarchies count="48">
    <cacheHierarchy uniqueName="[Date_Table].[Training Date]" caption="Training Date" attribute="1" time="1" defaultMemberUniqueName="[Date_Table].[Training Date].[All]" allUniqueName="[Date_Table].[Training Date].[All]" dimensionUniqueName="[Date_Table]" displayFolder="" count="0" memberValueDatatype="7" unbalanced="0"/>
    <cacheHierarchy uniqueName="[Date_Table].[Start of Month]" caption="Start of Month" attribute="1" time="1" defaultMemberUniqueName="[Date_Table].[Start of Month].[All]" allUniqueName="[Date_Table].[Start of Month].[All]" dimensionUniqueName="[Date_Table]" displayFolder="" count="0" memberValueDatatype="7"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Start of Week]" caption="Start of Week" attribute="1" time="1" defaultMemberUniqueName="[Date_Table].[Start of Week].[All]" allUniqueName="[Date_Table].[Start of Week].[All]" dimensionUniqueName="[Date_Table]" displayFolder="" count="0" memberValueDatatype="7"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Year]" caption="Year" attribute="1" defaultMemberUniqueName="[Date_Table].[Year].[All]" allUniqueName="[Date_Table].[Year].[All]" dimensionUniqueName="[Date_Table]" displayFolder="" count="2" memberValueDatatype="20" unbalanced="0"/>
    <cacheHierarchy uniqueName="[Date_Table].[Training Date (Year)]" caption="Training Date (Year)" attribute="1" defaultMemberUniqueName="[Date_Table].[Training Date (Year)].[All]" allUniqueName="[Date_Table].[Training Date (Year)].[All]" dimensionUniqueName="[Date_Table]" displayFolder="" count="0" memberValueDatatype="130" unbalanced="0"/>
    <cacheHierarchy uniqueName="[Date_Table].[Training Date (Quarter)]" caption="Training Date (Quarter)" attribute="1" defaultMemberUniqueName="[Date_Table].[Training Date (Quarter)].[All]" allUniqueName="[Date_Table].[Training Date (Quarter)].[All]" dimensionUniqueName="[Date_Table]" displayFolder="" count="0" memberValueDatatype="130" unbalanced="0"/>
    <cacheHierarchy uniqueName="[Date_Table].[Training Date (Month)]" caption="Training Date (Month)" attribute="1" defaultMemberUniqueName="[Date_Table].[Training Date (Month)].[All]" allUniqueName="[Date_Table].[Training Date (Month)].[All]" dimensionUniqueName="[Date_Table]" displayFolder="" count="2" memberValueDatatype="130" unbalanced="0">
      <fieldsUsage count="2">
        <fieldUsage x="-1"/>
        <fieldUsage x="2"/>
      </fieldsUsage>
    </cacheHierarchy>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0"/>
      </fieldsUsage>
    </cacheHierarchy>
    <cacheHierarchy uniqueName="[Training].[Training Type]" caption="Training Type" attribute="1" defaultMemberUniqueName="[Training].[Training Type].[All]" allUniqueName="[Training].[Training Type].[All]" dimensionUniqueName="[Training]" displayFolder="" count="2" memberValueDatatype="130" unbalanced="0"/>
    <cacheHierarchy uniqueName="[Training].[Training Outcome]" caption="Training Outcome" attribute="1" defaultMemberUniqueName="[Training].[Training Outcome].[All]" allUniqueName="[Training].[Training Outcome].[All]" dimensionUniqueName="[Training]" displayFolder="" count="2" memberValueDatatype="130" unbalanced="0">
      <fieldsUsage count="2">
        <fieldUsage x="-1"/>
        <fieldUsage x="3"/>
      </fieldsUsage>
    </cacheHierarchy>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2"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Date_Table].[Training Date (Month Index)]" caption="Training Date (Month Index)" attribute="1" defaultMemberUniqueName="[Date_Table].[Training Date (Month Index)].[All]" allUniqueName="[Date_Table].[Training Date (Month Index)].[All]" dimensionUniqueName="[Date_Table]" displayFolder="" count="0" memberValueDatatype="20" unbalanced="0" hidden="1"/>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Duration(Days)]" caption="Count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Type]" caption="Count of Training Type" measure="1" displayFolder="" measureGroup="Training" count="0">
      <extLst>
        <ext xmlns:x15="http://schemas.microsoft.com/office/spreadsheetml/2010/11/main" uri="{B97F6D7D-B522-45F9-BDA1-12C45D357490}">
          <x15:cacheHierarchy aggregatedColumn="12"/>
        </ext>
      </extLst>
    </cacheHierarchy>
    <cacheHierarchy uniqueName="[Measures].[Total Employees]" caption="Total Employees" measure="1" displayFolder="" measureGroup="Training" count="0"/>
    <cacheHierarchy uniqueName="[Measures].[Completion Rate %]" caption="Completion Rate %" measure="1" displayFolder="" measureGroup="Training" count="0"/>
    <cacheHierarchy uniqueName="[Measures].[Pass Rate %]" caption="Pass Rate %" measure="1" displayFolder="" measureGroup="Training" count="0"/>
    <cacheHierarchy uniqueName="[Measures].[Avg Pre-test Score]" caption="Avg Pre-test Score" measure="1" displayFolder="" measureGroup="Training" count="0"/>
    <cacheHierarchy uniqueName="[Measures].[Avg Post-test Score]" caption="Avg Post-test Score" measure="1" displayFolder="" measureGroup="Training" count="0"/>
    <cacheHierarchy uniqueName="[Measures].[Improvement %]" caption="Improvement %" measure="1" displayFolder="" measureGroup="Training" count="0"/>
    <cacheHierarchy uniqueName="[Measures].[Avg Feedback]" caption="Avg Feedback" measure="1" displayFolder="" measureGroup="Training" count="0"/>
    <cacheHierarchy uniqueName="[Measures].[Total Training Budget]" caption="Total Training Budget" measure="1" displayFolder="" measureGroup="Training" count="0"/>
    <cacheHierarchy uniqueName="[Measures].[Total Training Cost]" caption="Total Training Cost" measure="1" displayFolder="" measureGroup="Training" count="0" oneField="1">
      <fieldsUsage count="1">
        <fieldUsage x="1"/>
      </fieldsUsage>
    </cacheHierarchy>
    <cacheHierarchy uniqueName="[Measures].[Budget Utilization]" caption="Budget Utilization" measure="1" displayFolder="" measureGroup="Training" count="0"/>
    <cacheHierarchy uniqueName="[Measures].[Cost per Employee]" caption="Cost per Employee" measure="1" displayFolder="" measureGroup="Training" count="0"/>
    <cacheHierarchy uniqueName="[Measures].[Certificates Issued]" caption="Certificates Issued" measure="1" displayFolder="" measureGroup="Training" count="0"/>
    <cacheHierarchy uniqueName="[Measures].[Cost Utilization %]" caption="Cost Utilization %" measure="1" displayFolder="" measureGroup="Training" count="0"/>
    <cacheHierarchy uniqueName="[Measures].[__XL_Count Dae_Table]" caption="__XL_Count Dae_Table" measure="1" displayFolder="" measureGroup="Date_Table"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3">
    <dimension name="Date_Table" uniqueName="[Date_Table]" caption="Date_Table"/>
    <dimension measure="1" name="Measures" uniqueName="[Measures]" caption="Measures"/>
    <dimension name="Training" uniqueName="[Training]" caption="Training"/>
  </dimensions>
  <measureGroups count="2">
    <measureGroup name="Date_Table" caption="Date_Table"/>
    <measureGroup name="Training" caption="Training"/>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92.453850810183" createdVersion="5" refreshedVersion="6" minRefreshableVersion="3" recordCount="0" supportSubquery="1" supportAdvancedDrill="1" xr:uid="{EADCF7DC-7B83-4FA0-92F3-1A7DD2554CC7}">
  <cacheSource type="external" connectionId="3"/>
  <cacheFields count="3">
    <cacheField name="[Training].[Training Program Name].[Training Program Name]" caption="Training Program Name" numFmtId="0" hierarchy="11" level="1">
      <sharedItems count="5">
        <s v="Customer Service"/>
        <s v="Excel - Basic to Advance"/>
        <s v="Leadership Development"/>
        <s v="Project Management"/>
        <s v="Technical Skills"/>
      </sharedItems>
    </cacheField>
    <cacheField name="[Measures].[Cost Utilization %]" caption="Cost Utilization %" numFmtId="0" hierarchy="44" level="32767"/>
    <cacheField name="[Training].[Training Outcome].[Training Outcome]" caption="Training Outcome" numFmtId="0" hierarchy="13" level="1">
      <sharedItems containsSemiMixedTypes="0" containsNonDate="0" containsString="0"/>
    </cacheField>
  </cacheFields>
  <cacheHierarchies count="48">
    <cacheHierarchy uniqueName="[Date_Table].[Training Date]" caption="Training Date" attribute="1" time="1" defaultMemberUniqueName="[Date_Table].[Training Date].[All]" allUniqueName="[Date_Table].[Training Date].[All]" dimensionUniqueName="[Date_Table]" displayFolder="" count="0" memberValueDatatype="7" unbalanced="0"/>
    <cacheHierarchy uniqueName="[Date_Table].[Start of Month]" caption="Start of Month" attribute="1" time="1" defaultMemberUniqueName="[Date_Table].[Start of Month].[All]" allUniqueName="[Date_Table].[Start of Month].[All]" dimensionUniqueName="[Date_Table]" displayFolder="" count="0" memberValueDatatype="7"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Start of Week]" caption="Start of Week" attribute="1" time="1" defaultMemberUniqueName="[Date_Table].[Start of Week].[All]" allUniqueName="[Date_Table].[Start of Week].[All]" dimensionUniqueName="[Date_Table]" displayFolder="" count="0" memberValueDatatype="7"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Year]" caption="Year" attribute="1" defaultMemberUniqueName="[Date_Table].[Year].[All]" allUniqueName="[Date_Table].[Year].[All]" dimensionUniqueName="[Date_Table]" displayFolder="" count="2" memberValueDatatype="20" unbalanced="0"/>
    <cacheHierarchy uniqueName="[Date_Table].[Training Date (Year)]" caption="Training Date (Year)" attribute="1" defaultMemberUniqueName="[Date_Table].[Training Date (Year)].[All]" allUniqueName="[Date_Table].[Training Date (Year)].[All]" dimensionUniqueName="[Date_Table]" displayFolder="" count="0" memberValueDatatype="130" unbalanced="0"/>
    <cacheHierarchy uniqueName="[Date_Table].[Training Date (Quarter)]" caption="Training Date (Quarter)" attribute="1" defaultMemberUniqueName="[Date_Table].[Training Date (Quarter)].[All]" allUniqueName="[Date_Table].[Training Date (Quarter)].[All]" dimensionUniqueName="[Date_Table]" displayFolder="" count="0" memberValueDatatype="130" unbalanced="0"/>
    <cacheHierarchy uniqueName="[Date_Table].[Training Date (Month)]" caption="Training Date (Month)" attribute="1" defaultMemberUniqueName="[Date_Table].[Training Date (Month)].[All]" allUniqueName="[Date_Table].[Training Date (Month)].[All]" dimensionUniqueName="[Date_Table]" displayFolder="" count="0" memberValueDatatype="13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fieldsUsage count="2">
        <fieldUsage x="-1"/>
        <fieldUsage x="0"/>
      </fieldsUsage>
    </cacheHierarchy>
    <cacheHierarchy uniqueName="[Training].[Training Type]" caption="Training Type" attribute="1" defaultMemberUniqueName="[Training].[Training Type].[All]" allUniqueName="[Training].[Training Type].[All]" dimensionUniqueName="[Training]" displayFolder="" count="2" memberValueDatatype="130" unbalanced="0"/>
    <cacheHierarchy uniqueName="[Training].[Training Outcome]" caption="Training Outcome" attribute="1" defaultMemberUniqueName="[Training].[Training Outcome].[All]" allUniqueName="[Training].[Training Outcome].[All]" dimensionUniqueName="[Training]" displayFolder="" count="2" memberValueDatatype="130" unbalanced="0">
      <fieldsUsage count="2">
        <fieldUsage x="-1"/>
        <fieldUsage x="2"/>
      </fieldsUsage>
    </cacheHierarchy>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2"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Date_Table].[Training Date (Month Index)]" caption="Training Date (Month Index)" attribute="1" defaultMemberUniqueName="[Date_Table].[Training Date (Month Index)].[All]" allUniqueName="[Date_Table].[Training Date (Month Index)].[All]" dimensionUniqueName="[Date_Table]" displayFolder="" count="0" memberValueDatatype="20" unbalanced="0" hidden="1"/>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Duration(Days)]" caption="Count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Type]" caption="Count of Training Type" measure="1" displayFolder="" measureGroup="Training" count="0">
      <extLst>
        <ext xmlns:x15="http://schemas.microsoft.com/office/spreadsheetml/2010/11/main" uri="{B97F6D7D-B522-45F9-BDA1-12C45D357490}">
          <x15:cacheHierarchy aggregatedColumn="12"/>
        </ext>
      </extLst>
    </cacheHierarchy>
    <cacheHierarchy uniqueName="[Measures].[Total Employees]" caption="Total Employees" measure="1" displayFolder="" measureGroup="Training" count="0"/>
    <cacheHierarchy uniqueName="[Measures].[Completion Rate %]" caption="Completion Rate %" measure="1" displayFolder="" measureGroup="Training" count="0"/>
    <cacheHierarchy uniqueName="[Measures].[Pass Rate %]" caption="Pass Rate %" measure="1" displayFolder="" measureGroup="Training" count="0"/>
    <cacheHierarchy uniqueName="[Measures].[Avg Pre-test Score]" caption="Avg Pre-test Score" measure="1" displayFolder="" measureGroup="Training" count="0"/>
    <cacheHierarchy uniqueName="[Measures].[Avg Post-test Score]" caption="Avg Post-test Score" measure="1" displayFolder="" measureGroup="Training" count="0"/>
    <cacheHierarchy uniqueName="[Measures].[Improvement %]" caption="Improvement %" measure="1" displayFolder="" measureGroup="Training" count="0"/>
    <cacheHierarchy uniqueName="[Measures].[Avg Feedback]" caption="Avg Feedback" measure="1" displayFolder="" measureGroup="Training" count="0"/>
    <cacheHierarchy uniqueName="[Measures].[Total Training Budget]" caption="Total Training Budget" measure="1" displayFolder="" measureGroup="Training" count="0"/>
    <cacheHierarchy uniqueName="[Measures].[Total Training Cost]" caption="Total Training Cost" measure="1" displayFolder="" measureGroup="Training" count="0"/>
    <cacheHierarchy uniqueName="[Measures].[Budget Utilization]" caption="Budget Utilization" measure="1" displayFolder="" measureGroup="Training" count="0"/>
    <cacheHierarchy uniqueName="[Measures].[Cost per Employee]" caption="Cost per Employee" measure="1" displayFolder="" measureGroup="Training" count="0"/>
    <cacheHierarchy uniqueName="[Measures].[Certificates Issued]" caption="Certificates Issued" measure="1" displayFolder="" measureGroup="Training" count="0"/>
    <cacheHierarchy uniqueName="[Measures].[Cost Utilization %]" caption="Cost Utilization %" measure="1" displayFolder="" measureGroup="Training" count="0" oneField="1">
      <fieldsUsage count="1">
        <fieldUsage x="1"/>
      </fieldsUsage>
    </cacheHierarchy>
    <cacheHierarchy uniqueName="[Measures].[__XL_Count Dae_Table]" caption="__XL_Count Dae_Table" measure="1" displayFolder="" measureGroup="Date_Table"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3">
    <dimension name="Date_Table" uniqueName="[Date_Table]" caption="Date_Table"/>
    <dimension measure="1" name="Measures" uniqueName="[Measures]" caption="Measures"/>
    <dimension name="Training" uniqueName="[Training]" caption="Training"/>
  </dimensions>
  <measureGroups count="2">
    <measureGroup name="Date_Table" caption="Date_Table"/>
    <measureGroup name="Training" caption="Training"/>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92.453851273145" createdVersion="5" refreshedVersion="6" minRefreshableVersion="3" recordCount="0" supportSubquery="1" supportAdvancedDrill="1" xr:uid="{DFFD9C9C-5C9D-4908-9DCC-B2AFE55398E7}">
  <cacheSource type="external" connectionId="3"/>
  <cacheFields count="3">
    <cacheField name="[Training].[Training Type].[Training Type]" caption="Training Type" numFmtId="0" hierarchy="12" level="1">
      <sharedItems count="2">
        <s v="External"/>
        <s v="Internal"/>
      </sharedItems>
    </cacheField>
    <cacheField name="[Measures].[Total Training Budget]" caption="Total Training Budget" numFmtId="0" hierarchy="39" level="32767"/>
    <cacheField name="[Training].[Training Outcome].[Training Outcome]" caption="Training Outcome" numFmtId="0" hierarchy="13" level="1">
      <sharedItems containsSemiMixedTypes="0" containsNonDate="0" containsString="0"/>
    </cacheField>
  </cacheFields>
  <cacheHierarchies count="48">
    <cacheHierarchy uniqueName="[Date_Table].[Training Date]" caption="Training Date" attribute="1" time="1" defaultMemberUniqueName="[Date_Table].[Training Date].[All]" allUniqueName="[Date_Table].[Training Date].[All]" dimensionUniqueName="[Date_Table]" displayFolder="" count="0" memberValueDatatype="7" unbalanced="0"/>
    <cacheHierarchy uniqueName="[Date_Table].[Start of Month]" caption="Start of Month" attribute="1" time="1" defaultMemberUniqueName="[Date_Table].[Start of Month].[All]" allUniqueName="[Date_Table].[Start of Month].[All]" dimensionUniqueName="[Date_Table]" displayFolder="" count="0" memberValueDatatype="7"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Start of Week]" caption="Start of Week" attribute="1" time="1" defaultMemberUniqueName="[Date_Table].[Start of Week].[All]" allUniqueName="[Date_Table].[Start of Week].[All]" dimensionUniqueName="[Date_Table]" displayFolder="" count="0" memberValueDatatype="7"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Year]" caption="Year" attribute="1" defaultMemberUniqueName="[Date_Table].[Year].[All]" allUniqueName="[Date_Table].[Year].[All]" dimensionUniqueName="[Date_Table]" displayFolder="" count="2" memberValueDatatype="20" unbalanced="0"/>
    <cacheHierarchy uniqueName="[Date_Table].[Training Date (Year)]" caption="Training Date (Year)" attribute="1" defaultMemberUniqueName="[Date_Table].[Training Date (Year)].[All]" allUniqueName="[Date_Table].[Training Date (Year)].[All]" dimensionUniqueName="[Date_Table]" displayFolder="" count="0" memberValueDatatype="130" unbalanced="0"/>
    <cacheHierarchy uniqueName="[Date_Table].[Training Date (Quarter)]" caption="Training Date (Quarter)" attribute="1" defaultMemberUniqueName="[Date_Table].[Training Date (Quarter)].[All]" allUniqueName="[Date_Table].[Training Date (Quarter)].[All]" dimensionUniqueName="[Date_Table]" displayFolder="" count="0" memberValueDatatype="130" unbalanced="0"/>
    <cacheHierarchy uniqueName="[Date_Table].[Training Date (Month)]" caption="Training Date (Month)" attribute="1" defaultMemberUniqueName="[Date_Table].[Training Date (Month)].[All]" allUniqueName="[Date_Table].[Training Date (Month)].[All]" dimensionUniqueName="[Date_Table]" displayFolder="" count="0" memberValueDatatype="13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2" memberValueDatatype="130" unbalanced="0">
      <fieldsUsage count="2">
        <fieldUsage x="-1"/>
        <fieldUsage x="0"/>
      </fieldsUsage>
    </cacheHierarchy>
    <cacheHierarchy uniqueName="[Training].[Training Outcome]" caption="Training Outcome" attribute="1" defaultMemberUniqueName="[Training].[Training Outcome].[All]" allUniqueName="[Training].[Training Outcome].[All]" dimensionUniqueName="[Training]" displayFolder="" count="2" memberValueDatatype="130" unbalanced="0">
      <fieldsUsage count="2">
        <fieldUsage x="-1"/>
        <fieldUsage x="2"/>
      </fieldsUsage>
    </cacheHierarchy>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2"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Date_Table].[Training Date (Month Index)]" caption="Training Date (Month Index)" attribute="1" defaultMemberUniqueName="[Date_Table].[Training Date (Month Index)].[All]" allUniqueName="[Date_Table].[Training Date (Month Index)].[All]" dimensionUniqueName="[Date_Table]" displayFolder="" count="0" memberValueDatatype="20" unbalanced="0" hidden="1"/>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Duration(Days)]" caption="Count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Type]" caption="Count of Training Type" measure="1" displayFolder="" measureGroup="Training" count="0">
      <extLst>
        <ext xmlns:x15="http://schemas.microsoft.com/office/spreadsheetml/2010/11/main" uri="{B97F6D7D-B522-45F9-BDA1-12C45D357490}">
          <x15:cacheHierarchy aggregatedColumn="12"/>
        </ext>
      </extLst>
    </cacheHierarchy>
    <cacheHierarchy uniqueName="[Measures].[Total Employees]" caption="Total Employees" measure="1" displayFolder="" measureGroup="Training" count="0"/>
    <cacheHierarchy uniqueName="[Measures].[Completion Rate %]" caption="Completion Rate %" measure="1" displayFolder="" measureGroup="Training" count="0"/>
    <cacheHierarchy uniqueName="[Measures].[Pass Rate %]" caption="Pass Rate %" measure="1" displayFolder="" measureGroup="Training" count="0"/>
    <cacheHierarchy uniqueName="[Measures].[Avg Pre-test Score]" caption="Avg Pre-test Score" measure="1" displayFolder="" measureGroup="Training" count="0"/>
    <cacheHierarchy uniqueName="[Measures].[Avg Post-test Score]" caption="Avg Post-test Score" measure="1" displayFolder="" measureGroup="Training" count="0"/>
    <cacheHierarchy uniqueName="[Measures].[Improvement %]" caption="Improvement %" measure="1" displayFolder="" measureGroup="Training" count="0"/>
    <cacheHierarchy uniqueName="[Measures].[Avg Feedback]" caption="Avg Feedback" measure="1" displayFolder="" measureGroup="Training" count="0"/>
    <cacheHierarchy uniqueName="[Measures].[Total Training Budget]" caption="Total Training Budget" measure="1" displayFolder="" measureGroup="Training" count="0" oneField="1">
      <fieldsUsage count="1">
        <fieldUsage x="1"/>
      </fieldsUsage>
    </cacheHierarchy>
    <cacheHierarchy uniqueName="[Measures].[Total Training Cost]" caption="Total Training Cost" measure="1" displayFolder="" measureGroup="Training" count="0"/>
    <cacheHierarchy uniqueName="[Measures].[Budget Utilization]" caption="Budget Utilization" measure="1" displayFolder="" measureGroup="Training" count="0"/>
    <cacheHierarchy uniqueName="[Measures].[Cost per Employee]" caption="Cost per Employee" measure="1" displayFolder="" measureGroup="Training" count="0"/>
    <cacheHierarchy uniqueName="[Measures].[Certificates Issued]" caption="Certificates Issued" measure="1" displayFolder="" measureGroup="Training" count="0"/>
    <cacheHierarchy uniqueName="[Measures].[Cost Utilization %]" caption="Cost Utilization %" measure="1" displayFolder="" measureGroup="Training" count="0"/>
    <cacheHierarchy uniqueName="[Measures].[__XL_Count Dae_Table]" caption="__XL_Count Dae_Table" measure="1" displayFolder="" measureGroup="Date_Table"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3">
    <dimension name="Date_Table" uniqueName="[Date_Table]" caption="Date_Table"/>
    <dimension measure="1" name="Measures" uniqueName="[Measures]" caption="Measures"/>
    <dimension name="Training" uniqueName="[Training]" caption="Training"/>
  </dimensions>
  <measureGroups count="2">
    <measureGroup name="Date_Table" caption="Date_Table"/>
    <measureGroup name="Training" caption="Training"/>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92.453851967592" createdVersion="5" refreshedVersion="6" minRefreshableVersion="3" recordCount="0" supportSubquery="1" supportAdvancedDrill="1" xr:uid="{E14F2A5E-9706-4114-BC16-6A4A18B1D16B}">
  <cacheSource type="external" connectionId="3"/>
  <cacheFields count="7">
    <cacheField name="[Measures].[Total Training Budget]" caption="Total Training Budget" numFmtId="0" hierarchy="39" level="32767"/>
    <cacheField name="[Measures].[Total Training Cost]" caption="Total Training Cost" numFmtId="0" hierarchy="40" level="32767"/>
    <cacheField name="[Measures].[Budget Utilization]" caption="Budget Utilization" numFmtId="0" hierarchy="41" level="32767"/>
    <cacheField name="[Measures].[Cost per Employee]" caption="Cost per Employee" numFmtId="0" hierarchy="42" level="32767"/>
    <cacheField name="[Measures].[Certificates Issued]" caption="Certificates Issued" numFmtId="0" hierarchy="43" level="32767"/>
    <cacheField name="[Measures].[Avg Feedback]" caption="Avg Feedback" numFmtId="0" hierarchy="38" level="32767"/>
    <cacheField name="[Training].[Training Outcome].[Training Outcome]" caption="Training Outcome" numFmtId="0" hierarchy="13" level="1">
      <sharedItems containsSemiMixedTypes="0" containsNonDate="0" containsString="0"/>
    </cacheField>
  </cacheFields>
  <cacheHierarchies count="48">
    <cacheHierarchy uniqueName="[Date_Table].[Training Date]" caption="Training Date" attribute="1" time="1" defaultMemberUniqueName="[Date_Table].[Training Date].[All]" allUniqueName="[Date_Table].[Training Date].[All]" dimensionUniqueName="[Date_Table]" displayFolder="" count="0" memberValueDatatype="7" unbalanced="0"/>
    <cacheHierarchy uniqueName="[Date_Table].[Start of Month]" caption="Start of Month" attribute="1" time="1" defaultMemberUniqueName="[Date_Table].[Start of Month].[All]" allUniqueName="[Date_Table].[Start of Month].[All]" dimensionUniqueName="[Date_Table]" displayFolder="" count="0" memberValueDatatype="7"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Start of Week]" caption="Start of Week" attribute="1" time="1" defaultMemberUniqueName="[Date_Table].[Start of Week].[All]" allUniqueName="[Date_Table].[Start of Week].[All]" dimensionUniqueName="[Date_Table]" displayFolder="" count="0" memberValueDatatype="7"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Year]" caption="Year" attribute="1" defaultMemberUniqueName="[Date_Table].[Year].[All]" allUniqueName="[Date_Table].[Year].[All]" dimensionUniqueName="[Date_Table]" displayFolder="" count="2" memberValueDatatype="20" unbalanced="0"/>
    <cacheHierarchy uniqueName="[Date_Table].[Training Date (Year)]" caption="Training Date (Year)" attribute="1" defaultMemberUniqueName="[Date_Table].[Training Date (Year)].[All]" allUniqueName="[Date_Table].[Training Date (Year)].[All]" dimensionUniqueName="[Date_Table]" displayFolder="" count="0" memberValueDatatype="130" unbalanced="0"/>
    <cacheHierarchy uniqueName="[Date_Table].[Training Date (Quarter)]" caption="Training Date (Quarter)" attribute="1" defaultMemberUniqueName="[Date_Table].[Training Date (Quarter)].[All]" allUniqueName="[Date_Table].[Training Date (Quarter)].[All]" dimensionUniqueName="[Date_Table]" displayFolder="" count="0" memberValueDatatype="130" unbalanced="0"/>
    <cacheHierarchy uniqueName="[Date_Table].[Training Date (Month)]" caption="Training Date (Month)" attribute="1" defaultMemberUniqueName="[Date_Table].[Training Date (Month)].[All]" allUniqueName="[Date_Table].[Training Date (Month)].[All]" dimensionUniqueName="[Date_Table]" displayFolder="" count="0" memberValueDatatype="13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2" memberValueDatatype="130" unbalanced="0"/>
    <cacheHierarchy uniqueName="[Training].[Training Outcome]" caption="Training Outcome" attribute="1" defaultMemberUniqueName="[Training].[Training Outcome].[All]" allUniqueName="[Training].[Training Outcome].[All]" dimensionUniqueName="[Training]" displayFolder="" count="2" memberValueDatatype="130" unbalanced="0">
      <fieldsUsage count="2">
        <fieldUsage x="-1"/>
        <fieldUsage x="6"/>
      </fieldsUsage>
    </cacheHierarchy>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2"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Date_Table].[Training Date (Month Index)]" caption="Training Date (Month Index)" attribute="1" defaultMemberUniqueName="[Date_Table].[Training Date (Month Index)].[All]" allUniqueName="[Date_Table].[Training Date (Month Index)].[All]" dimensionUniqueName="[Date_Table]" displayFolder="" count="0" memberValueDatatype="20" unbalanced="0" hidden="1"/>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Duration(Days)]" caption="Count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Type]" caption="Count of Training Type" measure="1" displayFolder="" measureGroup="Training" count="0">
      <extLst>
        <ext xmlns:x15="http://schemas.microsoft.com/office/spreadsheetml/2010/11/main" uri="{B97F6D7D-B522-45F9-BDA1-12C45D357490}">
          <x15:cacheHierarchy aggregatedColumn="12"/>
        </ext>
      </extLst>
    </cacheHierarchy>
    <cacheHierarchy uniqueName="[Measures].[Total Employees]" caption="Total Employees" measure="1" displayFolder="" measureGroup="Training" count="0"/>
    <cacheHierarchy uniqueName="[Measures].[Completion Rate %]" caption="Completion Rate %" measure="1" displayFolder="" measureGroup="Training" count="0"/>
    <cacheHierarchy uniqueName="[Measures].[Pass Rate %]" caption="Pass Rate %" measure="1" displayFolder="" measureGroup="Training" count="0"/>
    <cacheHierarchy uniqueName="[Measures].[Avg Pre-test Score]" caption="Avg Pre-test Score" measure="1" displayFolder="" measureGroup="Training" count="0"/>
    <cacheHierarchy uniqueName="[Measures].[Avg Post-test Score]" caption="Avg Post-test Score" measure="1" displayFolder="" measureGroup="Training" count="0"/>
    <cacheHierarchy uniqueName="[Measures].[Improvement %]" caption="Improvement %" measure="1" displayFolder="" measureGroup="Training" count="0"/>
    <cacheHierarchy uniqueName="[Measures].[Avg Feedback]" caption="Avg Feedback" measure="1" displayFolder="" measureGroup="Training" count="0" oneField="1">
      <fieldsUsage count="1">
        <fieldUsage x="5"/>
      </fieldsUsage>
    </cacheHierarchy>
    <cacheHierarchy uniqueName="[Measures].[Total Training Budget]" caption="Total Training Budget" measure="1" displayFolder="" measureGroup="Training" count="0" oneField="1">
      <fieldsUsage count="1">
        <fieldUsage x="0"/>
      </fieldsUsage>
    </cacheHierarchy>
    <cacheHierarchy uniqueName="[Measures].[Total Training Cost]" caption="Total Training Cost" measure="1" displayFolder="" measureGroup="Training" count="0" oneField="1">
      <fieldsUsage count="1">
        <fieldUsage x="1"/>
      </fieldsUsage>
    </cacheHierarchy>
    <cacheHierarchy uniqueName="[Measures].[Budget Utilization]" caption="Budget Utilization" measure="1" displayFolder="" measureGroup="Training" count="0" oneField="1">
      <fieldsUsage count="1">
        <fieldUsage x="2"/>
      </fieldsUsage>
    </cacheHierarchy>
    <cacheHierarchy uniqueName="[Measures].[Cost per Employee]" caption="Cost per Employee" measure="1" displayFolder="" measureGroup="Training" count="0" oneField="1">
      <fieldsUsage count="1">
        <fieldUsage x="3"/>
      </fieldsUsage>
    </cacheHierarchy>
    <cacheHierarchy uniqueName="[Measures].[Certificates Issued]" caption="Certificates Issued" measure="1" displayFolder="" measureGroup="Training" count="0" oneField="1">
      <fieldsUsage count="1">
        <fieldUsage x="4"/>
      </fieldsUsage>
    </cacheHierarchy>
    <cacheHierarchy uniqueName="[Measures].[Cost Utilization %]" caption="Cost Utilization %" measure="1" displayFolder="" measureGroup="Training" count="0"/>
    <cacheHierarchy uniqueName="[Measures].[__XL_Count Dae_Table]" caption="__XL_Count Dae_Table" measure="1" displayFolder="" measureGroup="Date_Table"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3">
    <dimension name="Date_Table" uniqueName="[Date_Table]" caption="Date_Table"/>
    <dimension measure="1" name="Measures" uniqueName="[Measures]" caption="Measures"/>
    <dimension name="Training" uniqueName="[Training]" caption="Training"/>
  </dimensions>
  <measureGroups count="2">
    <measureGroup name="Date_Table" caption="Date_Table"/>
    <measureGroup name="Training" caption="Training"/>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93.926363773149" createdVersion="5" refreshedVersion="8" minRefreshableVersion="3" recordCount="0" supportSubquery="1" supportAdvancedDrill="1" xr:uid="{3C201707-D574-4DAC-A4C5-DBD234396E7C}">
  <cacheSource type="external" connectionId="3"/>
  <cacheFields count="3">
    <cacheField name="[Training].[Training Type].[Training Type]" caption="Training Type" numFmtId="0" hierarchy="12" level="1">
      <sharedItems count="2">
        <s v="External"/>
        <s v="Internal"/>
      </sharedItems>
    </cacheField>
    <cacheField name="[Measures].[Count of Training Duration(Days)]" caption="Count of Training Duration(Days)" numFmtId="0" hierarchy="30" level="32767"/>
    <cacheField name="[Date_Table].[Year].[Year]" caption="Year" numFmtId="0" hierarchy="5" level="1">
      <sharedItems containsSemiMixedTypes="0" containsNonDate="0" containsString="0"/>
    </cacheField>
  </cacheFields>
  <cacheHierarchies count="48">
    <cacheHierarchy uniqueName="[Date_Table].[Training Date]" caption="Training Date" attribute="1" time="1" defaultMemberUniqueName="[Date_Table].[Training Date].[All]" allUniqueName="[Date_Table].[Training Date].[All]" dimensionUniqueName="[Date_Table]" displayFolder="" count="0" memberValueDatatype="7" unbalanced="0"/>
    <cacheHierarchy uniqueName="[Date_Table].[Start of Month]" caption="Start of Month" attribute="1" time="1" defaultMemberUniqueName="[Date_Table].[Start of Month].[All]" allUniqueName="[Date_Table].[Start of Month].[All]" dimensionUniqueName="[Date_Table]" displayFolder="" count="0" memberValueDatatype="7"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Start of Week]" caption="Start of Week" attribute="1" time="1" defaultMemberUniqueName="[Date_Table].[Start of Week].[All]" allUniqueName="[Date_Table].[Start of Week].[All]" dimensionUniqueName="[Date_Table]" displayFolder="" count="0" memberValueDatatype="7"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Year]" caption="Year" attribute="1" defaultMemberUniqueName="[Date_Table].[Year].[All]" allUniqueName="[Date_Table].[Year].[All]" dimensionUniqueName="[Date_Table]" displayFolder="" count="2" memberValueDatatype="20" unbalanced="0">
      <fieldsUsage count="2">
        <fieldUsage x="-1"/>
        <fieldUsage x="2"/>
      </fieldsUsage>
    </cacheHierarchy>
    <cacheHierarchy uniqueName="[Date_Table].[Training Date (Year)]" caption="Training Date (Year)" attribute="1" defaultMemberUniqueName="[Date_Table].[Training Date (Year)].[All]" allUniqueName="[Date_Table].[Training Date (Year)].[All]" dimensionUniqueName="[Date_Table]" displayFolder="" count="0" memberValueDatatype="130" unbalanced="0"/>
    <cacheHierarchy uniqueName="[Date_Table].[Training Date (Quarter)]" caption="Training Date (Quarter)" attribute="1" defaultMemberUniqueName="[Date_Table].[Training Date (Quarter)].[All]" allUniqueName="[Date_Table].[Training Date (Quarter)].[All]" dimensionUniqueName="[Date_Table]" displayFolder="" count="0" memberValueDatatype="130" unbalanced="0"/>
    <cacheHierarchy uniqueName="[Date_Table].[Training Date (Month)]" caption="Training Date (Month)" attribute="1" defaultMemberUniqueName="[Date_Table].[Training Date (Month)].[All]" allUniqueName="[Date_Table].[Training Date (Month)].[All]" dimensionUniqueName="[Date_Table]" displayFolder="" count="0" memberValueDatatype="13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cacheHierarchy uniqueName="[Training].[Training Type]" caption="Training Type" attribute="1" defaultMemberUniqueName="[Training].[Training Type].[All]" allUniqueName="[Training].[Training Type].[All]" dimensionUniqueName="[Training]" displayFolder="" count="2" memberValueDatatype="130" unbalanced="0">
      <fieldsUsage count="2">
        <fieldUsage x="-1"/>
        <fieldUsage x="0"/>
      </fieldsUsage>
    </cacheHierarchy>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2"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Date_Table].[Training Date (Month Index)]" caption="Training Date (Month Index)" attribute="1" defaultMemberUniqueName="[Date_Table].[Training Date (Month Index)].[All]" allUniqueName="[Date_Table].[Training Date (Month Index)].[All]" dimensionUniqueName="[Date_Table]" displayFolder="" count="0" memberValueDatatype="20" unbalanced="0" hidden="1"/>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Duration(Days)]" caption="Count of Training Duration(Days)" measure="1" displayFolder="" measureGroup="Training" count="0" oneField="1">
      <fieldsUsage count="1">
        <fieldUsage x="1"/>
      </fieldsUsage>
      <extLst>
        <ext xmlns:x15="http://schemas.microsoft.com/office/spreadsheetml/2010/11/main" uri="{B97F6D7D-B522-45F9-BDA1-12C45D357490}">
          <x15:cacheHierarchy aggregatedColumn="15"/>
        </ext>
      </extLst>
    </cacheHierarchy>
    <cacheHierarchy uniqueName="[Measures].[Count of Training Type]" caption="Count of Training Type" measure="1" displayFolder="" measureGroup="Training" count="0">
      <extLst>
        <ext xmlns:x15="http://schemas.microsoft.com/office/spreadsheetml/2010/11/main" uri="{B97F6D7D-B522-45F9-BDA1-12C45D357490}">
          <x15:cacheHierarchy aggregatedColumn="12"/>
        </ext>
      </extLst>
    </cacheHierarchy>
    <cacheHierarchy uniqueName="[Measures].[Total Employees]" caption="Total Employees" measure="1" displayFolder="" measureGroup="Training" count="0"/>
    <cacheHierarchy uniqueName="[Measures].[Completion Rate %]" caption="Completion Rate %" measure="1" displayFolder="" measureGroup="Training" count="0"/>
    <cacheHierarchy uniqueName="[Measures].[Pass Rate %]" caption="Pass Rate %" measure="1" displayFolder="" measureGroup="Training" count="0"/>
    <cacheHierarchy uniqueName="[Measures].[Avg Pre-test Score]" caption="Avg Pre-test Score" measure="1" displayFolder="" measureGroup="Training" count="0"/>
    <cacheHierarchy uniqueName="[Measures].[Avg Post-test Score]" caption="Avg Post-test Score" measure="1" displayFolder="" measureGroup="Training" count="0"/>
    <cacheHierarchy uniqueName="[Measures].[Improvement %]" caption="Improvement %" measure="1" displayFolder="" measureGroup="Training" count="0"/>
    <cacheHierarchy uniqueName="[Measures].[Avg Feedback]" caption="Avg Feedback" measure="1" displayFolder="" measureGroup="Training" count="0"/>
    <cacheHierarchy uniqueName="[Measures].[Total Training Budget]" caption="Total Training Budget" measure="1" displayFolder="" measureGroup="Training" count="0"/>
    <cacheHierarchy uniqueName="[Measures].[Total Training Cost]" caption="Total Training Cost" measure="1" displayFolder="" measureGroup="Training" count="0"/>
    <cacheHierarchy uniqueName="[Measures].[Budget Utilization]" caption="Budget Utilization" measure="1" displayFolder="" measureGroup="Training" count="0"/>
    <cacheHierarchy uniqueName="[Measures].[Cost per Employee]" caption="Cost per Employee" measure="1" displayFolder="" measureGroup="Training" count="0"/>
    <cacheHierarchy uniqueName="[Measures].[Certificates Issued]" caption="Certificates Issued" measure="1" displayFolder="" measureGroup="Training" count="0"/>
    <cacheHierarchy uniqueName="[Measures].[Cost Utilization %]" caption="Cost Utilization %" measure="1" displayFolder="" measureGroup="Training" count="0"/>
    <cacheHierarchy uniqueName="[Measures].[__XL_Count Dae_Table]" caption="__XL_Count Dae_Table" measure="1" displayFolder="" measureGroup="Date_Table"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3">
    <dimension name="Date_Table" uniqueName="[Date_Table]" caption="Date_Table"/>
    <dimension measure="1" name="Measures" uniqueName="[Measures]" caption="Measures"/>
    <dimension name="Training" uniqueName="[Training]" caption="Training"/>
  </dimensions>
  <measureGroups count="2">
    <measureGroup name="Date_Table" caption="Date_Table"/>
    <measureGroup name="Training" caption="Training"/>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93.926364236111" createdVersion="5" refreshedVersion="8" minRefreshableVersion="3" recordCount="0" supportSubquery="1" supportAdvancedDrill="1" xr:uid="{F950142B-DB8F-49C5-88AA-A3B89769CF12}">
  <cacheSource type="external" connectionId="3"/>
  <cacheFields count="7">
    <cacheField name="[Measures].[Total Employees]" caption="Total Employees" numFmtId="0" hierarchy="32" level="32767"/>
    <cacheField name="[Measures].[Completion Rate %]" caption="Completion Rate %" numFmtId="0" hierarchy="33" level="32767"/>
    <cacheField name="[Measures].[Pass Rate %]" caption="Pass Rate %" numFmtId="0" hierarchy="34" level="32767"/>
    <cacheField name="[Measures].[Avg Pre-test Score]" caption="Avg Pre-test Score" numFmtId="0" hierarchy="35" level="32767"/>
    <cacheField name="[Measures].[Avg Post-test Score]" caption="Avg Post-test Score" numFmtId="0" hierarchy="36" level="32767"/>
    <cacheField name="[Measures].[Improvement %]" caption="Improvement %" numFmtId="0" hierarchy="37" level="32767"/>
    <cacheField name="[Date_Table].[Year].[Year]" caption="Year" numFmtId="0" hierarchy="5" level="1">
      <sharedItems containsSemiMixedTypes="0" containsNonDate="0" containsString="0"/>
    </cacheField>
  </cacheFields>
  <cacheHierarchies count="48">
    <cacheHierarchy uniqueName="[Date_Table].[Training Date]" caption="Training Date" attribute="1" time="1" defaultMemberUniqueName="[Date_Table].[Training Date].[All]" allUniqueName="[Date_Table].[Training Date].[All]" dimensionUniqueName="[Date_Table]" displayFolder="" count="0" memberValueDatatype="7" unbalanced="0"/>
    <cacheHierarchy uniqueName="[Date_Table].[Start of Month]" caption="Start of Month" attribute="1" time="1" defaultMemberUniqueName="[Date_Table].[Start of Month].[All]" allUniqueName="[Date_Table].[Start of Month].[All]" dimensionUniqueName="[Date_Table]" displayFolder="" count="0" memberValueDatatype="7"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Start of Week]" caption="Start of Week" attribute="1" time="1" defaultMemberUniqueName="[Date_Table].[Start of Week].[All]" allUniqueName="[Date_Table].[Start of Week].[All]" dimensionUniqueName="[Date_Table]" displayFolder="" count="0" memberValueDatatype="7"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Year]" caption="Year" attribute="1" defaultMemberUniqueName="[Date_Table].[Year].[All]" allUniqueName="[Date_Table].[Year].[All]" dimensionUniqueName="[Date_Table]" displayFolder="" count="2" memberValueDatatype="20" unbalanced="0">
      <fieldsUsage count="2">
        <fieldUsage x="-1"/>
        <fieldUsage x="6"/>
      </fieldsUsage>
    </cacheHierarchy>
    <cacheHierarchy uniqueName="[Date_Table].[Training Date (Year)]" caption="Training Date (Year)" attribute="1" defaultMemberUniqueName="[Date_Table].[Training Date (Year)].[All]" allUniqueName="[Date_Table].[Training Date (Year)].[All]" dimensionUniqueName="[Date_Table]" displayFolder="" count="0" memberValueDatatype="130" unbalanced="0"/>
    <cacheHierarchy uniqueName="[Date_Table].[Training Date (Quarter)]" caption="Training Date (Quarter)" attribute="1" defaultMemberUniqueName="[Date_Table].[Training Date (Quarter)].[All]" allUniqueName="[Date_Table].[Training Date (Quarter)].[All]" dimensionUniqueName="[Date_Table]" displayFolder="" count="0" memberValueDatatype="130" unbalanced="0"/>
    <cacheHierarchy uniqueName="[Date_Table].[Training Date (Month)]" caption="Training Date (Month)" attribute="1" defaultMemberUniqueName="[Date_Table].[Training Date (Month)].[All]" allUniqueName="[Date_Table].[Training Date (Month)].[All]" dimensionUniqueName="[Date_Table]" displayFolder="" count="0" memberValueDatatype="13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2"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2"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Date_Table].[Training Date (Month Index)]" caption="Training Date (Month Index)" attribute="1" defaultMemberUniqueName="[Date_Table].[Training Date (Month Index)].[All]" allUniqueName="[Date_Table].[Training Date (Month Index)].[All]" dimensionUniqueName="[Date_Table]" displayFolder="" count="0" memberValueDatatype="20" unbalanced="0" hidden="1"/>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Measures].[Sum of Employee ID]" caption="Sum of Employee ID" measure="1" displayFolder="" measureGroup="Training" count="0">
      <extLst>
        <ext xmlns:x15="http://schemas.microsoft.com/office/spreadsheetml/2010/11/main" uri="{B97F6D7D-B522-45F9-BDA1-12C45D357490}">
          <x15:cacheHierarchy aggregatedColumn="9"/>
        </ext>
      </extLst>
    </cacheHierarchy>
    <cacheHierarchy uniqueName="[Measures].[Count of Employee ID]" caption="Count of Employee ID" measure="1" displayFolder="" measureGroup="Training" count="0">
      <extLst>
        <ext xmlns:x15="http://schemas.microsoft.com/office/spreadsheetml/2010/11/main" uri="{B97F6D7D-B522-45F9-BDA1-12C45D357490}">
          <x15:cacheHierarchy aggregatedColumn="9"/>
        </ext>
      </extLst>
    </cacheHierarchy>
    <cacheHierarchy uniqueName="[Measures].[Sum of Training Duration(Days)]" caption="Sum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Duration(Days)]" caption="Count of Training Duration(Days)" measure="1" displayFolder="" measureGroup="Training" count="0">
      <extLst>
        <ext xmlns:x15="http://schemas.microsoft.com/office/spreadsheetml/2010/11/main" uri="{B97F6D7D-B522-45F9-BDA1-12C45D357490}">
          <x15:cacheHierarchy aggregatedColumn="15"/>
        </ext>
      </extLst>
    </cacheHierarchy>
    <cacheHierarchy uniqueName="[Measures].[Count of Training Type]" caption="Count of Training Type" measure="1" displayFolder="" measureGroup="Training" count="0">
      <extLst>
        <ext xmlns:x15="http://schemas.microsoft.com/office/spreadsheetml/2010/11/main" uri="{B97F6D7D-B522-45F9-BDA1-12C45D357490}">
          <x15:cacheHierarchy aggregatedColumn="12"/>
        </ext>
      </extLst>
    </cacheHierarchy>
    <cacheHierarchy uniqueName="[Measures].[Total Employees]" caption="Total Employees" measure="1" displayFolder="" measureGroup="Training" count="0" oneField="1">
      <fieldsUsage count="1">
        <fieldUsage x="0"/>
      </fieldsUsage>
    </cacheHierarchy>
    <cacheHierarchy uniqueName="[Measures].[Completion Rate %]" caption="Completion Rate %" measure="1" displayFolder="" measureGroup="Training" count="0" oneField="1">
      <fieldsUsage count="1">
        <fieldUsage x="1"/>
      </fieldsUsage>
    </cacheHierarchy>
    <cacheHierarchy uniqueName="[Measures].[Pass Rate %]" caption="Pass Rate %" measure="1" displayFolder="" measureGroup="Training" count="0" oneField="1">
      <fieldsUsage count="1">
        <fieldUsage x="2"/>
      </fieldsUsage>
    </cacheHierarchy>
    <cacheHierarchy uniqueName="[Measures].[Avg Pre-test Score]" caption="Avg Pre-test Score" measure="1" displayFolder="" measureGroup="Training" count="0" oneField="1">
      <fieldsUsage count="1">
        <fieldUsage x="3"/>
      </fieldsUsage>
    </cacheHierarchy>
    <cacheHierarchy uniqueName="[Measures].[Avg Post-test Score]" caption="Avg Post-test Score" measure="1" displayFolder="" measureGroup="Training" count="0" oneField="1">
      <fieldsUsage count="1">
        <fieldUsage x="4"/>
      </fieldsUsage>
    </cacheHierarchy>
    <cacheHierarchy uniqueName="[Measures].[Improvement %]" caption="Improvement %" measure="1" displayFolder="" measureGroup="Training" count="0" oneField="1">
      <fieldsUsage count="1">
        <fieldUsage x="5"/>
      </fieldsUsage>
    </cacheHierarchy>
    <cacheHierarchy uniqueName="[Measures].[Avg Feedback]" caption="Avg Feedback" measure="1" displayFolder="" measureGroup="Training" count="0"/>
    <cacheHierarchy uniqueName="[Measures].[Total Training Budget]" caption="Total Training Budget" measure="1" displayFolder="" measureGroup="Training" count="0"/>
    <cacheHierarchy uniqueName="[Measures].[Total Training Cost]" caption="Total Training Cost" measure="1" displayFolder="" measureGroup="Training" count="0"/>
    <cacheHierarchy uniqueName="[Measures].[Budget Utilization]" caption="Budget Utilization" measure="1" displayFolder="" measureGroup="Training" count="0"/>
    <cacheHierarchy uniqueName="[Measures].[Cost per Employee]" caption="Cost per Employee" measure="1" displayFolder="" measureGroup="Training" count="0"/>
    <cacheHierarchy uniqueName="[Measures].[Certificates Issued]" caption="Certificates Issued" measure="1" displayFolder="" measureGroup="Training" count="0"/>
    <cacheHierarchy uniqueName="[Measures].[Cost Utilization %]" caption="Cost Utilization %" measure="1" displayFolder="" measureGroup="Training" count="0"/>
    <cacheHierarchy uniqueName="[Measures].[__XL_Count Dae_Table]" caption="__XL_Count Dae_Table" measure="1" displayFolder="" measureGroup="Date_Table" count="0" hidden="1"/>
    <cacheHierarchy uniqueName="[Measures].[__XL_Count Training]" caption="__XL_Count Training" measure="1" displayFolder="" measureGroup="Training" count="0" hidden="1"/>
    <cacheHierarchy uniqueName="[Measures].[__No measures defined]" caption="__No measures defined" measure="1" displayFolder="" count="0" hidden="1"/>
  </cacheHierarchies>
  <kpis count="0"/>
  <dimensions count="3">
    <dimension name="Date_Table" uniqueName="[Date_Table]" caption="Date_Table"/>
    <dimension measure="1" name="Measures" uniqueName="[Measures]" caption="Measures"/>
    <dimension name="Training" uniqueName="[Training]" caption="Training"/>
  </dimensions>
  <measureGroups count="2">
    <measureGroup name="Date_Table" caption="Date_Table"/>
    <measureGroup name="Training" caption="Training"/>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27E5EB-8479-48C8-9E9C-6B5A8812689E}" name="Pre vs Post test score_Table" cacheId="26" applyNumberFormats="0" applyBorderFormats="0" applyFontFormats="0" applyPatternFormats="0" applyAlignmentFormats="0" applyWidthHeightFormats="1" dataCaption="Values" tag="efdf662e-6be4-446b-b2c5-c0ddc610ed75" updatedVersion="8" minRefreshableVersion="3" useAutoFormatting="1" itemPrintTitles="1" createdVersion="5" indent="0" outline="1" outlineData="1" multipleFieldFilters="0" chartFormat="4">
  <location ref="B24:D31"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fld="1" subtotal="count" baseField="0" baseItem="0"/>
    <dataField fld="2" subtotal="count" baseField="0" baseItem="0"/>
  </dataFields>
  <formats count="1">
    <format dxfId="25">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multipleItemSelectionAllowed="1" dragToData="1">
      <members count="1" level="1">
        <member name="[Date_Table].[Year].&amp;[2022]"/>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6CA78B-8E5B-49E7-BB25-18B7CA5EF32C}" name="Cost Trend_Table" cacheId="9" applyNumberFormats="0" applyBorderFormats="0" applyFontFormats="0" applyPatternFormats="0" applyAlignmentFormats="0" applyWidthHeightFormats="1" dataCaption="Values" tag="d53072f3-5a87-48b4-9bbc-63a9a68fea2a" updatedVersion="6" minRefreshableVersion="3" useAutoFormatting="1" subtotalHiddenItems="1" itemPrintTitles="1" createdVersion="5" indent="0" outline="1" outlineData="1" multipleFieldFilters="0" chartFormat="6">
  <location ref="B37:C50" firstHeaderRow="1" firstDataRow="1" firstDataCol="1"/>
  <pivotFields count="4">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fld="1" subtotal="count" baseField="0" baseItem="0" numFmtId="167"/>
  </dataFields>
  <formats count="3">
    <format dxfId="19">
      <pivotArea grandRow="1" outline="0" collapsedLevelsAreSubtotals="1" fieldPosition="0"/>
    </format>
    <format dxfId="18">
      <pivotArea collapsedLevelsAreSubtotals="1" fieldPosition="0">
        <references count="1">
          <reference field="2" count="0"/>
        </references>
      </pivotArea>
    </format>
    <format dxfId="17">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9"/>
          </reference>
        </references>
      </pivotArea>
    </chartFormat>
    <chartFormat chart="5" format="3"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4">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Date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77DD09-03A7-44D0-A03C-28E6101BA91B}" name="Training Type by Cost" cacheId="6" applyNumberFormats="0" applyBorderFormats="0" applyFontFormats="0" applyPatternFormats="0" applyAlignmentFormats="0" applyWidthHeightFormats="1" dataCaption="Values" tag="ea5df2e1-b268-45f7-aeb9-b207765ea865" updatedVersion="6" minRefreshableVersion="3" useAutoFormatting="1" itemPrintTitles="1" createdVersion="5" indent="0" outline="1" outlineData="1" multipleFieldFilters="0" chartFormat="5">
  <location ref="B77:C80"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numFmtId="167"/>
  </dataFields>
  <formats count="1">
    <format dxfId="20">
      <pivotArea outline="0" collapsedLevelsAreSubtotals="1" fieldPosition="0"/>
    </format>
  </format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s>
  <pivotHierarchies count="4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Date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BD1241D-D70C-41B8-8B82-30E8EBC34FBD}" name="Training Type by Budget" cacheId="11" applyNumberFormats="0" applyBorderFormats="0" applyFontFormats="0" applyPatternFormats="0" applyAlignmentFormats="0" applyWidthHeightFormats="1" dataCaption="Values" tag="05c4b688-78a2-448f-9423-17eb960b8e2b" updatedVersion="6" minRefreshableVersion="3" useAutoFormatting="1" itemPrintTitles="1" createdVersion="5" indent="0" outline="1" outlineData="1" multipleFieldFilters="0" chartFormat="4">
  <location ref="B66:C69"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numFmtId="167"/>
  </dataFields>
  <formats count="1">
    <format dxfId="21">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Hierarchies count="4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479C671-A205-42B5-8729-3958B1C5A4A4}" name="KPI_Table-2" cacheId="12" applyNumberFormats="0" applyBorderFormats="0" applyFontFormats="0" applyPatternFormats="0" applyAlignmentFormats="0" applyWidthHeightFormats="1" dataCaption="Values" tag="16ac7411-e7a8-419e-961a-b3c6c3c1d933" updatedVersion="6" minRefreshableVersion="3" useAutoFormatting="1" itemPrintTitles="1" createdVersion="5" indent="0" outline="1" outlineData="1" multipleFieldFilters="0">
  <location ref="B3:G4"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fld="0" subtotal="count" baseField="0" baseItem="0" numFmtId="166"/>
    <dataField fld="1" subtotal="count" baseField="0" baseItem="0" numFmtId="166"/>
    <dataField fld="2" subtotal="count" baseField="0" baseItem="0" numFmtId="9"/>
    <dataField fld="3" subtotal="count" baseField="0" baseItem="0"/>
    <dataField fld="4" subtotal="count" baseField="0" baseItem="0"/>
    <dataField fld="5" subtotal="count" baseField="0" baseItem="0"/>
  </dataFields>
  <formats count="3">
    <format dxfId="24">
      <pivotArea outline="0" collapsedLevelsAreSubtotals="1" fieldPosition="0">
        <references count="1">
          <reference field="4294967294" count="1" selected="0">
            <x v="2"/>
          </reference>
        </references>
      </pivotArea>
    </format>
    <format dxfId="23">
      <pivotArea outline="0" collapsedLevelsAreSubtotals="1" fieldPosition="0">
        <references count="1">
          <reference field="4294967294" count="1" selected="0">
            <x v="1"/>
          </reference>
        </references>
      </pivotArea>
    </format>
    <format dxfId="22">
      <pivotArea outline="0" collapsedLevelsAreSubtotals="1" fieldPosition="0">
        <references count="1">
          <reference field="4294967294" count="1" selected="0">
            <x v="0"/>
          </reference>
        </references>
      </pivotArea>
    </format>
  </formats>
  <pivotHierarchies count="4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6E5B2B-D847-46F2-8E51-82325438F9A8}" name="Training Outcome_Table" cacheId="30" applyNumberFormats="0" applyBorderFormats="0" applyFontFormats="0" applyPatternFormats="0" applyAlignmentFormats="0" applyWidthHeightFormats="1" dataCaption="Values" tag="d0aa5cc3-8213-4e4e-9fcc-4c8e8632aa9d" updatedVersion="8" minRefreshableVersion="3" useAutoFormatting="1" itemPrintTitles="1" createdVersion="5" indent="0" outline="1" outlineData="1" multipleFieldFilters="0" chartFormat="3">
  <location ref="B12:C1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formats count="1">
    <format dxfId="26">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s>
  <pivotHierarchies count="48">
    <pivotHierarchy dragToData="1"/>
    <pivotHierarchy dragToData="1"/>
    <pivotHierarchy dragToData="1"/>
    <pivotHierarchy dragToData="1"/>
    <pivotHierarchy dragToData="1"/>
    <pivotHierarchy multipleItemSelectionAllowed="1" dragToData="1">
      <members count="1" level="1">
        <member name="[Date_Table].[Year].&amp;[2022]"/>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5041A1-8978-489F-98FD-8529366D9ACB}" name="KPI_Table" cacheId="24" applyNumberFormats="0" applyBorderFormats="0" applyFontFormats="0" applyPatternFormats="0" applyAlignmentFormats="0" applyWidthHeightFormats="1" dataCaption="Values" tag="08ca1c13-2937-462a-a90f-124bceb237ff" updatedVersion="8" minRefreshableVersion="3" useAutoFormatting="1" itemPrintTitles="1" createdVersion="5" indent="0" outline="1" outlineData="1" multipleFieldFilters="0">
  <location ref="B3:G4"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fld="0" subtotal="count" baseField="0" baseItem="0"/>
    <dataField fld="1" subtotal="count" baseField="0" baseItem="0" numFmtId="9"/>
    <dataField fld="2" subtotal="count" baseField="0" baseItem="0" numFmtId="9"/>
    <dataField fld="3" subtotal="count" baseField="0" baseItem="0" numFmtId="1"/>
    <dataField fld="4" subtotal="count" baseField="0" baseItem="0" numFmtId="1"/>
    <dataField fld="5" subtotal="count" baseField="0" baseItem="0" numFmtId="9"/>
  </dataFields>
  <formats count="7">
    <format dxfId="33">
      <pivotArea outline="0" collapsedLevelsAreSubtotals="1" fieldPosition="0"/>
    </format>
    <format dxfId="32">
      <pivotArea dataOnly="0" labelOnly="1" outline="0" fieldPosition="0">
        <references count="1">
          <reference field="4294967294" count="1">
            <x v="5"/>
          </reference>
        </references>
      </pivotArea>
    </format>
    <format dxfId="31">
      <pivotArea outline="0" collapsedLevelsAreSubtotals="1" fieldPosition="0">
        <references count="1">
          <reference field="4294967294" count="1" selected="0">
            <x v="3"/>
          </reference>
        </references>
      </pivotArea>
    </format>
    <format dxfId="30">
      <pivotArea outline="0" collapsedLevelsAreSubtotals="1" fieldPosition="0">
        <references count="1">
          <reference field="4294967294" count="1" selected="0">
            <x v="4"/>
          </reference>
        </references>
      </pivotArea>
    </format>
    <format dxfId="29">
      <pivotArea outline="0" collapsedLevelsAreSubtotals="1" fieldPosition="0">
        <references count="1">
          <reference field="4294967294" count="1" selected="0">
            <x v="1"/>
          </reference>
        </references>
      </pivotArea>
    </format>
    <format dxfId="28">
      <pivotArea outline="0" collapsedLevelsAreSubtotals="1" fieldPosition="0">
        <references count="1">
          <reference field="4294967294" count="1" selected="0">
            <x v="2"/>
          </reference>
        </references>
      </pivotArea>
    </format>
    <format dxfId="27">
      <pivotArea outline="0" collapsedLevelsAreSubtotals="1" fieldPosition="0">
        <references count="1">
          <reference field="4294967294" count="1" selected="0">
            <x v="5"/>
          </reference>
        </references>
      </pivotArea>
    </format>
  </formats>
  <pivotHierarchies count="48">
    <pivotHierarchy dragToData="1"/>
    <pivotHierarchy dragToData="1"/>
    <pivotHierarchy dragToData="1"/>
    <pivotHierarchy dragToData="1"/>
    <pivotHierarchy dragToData="1"/>
    <pivotHierarchy multipleItemSelectionAllowed="1" dragToData="1">
      <members count="1" level="1">
        <member name="[Date_Table].[Year].&amp;[2022]"/>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C2C7C8-6B6B-4A32-8671-59D9681BC8E4}" name="Training_Type" cacheId="22" applyNumberFormats="0" applyBorderFormats="0" applyFontFormats="0" applyPatternFormats="0" applyAlignmentFormats="0" applyWidthHeightFormats="1" dataCaption="Values" tag="9fcca0ca-5aeb-471d-9d06-15daf3ecee2a" updatedVersion="8" minRefreshableVersion="3" useAutoFormatting="1" subtotalHiddenItems="1" itemPrintTitles="1" createdVersion="5" indent="0" outline="1" outlineData="1" multipleFieldFilters="0" chartFormat="10">
  <location ref="B71:C7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Training Duration(Days)" fld="1" subtotal="count" showDataAs="percentOfTotal" baseField="0" baseItem="0" numFmtId="9"/>
  </dataFields>
  <formats count="3">
    <format dxfId="36">
      <pivotArea outline="0" fieldPosition="0">
        <references count="1">
          <reference field="4294967294" count="1">
            <x v="0"/>
          </reference>
        </references>
      </pivotArea>
    </format>
    <format dxfId="35">
      <pivotArea collapsedLevelsAreSubtotals="1" fieldPosition="0">
        <references count="1">
          <reference field="0" count="1">
            <x v="0"/>
          </reference>
        </references>
      </pivotArea>
    </format>
    <format dxfId="34">
      <pivotArea outline="0" collapsedLevelsAreSubtotals="1" fieldPosition="0"/>
    </format>
  </formats>
  <chartFormats count="6">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0" count="1" selected="0">
            <x v="1"/>
          </reference>
        </references>
      </pivotArea>
    </chartFormat>
    <chartFormat chart="7" format="2">
      <pivotArea type="data" outline="0" fieldPosition="0">
        <references count="2">
          <reference field="4294967294" count="1" selected="0">
            <x v="0"/>
          </reference>
          <reference field="0"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s>
  <pivotHierarchies count="48">
    <pivotHierarchy dragToData="1"/>
    <pivotHierarchy dragToData="1"/>
    <pivotHierarchy dragToData="1"/>
    <pivotHierarchy dragToData="1"/>
    <pivotHierarchy dragToData="1"/>
    <pivotHierarchy multipleItemSelectionAllowed="1" dragToData="1">
      <members count="1" level="1">
        <member name="[Date_Table].[Year].&amp;[2022]"/>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caption="Count of Training Duration(Day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Date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85899D-A660-4D8E-BA78-467593E3196F}" name="Training Trend_Table" cacheId="32" applyNumberFormats="0" applyBorderFormats="0" applyFontFormats="0" applyPatternFormats="0" applyAlignmentFormats="0" applyWidthHeightFormats="1" dataCaption="Values" tag="7efc9e9c-4889-4037-a194-9f598291fe47" updatedVersion="8" minRefreshableVersion="3" useAutoFormatting="1" subtotalHiddenItems="1" itemPrintTitles="1" createdVersion="5" indent="0" outline="1" outlineData="1" multipleFieldFilters="0" chartFormat="9">
  <location ref="B52:C58"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fld="0" subtotal="count" baseField="0" baseItem="0" numFmtId="1"/>
  </dataFields>
  <formats count="1">
    <format dxfId="37">
      <pivotArea outline="0" collapsedLevelsAreSubtotals="1" fieldPosition="0"/>
    </format>
  </formats>
  <chartFormats count="2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4"/>
          </reference>
        </references>
      </pivotArea>
    </chartFormat>
    <chartFormat chart="6" format="2">
      <pivotArea type="data" outline="0" fieldPosition="0">
        <references count="2">
          <reference field="4294967294" count="1" selected="0">
            <x v="0"/>
          </reference>
          <reference field="1" count="1" selected="0">
            <x v="3"/>
          </reference>
        </references>
      </pivotArea>
    </chartFormat>
    <chartFormat chart="6" format="3">
      <pivotArea type="data" outline="0" fieldPosition="0">
        <references count="2">
          <reference field="4294967294" count="1" selected="0">
            <x v="0"/>
          </reference>
          <reference field="1" count="1" selected="0">
            <x v="2"/>
          </reference>
        </references>
      </pivotArea>
    </chartFormat>
    <chartFormat chart="6" format="4">
      <pivotArea type="data" outline="0" fieldPosition="0">
        <references count="2">
          <reference field="4294967294" count="1" selected="0">
            <x v="0"/>
          </reference>
          <reference field="1" count="1" selected="0">
            <x v="11"/>
          </reference>
        </references>
      </pivotArea>
    </chartFormat>
    <chartFormat chart="6" format="5">
      <pivotArea type="data" outline="0" fieldPosition="0">
        <references count="2">
          <reference field="4294967294" count="1" selected="0">
            <x v="0"/>
          </reference>
          <reference field="1" count="1" selected="0">
            <x v="10"/>
          </reference>
        </references>
      </pivotArea>
    </chartFormat>
    <chartFormat chart="6" format="6">
      <pivotArea type="data" outline="0" fieldPosition="0">
        <references count="2">
          <reference field="4294967294" count="1" selected="0">
            <x v="0"/>
          </reference>
          <reference field="1" count="1" selected="0">
            <x v="9"/>
          </reference>
        </references>
      </pivotArea>
    </chartFormat>
    <chartFormat chart="6" format="7">
      <pivotArea type="data" outline="0" fieldPosition="0">
        <references count="2">
          <reference field="4294967294" count="1" selected="0">
            <x v="0"/>
          </reference>
          <reference field="1" count="1" selected="0">
            <x v="8"/>
          </reference>
        </references>
      </pivotArea>
    </chartFormat>
    <chartFormat chart="6" format="8">
      <pivotArea type="data" outline="0" fieldPosition="0">
        <references count="2">
          <reference field="4294967294" count="1" selected="0">
            <x v="0"/>
          </reference>
          <reference field="1" count="1" selected="0">
            <x v="7"/>
          </reference>
        </references>
      </pivotArea>
    </chartFormat>
    <chartFormat chart="6" format="9">
      <pivotArea type="data" outline="0" fieldPosition="0">
        <references count="2">
          <reference field="4294967294" count="1" selected="0">
            <x v="0"/>
          </reference>
          <reference field="1" count="1" selected="0">
            <x v="6"/>
          </reference>
        </references>
      </pivotArea>
    </chartFormat>
    <chartFormat chart="6" format="10">
      <pivotArea type="data" outline="0" fieldPosition="0">
        <references count="2">
          <reference field="4294967294" count="1" selected="0">
            <x v="0"/>
          </reference>
          <reference field="1" count="1" selected="0">
            <x v="1"/>
          </reference>
        </references>
      </pivotArea>
    </chartFormat>
    <chartFormat chart="6" format="11">
      <pivotArea type="data" outline="0" fieldPosition="0">
        <references count="2">
          <reference field="4294967294" count="1" selected="0">
            <x v="0"/>
          </reference>
          <reference field="1" count="1" selected="0">
            <x v="0"/>
          </reference>
        </references>
      </pivotArea>
    </chartFormat>
    <chartFormat chart="6" format="12">
      <pivotArea type="data" outline="0" fieldPosition="0">
        <references count="2">
          <reference field="4294967294" count="1" selected="0">
            <x v="0"/>
          </reference>
          <reference field="1" count="1" selected="0">
            <x v="5"/>
          </reference>
        </references>
      </pivotArea>
    </chartFormat>
    <chartFormat chart="8" format="26" series="1">
      <pivotArea type="data" outline="0" fieldPosition="0">
        <references count="1">
          <reference field="4294967294" count="1" selected="0">
            <x v="0"/>
          </reference>
        </references>
      </pivotArea>
    </chartFormat>
    <chartFormat chart="8" format="27">
      <pivotArea type="data" outline="0" fieldPosition="0">
        <references count="2">
          <reference field="4294967294" count="1" selected="0">
            <x v="0"/>
          </reference>
          <reference field="1" count="1" selected="0">
            <x v="5"/>
          </reference>
        </references>
      </pivotArea>
    </chartFormat>
    <chartFormat chart="8" format="28">
      <pivotArea type="data" outline="0" fieldPosition="0">
        <references count="2">
          <reference field="4294967294" count="1" selected="0">
            <x v="0"/>
          </reference>
          <reference field="1" count="1" selected="0">
            <x v="0"/>
          </reference>
        </references>
      </pivotArea>
    </chartFormat>
    <chartFormat chart="8" format="29">
      <pivotArea type="data" outline="0" fieldPosition="0">
        <references count="2">
          <reference field="4294967294" count="1" selected="0">
            <x v="0"/>
          </reference>
          <reference field="1" count="1" selected="0">
            <x v="1"/>
          </reference>
        </references>
      </pivotArea>
    </chartFormat>
    <chartFormat chart="8" format="30">
      <pivotArea type="data" outline="0" fieldPosition="0">
        <references count="2">
          <reference field="4294967294" count="1" selected="0">
            <x v="0"/>
          </reference>
          <reference field="1" count="1" selected="0">
            <x v="6"/>
          </reference>
        </references>
      </pivotArea>
    </chartFormat>
    <chartFormat chart="8" format="31">
      <pivotArea type="data" outline="0" fieldPosition="0">
        <references count="2">
          <reference field="4294967294" count="1" selected="0">
            <x v="0"/>
          </reference>
          <reference field="1" count="1" selected="0">
            <x v="7"/>
          </reference>
        </references>
      </pivotArea>
    </chartFormat>
    <chartFormat chart="8" format="32">
      <pivotArea type="data" outline="0" fieldPosition="0">
        <references count="2">
          <reference field="4294967294" count="1" selected="0">
            <x v="0"/>
          </reference>
          <reference field="1" count="1" selected="0">
            <x v="8"/>
          </reference>
        </references>
      </pivotArea>
    </chartFormat>
    <chartFormat chart="8" format="33">
      <pivotArea type="data" outline="0" fieldPosition="0">
        <references count="2">
          <reference field="4294967294" count="1" selected="0">
            <x v="0"/>
          </reference>
          <reference field="1" count="1" selected="0">
            <x v="9"/>
          </reference>
        </references>
      </pivotArea>
    </chartFormat>
    <chartFormat chart="8" format="34">
      <pivotArea type="data" outline="0" fieldPosition="0">
        <references count="2">
          <reference field="4294967294" count="1" selected="0">
            <x v="0"/>
          </reference>
          <reference field="1" count="1" selected="0">
            <x v="10"/>
          </reference>
        </references>
      </pivotArea>
    </chartFormat>
    <chartFormat chart="8" format="35">
      <pivotArea type="data" outline="0" fieldPosition="0">
        <references count="2">
          <reference field="4294967294" count="1" selected="0">
            <x v="0"/>
          </reference>
          <reference field="1" count="1" selected="0">
            <x v="11"/>
          </reference>
        </references>
      </pivotArea>
    </chartFormat>
    <chartFormat chart="8" format="36">
      <pivotArea type="data" outline="0" fieldPosition="0">
        <references count="2">
          <reference field="4294967294" count="1" selected="0">
            <x v="0"/>
          </reference>
          <reference field="1" count="1" selected="0">
            <x v="2"/>
          </reference>
        </references>
      </pivotArea>
    </chartFormat>
    <chartFormat chart="8" format="37">
      <pivotArea type="data" outline="0" fieldPosition="0">
        <references count="2">
          <reference field="4294967294" count="1" selected="0">
            <x v="0"/>
          </reference>
          <reference field="1" count="1" selected="0">
            <x v="3"/>
          </reference>
        </references>
      </pivotArea>
    </chartFormat>
    <chartFormat chart="8" format="38">
      <pivotArea type="data" outline="0" fieldPosition="0">
        <references count="2">
          <reference field="4294967294" count="1" selected="0">
            <x v="0"/>
          </reference>
          <reference field="1" count="1" selected="0">
            <x v="4"/>
          </reference>
        </references>
      </pivotArea>
    </chartFormat>
  </chartFormats>
  <pivotHierarchies count="48">
    <pivotHierarchy dragToData="1"/>
    <pivotHierarchy dragToData="1"/>
    <pivotHierarchy dragToData="1"/>
    <pivotHierarchy dragToData="1"/>
    <pivotHierarchy dragToData="1"/>
    <pivotHierarchy multipleItemSelectionAllowed="1" dragToData="1">
      <members count="1" level="1">
        <member name="[Date_Table].[Year].&amp;[2022]"/>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activeTabTopLevelEntity name="[Date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CB21EF-1751-453B-967E-E75F79D69D27}" name="Top 5 Trainers_Table" cacheId="28" applyNumberFormats="0" applyBorderFormats="0" applyFontFormats="0" applyPatternFormats="0" applyAlignmentFormats="0" applyWidthHeightFormats="1" dataCaption="Values" tag="c89cb485-c84a-4279-b9e6-884daf4383eb" updatedVersion="8" minRefreshableVersion="3" useAutoFormatting="1" subtotalHiddenItems="1" itemPrintTitles="1" createdVersion="5" indent="0" outline="1" outlineData="1" multipleFieldFilters="0" chartFormat="5">
  <location ref="B39:C46"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1"/>
    </i>
    <i>
      <x v="5"/>
    </i>
    <i>
      <x/>
    </i>
    <i>
      <x v="4"/>
    </i>
    <i>
      <x v="2"/>
    </i>
    <i>
      <x v="3"/>
    </i>
    <i t="grand">
      <x/>
    </i>
  </rowItems>
  <colItems count="1">
    <i/>
  </colItems>
  <dataFields count="1">
    <dataField fld="1" subtotal="count" baseField="0" baseItem="0" numFmtId="2"/>
  </dataFields>
  <formats count="1">
    <format dxfId="38">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multipleItemSelectionAllowed="1" dragToData="1">
      <members count="1" level="1">
        <member name="[Date_Table].[Year].&amp;[2022]"/>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2E157B-4464-46C0-9494-440354549AB3}" name="Certificate Issued_Table" cacheId="8" applyNumberFormats="0" applyBorderFormats="0" applyFontFormats="0" applyPatternFormats="0" applyAlignmentFormats="0" applyWidthHeightFormats="1" dataCaption="Values" tag="699a6b27-a2d6-4fed-998b-9e1121a4cf27" updatedVersion="6" minRefreshableVersion="3" useAutoFormatting="1" itemPrintTitles="1" createdVersion="5" indent="0" outline="1" outlineData="1" multipleFieldFilters="0" chartFormat="3">
  <location ref="B56:C59"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Hierarchies count="4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3C9FAD-1555-4626-B9D8-4517F0618A9E}" name="Top 5 Program_Tables" cacheId="10" applyNumberFormats="0" applyBorderFormats="0" applyFontFormats="0" applyPatternFormats="0" applyAlignmentFormats="0" applyWidthHeightFormats="1" dataCaption="Values" tag="c7fba452-8d6a-489e-a5da-f2986cb7b574" updatedVersion="6" minRefreshableVersion="3" useAutoFormatting="1" subtotalHiddenItems="1" itemPrintTitles="1" createdVersion="5" indent="0" outline="1" outlineData="1" multipleFieldFilters="0" chartFormat="4">
  <location ref="B25:C31"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4"/>
    </i>
    <i>
      <x v="3"/>
    </i>
    <i>
      <x/>
    </i>
    <i>
      <x v="1"/>
    </i>
    <i t="grand">
      <x/>
    </i>
  </rowItems>
  <colItems count="1">
    <i/>
  </colItems>
  <dataFields count="1">
    <dataField fld="1" subtotal="count" baseField="0" baseItem="0" numFmtId="9"/>
  </dataFields>
  <formats count="1">
    <format dxfId="15">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4">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627489A-DB8D-4DFD-A21E-C6B98D029AFC}" name="Budget vs Cost_Table" cacheId="7" applyNumberFormats="0" applyBorderFormats="0" applyFontFormats="0" applyPatternFormats="0" applyAlignmentFormats="0" applyWidthHeightFormats="1" dataCaption="Values" tag="ea2e50b8-5cf1-4f6b-87fa-fb114bb2417c" updatedVersion="6" minRefreshableVersion="3" useAutoFormatting="1" itemPrintTitles="1" createdVersion="5" indent="0" outline="1" outlineData="1" multipleFieldFilters="0" chartFormat="5">
  <location ref="B10:D17"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fld="1" subtotal="count" baseField="0" baseItem="0"/>
    <dataField fld="2" subtotal="count" baseField="0" baseItem="0"/>
  </dataFields>
  <formats count="1">
    <format dxfId="16">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5"/>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0" count="1" selected="0">
            <x v="0"/>
          </reference>
        </references>
      </pivotArea>
    </chartFormat>
    <chartFormat chart="4" format="16">
      <pivotArea type="data" outline="0" fieldPosition="0">
        <references count="2">
          <reference field="4294967294" count="1" selected="0">
            <x v="0"/>
          </reference>
          <reference field="0" count="1" selected="0">
            <x v="1"/>
          </reference>
        </references>
      </pivotArea>
    </chartFormat>
    <chartFormat chart="4" format="17">
      <pivotArea type="data" outline="0" fieldPosition="0">
        <references count="2">
          <reference field="4294967294" count="1" selected="0">
            <x v="0"/>
          </reference>
          <reference field="0" count="1" selected="0">
            <x v="2"/>
          </reference>
        </references>
      </pivotArea>
    </chartFormat>
    <chartFormat chart="4" format="18">
      <pivotArea type="data" outline="0" fieldPosition="0">
        <references count="2">
          <reference field="4294967294" count="1" selected="0">
            <x v="0"/>
          </reference>
          <reference field="0" count="1" selected="0">
            <x v="4"/>
          </reference>
        </references>
      </pivotArea>
    </chartFormat>
    <chartFormat chart="4" format="19">
      <pivotArea type="data" outline="0" fieldPosition="0">
        <references count="2">
          <reference field="4294967294" count="1" selected="0">
            <x v="0"/>
          </reference>
          <reference field="0" count="1" selected="0">
            <x v="5"/>
          </reference>
        </references>
      </pivotArea>
    </chartFormat>
    <chartFormat chart="4" format="20"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26F808AE-9B66-4AF4-8A47-7B44A78F4BD5}" autoFormatId="16" applyNumberFormats="0" applyBorderFormats="0" applyFontFormats="0" applyPatternFormats="0" applyAlignmentFormats="0" applyWidthHeightFormats="0">
  <queryTableRefresh nextId="12">
    <queryTableFields count="6">
      <queryTableField id="1" name="Training Date" tableColumnId="1"/>
      <queryTableField id="7" name="Start of Month" tableColumnId="2"/>
      <queryTableField id="8" name="Month Name" tableColumnId="3"/>
      <queryTableField id="9" name="Start of Week" tableColumnId="4"/>
      <queryTableField id="10" name="Day Name" tableColumnId="5"/>
      <queryTableField id="11" name="Yea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6422BCC-6630-4A49-A617-B8EFA9D55575}" autoFormatId="16" applyNumberFormats="0" applyBorderFormats="0" applyFontFormats="0" applyPatternFormats="0" applyAlignmentFormats="0" applyWidthHeightFormats="0">
  <queryTableRefresh nextId="14">
    <queryTableFields count="13">
      <queryTableField id="1" name="Employee ID" tableColumnId="1"/>
      <queryTableField id="2" name="Training Date" tableColumnId="2"/>
      <queryTableField id="3" name="Training Program Name" tableColumnId="3"/>
      <queryTableField id="4" name="Training Type" tableColumnId="4"/>
      <queryTableField id="5" name="Training Outcome" tableColumnId="5"/>
      <queryTableField id="6" name="Trainer" tableColumnId="6"/>
      <queryTableField id="7" name="Training Duration(Days)" tableColumnId="7"/>
      <queryTableField id="8" name="Training Budget" tableColumnId="8"/>
      <queryTableField id="9" name="Training Cost" tableColumnId="9"/>
      <queryTableField id="10" name="PreTestScore" tableColumnId="10"/>
      <queryTableField id="11" name="PostTestScore" tableColumnId="11"/>
      <queryTableField id="12" name="FeedbackScore" tableColumnId="12"/>
      <queryTableField id="13" name="CertificateIssued"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50CBD2B-4437-46EA-B7A2-0DFC8F450012}" sourceName="[Date_Table].[Year]">
  <pivotTables>
    <pivotTable tabId="4" name="Training_Type"/>
    <pivotTable tabId="4" name="KPI_Table"/>
    <pivotTable tabId="4" name="Pre vs Post test score_Table"/>
    <pivotTable tabId="4" name="Top 5 Trainers_Table"/>
    <pivotTable tabId="4" name="Training Outcome_Table"/>
    <pivotTable tabId="4" name="Training Trend_Table"/>
  </pivotTables>
  <data>
    <olap pivotCacheId="2147049135">
      <levels count="2">
        <level uniqueName="[Date_Table].[Year].[(All)]" sourceCaption="(All)" count="0"/>
        <level uniqueName="[Date_Table].[Year].[Year]" sourceCaption="Year" count="2">
          <ranges>
            <range startItem="0">
              <i n="[Date_Table].[Year].&amp;[2022]" c="2022"/>
              <i n="[Date_Table].[Year].&amp;[2023]" c="2023"/>
            </range>
          </ranges>
        </level>
      </levels>
      <selections count="1">
        <selection n="[Date_Table].[Year].&amp;[2022]"/>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_Program_Name" xr10:uid="{EA7F7798-7C78-4A11-B2F4-417A5AF77D11}" sourceName="[Training].[Training Program Name]">
  <pivotTables>
    <pivotTable tabId="4" name="Training_Type"/>
    <pivotTable tabId="4" name="KPI_Table"/>
    <pivotTable tabId="4" name="Pre vs Post test score_Table"/>
    <pivotTable tabId="4" name="Top 5 Trainers_Table"/>
    <pivotTable tabId="4" name="Training Outcome_Table"/>
    <pivotTable tabId="4" name="Training Trend_Table"/>
  </pivotTables>
  <data>
    <olap pivotCacheId="2147049135">
      <levels count="2">
        <level uniqueName="[Training].[Training Program Name].[(All)]" sourceCaption="(All)" count="0"/>
        <level uniqueName="[Training].[Training Program Name].[Training Program Name]" sourceCaption="Training Program Name" count="6">
          <ranges>
            <range startItem="0">
              <i n="[Training].[Training Program Name].&amp;[Communication Skills]" c="Communication Skills"/>
              <i n="[Training].[Training Program Name].&amp;[Customer Service]" c="Customer Service"/>
              <i n="[Training].[Training Program Name].&amp;[Excel - Basic to Advance]" c="Excel - Basic to Advance"/>
              <i n="[Training].[Training Program Name].&amp;[Leadership Development]" c="Leadership Development"/>
              <i n="[Training].[Training Program Name].&amp;[Project Management]" c="Project Management"/>
              <i n="[Training].[Training Program Name].&amp;[Technical Skills]" c="Technical Skills"/>
            </range>
          </ranges>
        </level>
      </levels>
      <selections count="1">
        <selection n="[Training].[Training Program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er" xr10:uid="{445CF026-ADA9-4676-834B-6AA4CBC1F8CD}" sourceName="[Training].[Trainer]">
  <pivotTables>
    <pivotTable tabId="4" name="Training_Type"/>
    <pivotTable tabId="4" name="KPI_Table"/>
    <pivotTable tabId="4" name="Pre vs Post test score_Table"/>
    <pivotTable tabId="4" name="Top 5 Trainers_Table"/>
    <pivotTable tabId="4" name="Training Outcome_Table"/>
    <pivotTable tabId="4" name="Training Trend_Table"/>
  </pivotTables>
  <data>
    <olap pivotCacheId="2147049135">
      <levels count="2">
        <level uniqueName="[Training].[Trainer].[(All)]" sourceCaption="(All)" count="0"/>
        <level uniqueName="[Training].[Trainer].[Trainer]" sourceCaption="Trainer" count="6">
          <ranges>
            <range startItem="0">
              <i n="[Training].[Trainer].&amp;[Data Soultion 360]" c="Data Soultion 360"/>
              <i n="[Training].[Trainer].&amp;[Md. Arifur Rahman]" c="Md. Arifur Rahman"/>
              <i n="[Training].[Trainer].&amp;[Md. Majharul Islam]" c="Md. Majharul Islam"/>
              <i n="[Training].[Trainer].&amp;[Md. Mohsin Hossain]" c="Md. Mohsin Hossain"/>
              <i n="[Training].[Trainer].&amp;[Md. Rakibul Ahsan]" c="Md. Rakibul Ahsan"/>
              <i n="[Training].[Trainer].&amp;[Md. Shohidul Huq]" c="Md. Shohidul Huq"/>
            </range>
          </ranges>
        </level>
      </levels>
      <selections count="1">
        <selection n="[Training].[Tr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_Type" xr10:uid="{CDA2D6DB-708D-4579-8D7F-20C0B59AC87B}" sourceName="[Training].[Training Type]">
  <pivotTables>
    <pivotTable tabId="5" name="Training Type by Cost"/>
    <pivotTable tabId="5" name="Budget vs Cost_Table"/>
    <pivotTable tabId="5" name="Certificate Issued_Table"/>
    <pivotTable tabId="5" name="Cost Trend_Table"/>
    <pivotTable tabId="5" name="Top 5 Program_Tables"/>
    <pivotTable tabId="5" name="Training Type by Budget"/>
    <pivotTable tabId="5" name="KPI_Table-2"/>
  </pivotTables>
  <data>
    <olap pivotCacheId="1870917768">
      <levels count="2">
        <level uniqueName="[Training].[Training Type].[(All)]" sourceCaption="(All)" count="0"/>
        <level uniqueName="[Training].[Training Type].[Training Type]" sourceCaption="Training Type" count="2">
          <ranges>
            <range startItem="0">
              <i n="[Training].[Training Type].&amp;[External]" c="External"/>
              <i n="[Training].[Training Type].&amp;[Internal]" c="Internal"/>
            </range>
          </ranges>
        </level>
      </levels>
      <selections count="1">
        <selection n="[Training].[Training 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EF06A546-7684-407A-ABC6-56B24806A89F}" sourceName="[Date_Table].[Year]">
  <pivotTables>
    <pivotTable tabId="5" name="Training Type by Cost"/>
    <pivotTable tabId="5" name="Budget vs Cost_Table"/>
    <pivotTable tabId="5" name="Certificate Issued_Table"/>
    <pivotTable tabId="5" name="Cost Trend_Table"/>
    <pivotTable tabId="5" name="Top 5 Program_Tables"/>
    <pivotTable tabId="5" name="Training Type by Budget"/>
    <pivotTable tabId="5" name="KPI_Table-2"/>
  </pivotTables>
  <data>
    <olap pivotCacheId="1870917768">
      <levels count="2">
        <level uniqueName="[Date_Table].[Year].[(All)]" sourceCaption="(All)" count="0"/>
        <level uniqueName="[Date_Table].[Year].[Year]" sourceCaption="Year" count="2">
          <ranges>
            <range startItem="0">
              <i n="[Date_Table].[Year].&amp;[2022]" c="2022"/>
              <i n="[Date_Table].[Year].&amp;[2023]" c="2023"/>
            </range>
          </ranges>
        </level>
      </levels>
      <selections count="1">
        <selection n="[Date_Table].[Yea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_Outcome" xr10:uid="{A4653A10-9676-41C5-BD35-336B236805E5}" sourceName="[Training].[Training Outcome]">
  <pivotTables>
    <pivotTable tabId="5" name="Training Type by Cost"/>
    <pivotTable tabId="5" name="Budget vs Cost_Table"/>
    <pivotTable tabId="5" name="Certificate Issued_Table"/>
    <pivotTable tabId="5" name="Cost Trend_Table"/>
    <pivotTable tabId="5" name="Top 5 Program_Tables"/>
    <pivotTable tabId="5" name="Training Type by Budget"/>
    <pivotTable tabId="5" name="KPI_Table-2"/>
  </pivotTables>
  <data>
    <olap pivotCacheId="1870917768">
      <levels count="2">
        <level uniqueName="[Training].[Training Outcome].[(All)]" sourceCaption="(All)" count="0"/>
        <level uniqueName="[Training].[Training Outcome].[Training Outcome]" sourceCaption="Training Outcome" count="4">
          <ranges>
            <range startItem="0">
              <i n="[Training].[Training Outcome].&amp;[Completed]" c="Completed"/>
              <i n="[Training].[Training Outcome].&amp;[Failed]" c="Failed"/>
              <i n="[Training].[Training Outcome].&amp;[Incomplete]" c="Incomplete"/>
              <i n="[Training].[Training Outcome].&amp;[Passed]" c="Passed"/>
            </range>
          </ranges>
        </level>
      </levels>
      <selections count="1">
        <selection n="[Training].[Training Outco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3506081-ED86-4C81-920B-5730E3E3709A}" cache="Slicer_Year" caption="Year" level="1" style="SlicerStyleLight1 2 3 2" rowHeight="241300"/>
  <slicer name="Training Program Name" xr10:uid="{7320315E-E599-4B27-B2AD-5FAB18DA5F29}" cache="Slicer_Training_Program_Name" caption="Training Program Name" level="1" style="SlicerStyleLight1 2 3 2 2" rowHeight="241300"/>
  <slicer name="Trainer" xr10:uid="{AA9F67B8-EDF6-41BB-BA41-5B17D3CCE8A0}" cache="Slicer_Trainer" caption="Trainer" level="1" style="SlicerStyleLight1 2 3 2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 Type" xr10:uid="{686ADAFB-50B3-4D5C-B80C-B4BDD10D83BE}" cache="Slicer_Training_Type" caption="Training Type" level="1" style="SlicerStyleLight1 2 3 2" rowHeight="241300"/>
  <slicer name="Year 1" xr10:uid="{E653DE53-3A99-4393-931B-C80CEC8D0E85}" cache="Slicer_Year1" caption="Year" level="1" style="SlicerStyleLight1 2 3 2" rowHeight="241300"/>
  <slicer name="Training Outcome" xr10:uid="{2BEBBF2F-3C16-47BF-9016-AD8A361A7AE1}" cache="Slicer_Training_Outcome" caption="Training Outcome" level="1" style="SlicerStyleLight1 2 3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765B9C-425D-4F49-BE5D-C47F0C9DA073}" name="Dae_Table" displayName="Dae_Table" ref="A1:F108" tableType="queryTable" totalsRowShown="0">
  <autoFilter ref="A1:F108" xr:uid="{B4340B7E-E8C3-4450-AE21-355F56338DCD}"/>
  <tableColumns count="6">
    <tableColumn id="1" xr3:uid="{36901E33-E491-42F8-9B11-2768BE89C0F6}" uniqueName="1" name="Training Date" queryTableFieldId="1" dataDxfId="41"/>
    <tableColumn id="2" xr3:uid="{D69E0378-29F9-492D-8877-7A111B9EE79F}" uniqueName="2" name="Start of Month" queryTableFieldId="7" dataDxfId="40"/>
    <tableColumn id="3" xr3:uid="{61363B68-2119-45AB-B8CD-B436CF90A99D}" uniqueName="3" name="Month Name" queryTableFieldId="8"/>
    <tableColumn id="4" xr3:uid="{3D03E6C4-74B2-4A27-9F59-B2055357255A}" uniqueName="4" name="Start of Week" queryTableFieldId="9" dataDxfId="39"/>
    <tableColumn id="5" xr3:uid="{1B3B927A-942E-46DD-AFDF-BE500F9403E6}" uniqueName="5" name="Day Name" queryTableFieldId="10"/>
    <tableColumn id="6" xr3:uid="{B7733F23-5B7E-43F4-9BF7-0A54B51AEAD0}" uniqueName="6" name="Year"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E2B88D-8EBF-4AC6-B26C-16C9C1A80F43}" name="Training" displayName="Training" ref="A1:M126" tableType="queryTable" totalsRowShown="0">
  <autoFilter ref="A1:M126" xr:uid="{F53A9BB0-AA3B-48C6-82CE-07C0F8DB6143}"/>
  <tableColumns count="13">
    <tableColumn id="1" xr3:uid="{A51C9AFB-73BE-4DA7-964A-32BA009FB02A}" uniqueName="1" name="Employee ID" queryTableFieldId="1"/>
    <tableColumn id="2" xr3:uid="{BFF3CB22-D921-4477-A167-E66B88ED8478}" uniqueName="2" name="Training Date" queryTableFieldId="2" dataDxfId="14"/>
    <tableColumn id="3" xr3:uid="{12B099CF-FA2D-4C7B-A1A2-E393739F99D3}" uniqueName="3" name="Training Program Name" queryTableFieldId="3"/>
    <tableColumn id="4" xr3:uid="{2640B70E-58FE-4643-A16A-CCDB0287D447}" uniqueName="4" name="Training Type" queryTableFieldId="4"/>
    <tableColumn id="5" xr3:uid="{AC77E109-B26E-42AA-B8FA-98A0716831A0}" uniqueName="5" name="Training Outcome" queryTableFieldId="5"/>
    <tableColumn id="6" xr3:uid="{E57C45A4-D24E-41E8-94A8-B041CDD9385A}" uniqueName="6" name="Trainer" queryTableFieldId="6"/>
    <tableColumn id="7" xr3:uid="{9165ED75-4B4F-43EA-BB42-EF15A3847F5B}" uniqueName="7" name="Training Duration(Days)" queryTableFieldId="7"/>
    <tableColumn id="8" xr3:uid="{F50E550E-A45F-4D74-896A-711F8AFA7973}" uniqueName="8" name="Training Budget" queryTableFieldId="8"/>
    <tableColumn id="9" xr3:uid="{36A47F8E-B9B2-46C9-AE59-E9D7945DA5A8}" uniqueName="9" name="Training Cost" queryTableFieldId="9"/>
    <tableColumn id="10" xr3:uid="{CAFAE6A1-076A-41FD-A010-76979DEAA423}" uniqueName="10" name="PreTestScore" queryTableFieldId="10"/>
    <tableColumn id="11" xr3:uid="{57E0B892-D36F-489A-9223-BFF7BAEDFB16}" uniqueName="11" name="PostTestScore" queryTableFieldId="11"/>
    <tableColumn id="12" xr3:uid="{8C76E681-08D6-4E6A-AADE-F034B9839E5D}" uniqueName="12" name="FeedbackScore" queryTableFieldId="12"/>
    <tableColumn id="13" xr3:uid="{92EF8EA8-4B15-4B1C-822B-C2F759176BCF}" uniqueName="13" name="CertificateIssued" queryTableFieldId="1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34D26-6D06-497B-82B9-82A6467CACAA}">
  <dimension ref="A1:F108"/>
  <sheetViews>
    <sheetView workbookViewId="0">
      <selection activeCell="D2" sqref="D2"/>
    </sheetView>
  </sheetViews>
  <sheetFormatPr defaultRowHeight="14.4" x14ac:dyDescent="0.3"/>
  <cols>
    <col min="1" max="1" width="14.21875" style="1" bestFit="1" customWidth="1"/>
    <col min="2" max="2" width="15.6640625" style="1" bestFit="1" customWidth="1"/>
    <col min="3" max="3" width="14.21875" bestFit="1" customWidth="1"/>
    <col min="4" max="4" width="14.6640625" style="1" bestFit="1" customWidth="1"/>
    <col min="5" max="5" width="11.6640625" bestFit="1" customWidth="1"/>
    <col min="6" max="7" width="6.77734375" bestFit="1" customWidth="1"/>
    <col min="8" max="8" width="14.21875" bestFit="1" customWidth="1"/>
    <col min="9" max="9" width="9.77734375" bestFit="1" customWidth="1"/>
    <col min="10" max="10" width="11.6640625" bestFit="1" customWidth="1"/>
    <col min="11" max="11" width="15.6640625" bestFit="1" customWidth="1"/>
  </cols>
  <sheetData>
    <row r="1" spans="1:6" x14ac:dyDescent="0.3">
      <c r="A1" s="1" t="s">
        <v>1</v>
      </c>
      <c r="B1" s="1" t="s">
        <v>36</v>
      </c>
      <c r="C1" t="s">
        <v>34</v>
      </c>
      <c r="D1" s="1" t="s">
        <v>56</v>
      </c>
      <c r="E1" t="s">
        <v>35</v>
      </c>
      <c r="F1" t="s">
        <v>33</v>
      </c>
    </row>
    <row r="2" spans="1:6" x14ac:dyDescent="0.3">
      <c r="A2" s="1">
        <v>44825</v>
      </c>
      <c r="B2" s="1">
        <v>44805</v>
      </c>
      <c r="C2" t="s">
        <v>37</v>
      </c>
      <c r="D2" s="1">
        <v>44822</v>
      </c>
      <c r="E2" t="s">
        <v>38</v>
      </c>
      <c r="F2">
        <v>2022</v>
      </c>
    </row>
    <row r="3" spans="1:6" x14ac:dyDescent="0.3">
      <c r="A3" s="1">
        <v>45126</v>
      </c>
      <c r="B3" s="1">
        <v>45108</v>
      </c>
      <c r="C3" t="s">
        <v>39</v>
      </c>
      <c r="D3" s="1">
        <v>45123</v>
      </c>
      <c r="E3" t="s">
        <v>38</v>
      </c>
      <c r="F3">
        <v>2023</v>
      </c>
    </row>
    <row r="4" spans="1:6" x14ac:dyDescent="0.3">
      <c r="A4" s="1">
        <v>44981</v>
      </c>
      <c r="B4" s="1">
        <v>44958</v>
      </c>
      <c r="C4" t="s">
        <v>40</v>
      </c>
      <c r="D4" s="1">
        <v>44976</v>
      </c>
      <c r="E4" t="s">
        <v>41</v>
      </c>
      <c r="F4">
        <v>2023</v>
      </c>
    </row>
    <row r="5" spans="1:6" x14ac:dyDescent="0.3">
      <c r="A5" s="1">
        <v>44938</v>
      </c>
      <c r="B5" s="1">
        <v>44927</v>
      </c>
      <c r="C5" t="s">
        <v>42</v>
      </c>
      <c r="D5" s="1">
        <v>44934</v>
      </c>
      <c r="E5" t="s">
        <v>43</v>
      </c>
      <c r="F5">
        <v>2023</v>
      </c>
    </row>
    <row r="6" spans="1:6" x14ac:dyDescent="0.3">
      <c r="A6" s="1">
        <v>45058</v>
      </c>
      <c r="B6" s="1">
        <v>45047</v>
      </c>
      <c r="C6" t="s">
        <v>44</v>
      </c>
      <c r="D6" s="1">
        <v>45053</v>
      </c>
      <c r="E6" t="s">
        <v>41</v>
      </c>
      <c r="F6">
        <v>2023</v>
      </c>
    </row>
    <row r="7" spans="1:6" x14ac:dyDescent="0.3">
      <c r="A7" s="1">
        <v>45054</v>
      </c>
      <c r="B7" s="1">
        <v>45047</v>
      </c>
      <c r="C7" t="s">
        <v>44</v>
      </c>
      <c r="D7" s="1">
        <v>45053</v>
      </c>
      <c r="E7" t="s">
        <v>45</v>
      </c>
      <c r="F7">
        <v>2023</v>
      </c>
    </row>
    <row r="8" spans="1:6" x14ac:dyDescent="0.3">
      <c r="A8" s="1">
        <v>45060</v>
      </c>
      <c r="B8" s="1">
        <v>45047</v>
      </c>
      <c r="C8" t="s">
        <v>44</v>
      </c>
      <c r="D8" s="1">
        <v>45060</v>
      </c>
      <c r="E8" t="s">
        <v>46</v>
      </c>
      <c r="F8">
        <v>2023</v>
      </c>
    </row>
    <row r="9" spans="1:6" x14ac:dyDescent="0.3">
      <c r="A9" s="1">
        <v>45140</v>
      </c>
      <c r="B9" s="1">
        <v>45139</v>
      </c>
      <c r="C9" t="s">
        <v>47</v>
      </c>
      <c r="D9" s="1">
        <v>45137</v>
      </c>
      <c r="E9" t="s">
        <v>38</v>
      </c>
      <c r="F9">
        <v>2023</v>
      </c>
    </row>
    <row r="10" spans="1:6" x14ac:dyDescent="0.3">
      <c r="A10" s="1">
        <v>44794</v>
      </c>
      <c r="B10" s="1">
        <v>44774</v>
      </c>
      <c r="C10" t="s">
        <v>47</v>
      </c>
      <c r="D10" s="1">
        <v>44794</v>
      </c>
      <c r="E10" t="s">
        <v>46</v>
      </c>
      <c r="F10">
        <v>2022</v>
      </c>
    </row>
    <row r="11" spans="1:6" x14ac:dyDescent="0.3">
      <c r="A11" s="1">
        <v>44792</v>
      </c>
      <c r="B11" s="1">
        <v>44774</v>
      </c>
      <c r="C11" t="s">
        <v>47</v>
      </c>
      <c r="D11" s="1">
        <v>44787</v>
      </c>
      <c r="E11" t="s">
        <v>41</v>
      </c>
      <c r="F11">
        <v>2022</v>
      </c>
    </row>
    <row r="12" spans="1:6" x14ac:dyDescent="0.3">
      <c r="A12" s="1">
        <v>44871</v>
      </c>
      <c r="B12" s="1">
        <v>44866</v>
      </c>
      <c r="C12" t="s">
        <v>48</v>
      </c>
      <c r="D12" s="1">
        <v>44871</v>
      </c>
      <c r="E12" t="s">
        <v>46</v>
      </c>
      <c r="F12">
        <v>2022</v>
      </c>
    </row>
    <row r="13" spans="1:6" x14ac:dyDescent="0.3">
      <c r="A13" s="1">
        <v>45013</v>
      </c>
      <c r="B13" s="1">
        <v>44986</v>
      </c>
      <c r="C13" t="s">
        <v>49</v>
      </c>
      <c r="D13" s="1">
        <v>45011</v>
      </c>
      <c r="E13" t="s">
        <v>50</v>
      </c>
      <c r="F13">
        <v>2023</v>
      </c>
    </row>
    <row r="14" spans="1:6" x14ac:dyDescent="0.3">
      <c r="A14" s="1">
        <v>45024</v>
      </c>
      <c r="B14" s="1">
        <v>45017</v>
      </c>
      <c r="C14" t="s">
        <v>51</v>
      </c>
      <c r="D14" s="1">
        <v>45018</v>
      </c>
      <c r="E14" t="s">
        <v>52</v>
      </c>
      <c r="F14">
        <v>2023</v>
      </c>
    </row>
    <row r="15" spans="1:6" x14ac:dyDescent="0.3">
      <c r="A15" s="1">
        <v>44978</v>
      </c>
      <c r="B15" s="1">
        <v>44958</v>
      </c>
      <c r="C15" t="s">
        <v>40</v>
      </c>
      <c r="D15" s="1">
        <v>44976</v>
      </c>
      <c r="E15" t="s">
        <v>50</v>
      </c>
      <c r="F15">
        <v>2023</v>
      </c>
    </row>
    <row r="16" spans="1:6" x14ac:dyDescent="0.3">
      <c r="A16" s="1">
        <v>45059</v>
      </c>
      <c r="B16" s="1">
        <v>45047</v>
      </c>
      <c r="C16" t="s">
        <v>44</v>
      </c>
      <c r="D16" s="1">
        <v>45053</v>
      </c>
      <c r="E16" t="s">
        <v>52</v>
      </c>
      <c r="F16">
        <v>2023</v>
      </c>
    </row>
    <row r="17" spans="1:6" x14ac:dyDescent="0.3">
      <c r="A17" s="1">
        <v>45046</v>
      </c>
      <c r="B17" s="1">
        <v>45017</v>
      </c>
      <c r="C17" t="s">
        <v>51</v>
      </c>
      <c r="D17" s="1">
        <v>45046</v>
      </c>
      <c r="E17" t="s">
        <v>46</v>
      </c>
      <c r="F17">
        <v>2023</v>
      </c>
    </row>
    <row r="18" spans="1:6" x14ac:dyDescent="0.3">
      <c r="A18" s="1">
        <v>44879</v>
      </c>
      <c r="B18" s="1">
        <v>44866</v>
      </c>
      <c r="C18" t="s">
        <v>48</v>
      </c>
      <c r="D18" s="1">
        <v>44878</v>
      </c>
      <c r="E18" t="s">
        <v>45</v>
      </c>
      <c r="F18">
        <v>2022</v>
      </c>
    </row>
    <row r="19" spans="1:6" x14ac:dyDescent="0.3">
      <c r="A19" s="1">
        <v>45010</v>
      </c>
      <c r="B19" s="1">
        <v>44986</v>
      </c>
      <c r="C19" t="s">
        <v>49</v>
      </c>
      <c r="D19" s="1">
        <v>45004</v>
      </c>
      <c r="E19" t="s">
        <v>52</v>
      </c>
      <c r="F19">
        <v>2023</v>
      </c>
    </row>
    <row r="20" spans="1:6" x14ac:dyDescent="0.3">
      <c r="A20" s="1">
        <v>44860</v>
      </c>
      <c r="B20" s="1">
        <v>44835</v>
      </c>
      <c r="C20" t="s">
        <v>53</v>
      </c>
      <c r="D20" s="1">
        <v>44857</v>
      </c>
      <c r="E20" t="s">
        <v>38</v>
      </c>
      <c r="F20">
        <v>2022</v>
      </c>
    </row>
    <row r="21" spans="1:6" x14ac:dyDescent="0.3">
      <c r="A21" s="1">
        <v>44925</v>
      </c>
      <c r="B21" s="1">
        <v>44896</v>
      </c>
      <c r="C21" t="s">
        <v>54</v>
      </c>
      <c r="D21" s="1">
        <v>44920</v>
      </c>
      <c r="E21" t="s">
        <v>41</v>
      </c>
      <c r="F21">
        <v>2022</v>
      </c>
    </row>
    <row r="22" spans="1:6" x14ac:dyDescent="0.3">
      <c r="A22" s="1">
        <v>44995</v>
      </c>
      <c r="B22" s="1">
        <v>44986</v>
      </c>
      <c r="C22" t="s">
        <v>49</v>
      </c>
      <c r="D22" s="1">
        <v>44990</v>
      </c>
      <c r="E22" t="s">
        <v>41</v>
      </c>
      <c r="F22">
        <v>2023</v>
      </c>
    </row>
    <row r="23" spans="1:6" x14ac:dyDescent="0.3">
      <c r="A23" s="1">
        <v>44853</v>
      </c>
      <c r="B23" s="1">
        <v>44835</v>
      </c>
      <c r="C23" t="s">
        <v>53</v>
      </c>
      <c r="D23" s="1">
        <v>44850</v>
      </c>
      <c r="E23" t="s">
        <v>38</v>
      </c>
      <c r="F23">
        <v>2022</v>
      </c>
    </row>
    <row r="24" spans="1:6" x14ac:dyDescent="0.3">
      <c r="A24" s="1">
        <v>44845</v>
      </c>
      <c r="B24" s="1">
        <v>44835</v>
      </c>
      <c r="C24" t="s">
        <v>53</v>
      </c>
      <c r="D24" s="1">
        <v>44843</v>
      </c>
      <c r="E24" t="s">
        <v>50</v>
      </c>
      <c r="F24">
        <v>2022</v>
      </c>
    </row>
    <row r="25" spans="1:6" x14ac:dyDescent="0.3">
      <c r="A25" s="1">
        <v>44939</v>
      </c>
      <c r="B25" s="1">
        <v>44927</v>
      </c>
      <c r="C25" t="s">
        <v>42</v>
      </c>
      <c r="D25" s="1">
        <v>44934</v>
      </c>
      <c r="E25" t="s">
        <v>41</v>
      </c>
      <c r="F25">
        <v>2023</v>
      </c>
    </row>
    <row r="26" spans="1:6" x14ac:dyDescent="0.3">
      <c r="A26" s="1">
        <v>45033</v>
      </c>
      <c r="B26" s="1">
        <v>45017</v>
      </c>
      <c r="C26" t="s">
        <v>51</v>
      </c>
      <c r="D26" s="1">
        <v>45032</v>
      </c>
      <c r="E26" t="s">
        <v>45</v>
      </c>
      <c r="F26">
        <v>2023</v>
      </c>
    </row>
    <row r="27" spans="1:6" x14ac:dyDescent="0.3">
      <c r="A27" s="1">
        <v>45001</v>
      </c>
      <c r="B27" s="1">
        <v>44986</v>
      </c>
      <c r="C27" t="s">
        <v>49</v>
      </c>
      <c r="D27" s="1">
        <v>44997</v>
      </c>
      <c r="E27" t="s">
        <v>43</v>
      </c>
      <c r="F27">
        <v>2023</v>
      </c>
    </row>
    <row r="28" spans="1:6" x14ac:dyDescent="0.3">
      <c r="A28" s="1">
        <v>44945</v>
      </c>
      <c r="B28" s="1">
        <v>44927</v>
      </c>
      <c r="C28" t="s">
        <v>42</v>
      </c>
      <c r="D28" s="1">
        <v>44941</v>
      </c>
      <c r="E28" t="s">
        <v>43</v>
      </c>
      <c r="F28">
        <v>2023</v>
      </c>
    </row>
    <row r="29" spans="1:6" x14ac:dyDescent="0.3">
      <c r="A29" s="1">
        <v>44982</v>
      </c>
      <c r="B29" s="1">
        <v>44958</v>
      </c>
      <c r="C29" t="s">
        <v>40</v>
      </c>
      <c r="D29" s="1">
        <v>44976</v>
      </c>
      <c r="E29" t="s">
        <v>52</v>
      </c>
      <c r="F29">
        <v>2023</v>
      </c>
    </row>
    <row r="30" spans="1:6" x14ac:dyDescent="0.3">
      <c r="A30" s="1">
        <v>44930</v>
      </c>
      <c r="B30" s="1">
        <v>44927</v>
      </c>
      <c r="C30" t="s">
        <v>42</v>
      </c>
      <c r="D30" s="1">
        <v>44927</v>
      </c>
      <c r="E30" t="s">
        <v>38</v>
      </c>
      <c r="F30">
        <v>2023</v>
      </c>
    </row>
    <row r="31" spans="1:6" x14ac:dyDescent="0.3">
      <c r="A31" s="1">
        <v>44921</v>
      </c>
      <c r="B31" s="1">
        <v>44896</v>
      </c>
      <c r="C31" t="s">
        <v>54</v>
      </c>
      <c r="D31" s="1">
        <v>44920</v>
      </c>
      <c r="E31" t="s">
        <v>45</v>
      </c>
      <c r="F31">
        <v>2022</v>
      </c>
    </row>
    <row r="32" spans="1:6" x14ac:dyDescent="0.3">
      <c r="A32" s="1">
        <v>44902</v>
      </c>
      <c r="B32" s="1">
        <v>44896</v>
      </c>
      <c r="C32" t="s">
        <v>54</v>
      </c>
      <c r="D32" s="1">
        <v>44899</v>
      </c>
      <c r="E32" t="s">
        <v>38</v>
      </c>
      <c r="F32">
        <v>2022</v>
      </c>
    </row>
    <row r="33" spans="1:6" x14ac:dyDescent="0.3">
      <c r="A33" s="1">
        <v>45097</v>
      </c>
      <c r="B33" s="1">
        <v>45078</v>
      </c>
      <c r="C33" t="s">
        <v>55</v>
      </c>
      <c r="D33" s="1">
        <v>45095</v>
      </c>
      <c r="E33" t="s">
        <v>50</v>
      </c>
      <c r="F33">
        <v>2023</v>
      </c>
    </row>
    <row r="34" spans="1:6" x14ac:dyDescent="0.3">
      <c r="A34" s="1">
        <v>44875</v>
      </c>
      <c r="B34" s="1">
        <v>44866</v>
      </c>
      <c r="C34" t="s">
        <v>48</v>
      </c>
      <c r="D34" s="1">
        <v>44871</v>
      </c>
      <c r="E34" t="s">
        <v>43</v>
      </c>
      <c r="F34">
        <v>2022</v>
      </c>
    </row>
    <row r="35" spans="1:6" x14ac:dyDescent="0.3">
      <c r="A35" s="1">
        <v>44996</v>
      </c>
      <c r="B35" s="1">
        <v>44986</v>
      </c>
      <c r="C35" t="s">
        <v>49</v>
      </c>
      <c r="D35" s="1">
        <v>44990</v>
      </c>
      <c r="E35" t="s">
        <v>52</v>
      </c>
      <c r="F35">
        <v>2023</v>
      </c>
    </row>
    <row r="36" spans="1:6" x14ac:dyDescent="0.3">
      <c r="A36" s="1">
        <v>44905</v>
      </c>
      <c r="B36" s="1">
        <v>44896</v>
      </c>
      <c r="C36" t="s">
        <v>54</v>
      </c>
      <c r="D36" s="1">
        <v>44899</v>
      </c>
      <c r="E36" t="s">
        <v>52</v>
      </c>
      <c r="F36">
        <v>2022</v>
      </c>
    </row>
    <row r="37" spans="1:6" x14ac:dyDescent="0.3">
      <c r="A37" s="1">
        <v>44859</v>
      </c>
      <c r="B37" s="1">
        <v>44835</v>
      </c>
      <c r="C37" t="s">
        <v>53</v>
      </c>
      <c r="D37" s="1">
        <v>44857</v>
      </c>
      <c r="E37" t="s">
        <v>50</v>
      </c>
      <c r="F37">
        <v>2022</v>
      </c>
    </row>
    <row r="38" spans="1:6" x14ac:dyDescent="0.3">
      <c r="A38" s="1">
        <v>45135</v>
      </c>
      <c r="B38" s="1">
        <v>45108</v>
      </c>
      <c r="C38" t="s">
        <v>39</v>
      </c>
      <c r="D38" s="1">
        <v>45130</v>
      </c>
      <c r="E38" t="s">
        <v>41</v>
      </c>
      <c r="F38">
        <v>2023</v>
      </c>
    </row>
    <row r="39" spans="1:6" x14ac:dyDescent="0.3">
      <c r="A39" s="1">
        <v>44950</v>
      </c>
      <c r="B39" s="1">
        <v>44927</v>
      </c>
      <c r="C39" t="s">
        <v>42</v>
      </c>
      <c r="D39" s="1">
        <v>44948</v>
      </c>
      <c r="E39" t="s">
        <v>50</v>
      </c>
      <c r="F39">
        <v>2023</v>
      </c>
    </row>
    <row r="40" spans="1:6" x14ac:dyDescent="0.3">
      <c r="A40" s="1">
        <v>44896</v>
      </c>
      <c r="B40" s="1">
        <v>44896</v>
      </c>
      <c r="C40" t="s">
        <v>54</v>
      </c>
      <c r="D40" s="1">
        <v>44892</v>
      </c>
      <c r="E40" t="s">
        <v>43</v>
      </c>
      <c r="F40">
        <v>2022</v>
      </c>
    </row>
    <row r="41" spans="1:6" x14ac:dyDescent="0.3">
      <c r="A41" s="1">
        <v>44992</v>
      </c>
      <c r="B41" s="1">
        <v>44986</v>
      </c>
      <c r="C41" t="s">
        <v>49</v>
      </c>
      <c r="D41" s="1">
        <v>44990</v>
      </c>
      <c r="E41" t="s">
        <v>50</v>
      </c>
      <c r="F41">
        <v>2023</v>
      </c>
    </row>
    <row r="42" spans="1:6" x14ac:dyDescent="0.3">
      <c r="A42" s="1">
        <v>44839</v>
      </c>
      <c r="B42" s="1">
        <v>44835</v>
      </c>
      <c r="C42" t="s">
        <v>53</v>
      </c>
      <c r="D42" s="1">
        <v>44836</v>
      </c>
      <c r="E42" t="s">
        <v>38</v>
      </c>
      <c r="F42">
        <v>2022</v>
      </c>
    </row>
    <row r="43" spans="1:6" x14ac:dyDescent="0.3">
      <c r="A43" s="1">
        <v>44783</v>
      </c>
      <c r="B43" s="1">
        <v>44774</v>
      </c>
      <c r="C43" t="s">
        <v>47</v>
      </c>
      <c r="D43" s="1">
        <v>44780</v>
      </c>
      <c r="E43" t="s">
        <v>38</v>
      </c>
      <c r="F43">
        <v>2022</v>
      </c>
    </row>
    <row r="44" spans="1:6" x14ac:dyDescent="0.3">
      <c r="A44" s="1">
        <v>44817</v>
      </c>
      <c r="B44" s="1">
        <v>44805</v>
      </c>
      <c r="C44" t="s">
        <v>37</v>
      </c>
      <c r="D44" s="1">
        <v>44815</v>
      </c>
      <c r="E44" t="s">
        <v>50</v>
      </c>
      <c r="F44">
        <v>2022</v>
      </c>
    </row>
    <row r="45" spans="1:6" x14ac:dyDescent="0.3">
      <c r="A45" s="1">
        <v>45088</v>
      </c>
      <c r="B45" s="1">
        <v>45078</v>
      </c>
      <c r="C45" t="s">
        <v>55</v>
      </c>
      <c r="D45" s="1">
        <v>45088</v>
      </c>
      <c r="E45" t="s">
        <v>46</v>
      </c>
      <c r="F45">
        <v>2023</v>
      </c>
    </row>
    <row r="46" spans="1:6" x14ac:dyDescent="0.3">
      <c r="A46" s="1">
        <v>44892</v>
      </c>
      <c r="B46" s="1">
        <v>44866</v>
      </c>
      <c r="C46" t="s">
        <v>48</v>
      </c>
      <c r="D46" s="1">
        <v>44892</v>
      </c>
      <c r="E46" t="s">
        <v>46</v>
      </c>
      <c r="F46">
        <v>2022</v>
      </c>
    </row>
    <row r="47" spans="1:6" x14ac:dyDescent="0.3">
      <c r="A47" s="1">
        <v>44897</v>
      </c>
      <c r="B47" s="1">
        <v>44896</v>
      </c>
      <c r="C47" t="s">
        <v>54</v>
      </c>
      <c r="D47" s="1">
        <v>44892</v>
      </c>
      <c r="E47" t="s">
        <v>41</v>
      </c>
      <c r="F47">
        <v>2022</v>
      </c>
    </row>
    <row r="48" spans="1:6" x14ac:dyDescent="0.3">
      <c r="A48" s="1">
        <v>44885</v>
      </c>
      <c r="B48" s="1">
        <v>44866</v>
      </c>
      <c r="C48" t="s">
        <v>48</v>
      </c>
      <c r="D48" s="1">
        <v>44885</v>
      </c>
      <c r="E48" t="s">
        <v>46</v>
      </c>
      <c r="F48">
        <v>2022</v>
      </c>
    </row>
    <row r="49" spans="1:6" x14ac:dyDescent="0.3">
      <c r="A49" s="1">
        <v>45141</v>
      </c>
      <c r="B49" s="1">
        <v>45139</v>
      </c>
      <c r="C49" t="s">
        <v>47</v>
      </c>
      <c r="D49" s="1">
        <v>45137</v>
      </c>
      <c r="E49" t="s">
        <v>43</v>
      </c>
      <c r="F49">
        <v>2023</v>
      </c>
    </row>
    <row r="50" spans="1:6" x14ac:dyDescent="0.3">
      <c r="A50" s="1">
        <v>44847</v>
      </c>
      <c r="B50" s="1">
        <v>44835</v>
      </c>
      <c r="C50" t="s">
        <v>53</v>
      </c>
      <c r="D50" s="1">
        <v>44843</v>
      </c>
      <c r="E50" t="s">
        <v>43</v>
      </c>
      <c r="F50">
        <v>2022</v>
      </c>
    </row>
    <row r="51" spans="1:6" x14ac:dyDescent="0.3">
      <c r="A51" s="1">
        <v>44914</v>
      </c>
      <c r="B51" s="1">
        <v>44896</v>
      </c>
      <c r="C51" t="s">
        <v>54</v>
      </c>
      <c r="D51" s="1">
        <v>44913</v>
      </c>
      <c r="E51" t="s">
        <v>45</v>
      </c>
      <c r="F51">
        <v>2022</v>
      </c>
    </row>
    <row r="52" spans="1:6" x14ac:dyDescent="0.3">
      <c r="A52" s="1">
        <v>44869</v>
      </c>
      <c r="B52" s="1">
        <v>44866</v>
      </c>
      <c r="C52" t="s">
        <v>48</v>
      </c>
      <c r="D52" s="1">
        <v>44864</v>
      </c>
      <c r="E52" t="s">
        <v>41</v>
      </c>
      <c r="F52">
        <v>2022</v>
      </c>
    </row>
    <row r="53" spans="1:6" x14ac:dyDescent="0.3">
      <c r="A53" s="1">
        <v>44880</v>
      </c>
      <c r="B53" s="1">
        <v>44866</v>
      </c>
      <c r="C53" t="s">
        <v>48</v>
      </c>
      <c r="D53" s="1">
        <v>44878</v>
      </c>
      <c r="E53" t="s">
        <v>50</v>
      </c>
      <c r="F53">
        <v>2022</v>
      </c>
    </row>
    <row r="54" spans="1:6" x14ac:dyDescent="0.3">
      <c r="A54" s="1">
        <v>44973</v>
      </c>
      <c r="B54" s="1">
        <v>44958</v>
      </c>
      <c r="C54" t="s">
        <v>40</v>
      </c>
      <c r="D54" s="1">
        <v>44969</v>
      </c>
      <c r="E54" t="s">
        <v>43</v>
      </c>
      <c r="F54">
        <v>2023</v>
      </c>
    </row>
    <row r="55" spans="1:6" x14ac:dyDescent="0.3">
      <c r="A55" s="1">
        <v>44857</v>
      </c>
      <c r="B55" s="1">
        <v>44835</v>
      </c>
      <c r="C55" t="s">
        <v>53</v>
      </c>
      <c r="D55" s="1">
        <v>44857</v>
      </c>
      <c r="E55" t="s">
        <v>46</v>
      </c>
      <c r="F55">
        <v>2022</v>
      </c>
    </row>
    <row r="56" spans="1:6" x14ac:dyDescent="0.3">
      <c r="A56" s="1">
        <v>45017</v>
      </c>
      <c r="B56" s="1">
        <v>45017</v>
      </c>
      <c r="C56" t="s">
        <v>51</v>
      </c>
      <c r="D56" s="1">
        <v>45011</v>
      </c>
      <c r="E56" t="s">
        <v>52</v>
      </c>
      <c r="F56">
        <v>2023</v>
      </c>
    </row>
    <row r="57" spans="1:6" x14ac:dyDescent="0.3">
      <c r="A57" s="1">
        <v>44820</v>
      </c>
      <c r="B57" s="1">
        <v>44805</v>
      </c>
      <c r="C57" t="s">
        <v>37</v>
      </c>
      <c r="D57" s="1">
        <v>44815</v>
      </c>
      <c r="E57" t="s">
        <v>41</v>
      </c>
      <c r="F57">
        <v>2022</v>
      </c>
    </row>
    <row r="58" spans="1:6" x14ac:dyDescent="0.3">
      <c r="A58" s="1">
        <v>44810</v>
      </c>
      <c r="B58" s="1">
        <v>44805</v>
      </c>
      <c r="C58" t="s">
        <v>37</v>
      </c>
      <c r="D58" s="1">
        <v>44808</v>
      </c>
      <c r="E58" t="s">
        <v>50</v>
      </c>
      <c r="F58">
        <v>2022</v>
      </c>
    </row>
    <row r="59" spans="1:6" x14ac:dyDescent="0.3">
      <c r="A59" s="1">
        <v>45139</v>
      </c>
      <c r="B59" s="1">
        <v>45139</v>
      </c>
      <c r="C59" t="s">
        <v>47</v>
      </c>
      <c r="D59" s="1">
        <v>45137</v>
      </c>
      <c r="E59" t="s">
        <v>50</v>
      </c>
      <c r="F59">
        <v>2023</v>
      </c>
    </row>
    <row r="60" spans="1:6" x14ac:dyDescent="0.3">
      <c r="A60" s="1">
        <v>44849</v>
      </c>
      <c r="B60" s="1">
        <v>44835</v>
      </c>
      <c r="C60" t="s">
        <v>53</v>
      </c>
      <c r="D60" s="1">
        <v>44843</v>
      </c>
      <c r="E60" t="s">
        <v>52</v>
      </c>
      <c r="F60">
        <v>2022</v>
      </c>
    </row>
    <row r="61" spans="1:6" x14ac:dyDescent="0.3">
      <c r="A61" s="1">
        <v>44840</v>
      </c>
      <c r="B61" s="1">
        <v>44835</v>
      </c>
      <c r="C61" t="s">
        <v>53</v>
      </c>
      <c r="D61" s="1">
        <v>44836</v>
      </c>
      <c r="E61" t="s">
        <v>43</v>
      </c>
      <c r="F61">
        <v>2022</v>
      </c>
    </row>
    <row r="62" spans="1:6" x14ac:dyDescent="0.3">
      <c r="A62" s="1">
        <v>44904</v>
      </c>
      <c r="B62" s="1">
        <v>44896</v>
      </c>
      <c r="C62" t="s">
        <v>54</v>
      </c>
      <c r="D62" s="1">
        <v>44899</v>
      </c>
      <c r="E62" t="s">
        <v>41</v>
      </c>
      <c r="F62">
        <v>2022</v>
      </c>
    </row>
    <row r="63" spans="1:6" x14ac:dyDescent="0.3">
      <c r="A63" s="1">
        <v>45091</v>
      </c>
      <c r="B63" s="1">
        <v>45078</v>
      </c>
      <c r="C63" t="s">
        <v>55</v>
      </c>
      <c r="D63" s="1">
        <v>45088</v>
      </c>
      <c r="E63" t="s">
        <v>38</v>
      </c>
      <c r="F63">
        <v>2023</v>
      </c>
    </row>
    <row r="64" spans="1:6" x14ac:dyDescent="0.3">
      <c r="A64" s="1">
        <v>45101</v>
      </c>
      <c r="B64" s="1">
        <v>45078</v>
      </c>
      <c r="C64" t="s">
        <v>55</v>
      </c>
      <c r="D64" s="1">
        <v>45095</v>
      </c>
      <c r="E64" t="s">
        <v>52</v>
      </c>
      <c r="F64">
        <v>2023</v>
      </c>
    </row>
    <row r="65" spans="1:6" x14ac:dyDescent="0.3">
      <c r="A65" s="1">
        <v>44795</v>
      </c>
      <c r="B65" s="1">
        <v>44774</v>
      </c>
      <c r="C65" t="s">
        <v>47</v>
      </c>
      <c r="D65" s="1">
        <v>44794</v>
      </c>
      <c r="E65" t="s">
        <v>45</v>
      </c>
      <c r="F65">
        <v>2022</v>
      </c>
    </row>
    <row r="66" spans="1:6" x14ac:dyDescent="0.3">
      <c r="A66" s="1">
        <v>44940</v>
      </c>
      <c r="B66" s="1">
        <v>44927</v>
      </c>
      <c r="C66" t="s">
        <v>42</v>
      </c>
      <c r="D66" s="1">
        <v>44934</v>
      </c>
      <c r="E66" t="s">
        <v>52</v>
      </c>
      <c r="F66">
        <v>2023</v>
      </c>
    </row>
    <row r="67" spans="1:6" x14ac:dyDescent="0.3">
      <c r="A67" s="1">
        <v>45065</v>
      </c>
      <c r="B67" s="1">
        <v>45047</v>
      </c>
      <c r="C67" t="s">
        <v>44</v>
      </c>
      <c r="D67" s="1">
        <v>45060</v>
      </c>
      <c r="E67" t="s">
        <v>41</v>
      </c>
      <c r="F67">
        <v>2023</v>
      </c>
    </row>
    <row r="68" spans="1:6" x14ac:dyDescent="0.3">
      <c r="A68" s="1">
        <v>44837</v>
      </c>
      <c r="B68" s="1">
        <v>44835</v>
      </c>
      <c r="C68" t="s">
        <v>53</v>
      </c>
      <c r="D68" s="1">
        <v>44836</v>
      </c>
      <c r="E68" t="s">
        <v>45</v>
      </c>
      <c r="F68">
        <v>2022</v>
      </c>
    </row>
    <row r="69" spans="1:6" x14ac:dyDescent="0.3">
      <c r="A69" s="1">
        <v>45114</v>
      </c>
      <c r="B69" s="1">
        <v>45108</v>
      </c>
      <c r="C69" t="s">
        <v>39</v>
      </c>
      <c r="D69" s="1">
        <v>45109</v>
      </c>
      <c r="E69" t="s">
        <v>41</v>
      </c>
      <c r="F69">
        <v>2023</v>
      </c>
    </row>
    <row r="70" spans="1:6" x14ac:dyDescent="0.3">
      <c r="A70" s="1">
        <v>45062</v>
      </c>
      <c r="B70" s="1">
        <v>45047</v>
      </c>
      <c r="C70" t="s">
        <v>44</v>
      </c>
      <c r="D70" s="1">
        <v>45060</v>
      </c>
      <c r="E70" t="s">
        <v>50</v>
      </c>
      <c r="F70">
        <v>2023</v>
      </c>
    </row>
    <row r="71" spans="1:6" x14ac:dyDescent="0.3">
      <c r="A71" s="1">
        <v>44872</v>
      </c>
      <c r="B71" s="1">
        <v>44866</v>
      </c>
      <c r="C71" t="s">
        <v>48</v>
      </c>
      <c r="D71" s="1">
        <v>44871</v>
      </c>
      <c r="E71" t="s">
        <v>45</v>
      </c>
      <c r="F71">
        <v>2022</v>
      </c>
    </row>
    <row r="72" spans="1:6" x14ac:dyDescent="0.3">
      <c r="A72" s="1">
        <v>44916</v>
      </c>
      <c r="B72" s="1">
        <v>44896</v>
      </c>
      <c r="C72" t="s">
        <v>54</v>
      </c>
      <c r="D72" s="1">
        <v>44913</v>
      </c>
      <c r="E72" t="s">
        <v>38</v>
      </c>
      <c r="F72">
        <v>2022</v>
      </c>
    </row>
    <row r="73" spans="1:6" x14ac:dyDescent="0.3">
      <c r="A73" s="1">
        <v>45009</v>
      </c>
      <c r="B73" s="1">
        <v>44986</v>
      </c>
      <c r="C73" t="s">
        <v>49</v>
      </c>
      <c r="D73" s="1">
        <v>45004</v>
      </c>
      <c r="E73" t="s">
        <v>41</v>
      </c>
      <c r="F73">
        <v>2023</v>
      </c>
    </row>
    <row r="74" spans="1:6" x14ac:dyDescent="0.3">
      <c r="A74" s="1">
        <v>45031</v>
      </c>
      <c r="B74" s="1">
        <v>45017</v>
      </c>
      <c r="C74" t="s">
        <v>51</v>
      </c>
      <c r="D74" s="1">
        <v>45025</v>
      </c>
      <c r="E74" t="s">
        <v>52</v>
      </c>
      <c r="F74">
        <v>2023</v>
      </c>
    </row>
    <row r="75" spans="1:6" x14ac:dyDescent="0.3">
      <c r="A75" s="1">
        <v>45038</v>
      </c>
      <c r="B75" s="1">
        <v>45017</v>
      </c>
      <c r="C75" t="s">
        <v>51</v>
      </c>
      <c r="D75" s="1">
        <v>45032</v>
      </c>
      <c r="E75" t="s">
        <v>52</v>
      </c>
      <c r="F75">
        <v>2023</v>
      </c>
    </row>
    <row r="76" spans="1:6" x14ac:dyDescent="0.3">
      <c r="A76" s="1">
        <v>45082</v>
      </c>
      <c r="B76" s="1">
        <v>45078</v>
      </c>
      <c r="C76" t="s">
        <v>55</v>
      </c>
      <c r="D76" s="1">
        <v>45081</v>
      </c>
      <c r="E76" t="s">
        <v>45</v>
      </c>
      <c r="F76">
        <v>2023</v>
      </c>
    </row>
    <row r="77" spans="1:6" x14ac:dyDescent="0.3">
      <c r="A77" s="1">
        <v>44883</v>
      </c>
      <c r="B77" s="1">
        <v>44866</v>
      </c>
      <c r="C77" t="s">
        <v>48</v>
      </c>
      <c r="D77" s="1">
        <v>44878</v>
      </c>
      <c r="E77" t="s">
        <v>41</v>
      </c>
      <c r="F77">
        <v>2022</v>
      </c>
    </row>
    <row r="78" spans="1:6" x14ac:dyDescent="0.3">
      <c r="A78" s="1">
        <v>44912</v>
      </c>
      <c r="B78" s="1">
        <v>44896</v>
      </c>
      <c r="C78" t="s">
        <v>54</v>
      </c>
      <c r="D78" s="1">
        <v>44906</v>
      </c>
      <c r="E78" t="s">
        <v>52</v>
      </c>
      <c r="F78">
        <v>2022</v>
      </c>
    </row>
    <row r="79" spans="1:6" x14ac:dyDescent="0.3">
      <c r="A79" s="1">
        <v>44866</v>
      </c>
      <c r="B79" s="1">
        <v>44866</v>
      </c>
      <c r="C79" t="s">
        <v>48</v>
      </c>
      <c r="D79" s="1">
        <v>44864</v>
      </c>
      <c r="E79" t="s">
        <v>50</v>
      </c>
      <c r="F79">
        <v>2022</v>
      </c>
    </row>
    <row r="80" spans="1:6" x14ac:dyDescent="0.3">
      <c r="A80" s="1">
        <v>45122</v>
      </c>
      <c r="B80" s="1">
        <v>45108</v>
      </c>
      <c r="C80" t="s">
        <v>39</v>
      </c>
      <c r="D80" s="1">
        <v>45116</v>
      </c>
      <c r="E80" t="s">
        <v>52</v>
      </c>
      <c r="F80">
        <v>2023</v>
      </c>
    </row>
    <row r="81" spans="1:6" x14ac:dyDescent="0.3">
      <c r="A81" s="1">
        <v>45056</v>
      </c>
      <c r="B81" s="1">
        <v>45047</v>
      </c>
      <c r="C81" t="s">
        <v>44</v>
      </c>
      <c r="D81" s="1">
        <v>45053</v>
      </c>
      <c r="E81" t="s">
        <v>38</v>
      </c>
      <c r="F81">
        <v>2023</v>
      </c>
    </row>
    <row r="82" spans="1:6" x14ac:dyDescent="0.3">
      <c r="A82" s="1">
        <v>45063</v>
      </c>
      <c r="B82" s="1">
        <v>45047</v>
      </c>
      <c r="C82" t="s">
        <v>44</v>
      </c>
      <c r="D82" s="1">
        <v>45060</v>
      </c>
      <c r="E82" t="s">
        <v>38</v>
      </c>
      <c r="F82">
        <v>2023</v>
      </c>
    </row>
    <row r="83" spans="1:6" x14ac:dyDescent="0.3">
      <c r="A83" s="1">
        <v>45073</v>
      </c>
      <c r="B83" s="1">
        <v>45047</v>
      </c>
      <c r="C83" t="s">
        <v>44</v>
      </c>
      <c r="D83" s="1">
        <v>45067</v>
      </c>
      <c r="E83" t="s">
        <v>52</v>
      </c>
      <c r="F83">
        <v>2023</v>
      </c>
    </row>
    <row r="84" spans="1:6" x14ac:dyDescent="0.3">
      <c r="A84" s="1">
        <v>45006</v>
      </c>
      <c r="B84" s="1">
        <v>44986</v>
      </c>
      <c r="C84" t="s">
        <v>49</v>
      </c>
      <c r="D84" s="1">
        <v>45004</v>
      </c>
      <c r="E84" t="s">
        <v>50</v>
      </c>
      <c r="F84">
        <v>2023</v>
      </c>
    </row>
    <row r="85" spans="1:6" x14ac:dyDescent="0.3">
      <c r="A85" s="1">
        <v>44854</v>
      </c>
      <c r="B85" s="1">
        <v>44835</v>
      </c>
      <c r="C85" t="s">
        <v>53</v>
      </c>
      <c r="D85" s="1">
        <v>44850</v>
      </c>
      <c r="E85" t="s">
        <v>43</v>
      </c>
      <c r="F85">
        <v>2022</v>
      </c>
    </row>
    <row r="86" spans="1:6" x14ac:dyDescent="0.3">
      <c r="A86" s="1">
        <v>44824</v>
      </c>
      <c r="B86" s="1">
        <v>44805</v>
      </c>
      <c r="C86" t="s">
        <v>37</v>
      </c>
      <c r="D86" s="1">
        <v>44822</v>
      </c>
      <c r="E86" t="s">
        <v>50</v>
      </c>
      <c r="F86">
        <v>2022</v>
      </c>
    </row>
    <row r="87" spans="1:6" x14ac:dyDescent="0.3">
      <c r="A87" s="1">
        <v>44791</v>
      </c>
      <c r="B87" s="1">
        <v>44774</v>
      </c>
      <c r="C87" t="s">
        <v>47</v>
      </c>
      <c r="D87" s="1">
        <v>44787</v>
      </c>
      <c r="E87" t="s">
        <v>43</v>
      </c>
      <c r="F87">
        <v>2022</v>
      </c>
    </row>
    <row r="88" spans="1:6" x14ac:dyDescent="0.3">
      <c r="A88" s="1">
        <v>44790</v>
      </c>
      <c r="B88" s="1">
        <v>44774</v>
      </c>
      <c r="C88" t="s">
        <v>47</v>
      </c>
      <c r="D88" s="1">
        <v>44787</v>
      </c>
      <c r="E88" t="s">
        <v>38</v>
      </c>
      <c r="F88">
        <v>2022</v>
      </c>
    </row>
    <row r="89" spans="1:6" x14ac:dyDescent="0.3">
      <c r="A89" s="1">
        <v>44829</v>
      </c>
      <c r="B89" s="1">
        <v>44805</v>
      </c>
      <c r="C89" t="s">
        <v>37</v>
      </c>
      <c r="D89" s="1">
        <v>44829</v>
      </c>
      <c r="E89" t="s">
        <v>46</v>
      </c>
      <c r="F89">
        <v>2022</v>
      </c>
    </row>
    <row r="90" spans="1:6" x14ac:dyDescent="0.3">
      <c r="A90" s="1">
        <v>44784</v>
      </c>
      <c r="B90" s="1">
        <v>44774</v>
      </c>
      <c r="C90" t="s">
        <v>47</v>
      </c>
      <c r="D90" s="1">
        <v>44780</v>
      </c>
      <c r="E90" t="s">
        <v>43</v>
      </c>
      <c r="F90">
        <v>2022</v>
      </c>
    </row>
    <row r="91" spans="1:6" x14ac:dyDescent="0.3">
      <c r="A91" s="1">
        <v>44864</v>
      </c>
      <c r="B91" s="1">
        <v>44835</v>
      </c>
      <c r="C91" t="s">
        <v>53</v>
      </c>
      <c r="D91" s="1">
        <v>44864</v>
      </c>
      <c r="E91" t="s">
        <v>46</v>
      </c>
      <c r="F91">
        <v>2022</v>
      </c>
    </row>
    <row r="92" spans="1:6" x14ac:dyDescent="0.3">
      <c r="A92" s="1">
        <v>45016</v>
      </c>
      <c r="B92" s="1">
        <v>44986</v>
      </c>
      <c r="C92" t="s">
        <v>49</v>
      </c>
      <c r="D92" s="1">
        <v>45011</v>
      </c>
      <c r="E92" t="s">
        <v>41</v>
      </c>
      <c r="F92">
        <v>2023</v>
      </c>
    </row>
    <row r="93" spans="1:6" x14ac:dyDescent="0.3">
      <c r="A93" s="1">
        <v>44926</v>
      </c>
      <c r="B93" s="1">
        <v>44896</v>
      </c>
      <c r="C93" t="s">
        <v>54</v>
      </c>
      <c r="D93" s="1">
        <v>44920</v>
      </c>
      <c r="E93" t="s">
        <v>52</v>
      </c>
      <c r="F93">
        <v>2022</v>
      </c>
    </row>
    <row r="94" spans="1:6" x14ac:dyDescent="0.3">
      <c r="A94" s="1">
        <v>45112</v>
      </c>
      <c r="B94" s="1">
        <v>45108</v>
      </c>
      <c r="C94" t="s">
        <v>39</v>
      </c>
      <c r="D94" s="1">
        <v>45109</v>
      </c>
      <c r="E94" t="s">
        <v>38</v>
      </c>
      <c r="F94">
        <v>2023</v>
      </c>
    </row>
    <row r="95" spans="1:6" x14ac:dyDescent="0.3">
      <c r="A95" s="1">
        <v>44943</v>
      </c>
      <c r="B95" s="1">
        <v>44927</v>
      </c>
      <c r="C95" t="s">
        <v>42</v>
      </c>
      <c r="D95" s="1">
        <v>44941</v>
      </c>
      <c r="E95" t="s">
        <v>50</v>
      </c>
      <c r="F95">
        <v>2023</v>
      </c>
    </row>
    <row r="96" spans="1:6" x14ac:dyDescent="0.3">
      <c r="A96" s="1">
        <v>44865</v>
      </c>
      <c r="B96" s="1">
        <v>44835</v>
      </c>
      <c r="C96" t="s">
        <v>53</v>
      </c>
      <c r="D96" s="1">
        <v>44864</v>
      </c>
      <c r="E96" t="s">
        <v>45</v>
      </c>
      <c r="F96">
        <v>2022</v>
      </c>
    </row>
    <row r="97" spans="1:6" x14ac:dyDescent="0.3">
      <c r="A97" s="1">
        <v>44952</v>
      </c>
      <c r="B97" s="1">
        <v>44927</v>
      </c>
      <c r="C97" t="s">
        <v>42</v>
      </c>
      <c r="D97" s="1">
        <v>44948</v>
      </c>
      <c r="E97" t="s">
        <v>43</v>
      </c>
      <c r="F97">
        <v>2023</v>
      </c>
    </row>
    <row r="98" spans="1:6" x14ac:dyDescent="0.3">
      <c r="A98" s="1">
        <v>45069</v>
      </c>
      <c r="B98" s="1">
        <v>45047</v>
      </c>
      <c r="C98" t="s">
        <v>44</v>
      </c>
      <c r="D98" s="1">
        <v>45067</v>
      </c>
      <c r="E98" t="s">
        <v>50</v>
      </c>
      <c r="F98">
        <v>2023</v>
      </c>
    </row>
    <row r="99" spans="1:6" x14ac:dyDescent="0.3">
      <c r="A99" s="1">
        <v>44947</v>
      </c>
      <c r="B99" s="1">
        <v>44927</v>
      </c>
      <c r="C99" t="s">
        <v>42</v>
      </c>
      <c r="D99" s="1">
        <v>44941</v>
      </c>
      <c r="E99" t="s">
        <v>52</v>
      </c>
      <c r="F99">
        <v>2023</v>
      </c>
    </row>
    <row r="100" spans="1:6" x14ac:dyDescent="0.3">
      <c r="A100" s="1">
        <v>44900</v>
      </c>
      <c r="B100" s="1">
        <v>44896</v>
      </c>
      <c r="C100" t="s">
        <v>54</v>
      </c>
      <c r="D100" s="1">
        <v>44899</v>
      </c>
      <c r="E100" t="s">
        <v>45</v>
      </c>
      <c r="F100">
        <v>2022</v>
      </c>
    </row>
    <row r="101" spans="1:6" x14ac:dyDescent="0.3">
      <c r="A101" s="1">
        <v>44834</v>
      </c>
      <c r="B101" s="1">
        <v>44805</v>
      </c>
      <c r="C101" t="s">
        <v>37</v>
      </c>
      <c r="D101" s="1">
        <v>44829</v>
      </c>
      <c r="E101" t="s">
        <v>41</v>
      </c>
      <c r="F101">
        <v>2022</v>
      </c>
    </row>
    <row r="102" spans="1:6" x14ac:dyDescent="0.3">
      <c r="A102" s="1">
        <v>44946</v>
      </c>
      <c r="B102" s="1">
        <v>44927</v>
      </c>
      <c r="C102" t="s">
        <v>42</v>
      </c>
      <c r="D102" s="1">
        <v>44941</v>
      </c>
      <c r="E102" t="s">
        <v>41</v>
      </c>
      <c r="F102">
        <v>2023</v>
      </c>
    </row>
    <row r="103" spans="1:6" x14ac:dyDescent="0.3">
      <c r="A103" s="1">
        <v>44911</v>
      </c>
      <c r="B103" s="1">
        <v>44896</v>
      </c>
      <c r="C103" t="s">
        <v>54</v>
      </c>
      <c r="D103" s="1">
        <v>44906</v>
      </c>
      <c r="E103" t="s">
        <v>41</v>
      </c>
      <c r="F103">
        <v>2022</v>
      </c>
    </row>
    <row r="104" spans="1:6" x14ac:dyDescent="0.3">
      <c r="A104" s="1">
        <v>45115</v>
      </c>
      <c r="B104" s="1">
        <v>45108</v>
      </c>
      <c r="C104" t="s">
        <v>39</v>
      </c>
      <c r="D104" s="1">
        <v>45109</v>
      </c>
      <c r="E104" t="s">
        <v>52</v>
      </c>
      <c r="F104">
        <v>2023</v>
      </c>
    </row>
    <row r="105" spans="1:6" x14ac:dyDescent="0.3">
      <c r="A105" s="1">
        <v>44823</v>
      </c>
      <c r="B105" s="1">
        <v>44805</v>
      </c>
      <c r="C105" t="s">
        <v>37</v>
      </c>
      <c r="D105" s="1">
        <v>44822</v>
      </c>
      <c r="E105" t="s">
        <v>45</v>
      </c>
      <c r="F105">
        <v>2022</v>
      </c>
    </row>
    <row r="106" spans="1:6" x14ac:dyDescent="0.3">
      <c r="A106" s="1">
        <v>44957</v>
      </c>
      <c r="B106" s="1">
        <v>44927</v>
      </c>
      <c r="C106" t="s">
        <v>42</v>
      </c>
      <c r="D106" s="1">
        <v>44955</v>
      </c>
      <c r="E106" t="s">
        <v>50</v>
      </c>
      <c r="F106">
        <v>2023</v>
      </c>
    </row>
    <row r="107" spans="1:6" x14ac:dyDescent="0.3">
      <c r="A107" s="1">
        <v>44868</v>
      </c>
      <c r="B107" s="1">
        <v>44866</v>
      </c>
      <c r="C107" t="s">
        <v>48</v>
      </c>
      <c r="D107" s="1">
        <v>44864</v>
      </c>
      <c r="E107" t="s">
        <v>43</v>
      </c>
      <c r="F107">
        <v>2022</v>
      </c>
    </row>
    <row r="108" spans="1:6" x14ac:dyDescent="0.3">
      <c r="A108" s="1">
        <v>44909</v>
      </c>
      <c r="B108" s="1">
        <v>44896</v>
      </c>
      <c r="C108" t="s">
        <v>54</v>
      </c>
      <c r="D108" s="1">
        <v>44906</v>
      </c>
      <c r="E108" t="s">
        <v>38</v>
      </c>
      <c r="F108">
        <v>2022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420CA-BFF1-4833-810F-C87DF5346D0E}">
  <dimension ref="B1:G74"/>
  <sheetViews>
    <sheetView topLeftCell="A55" workbookViewId="0">
      <selection activeCell="B53" sqref="B53:C53"/>
    </sheetView>
  </sheetViews>
  <sheetFormatPr defaultRowHeight="14.4" x14ac:dyDescent="0.3"/>
  <cols>
    <col min="2" max="2" width="12.5546875" bestFit="1" customWidth="1"/>
    <col min="3" max="3" width="14.88671875" bestFit="1" customWidth="1"/>
    <col min="4" max="4" width="17.44140625" bestFit="1" customWidth="1"/>
    <col min="5" max="5" width="16.44140625" bestFit="1" customWidth="1"/>
    <col min="6" max="6" width="17.44140625" bestFit="1" customWidth="1"/>
    <col min="7" max="7" width="14.5546875" bestFit="1" customWidth="1"/>
  </cols>
  <sheetData>
    <row r="1" spans="2:7" ht="15.6" x14ac:dyDescent="0.3">
      <c r="B1" s="8" t="s">
        <v>63</v>
      </c>
      <c r="G1" s="5"/>
    </row>
    <row r="2" spans="2:7" x14ac:dyDescent="0.3">
      <c r="G2" s="5"/>
    </row>
    <row r="3" spans="2:7" x14ac:dyDescent="0.3">
      <c r="B3" t="s">
        <v>58</v>
      </c>
      <c r="C3" t="s">
        <v>59</v>
      </c>
      <c r="D3" t="s">
        <v>57</v>
      </c>
      <c r="E3" t="s">
        <v>60</v>
      </c>
      <c r="F3" t="s">
        <v>61</v>
      </c>
      <c r="G3" s="5" t="s">
        <v>62</v>
      </c>
    </row>
    <row r="4" spans="2:7" x14ac:dyDescent="0.3">
      <c r="B4" s="2">
        <v>58</v>
      </c>
      <c r="C4" s="3">
        <v>0.29310344827586204</v>
      </c>
      <c r="D4" s="3">
        <v>0.22413793103448276</v>
      </c>
      <c r="E4" s="2">
        <v>54.862068965517238</v>
      </c>
      <c r="F4" s="2">
        <v>74.689655172413794</v>
      </c>
      <c r="G4" s="3">
        <v>0.36140791954745449</v>
      </c>
    </row>
    <row r="9" spans="2:7" ht="15.6" x14ac:dyDescent="0.3">
      <c r="B9" s="8" t="s">
        <v>66</v>
      </c>
    </row>
    <row r="12" spans="2:7" x14ac:dyDescent="0.3">
      <c r="B12" s="6" t="s">
        <v>64</v>
      </c>
      <c r="C12" t="s">
        <v>58</v>
      </c>
    </row>
    <row r="13" spans="2:7" x14ac:dyDescent="0.3">
      <c r="B13" s="7" t="s">
        <v>22</v>
      </c>
      <c r="C13" s="2">
        <v>17</v>
      </c>
    </row>
    <row r="14" spans="2:7" x14ac:dyDescent="0.3">
      <c r="B14" s="7" t="s">
        <v>15</v>
      </c>
      <c r="C14" s="2">
        <v>17</v>
      </c>
    </row>
    <row r="15" spans="2:7" x14ac:dyDescent="0.3">
      <c r="B15" s="7" t="s">
        <v>20</v>
      </c>
      <c r="C15" s="2">
        <v>11</v>
      </c>
    </row>
    <row r="16" spans="2:7" x14ac:dyDescent="0.3">
      <c r="B16" s="7" t="s">
        <v>25</v>
      </c>
      <c r="C16" s="2">
        <v>13</v>
      </c>
    </row>
    <row r="17" spans="2:4" x14ac:dyDescent="0.3">
      <c r="B17" s="7" t="s">
        <v>65</v>
      </c>
      <c r="C17" s="2">
        <v>58</v>
      </c>
    </row>
    <row r="22" spans="2:4" ht="15.6" x14ac:dyDescent="0.3">
      <c r="B22" s="8" t="s">
        <v>67</v>
      </c>
    </row>
    <row r="24" spans="2:4" x14ac:dyDescent="0.3">
      <c r="B24" s="6" t="s">
        <v>64</v>
      </c>
      <c r="C24" t="s">
        <v>60</v>
      </c>
      <c r="D24" t="s">
        <v>61</v>
      </c>
    </row>
    <row r="25" spans="2:4" x14ac:dyDescent="0.3">
      <c r="B25" s="7" t="s">
        <v>18</v>
      </c>
      <c r="C25" s="2">
        <v>52.363636363636367</v>
      </c>
      <c r="D25" s="2">
        <v>76</v>
      </c>
    </row>
    <row r="26" spans="2:4" x14ac:dyDescent="0.3">
      <c r="B26" s="7" t="s">
        <v>29</v>
      </c>
      <c r="C26" s="2">
        <v>51.636363636363633</v>
      </c>
      <c r="D26" s="2">
        <v>75</v>
      </c>
    </row>
    <row r="27" spans="2:4" x14ac:dyDescent="0.3">
      <c r="B27" s="7" t="s">
        <v>26</v>
      </c>
      <c r="C27" s="2">
        <v>60</v>
      </c>
      <c r="D27" s="2">
        <v>75</v>
      </c>
    </row>
    <row r="28" spans="2:4" x14ac:dyDescent="0.3">
      <c r="B28" s="7" t="s">
        <v>31</v>
      </c>
      <c r="C28" s="2">
        <v>60.25</v>
      </c>
      <c r="D28" s="2">
        <v>69.5</v>
      </c>
    </row>
    <row r="29" spans="2:4" x14ac:dyDescent="0.3">
      <c r="B29" s="7" t="s">
        <v>13</v>
      </c>
      <c r="C29" s="2">
        <v>55.25</v>
      </c>
      <c r="D29" s="2">
        <v>75.583333333333329</v>
      </c>
    </row>
    <row r="30" spans="2:4" x14ac:dyDescent="0.3">
      <c r="B30" s="7" t="s">
        <v>21</v>
      </c>
      <c r="C30" s="2">
        <v>53.3</v>
      </c>
      <c r="D30" s="2">
        <v>75.8</v>
      </c>
    </row>
    <row r="31" spans="2:4" x14ac:dyDescent="0.3">
      <c r="B31" s="7" t="s">
        <v>65</v>
      </c>
      <c r="C31" s="2">
        <v>54.862068965517238</v>
      </c>
      <c r="D31" s="2">
        <v>74.689655172413794</v>
      </c>
    </row>
    <row r="37" spans="2:3" ht="15.6" x14ac:dyDescent="0.3">
      <c r="B37" s="8" t="s">
        <v>69</v>
      </c>
    </row>
    <row r="39" spans="2:3" x14ac:dyDescent="0.3">
      <c r="B39" s="6" t="s">
        <v>64</v>
      </c>
      <c r="C39" t="s">
        <v>68</v>
      </c>
    </row>
    <row r="40" spans="2:3" x14ac:dyDescent="0.3">
      <c r="B40" s="7" t="s">
        <v>30</v>
      </c>
      <c r="C40" s="4">
        <v>4.5454545454545459</v>
      </c>
    </row>
    <row r="41" spans="2:3" x14ac:dyDescent="0.3">
      <c r="B41" s="7" t="s">
        <v>19</v>
      </c>
      <c r="C41" s="4">
        <v>4.418181818181818</v>
      </c>
    </row>
    <row r="42" spans="2:3" x14ac:dyDescent="0.3">
      <c r="B42" s="7" t="s">
        <v>28</v>
      </c>
      <c r="C42" s="4">
        <v>4.3999999999999995</v>
      </c>
    </row>
    <row r="43" spans="2:3" x14ac:dyDescent="0.3">
      <c r="B43" s="7" t="s">
        <v>32</v>
      </c>
      <c r="C43" s="4">
        <v>4.375</v>
      </c>
    </row>
    <row r="44" spans="2:3" x14ac:dyDescent="0.3">
      <c r="B44" s="7" t="s">
        <v>16</v>
      </c>
      <c r="C44" s="4">
        <v>4.3583333333333334</v>
      </c>
    </row>
    <row r="45" spans="2:3" x14ac:dyDescent="0.3">
      <c r="B45" s="7" t="s">
        <v>23</v>
      </c>
      <c r="C45" s="4">
        <v>4.29</v>
      </c>
    </row>
    <row r="46" spans="2:3" x14ac:dyDescent="0.3">
      <c r="B46" s="7" t="s">
        <v>65</v>
      </c>
      <c r="C46" s="4">
        <v>4.3999999999999995</v>
      </c>
    </row>
    <row r="50" spans="2:3" ht="15.6" x14ac:dyDescent="0.3">
      <c r="B50" s="8" t="s">
        <v>70</v>
      </c>
    </row>
    <row r="52" spans="2:3" x14ac:dyDescent="0.3">
      <c r="B52" s="6" t="s">
        <v>64</v>
      </c>
      <c r="C52" t="s">
        <v>58</v>
      </c>
    </row>
    <row r="53" spans="2:3" x14ac:dyDescent="0.3">
      <c r="B53" s="7" t="s">
        <v>47</v>
      </c>
      <c r="C53" s="2">
        <v>8</v>
      </c>
    </row>
    <row r="54" spans="2:3" x14ac:dyDescent="0.3">
      <c r="B54" s="7" t="s">
        <v>54</v>
      </c>
      <c r="C54" s="2">
        <v>14</v>
      </c>
    </row>
    <row r="55" spans="2:3" x14ac:dyDescent="0.3">
      <c r="B55" s="7" t="s">
        <v>48</v>
      </c>
      <c r="C55" s="2">
        <v>13</v>
      </c>
    </row>
    <row r="56" spans="2:3" x14ac:dyDescent="0.3">
      <c r="B56" s="7" t="s">
        <v>53</v>
      </c>
      <c r="C56" s="2">
        <v>15</v>
      </c>
    </row>
    <row r="57" spans="2:3" x14ac:dyDescent="0.3">
      <c r="B57" s="7" t="s">
        <v>37</v>
      </c>
      <c r="C57" s="2">
        <v>8</v>
      </c>
    </row>
    <row r="58" spans="2:3" x14ac:dyDescent="0.3">
      <c r="B58" s="7" t="s">
        <v>65</v>
      </c>
      <c r="C58" s="2">
        <v>58</v>
      </c>
    </row>
    <row r="68" spans="2:3" ht="15.6" x14ac:dyDescent="0.3">
      <c r="B68" s="11" t="s">
        <v>77</v>
      </c>
    </row>
    <row r="71" spans="2:3" x14ac:dyDescent="0.3">
      <c r="B71" s="6" t="s">
        <v>64</v>
      </c>
      <c r="C71" t="s">
        <v>71</v>
      </c>
    </row>
    <row r="72" spans="2:3" x14ac:dyDescent="0.3">
      <c r="B72" s="7" t="s">
        <v>27</v>
      </c>
      <c r="C72" s="3">
        <v>0.10344827586206896</v>
      </c>
    </row>
    <row r="73" spans="2:3" x14ac:dyDescent="0.3">
      <c r="B73" s="7" t="s">
        <v>14</v>
      </c>
      <c r="C73" s="3">
        <v>0.89655172413793105</v>
      </c>
    </row>
    <row r="74" spans="2:3" x14ac:dyDescent="0.3">
      <c r="B74" s="7" t="s">
        <v>65</v>
      </c>
      <c r="C74" s="3">
        <v>1</v>
      </c>
    </row>
  </sheetData>
  <pageMargins left="0.7" right="0.7" top="0.75" bottom="0.75" header="0.3" footer="0.3"/>
  <pageSetup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1ED13-2E6F-4671-BE48-C950FEC1B081}">
  <dimension ref="B1:G80"/>
  <sheetViews>
    <sheetView workbookViewId="0">
      <selection activeCell="D6" sqref="D6"/>
    </sheetView>
  </sheetViews>
  <sheetFormatPr defaultRowHeight="14.4" x14ac:dyDescent="0.3"/>
  <cols>
    <col min="2" max="2" width="18.77734375" bestFit="1" customWidth="1"/>
    <col min="3" max="3" width="16.5546875" bestFit="1" customWidth="1"/>
    <col min="4" max="4" width="15.77734375" bestFit="1" customWidth="1"/>
    <col min="5" max="5" width="16.5546875" bestFit="1" customWidth="1"/>
    <col min="6" max="6" width="16.21875" bestFit="1" customWidth="1"/>
    <col min="7" max="7" width="12.21875" bestFit="1" customWidth="1"/>
    <col min="8" max="8" width="15.5546875" bestFit="1" customWidth="1"/>
  </cols>
  <sheetData>
    <row r="1" spans="2:7" x14ac:dyDescent="0.3">
      <c r="B1" s="15" t="s">
        <v>97</v>
      </c>
    </row>
    <row r="3" spans="2:7" x14ac:dyDescent="0.3">
      <c r="B3" t="s">
        <v>72</v>
      </c>
      <c r="C3" t="s">
        <v>73</v>
      </c>
      <c r="D3" t="s">
        <v>74</v>
      </c>
      <c r="E3" t="s">
        <v>75</v>
      </c>
      <c r="F3" t="s">
        <v>76</v>
      </c>
      <c r="G3" t="s">
        <v>68</v>
      </c>
    </row>
    <row r="4" spans="2:7" x14ac:dyDescent="0.3">
      <c r="B4" s="10">
        <v>73699</v>
      </c>
      <c r="C4" s="10">
        <v>71688</v>
      </c>
      <c r="D4" s="3">
        <v>0.97271333396653958</v>
      </c>
      <c r="E4" s="2">
        <v>573.50400000000002</v>
      </c>
      <c r="F4">
        <v>60</v>
      </c>
      <c r="G4" s="4">
        <v>4.3768000000000002</v>
      </c>
    </row>
    <row r="5" spans="2:7" x14ac:dyDescent="0.3">
      <c r="B5" s="10">
        <f>GETPIVOTDATA("[Measures].[Total Training Budget]",$B$3)</f>
        <v>73699</v>
      </c>
      <c r="C5" s="10">
        <f>GETPIVOTDATA("[Measures].[Total Training Cost]",$B$3)</f>
        <v>71688</v>
      </c>
      <c r="D5" s="3">
        <f>GETPIVOTDATA("[Measures].[Budget Utilization]",$B$3)</f>
        <v>0.97271333396653958</v>
      </c>
      <c r="E5" s="2">
        <f>GETPIVOTDATA("[Measures].[Cost per Employee]",$B$3)</f>
        <v>573.50400000000002</v>
      </c>
      <c r="F5">
        <f>GETPIVOTDATA("[Measures].[Certificates Issued]",$B$3)</f>
        <v>60</v>
      </c>
      <c r="G5" s="4">
        <f>GETPIVOTDATA("[Measures].[Avg Feedback]",$B$3)</f>
        <v>4.3768000000000002</v>
      </c>
    </row>
    <row r="7" spans="2:7" ht="15.6" x14ac:dyDescent="0.3">
      <c r="B7" s="13" t="s">
        <v>79</v>
      </c>
    </row>
    <row r="10" spans="2:7" x14ac:dyDescent="0.3">
      <c r="B10" s="6" t="s">
        <v>64</v>
      </c>
      <c r="C10" t="s">
        <v>72</v>
      </c>
      <c r="D10" t="s">
        <v>73</v>
      </c>
    </row>
    <row r="11" spans="2:7" x14ac:dyDescent="0.3">
      <c r="B11" s="7" t="s">
        <v>18</v>
      </c>
      <c r="C11" s="12">
        <v>9748</v>
      </c>
      <c r="D11" s="12">
        <v>9330</v>
      </c>
    </row>
    <row r="12" spans="2:7" x14ac:dyDescent="0.3">
      <c r="B12" s="7" t="s">
        <v>29</v>
      </c>
      <c r="C12" s="12">
        <v>12896</v>
      </c>
      <c r="D12" s="12">
        <v>12655</v>
      </c>
    </row>
    <row r="13" spans="2:7" x14ac:dyDescent="0.3">
      <c r="B13" s="7" t="s">
        <v>26</v>
      </c>
      <c r="C13" s="12">
        <v>11283</v>
      </c>
      <c r="D13" s="12">
        <v>11116</v>
      </c>
    </row>
    <row r="14" spans="2:7" x14ac:dyDescent="0.3">
      <c r="B14" s="7" t="s">
        <v>31</v>
      </c>
      <c r="C14" s="12">
        <v>7137</v>
      </c>
      <c r="D14" s="12">
        <v>6854</v>
      </c>
    </row>
    <row r="15" spans="2:7" x14ac:dyDescent="0.3">
      <c r="B15" s="7" t="s">
        <v>13</v>
      </c>
      <c r="C15" s="12">
        <v>17411</v>
      </c>
      <c r="D15" s="12">
        <v>16949</v>
      </c>
    </row>
    <row r="16" spans="2:7" x14ac:dyDescent="0.3">
      <c r="B16" s="7" t="s">
        <v>21</v>
      </c>
      <c r="C16" s="12">
        <v>15224</v>
      </c>
      <c r="D16" s="12">
        <v>14784</v>
      </c>
    </row>
    <row r="17" spans="2:4" x14ac:dyDescent="0.3">
      <c r="B17" s="7" t="s">
        <v>65</v>
      </c>
      <c r="C17" s="12">
        <v>73699</v>
      </c>
      <c r="D17" s="12">
        <v>71688</v>
      </c>
    </row>
    <row r="22" spans="2:4" ht="15.6" x14ac:dyDescent="0.3">
      <c r="B22" s="13" t="s">
        <v>80</v>
      </c>
    </row>
    <row r="25" spans="2:4" x14ac:dyDescent="0.3">
      <c r="B25" s="6" t="s">
        <v>64</v>
      </c>
      <c r="C25" t="s">
        <v>78</v>
      </c>
    </row>
    <row r="26" spans="2:4" x14ac:dyDescent="0.3">
      <c r="B26" s="7" t="s">
        <v>31</v>
      </c>
      <c r="C26" s="3">
        <v>0.96034748493764888</v>
      </c>
    </row>
    <row r="27" spans="2:4" x14ac:dyDescent="0.3">
      <c r="B27" s="7" t="s">
        <v>21</v>
      </c>
      <c r="C27" s="3">
        <v>0.97109826589595372</v>
      </c>
    </row>
    <row r="28" spans="2:4" x14ac:dyDescent="0.3">
      <c r="B28" s="7" t="s">
        <v>13</v>
      </c>
      <c r="C28" s="3">
        <v>0.97346505082993506</v>
      </c>
    </row>
    <row r="29" spans="2:4" x14ac:dyDescent="0.3">
      <c r="B29" s="7" t="s">
        <v>29</v>
      </c>
      <c r="C29" s="3">
        <v>0.98131203473945405</v>
      </c>
    </row>
    <row r="30" spans="2:4" x14ac:dyDescent="0.3">
      <c r="B30" s="7" t="s">
        <v>26</v>
      </c>
      <c r="C30" s="3">
        <v>0.98519897190463535</v>
      </c>
    </row>
    <row r="31" spans="2:4" x14ac:dyDescent="0.3">
      <c r="B31" s="7" t="s">
        <v>65</v>
      </c>
      <c r="C31" s="3">
        <v>0.97509030351362758</v>
      </c>
    </row>
    <row r="35" spans="2:3" ht="15.6" x14ac:dyDescent="0.3">
      <c r="B35" s="13" t="s">
        <v>92</v>
      </c>
    </row>
    <row r="37" spans="2:3" x14ac:dyDescent="0.3">
      <c r="B37" s="6" t="s">
        <v>64</v>
      </c>
      <c r="C37" t="s">
        <v>73</v>
      </c>
    </row>
    <row r="38" spans="2:3" x14ac:dyDescent="0.3">
      <c r="B38" s="7" t="s">
        <v>86</v>
      </c>
      <c r="C38" s="12">
        <v>7911</v>
      </c>
    </row>
    <row r="39" spans="2:3" x14ac:dyDescent="0.3">
      <c r="B39" s="7" t="s">
        <v>87</v>
      </c>
      <c r="C39" s="12">
        <v>4273</v>
      </c>
    </row>
    <row r="40" spans="2:3" x14ac:dyDescent="0.3">
      <c r="B40" s="7" t="s">
        <v>88</v>
      </c>
      <c r="C40" s="12">
        <v>6879</v>
      </c>
    </row>
    <row r="41" spans="2:3" x14ac:dyDescent="0.3">
      <c r="B41" s="7" t="s">
        <v>89</v>
      </c>
      <c r="C41" s="12">
        <v>4271</v>
      </c>
    </row>
    <row r="42" spans="2:3" x14ac:dyDescent="0.3">
      <c r="B42" s="7" t="s">
        <v>44</v>
      </c>
      <c r="C42" s="12">
        <v>6298</v>
      </c>
    </row>
    <row r="43" spans="2:3" x14ac:dyDescent="0.3">
      <c r="B43" s="7" t="s">
        <v>90</v>
      </c>
      <c r="C43" s="12">
        <v>3011</v>
      </c>
    </row>
    <row r="44" spans="2:3" x14ac:dyDescent="0.3">
      <c r="B44" s="7" t="s">
        <v>91</v>
      </c>
      <c r="C44" s="12">
        <v>3796</v>
      </c>
    </row>
    <row r="45" spans="2:3" x14ac:dyDescent="0.3">
      <c r="B45" s="7" t="s">
        <v>81</v>
      </c>
      <c r="C45" s="12">
        <v>6325</v>
      </c>
    </row>
    <row r="46" spans="2:3" x14ac:dyDescent="0.3">
      <c r="B46" s="7" t="s">
        <v>82</v>
      </c>
      <c r="C46" s="12">
        <v>5301</v>
      </c>
    </row>
    <row r="47" spans="2:3" x14ac:dyDescent="0.3">
      <c r="B47" s="7" t="s">
        <v>83</v>
      </c>
      <c r="C47" s="12">
        <v>8690</v>
      </c>
    </row>
    <row r="48" spans="2:3" x14ac:dyDescent="0.3">
      <c r="B48" s="7" t="s">
        <v>84</v>
      </c>
      <c r="C48" s="12">
        <v>7097</v>
      </c>
    </row>
    <row r="49" spans="2:3" x14ac:dyDescent="0.3">
      <c r="B49" s="7" t="s">
        <v>85</v>
      </c>
      <c r="C49" s="12">
        <v>7836</v>
      </c>
    </row>
    <row r="50" spans="2:3" x14ac:dyDescent="0.3">
      <c r="B50" s="7" t="s">
        <v>65</v>
      </c>
      <c r="C50" s="12">
        <v>71688</v>
      </c>
    </row>
    <row r="54" spans="2:3" ht="15.6" x14ac:dyDescent="0.3">
      <c r="B54" s="13" t="s">
        <v>93</v>
      </c>
    </row>
    <row r="56" spans="2:3" x14ac:dyDescent="0.3">
      <c r="B56" s="6" t="s">
        <v>64</v>
      </c>
      <c r="C56" t="s">
        <v>58</v>
      </c>
    </row>
    <row r="57" spans="2:3" x14ac:dyDescent="0.3">
      <c r="B57" s="7" t="s">
        <v>17</v>
      </c>
      <c r="C57">
        <v>65</v>
      </c>
    </row>
    <row r="58" spans="2:3" x14ac:dyDescent="0.3">
      <c r="B58" s="7" t="s">
        <v>24</v>
      </c>
      <c r="C58">
        <v>60</v>
      </c>
    </row>
    <row r="59" spans="2:3" x14ac:dyDescent="0.3">
      <c r="B59" s="7" t="s">
        <v>65</v>
      </c>
      <c r="C59">
        <v>125</v>
      </c>
    </row>
    <row r="63" spans="2:3" ht="15.6" x14ac:dyDescent="0.3">
      <c r="B63" s="13" t="s">
        <v>95</v>
      </c>
    </row>
    <row r="66" spans="2:3" x14ac:dyDescent="0.3">
      <c r="B66" s="6" t="s">
        <v>64</v>
      </c>
      <c r="C66" t="s">
        <v>72</v>
      </c>
    </row>
    <row r="67" spans="2:3" x14ac:dyDescent="0.3">
      <c r="B67" s="7" t="s">
        <v>27</v>
      </c>
      <c r="C67" s="12">
        <v>11283</v>
      </c>
    </row>
    <row r="68" spans="2:3" x14ac:dyDescent="0.3">
      <c r="B68" s="7" t="s">
        <v>14</v>
      </c>
      <c r="C68" s="12">
        <v>62416</v>
      </c>
    </row>
    <row r="69" spans="2:3" x14ac:dyDescent="0.3">
      <c r="B69" s="7" t="s">
        <v>65</v>
      </c>
      <c r="C69" s="12">
        <v>73699</v>
      </c>
    </row>
    <row r="75" spans="2:3" ht="15.6" x14ac:dyDescent="0.3">
      <c r="B75" s="13" t="s">
        <v>94</v>
      </c>
    </row>
    <row r="77" spans="2:3" x14ac:dyDescent="0.3">
      <c r="B77" s="6" t="s">
        <v>64</v>
      </c>
      <c r="C77" t="s">
        <v>73</v>
      </c>
    </row>
    <row r="78" spans="2:3" x14ac:dyDescent="0.3">
      <c r="B78" s="7" t="s">
        <v>27</v>
      </c>
      <c r="C78" s="12">
        <v>11116</v>
      </c>
    </row>
    <row r="79" spans="2:3" x14ac:dyDescent="0.3">
      <c r="B79" s="7" t="s">
        <v>14</v>
      </c>
      <c r="C79" s="12">
        <v>60572</v>
      </c>
    </row>
    <row r="80" spans="2:3" x14ac:dyDescent="0.3">
      <c r="B80" s="7" t="s">
        <v>65</v>
      </c>
      <c r="C80" s="12">
        <v>71688</v>
      </c>
    </row>
  </sheetData>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F995A-D186-4CFF-B542-24BB55FD626C}">
  <dimension ref="A1:M126"/>
  <sheetViews>
    <sheetView topLeftCell="D1" workbookViewId="0">
      <selection activeCell="B21" sqref="B21"/>
    </sheetView>
  </sheetViews>
  <sheetFormatPr defaultRowHeight="14.4" x14ac:dyDescent="0.3"/>
  <cols>
    <col min="1" max="1" width="13.5546875" bestFit="1" customWidth="1"/>
    <col min="2" max="2" width="14.21875" style="1" bestFit="1" customWidth="1"/>
    <col min="3" max="3" width="23" bestFit="1" customWidth="1"/>
    <col min="4" max="4" width="14.21875" bestFit="1" customWidth="1"/>
    <col min="5" max="6" width="18.109375" bestFit="1" customWidth="1"/>
    <col min="7" max="7" width="23.21875" bestFit="1" customWidth="1"/>
    <col min="8" max="8" width="16.21875" bestFit="1" customWidth="1"/>
    <col min="9" max="10" width="14" bestFit="1" customWidth="1"/>
    <col min="11" max="11" width="14.88671875" bestFit="1" customWidth="1"/>
    <col min="12" max="12" width="15.6640625" bestFit="1" customWidth="1"/>
    <col min="13" max="13" width="17.21875" bestFit="1" customWidth="1"/>
  </cols>
  <sheetData>
    <row r="1" spans="1:13" x14ac:dyDescent="0.3">
      <c r="A1" t="s">
        <v>0</v>
      </c>
      <c r="B1" s="1" t="s">
        <v>1</v>
      </c>
      <c r="C1" t="s">
        <v>2</v>
      </c>
      <c r="D1" t="s">
        <v>3</v>
      </c>
      <c r="E1" t="s">
        <v>4</v>
      </c>
      <c r="F1" t="s">
        <v>5</v>
      </c>
      <c r="G1" t="s">
        <v>6</v>
      </c>
      <c r="H1" t="s">
        <v>7</v>
      </c>
      <c r="I1" t="s">
        <v>8</v>
      </c>
      <c r="J1" t="s">
        <v>9</v>
      </c>
      <c r="K1" t="s">
        <v>10</v>
      </c>
      <c r="L1" t="s">
        <v>11</v>
      </c>
      <c r="M1" t="s">
        <v>12</v>
      </c>
    </row>
    <row r="2" spans="1:13" x14ac:dyDescent="0.3">
      <c r="A2">
        <v>1001</v>
      </c>
      <c r="B2" s="1">
        <v>44825</v>
      </c>
      <c r="C2" t="s">
        <v>13</v>
      </c>
      <c r="D2" t="s">
        <v>14</v>
      </c>
      <c r="E2" t="s">
        <v>15</v>
      </c>
      <c r="F2" t="s">
        <v>16</v>
      </c>
      <c r="G2">
        <v>4</v>
      </c>
      <c r="H2">
        <v>536</v>
      </c>
      <c r="I2">
        <v>510</v>
      </c>
      <c r="J2">
        <v>55</v>
      </c>
      <c r="K2">
        <v>65</v>
      </c>
      <c r="L2">
        <v>4</v>
      </c>
      <c r="M2" t="s">
        <v>17</v>
      </c>
    </row>
    <row r="3" spans="1:13" x14ac:dyDescent="0.3">
      <c r="A3">
        <v>1002</v>
      </c>
      <c r="B3" s="1">
        <v>45126</v>
      </c>
      <c r="C3" t="s">
        <v>18</v>
      </c>
      <c r="D3" t="s">
        <v>14</v>
      </c>
      <c r="E3" t="s">
        <v>15</v>
      </c>
      <c r="F3" t="s">
        <v>19</v>
      </c>
      <c r="G3">
        <v>2</v>
      </c>
      <c r="H3">
        <v>611</v>
      </c>
      <c r="I3">
        <v>582</v>
      </c>
      <c r="J3">
        <v>61</v>
      </c>
      <c r="K3">
        <v>77</v>
      </c>
      <c r="L3">
        <v>4.5999999999999996</v>
      </c>
      <c r="M3" t="s">
        <v>17</v>
      </c>
    </row>
    <row r="4" spans="1:13" x14ac:dyDescent="0.3">
      <c r="A4">
        <v>1003</v>
      </c>
      <c r="B4" s="1">
        <v>44981</v>
      </c>
      <c r="C4" t="s">
        <v>13</v>
      </c>
      <c r="D4" t="s">
        <v>14</v>
      </c>
      <c r="E4" t="s">
        <v>20</v>
      </c>
      <c r="F4" t="s">
        <v>16</v>
      </c>
      <c r="G4">
        <v>4</v>
      </c>
      <c r="H4">
        <v>815</v>
      </c>
      <c r="I4">
        <v>777</v>
      </c>
      <c r="J4">
        <v>50</v>
      </c>
      <c r="K4">
        <v>85</v>
      </c>
      <c r="L4">
        <v>3.5</v>
      </c>
      <c r="M4" t="s">
        <v>17</v>
      </c>
    </row>
    <row r="5" spans="1:13" x14ac:dyDescent="0.3">
      <c r="A5">
        <v>1004</v>
      </c>
      <c r="B5" s="1">
        <v>44938</v>
      </c>
      <c r="C5" t="s">
        <v>21</v>
      </c>
      <c r="D5" t="s">
        <v>14</v>
      </c>
      <c r="E5" t="s">
        <v>22</v>
      </c>
      <c r="F5" t="s">
        <v>23</v>
      </c>
      <c r="G5">
        <v>2</v>
      </c>
      <c r="H5">
        <v>865</v>
      </c>
      <c r="I5">
        <v>824</v>
      </c>
      <c r="J5">
        <v>50</v>
      </c>
      <c r="K5">
        <v>77</v>
      </c>
      <c r="L5">
        <v>4.2</v>
      </c>
      <c r="M5" t="s">
        <v>24</v>
      </c>
    </row>
    <row r="6" spans="1:13" x14ac:dyDescent="0.3">
      <c r="A6">
        <v>1005</v>
      </c>
      <c r="B6" s="1">
        <v>45058</v>
      </c>
      <c r="C6" t="s">
        <v>13</v>
      </c>
      <c r="D6" t="s">
        <v>14</v>
      </c>
      <c r="E6" t="s">
        <v>25</v>
      </c>
      <c r="F6" t="s">
        <v>16</v>
      </c>
      <c r="G6">
        <v>4</v>
      </c>
      <c r="H6">
        <v>153</v>
      </c>
      <c r="I6">
        <v>145</v>
      </c>
      <c r="J6">
        <v>63</v>
      </c>
      <c r="K6">
        <v>75</v>
      </c>
      <c r="L6">
        <v>4</v>
      </c>
      <c r="M6" t="s">
        <v>24</v>
      </c>
    </row>
    <row r="7" spans="1:13" x14ac:dyDescent="0.3">
      <c r="A7">
        <v>1006</v>
      </c>
      <c r="B7" s="1">
        <v>45054</v>
      </c>
      <c r="C7" t="s">
        <v>26</v>
      </c>
      <c r="D7" t="s">
        <v>27</v>
      </c>
      <c r="E7" t="s">
        <v>15</v>
      </c>
      <c r="F7" t="s">
        <v>28</v>
      </c>
      <c r="G7">
        <v>2</v>
      </c>
      <c r="H7">
        <v>879</v>
      </c>
      <c r="I7">
        <v>838</v>
      </c>
      <c r="J7">
        <v>66</v>
      </c>
      <c r="K7">
        <v>77</v>
      </c>
      <c r="L7">
        <v>4.5999999999999996</v>
      </c>
      <c r="M7" t="s">
        <v>17</v>
      </c>
    </row>
    <row r="8" spans="1:13" x14ac:dyDescent="0.3">
      <c r="A8">
        <v>1007</v>
      </c>
      <c r="B8" s="1">
        <v>45060</v>
      </c>
      <c r="C8" t="s">
        <v>21</v>
      </c>
      <c r="D8" t="s">
        <v>14</v>
      </c>
      <c r="E8" t="s">
        <v>15</v>
      </c>
      <c r="F8" t="s">
        <v>23</v>
      </c>
      <c r="G8">
        <v>2</v>
      </c>
      <c r="H8">
        <v>700</v>
      </c>
      <c r="I8">
        <v>667</v>
      </c>
      <c r="J8">
        <v>62</v>
      </c>
      <c r="K8">
        <v>57</v>
      </c>
      <c r="L8">
        <v>4.5</v>
      </c>
      <c r="M8" t="s">
        <v>17</v>
      </c>
    </row>
    <row r="9" spans="1:13" x14ac:dyDescent="0.3">
      <c r="A9">
        <v>1008</v>
      </c>
      <c r="B9" s="1">
        <v>45140</v>
      </c>
      <c r="C9" t="s">
        <v>21</v>
      </c>
      <c r="D9" t="s">
        <v>14</v>
      </c>
      <c r="E9" t="s">
        <v>20</v>
      </c>
      <c r="F9" t="s">
        <v>23</v>
      </c>
      <c r="G9">
        <v>2</v>
      </c>
      <c r="H9">
        <v>796</v>
      </c>
      <c r="I9">
        <v>758</v>
      </c>
      <c r="J9">
        <v>50</v>
      </c>
      <c r="K9">
        <v>90</v>
      </c>
      <c r="L9">
        <v>4.9000000000000004</v>
      </c>
      <c r="M9" t="s">
        <v>17</v>
      </c>
    </row>
    <row r="10" spans="1:13" x14ac:dyDescent="0.3">
      <c r="A10">
        <v>1009</v>
      </c>
      <c r="B10" s="1">
        <v>44794</v>
      </c>
      <c r="C10" t="s">
        <v>13</v>
      </c>
      <c r="D10" t="s">
        <v>14</v>
      </c>
      <c r="E10" t="s">
        <v>20</v>
      </c>
      <c r="F10" t="s">
        <v>16</v>
      </c>
      <c r="G10">
        <v>2</v>
      </c>
      <c r="H10">
        <v>106</v>
      </c>
      <c r="I10">
        <v>101</v>
      </c>
      <c r="J10">
        <v>41</v>
      </c>
      <c r="K10">
        <v>86</v>
      </c>
      <c r="L10">
        <v>4.7</v>
      </c>
      <c r="M10" t="s">
        <v>17</v>
      </c>
    </row>
    <row r="11" spans="1:13" x14ac:dyDescent="0.3">
      <c r="A11">
        <v>1010</v>
      </c>
      <c r="B11" s="1">
        <v>44792</v>
      </c>
      <c r="C11" t="s">
        <v>29</v>
      </c>
      <c r="D11" t="s">
        <v>14</v>
      </c>
      <c r="E11" t="s">
        <v>20</v>
      </c>
      <c r="F11" t="s">
        <v>30</v>
      </c>
      <c r="G11">
        <v>5</v>
      </c>
      <c r="H11">
        <v>348</v>
      </c>
      <c r="I11">
        <v>332</v>
      </c>
      <c r="J11">
        <v>60</v>
      </c>
      <c r="K11">
        <v>70</v>
      </c>
      <c r="L11">
        <v>4.5</v>
      </c>
      <c r="M11" t="s">
        <v>17</v>
      </c>
    </row>
    <row r="12" spans="1:13" x14ac:dyDescent="0.3">
      <c r="A12">
        <v>1011</v>
      </c>
      <c r="B12" s="1">
        <v>44871</v>
      </c>
      <c r="C12" t="s">
        <v>21</v>
      </c>
      <c r="D12" t="s">
        <v>14</v>
      </c>
      <c r="E12" t="s">
        <v>22</v>
      </c>
      <c r="F12" t="s">
        <v>23</v>
      </c>
      <c r="G12">
        <v>1</v>
      </c>
      <c r="H12">
        <v>844</v>
      </c>
      <c r="I12">
        <v>803</v>
      </c>
      <c r="J12">
        <v>60</v>
      </c>
      <c r="K12">
        <v>65</v>
      </c>
      <c r="L12">
        <v>4.2</v>
      </c>
      <c r="M12" t="s">
        <v>24</v>
      </c>
    </row>
    <row r="13" spans="1:13" x14ac:dyDescent="0.3">
      <c r="A13">
        <v>1012</v>
      </c>
      <c r="B13" s="1">
        <v>45013</v>
      </c>
      <c r="C13" t="s">
        <v>29</v>
      </c>
      <c r="D13" t="s">
        <v>14</v>
      </c>
      <c r="E13" t="s">
        <v>15</v>
      </c>
      <c r="F13" t="s">
        <v>30</v>
      </c>
      <c r="G13">
        <v>3</v>
      </c>
      <c r="H13">
        <v>931</v>
      </c>
      <c r="I13">
        <v>887</v>
      </c>
      <c r="J13">
        <v>41</v>
      </c>
      <c r="K13">
        <v>75</v>
      </c>
      <c r="L13">
        <v>4.7</v>
      </c>
      <c r="M13" t="s">
        <v>17</v>
      </c>
    </row>
    <row r="14" spans="1:13" x14ac:dyDescent="0.3">
      <c r="A14">
        <v>1013</v>
      </c>
      <c r="B14" s="1">
        <v>45024</v>
      </c>
      <c r="C14" t="s">
        <v>21</v>
      </c>
      <c r="D14" t="s">
        <v>14</v>
      </c>
      <c r="E14" t="s">
        <v>20</v>
      </c>
      <c r="F14" t="s">
        <v>23</v>
      </c>
      <c r="G14">
        <v>2</v>
      </c>
      <c r="H14">
        <v>690</v>
      </c>
      <c r="I14">
        <v>657</v>
      </c>
      <c r="J14">
        <v>55</v>
      </c>
      <c r="K14">
        <v>77</v>
      </c>
      <c r="L14">
        <v>4.5</v>
      </c>
      <c r="M14" t="s">
        <v>17</v>
      </c>
    </row>
    <row r="15" spans="1:13" x14ac:dyDescent="0.3">
      <c r="A15">
        <v>1014</v>
      </c>
      <c r="B15" s="1">
        <v>44978</v>
      </c>
      <c r="C15" t="s">
        <v>21</v>
      </c>
      <c r="D15" t="s">
        <v>14</v>
      </c>
      <c r="E15" t="s">
        <v>20</v>
      </c>
      <c r="F15" t="s">
        <v>23</v>
      </c>
      <c r="G15">
        <v>2</v>
      </c>
      <c r="H15">
        <v>940</v>
      </c>
      <c r="I15">
        <v>895</v>
      </c>
      <c r="J15">
        <v>60</v>
      </c>
      <c r="K15">
        <v>75</v>
      </c>
      <c r="L15">
        <v>4.0999999999999996</v>
      </c>
      <c r="M15" t="s">
        <v>17</v>
      </c>
    </row>
    <row r="16" spans="1:13" x14ac:dyDescent="0.3">
      <c r="A16">
        <v>1015</v>
      </c>
      <c r="B16" s="1">
        <v>45059</v>
      </c>
      <c r="C16" t="s">
        <v>13</v>
      </c>
      <c r="D16" t="s">
        <v>14</v>
      </c>
      <c r="E16" t="s">
        <v>25</v>
      </c>
      <c r="F16" t="s">
        <v>16</v>
      </c>
      <c r="G16">
        <v>1</v>
      </c>
      <c r="H16">
        <v>565</v>
      </c>
      <c r="I16">
        <v>539</v>
      </c>
      <c r="J16">
        <v>50</v>
      </c>
      <c r="K16">
        <v>80</v>
      </c>
      <c r="L16">
        <v>4.7</v>
      </c>
      <c r="M16" t="s">
        <v>24</v>
      </c>
    </row>
    <row r="17" spans="1:13" x14ac:dyDescent="0.3">
      <c r="A17">
        <v>1016</v>
      </c>
      <c r="B17" s="1">
        <v>45046</v>
      </c>
      <c r="C17" t="s">
        <v>21</v>
      </c>
      <c r="D17" t="s">
        <v>14</v>
      </c>
      <c r="E17" t="s">
        <v>22</v>
      </c>
      <c r="F17" t="s">
        <v>23</v>
      </c>
      <c r="G17">
        <v>2</v>
      </c>
      <c r="H17">
        <v>637</v>
      </c>
      <c r="I17">
        <v>606</v>
      </c>
      <c r="J17">
        <v>60</v>
      </c>
      <c r="K17">
        <v>80</v>
      </c>
      <c r="L17">
        <v>4.0999999999999996</v>
      </c>
      <c r="M17" t="s">
        <v>24</v>
      </c>
    </row>
    <row r="18" spans="1:13" x14ac:dyDescent="0.3">
      <c r="A18">
        <v>1017</v>
      </c>
      <c r="B18" s="1">
        <v>44879</v>
      </c>
      <c r="C18" t="s">
        <v>13</v>
      </c>
      <c r="D18" t="s">
        <v>14</v>
      </c>
      <c r="E18" t="s">
        <v>25</v>
      </c>
      <c r="F18" t="s">
        <v>16</v>
      </c>
      <c r="G18">
        <v>3</v>
      </c>
      <c r="H18">
        <v>279</v>
      </c>
      <c r="I18">
        <v>265</v>
      </c>
      <c r="J18">
        <v>50</v>
      </c>
      <c r="K18">
        <v>87</v>
      </c>
      <c r="L18">
        <v>4</v>
      </c>
      <c r="M18" t="s">
        <v>24</v>
      </c>
    </row>
    <row r="19" spans="1:13" x14ac:dyDescent="0.3">
      <c r="A19">
        <v>1018</v>
      </c>
      <c r="B19" s="1">
        <v>45010</v>
      </c>
      <c r="C19" t="s">
        <v>31</v>
      </c>
      <c r="D19" t="s">
        <v>14</v>
      </c>
      <c r="E19" t="s">
        <v>20</v>
      </c>
      <c r="F19" t="s">
        <v>32</v>
      </c>
      <c r="G19">
        <v>2</v>
      </c>
      <c r="H19">
        <v>706</v>
      </c>
      <c r="I19">
        <v>673</v>
      </c>
      <c r="J19">
        <v>60</v>
      </c>
      <c r="K19">
        <v>86</v>
      </c>
      <c r="L19">
        <v>4.9000000000000004</v>
      </c>
      <c r="M19" t="s">
        <v>17</v>
      </c>
    </row>
    <row r="20" spans="1:13" x14ac:dyDescent="0.3">
      <c r="A20">
        <v>1019</v>
      </c>
      <c r="B20" s="1">
        <v>44860</v>
      </c>
      <c r="C20" t="s">
        <v>18</v>
      </c>
      <c r="D20" t="s">
        <v>14</v>
      </c>
      <c r="E20" t="s">
        <v>25</v>
      </c>
      <c r="F20" t="s">
        <v>19</v>
      </c>
      <c r="G20">
        <v>5</v>
      </c>
      <c r="H20">
        <v>458</v>
      </c>
      <c r="I20">
        <v>436</v>
      </c>
      <c r="J20">
        <v>60</v>
      </c>
      <c r="K20">
        <v>77</v>
      </c>
      <c r="L20">
        <v>4.8</v>
      </c>
      <c r="M20" t="s">
        <v>24</v>
      </c>
    </row>
    <row r="21" spans="1:13" x14ac:dyDescent="0.3">
      <c r="A21">
        <v>1020</v>
      </c>
      <c r="B21" s="1">
        <v>44925</v>
      </c>
      <c r="C21" t="s">
        <v>29</v>
      </c>
      <c r="D21" t="s">
        <v>14</v>
      </c>
      <c r="E21" t="s">
        <v>25</v>
      </c>
      <c r="F21" t="s">
        <v>30</v>
      </c>
      <c r="G21">
        <v>4</v>
      </c>
      <c r="H21">
        <v>607</v>
      </c>
      <c r="I21">
        <v>578</v>
      </c>
      <c r="J21">
        <v>41</v>
      </c>
      <c r="K21">
        <v>74</v>
      </c>
      <c r="L21">
        <v>4.7</v>
      </c>
      <c r="M21" t="s">
        <v>24</v>
      </c>
    </row>
    <row r="22" spans="1:13" x14ac:dyDescent="0.3">
      <c r="A22">
        <v>1021</v>
      </c>
      <c r="B22" s="1">
        <v>44995</v>
      </c>
      <c r="C22" t="s">
        <v>26</v>
      </c>
      <c r="D22" t="s">
        <v>27</v>
      </c>
      <c r="E22" t="s">
        <v>15</v>
      </c>
      <c r="F22" t="s">
        <v>28</v>
      </c>
      <c r="G22">
        <v>1</v>
      </c>
      <c r="H22">
        <v>679</v>
      </c>
      <c r="I22">
        <v>647</v>
      </c>
      <c r="J22">
        <v>55</v>
      </c>
      <c r="K22">
        <v>86</v>
      </c>
      <c r="L22">
        <v>4.5</v>
      </c>
      <c r="M22" t="s">
        <v>17</v>
      </c>
    </row>
    <row r="23" spans="1:13" x14ac:dyDescent="0.3">
      <c r="A23">
        <v>1022</v>
      </c>
      <c r="B23" s="1">
        <v>44938</v>
      </c>
      <c r="C23" t="s">
        <v>13</v>
      </c>
      <c r="D23" t="s">
        <v>14</v>
      </c>
      <c r="E23" t="s">
        <v>15</v>
      </c>
      <c r="F23" t="s">
        <v>16</v>
      </c>
      <c r="G23">
        <v>1</v>
      </c>
      <c r="H23">
        <v>697</v>
      </c>
      <c r="I23">
        <v>664</v>
      </c>
      <c r="J23">
        <v>50</v>
      </c>
      <c r="K23">
        <v>90</v>
      </c>
      <c r="L23">
        <v>4.5</v>
      </c>
      <c r="M23" t="s">
        <v>17</v>
      </c>
    </row>
    <row r="24" spans="1:13" x14ac:dyDescent="0.3">
      <c r="A24">
        <v>1023</v>
      </c>
      <c r="B24" s="1">
        <v>44853</v>
      </c>
      <c r="C24" t="s">
        <v>13</v>
      </c>
      <c r="D24" t="s">
        <v>14</v>
      </c>
      <c r="E24" t="s">
        <v>15</v>
      </c>
      <c r="F24" t="s">
        <v>16</v>
      </c>
      <c r="G24">
        <v>4</v>
      </c>
      <c r="H24">
        <v>937</v>
      </c>
      <c r="I24">
        <v>893</v>
      </c>
      <c r="J24">
        <v>62</v>
      </c>
      <c r="K24">
        <v>90</v>
      </c>
      <c r="L24">
        <v>4.7</v>
      </c>
      <c r="M24" t="s">
        <v>17</v>
      </c>
    </row>
    <row r="25" spans="1:13" x14ac:dyDescent="0.3">
      <c r="A25">
        <v>1024</v>
      </c>
      <c r="B25" s="1">
        <v>44845</v>
      </c>
      <c r="C25" t="s">
        <v>31</v>
      </c>
      <c r="D25" t="s">
        <v>14</v>
      </c>
      <c r="E25" t="s">
        <v>22</v>
      </c>
      <c r="F25" t="s">
        <v>32</v>
      </c>
      <c r="G25">
        <v>5</v>
      </c>
      <c r="H25">
        <v>912</v>
      </c>
      <c r="I25">
        <v>868</v>
      </c>
      <c r="J25">
        <v>55</v>
      </c>
      <c r="K25">
        <v>57</v>
      </c>
      <c r="L25">
        <v>4.0999999999999996</v>
      </c>
      <c r="M25" t="s">
        <v>24</v>
      </c>
    </row>
    <row r="26" spans="1:13" x14ac:dyDescent="0.3">
      <c r="A26">
        <v>1025</v>
      </c>
      <c r="B26" s="1">
        <v>44939</v>
      </c>
      <c r="C26" t="s">
        <v>26</v>
      </c>
      <c r="D26" t="s">
        <v>27</v>
      </c>
      <c r="E26" t="s">
        <v>20</v>
      </c>
      <c r="F26" t="s">
        <v>28</v>
      </c>
      <c r="G26">
        <v>5</v>
      </c>
      <c r="H26">
        <v>800</v>
      </c>
      <c r="I26">
        <v>761</v>
      </c>
      <c r="J26">
        <v>62</v>
      </c>
      <c r="K26">
        <v>75</v>
      </c>
      <c r="L26">
        <v>4.5999999999999996</v>
      </c>
      <c r="M26" t="s">
        <v>17</v>
      </c>
    </row>
    <row r="27" spans="1:13" x14ac:dyDescent="0.3">
      <c r="A27">
        <v>1026</v>
      </c>
      <c r="B27" s="1">
        <v>45033</v>
      </c>
      <c r="C27" t="s">
        <v>13</v>
      </c>
      <c r="D27" t="s">
        <v>14</v>
      </c>
      <c r="E27" t="s">
        <v>20</v>
      </c>
      <c r="F27" t="s">
        <v>16</v>
      </c>
      <c r="G27">
        <v>4</v>
      </c>
      <c r="H27">
        <v>453</v>
      </c>
      <c r="I27">
        <v>431</v>
      </c>
      <c r="J27">
        <v>63</v>
      </c>
      <c r="K27">
        <v>85</v>
      </c>
      <c r="L27">
        <v>4</v>
      </c>
      <c r="M27" t="s">
        <v>17</v>
      </c>
    </row>
    <row r="28" spans="1:13" x14ac:dyDescent="0.3">
      <c r="A28">
        <v>1027</v>
      </c>
      <c r="B28" s="1">
        <v>45001</v>
      </c>
      <c r="C28" t="s">
        <v>21</v>
      </c>
      <c r="D28" t="s">
        <v>14</v>
      </c>
      <c r="E28" t="s">
        <v>20</v>
      </c>
      <c r="F28" t="s">
        <v>23</v>
      </c>
      <c r="G28">
        <v>4</v>
      </c>
      <c r="H28">
        <v>375</v>
      </c>
      <c r="I28">
        <v>357</v>
      </c>
      <c r="J28">
        <v>68</v>
      </c>
      <c r="K28">
        <v>85</v>
      </c>
      <c r="L28">
        <v>4.5</v>
      </c>
      <c r="M28" t="s">
        <v>17</v>
      </c>
    </row>
    <row r="29" spans="1:13" x14ac:dyDescent="0.3">
      <c r="A29">
        <v>1028</v>
      </c>
      <c r="B29" s="1">
        <v>44945</v>
      </c>
      <c r="C29" t="s">
        <v>29</v>
      </c>
      <c r="D29" t="s">
        <v>14</v>
      </c>
      <c r="E29" t="s">
        <v>20</v>
      </c>
      <c r="F29" t="s">
        <v>30</v>
      </c>
      <c r="G29">
        <v>3</v>
      </c>
      <c r="H29">
        <v>844</v>
      </c>
      <c r="I29">
        <v>804</v>
      </c>
      <c r="J29">
        <v>63</v>
      </c>
      <c r="K29">
        <v>77</v>
      </c>
      <c r="L29">
        <v>4.0999999999999996</v>
      </c>
      <c r="M29" t="s">
        <v>17</v>
      </c>
    </row>
    <row r="30" spans="1:13" x14ac:dyDescent="0.3">
      <c r="A30">
        <v>1029</v>
      </c>
      <c r="B30" s="1">
        <v>44982</v>
      </c>
      <c r="C30" t="s">
        <v>13</v>
      </c>
      <c r="D30" t="s">
        <v>14</v>
      </c>
      <c r="E30" t="s">
        <v>15</v>
      </c>
      <c r="F30" t="s">
        <v>16</v>
      </c>
      <c r="G30">
        <v>5</v>
      </c>
      <c r="H30">
        <v>765</v>
      </c>
      <c r="I30">
        <v>729</v>
      </c>
      <c r="J30">
        <v>50</v>
      </c>
      <c r="K30">
        <v>46</v>
      </c>
      <c r="L30">
        <v>3.5</v>
      </c>
      <c r="M30" t="s">
        <v>17</v>
      </c>
    </row>
    <row r="31" spans="1:13" x14ac:dyDescent="0.3">
      <c r="A31">
        <v>1030</v>
      </c>
      <c r="B31" s="1">
        <v>44930</v>
      </c>
      <c r="C31" t="s">
        <v>26</v>
      </c>
      <c r="D31" t="s">
        <v>27</v>
      </c>
      <c r="E31" t="s">
        <v>22</v>
      </c>
      <c r="F31" t="s">
        <v>28</v>
      </c>
      <c r="G31">
        <v>1</v>
      </c>
      <c r="H31">
        <v>177</v>
      </c>
      <c r="I31">
        <v>169</v>
      </c>
      <c r="J31">
        <v>55</v>
      </c>
      <c r="K31">
        <v>77</v>
      </c>
      <c r="L31">
        <v>3.5</v>
      </c>
      <c r="M31" t="s">
        <v>24</v>
      </c>
    </row>
    <row r="32" spans="1:13" x14ac:dyDescent="0.3">
      <c r="A32">
        <v>1031</v>
      </c>
      <c r="B32" s="1">
        <v>44921</v>
      </c>
      <c r="C32" t="s">
        <v>31</v>
      </c>
      <c r="D32" t="s">
        <v>14</v>
      </c>
      <c r="E32" t="s">
        <v>15</v>
      </c>
      <c r="F32" t="s">
        <v>32</v>
      </c>
      <c r="G32">
        <v>1</v>
      </c>
      <c r="H32">
        <v>874</v>
      </c>
      <c r="I32">
        <v>833</v>
      </c>
      <c r="J32">
        <v>61</v>
      </c>
      <c r="K32">
        <v>71</v>
      </c>
      <c r="L32">
        <v>4.9000000000000004</v>
      </c>
      <c r="M32" t="s">
        <v>17</v>
      </c>
    </row>
    <row r="33" spans="1:13" x14ac:dyDescent="0.3">
      <c r="A33">
        <v>1032</v>
      </c>
      <c r="B33" s="1">
        <v>44902</v>
      </c>
      <c r="C33" t="s">
        <v>13</v>
      </c>
      <c r="D33" t="s">
        <v>14</v>
      </c>
      <c r="E33" t="s">
        <v>22</v>
      </c>
      <c r="F33" t="s">
        <v>16</v>
      </c>
      <c r="G33">
        <v>3</v>
      </c>
      <c r="H33">
        <v>506</v>
      </c>
      <c r="I33">
        <v>482</v>
      </c>
      <c r="J33">
        <v>50</v>
      </c>
      <c r="K33">
        <v>74</v>
      </c>
      <c r="L33">
        <v>4.2</v>
      </c>
      <c r="M33" t="s">
        <v>24</v>
      </c>
    </row>
    <row r="34" spans="1:13" x14ac:dyDescent="0.3">
      <c r="A34">
        <v>1033</v>
      </c>
      <c r="B34" s="1">
        <v>45097</v>
      </c>
      <c r="C34" t="s">
        <v>18</v>
      </c>
      <c r="D34" t="s">
        <v>14</v>
      </c>
      <c r="E34" t="s">
        <v>20</v>
      </c>
      <c r="F34" t="s">
        <v>19</v>
      </c>
      <c r="G34">
        <v>4</v>
      </c>
      <c r="H34">
        <v>178</v>
      </c>
      <c r="I34">
        <v>169</v>
      </c>
      <c r="J34">
        <v>41</v>
      </c>
      <c r="K34">
        <v>86</v>
      </c>
      <c r="L34">
        <v>4.9000000000000004</v>
      </c>
      <c r="M34" t="s">
        <v>17</v>
      </c>
    </row>
    <row r="35" spans="1:13" x14ac:dyDescent="0.3">
      <c r="A35">
        <v>1034</v>
      </c>
      <c r="B35" s="1">
        <v>44875</v>
      </c>
      <c r="C35" t="s">
        <v>21</v>
      </c>
      <c r="D35" t="s">
        <v>14</v>
      </c>
      <c r="E35" t="s">
        <v>15</v>
      </c>
      <c r="F35" t="s">
        <v>23</v>
      </c>
      <c r="G35">
        <v>1</v>
      </c>
      <c r="H35">
        <v>599</v>
      </c>
      <c r="I35">
        <v>570</v>
      </c>
      <c r="J35">
        <v>50</v>
      </c>
      <c r="K35">
        <v>90</v>
      </c>
      <c r="L35">
        <v>4.2</v>
      </c>
      <c r="M35" t="s">
        <v>17</v>
      </c>
    </row>
    <row r="36" spans="1:13" x14ac:dyDescent="0.3">
      <c r="A36">
        <v>1035</v>
      </c>
      <c r="B36" s="1">
        <v>44996</v>
      </c>
      <c r="C36" t="s">
        <v>13</v>
      </c>
      <c r="D36" t="s">
        <v>14</v>
      </c>
      <c r="E36" t="s">
        <v>22</v>
      </c>
      <c r="F36" t="s">
        <v>16</v>
      </c>
      <c r="G36">
        <v>2</v>
      </c>
      <c r="H36">
        <v>760</v>
      </c>
      <c r="I36">
        <v>724</v>
      </c>
      <c r="J36">
        <v>55</v>
      </c>
      <c r="K36">
        <v>70</v>
      </c>
      <c r="L36">
        <v>4.9000000000000004</v>
      </c>
      <c r="M36" t="s">
        <v>24</v>
      </c>
    </row>
    <row r="37" spans="1:13" x14ac:dyDescent="0.3">
      <c r="A37">
        <v>1036</v>
      </c>
      <c r="B37" s="1">
        <v>44905</v>
      </c>
      <c r="C37" t="s">
        <v>26</v>
      </c>
      <c r="D37" t="s">
        <v>27</v>
      </c>
      <c r="E37" t="s">
        <v>15</v>
      </c>
      <c r="F37" t="s">
        <v>28</v>
      </c>
      <c r="G37">
        <v>3</v>
      </c>
      <c r="H37">
        <v>321</v>
      </c>
      <c r="I37">
        <v>305</v>
      </c>
      <c r="J37">
        <v>61</v>
      </c>
      <c r="K37">
        <v>80</v>
      </c>
      <c r="L37">
        <v>4.0999999999999996</v>
      </c>
      <c r="M37" t="s">
        <v>17</v>
      </c>
    </row>
    <row r="38" spans="1:13" x14ac:dyDescent="0.3">
      <c r="A38">
        <v>1037</v>
      </c>
      <c r="B38" s="1">
        <v>44859</v>
      </c>
      <c r="C38" t="s">
        <v>18</v>
      </c>
      <c r="D38" t="s">
        <v>14</v>
      </c>
      <c r="E38" t="s">
        <v>15</v>
      </c>
      <c r="F38" t="s">
        <v>19</v>
      </c>
      <c r="G38">
        <v>2</v>
      </c>
      <c r="H38">
        <v>679</v>
      </c>
      <c r="I38">
        <v>646</v>
      </c>
      <c r="J38">
        <v>62</v>
      </c>
      <c r="K38">
        <v>77</v>
      </c>
      <c r="L38">
        <v>4</v>
      </c>
      <c r="M38" t="s">
        <v>17</v>
      </c>
    </row>
    <row r="39" spans="1:13" x14ac:dyDescent="0.3">
      <c r="A39">
        <v>1038</v>
      </c>
      <c r="B39" s="1">
        <v>45135</v>
      </c>
      <c r="C39" t="s">
        <v>31</v>
      </c>
      <c r="D39" t="s">
        <v>14</v>
      </c>
      <c r="E39" t="s">
        <v>15</v>
      </c>
      <c r="F39" t="s">
        <v>32</v>
      </c>
      <c r="G39">
        <v>2</v>
      </c>
      <c r="H39">
        <v>542</v>
      </c>
      <c r="I39">
        <v>516</v>
      </c>
      <c r="J39">
        <v>60</v>
      </c>
      <c r="K39">
        <v>77</v>
      </c>
      <c r="L39">
        <v>4.2</v>
      </c>
      <c r="M39" t="s">
        <v>17</v>
      </c>
    </row>
    <row r="40" spans="1:13" x14ac:dyDescent="0.3">
      <c r="A40">
        <v>1039</v>
      </c>
      <c r="B40" s="1">
        <v>44950</v>
      </c>
      <c r="C40" t="s">
        <v>13</v>
      </c>
      <c r="D40" t="s">
        <v>14</v>
      </c>
      <c r="E40" t="s">
        <v>25</v>
      </c>
      <c r="F40" t="s">
        <v>16</v>
      </c>
      <c r="G40">
        <v>5</v>
      </c>
      <c r="H40">
        <v>546</v>
      </c>
      <c r="I40">
        <v>520</v>
      </c>
      <c r="J40">
        <v>41</v>
      </c>
      <c r="K40">
        <v>65</v>
      </c>
      <c r="L40">
        <v>4.2</v>
      </c>
      <c r="M40" t="s">
        <v>24</v>
      </c>
    </row>
    <row r="41" spans="1:13" x14ac:dyDescent="0.3">
      <c r="A41">
        <v>1040</v>
      </c>
      <c r="B41" s="1">
        <v>44896</v>
      </c>
      <c r="C41" t="s">
        <v>31</v>
      </c>
      <c r="D41" t="s">
        <v>14</v>
      </c>
      <c r="E41" t="s">
        <v>22</v>
      </c>
      <c r="F41" t="s">
        <v>32</v>
      </c>
      <c r="G41">
        <v>5</v>
      </c>
      <c r="H41">
        <v>748</v>
      </c>
      <c r="I41">
        <v>712</v>
      </c>
      <c r="J41">
        <v>62</v>
      </c>
      <c r="K41">
        <v>74</v>
      </c>
      <c r="L41">
        <v>4.2</v>
      </c>
      <c r="M41" t="s">
        <v>24</v>
      </c>
    </row>
    <row r="42" spans="1:13" x14ac:dyDescent="0.3">
      <c r="A42">
        <v>1041</v>
      </c>
      <c r="B42" s="1">
        <v>44992</v>
      </c>
      <c r="C42" t="s">
        <v>26</v>
      </c>
      <c r="D42" t="s">
        <v>27</v>
      </c>
      <c r="E42" t="s">
        <v>22</v>
      </c>
      <c r="F42" t="s">
        <v>28</v>
      </c>
      <c r="G42">
        <v>3</v>
      </c>
      <c r="H42">
        <v>914</v>
      </c>
      <c r="I42">
        <v>871</v>
      </c>
      <c r="J42">
        <v>61</v>
      </c>
      <c r="K42">
        <v>65</v>
      </c>
      <c r="L42">
        <v>4.7</v>
      </c>
      <c r="M42" t="s">
        <v>24</v>
      </c>
    </row>
    <row r="43" spans="1:13" x14ac:dyDescent="0.3">
      <c r="A43">
        <v>1042</v>
      </c>
      <c r="B43" s="1">
        <v>44839</v>
      </c>
      <c r="C43" t="s">
        <v>21</v>
      </c>
      <c r="D43" t="s">
        <v>14</v>
      </c>
      <c r="E43" t="s">
        <v>25</v>
      </c>
      <c r="F43" t="s">
        <v>23</v>
      </c>
      <c r="G43">
        <v>1</v>
      </c>
      <c r="H43">
        <v>239</v>
      </c>
      <c r="I43">
        <v>228</v>
      </c>
      <c r="J43">
        <v>41</v>
      </c>
      <c r="K43">
        <v>80</v>
      </c>
      <c r="L43">
        <v>4.2</v>
      </c>
      <c r="M43" t="s">
        <v>24</v>
      </c>
    </row>
    <row r="44" spans="1:13" x14ac:dyDescent="0.3">
      <c r="A44">
        <v>1043</v>
      </c>
      <c r="B44" s="1">
        <v>44783</v>
      </c>
      <c r="C44" t="s">
        <v>13</v>
      </c>
      <c r="D44" t="s">
        <v>14</v>
      </c>
      <c r="E44" t="s">
        <v>22</v>
      </c>
      <c r="F44" t="s">
        <v>16</v>
      </c>
      <c r="G44">
        <v>2</v>
      </c>
      <c r="H44">
        <v>304</v>
      </c>
      <c r="I44">
        <v>289</v>
      </c>
      <c r="J44">
        <v>41</v>
      </c>
      <c r="K44">
        <v>70</v>
      </c>
      <c r="L44">
        <v>4.7</v>
      </c>
      <c r="M44" t="s">
        <v>24</v>
      </c>
    </row>
    <row r="45" spans="1:13" x14ac:dyDescent="0.3">
      <c r="A45">
        <v>1044</v>
      </c>
      <c r="B45" s="1">
        <v>44817</v>
      </c>
      <c r="C45" t="s">
        <v>21</v>
      </c>
      <c r="D45" t="s">
        <v>14</v>
      </c>
      <c r="E45" t="s">
        <v>20</v>
      </c>
      <c r="F45" t="s">
        <v>23</v>
      </c>
      <c r="G45">
        <v>4</v>
      </c>
      <c r="H45">
        <v>966</v>
      </c>
      <c r="I45">
        <v>920</v>
      </c>
      <c r="J45">
        <v>55</v>
      </c>
      <c r="K45">
        <v>70</v>
      </c>
      <c r="L45">
        <v>4.7</v>
      </c>
      <c r="M45" t="s">
        <v>17</v>
      </c>
    </row>
    <row r="46" spans="1:13" x14ac:dyDescent="0.3">
      <c r="A46">
        <v>1045</v>
      </c>
      <c r="B46" s="1">
        <v>45088</v>
      </c>
      <c r="C46" t="s">
        <v>26</v>
      </c>
      <c r="D46" t="s">
        <v>27</v>
      </c>
      <c r="E46" t="s">
        <v>22</v>
      </c>
      <c r="F46" t="s">
        <v>28</v>
      </c>
      <c r="G46">
        <v>2</v>
      </c>
      <c r="H46">
        <v>724</v>
      </c>
      <c r="I46">
        <v>690</v>
      </c>
      <c r="J46">
        <v>60</v>
      </c>
      <c r="K46">
        <v>90</v>
      </c>
      <c r="L46">
        <v>4.8</v>
      </c>
      <c r="M46" t="s">
        <v>24</v>
      </c>
    </row>
    <row r="47" spans="1:13" x14ac:dyDescent="0.3">
      <c r="A47">
        <v>1046</v>
      </c>
      <c r="B47" s="1">
        <v>45135</v>
      </c>
      <c r="C47" t="s">
        <v>13</v>
      </c>
      <c r="D47" t="s">
        <v>14</v>
      </c>
      <c r="E47" t="s">
        <v>15</v>
      </c>
      <c r="F47" t="s">
        <v>16</v>
      </c>
      <c r="G47">
        <v>2</v>
      </c>
      <c r="H47">
        <v>221</v>
      </c>
      <c r="I47">
        <v>211</v>
      </c>
      <c r="J47">
        <v>50</v>
      </c>
      <c r="K47">
        <v>85</v>
      </c>
      <c r="L47">
        <v>4.2</v>
      </c>
      <c r="M47" t="s">
        <v>17</v>
      </c>
    </row>
    <row r="48" spans="1:13" x14ac:dyDescent="0.3">
      <c r="A48">
        <v>1047</v>
      </c>
      <c r="B48" s="1">
        <v>44892</v>
      </c>
      <c r="C48" t="s">
        <v>18</v>
      </c>
      <c r="D48" t="s">
        <v>14</v>
      </c>
      <c r="E48" t="s">
        <v>25</v>
      </c>
      <c r="F48" t="s">
        <v>19</v>
      </c>
      <c r="G48">
        <v>2</v>
      </c>
      <c r="H48">
        <v>636</v>
      </c>
      <c r="I48">
        <v>606</v>
      </c>
      <c r="J48">
        <v>60</v>
      </c>
      <c r="K48">
        <v>86</v>
      </c>
      <c r="L48">
        <v>4.7</v>
      </c>
      <c r="M48" t="s">
        <v>24</v>
      </c>
    </row>
    <row r="49" spans="1:13" x14ac:dyDescent="0.3">
      <c r="A49">
        <v>1048</v>
      </c>
      <c r="B49" s="1">
        <v>44897</v>
      </c>
      <c r="C49" t="s">
        <v>31</v>
      </c>
      <c r="D49" t="s">
        <v>14</v>
      </c>
      <c r="E49" t="s">
        <v>22</v>
      </c>
      <c r="F49" t="s">
        <v>32</v>
      </c>
      <c r="G49">
        <v>5</v>
      </c>
      <c r="H49">
        <v>529</v>
      </c>
      <c r="I49">
        <v>503</v>
      </c>
      <c r="J49">
        <v>63</v>
      </c>
      <c r="K49">
        <v>74</v>
      </c>
      <c r="L49">
        <v>4.2</v>
      </c>
      <c r="M49" t="s">
        <v>24</v>
      </c>
    </row>
    <row r="50" spans="1:13" x14ac:dyDescent="0.3">
      <c r="A50">
        <v>1049</v>
      </c>
      <c r="B50" s="1">
        <v>44885</v>
      </c>
      <c r="C50" t="s">
        <v>13</v>
      </c>
      <c r="D50" t="s">
        <v>14</v>
      </c>
      <c r="E50" t="s">
        <v>22</v>
      </c>
      <c r="F50" t="s">
        <v>16</v>
      </c>
      <c r="G50">
        <v>2</v>
      </c>
      <c r="H50">
        <v>544</v>
      </c>
      <c r="I50">
        <v>518</v>
      </c>
      <c r="J50">
        <v>50</v>
      </c>
      <c r="K50">
        <v>70</v>
      </c>
      <c r="L50">
        <v>4.2</v>
      </c>
      <c r="M50" t="s">
        <v>24</v>
      </c>
    </row>
    <row r="51" spans="1:13" x14ac:dyDescent="0.3">
      <c r="A51">
        <v>1050</v>
      </c>
      <c r="B51" s="1">
        <v>45141</v>
      </c>
      <c r="C51" t="s">
        <v>18</v>
      </c>
      <c r="D51" t="s">
        <v>14</v>
      </c>
      <c r="E51" t="s">
        <v>22</v>
      </c>
      <c r="F51" t="s">
        <v>19</v>
      </c>
      <c r="G51">
        <v>1</v>
      </c>
      <c r="H51">
        <v>888</v>
      </c>
      <c r="I51">
        <v>846</v>
      </c>
      <c r="J51">
        <v>41</v>
      </c>
      <c r="K51">
        <v>65</v>
      </c>
      <c r="L51">
        <v>4</v>
      </c>
      <c r="M51" t="s">
        <v>24</v>
      </c>
    </row>
    <row r="52" spans="1:13" x14ac:dyDescent="0.3">
      <c r="A52">
        <v>1051</v>
      </c>
      <c r="B52" s="1">
        <v>44847</v>
      </c>
      <c r="C52" t="s">
        <v>21</v>
      </c>
      <c r="D52" t="s">
        <v>14</v>
      </c>
      <c r="E52" t="s">
        <v>25</v>
      </c>
      <c r="F52" t="s">
        <v>23</v>
      </c>
      <c r="G52">
        <v>3</v>
      </c>
      <c r="H52">
        <v>601</v>
      </c>
      <c r="I52">
        <v>572</v>
      </c>
      <c r="J52">
        <v>61</v>
      </c>
      <c r="K52">
        <v>90</v>
      </c>
      <c r="L52">
        <v>4.2</v>
      </c>
      <c r="M52" t="s">
        <v>24</v>
      </c>
    </row>
    <row r="53" spans="1:13" x14ac:dyDescent="0.3">
      <c r="A53">
        <v>1052</v>
      </c>
      <c r="B53" s="1">
        <v>44859</v>
      </c>
      <c r="C53" t="s">
        <v>18</v>
      </c>
      <c r="D53" t="s">
        <v>14</v>
      </c>
      <c r="E53" t="s">
        <v>20</v>
      </c>
      <c r="F53" t="s">
        <v>19</v>
      </c>
      <c r="G53">
        <v>4</v>
      </c>
      <c r="H53">
        <v>246</v>
      </c>
      <c r="I53">
        <v>234</v>
      </c>
      <c r="J53">
        <v>50</v>
      </c>
      <c r="K53">
        <v>75</v>
      </c>
      <c r="L53">
        <v>4.2</v>
      </c>
      <c r="M53" t="s">
        <v>17</v>
      </c>
    </row>
    <row r="54" spans="1:13" x14ac:dyDescent="0.3">
      <c r="A54">
        <v>1053</v>
      </c>
      <c r="B54" s="1">
        <v>44914</v>
      </c>
      <c r="C54" t="s">
        <v>18</v>
      </c>
      <c r="D54" t="s">
        <v>14</v>
      </c>
      <c r="E54" t="s">
        <v>25</v>
      </c>
      <c r="F54" t="s">
        <v>19</v>
      </c>
      <c r="G54">
        <v>4</v>
      </c>
      <c r="H54">
        <v>739</v>
      </c>
      <c r="I54">
        <v>704</v>
      </c>
      <c r="J54">
        <v>66</v>
      </c>
      <c r="K54">
        <v>57</v>
      </c>
      <c r="L54">
        <v>4</v>
      </c>
      <c r="M54" t="s">
        <v>24</v>
      </c>
    </row>
    <row r="55" spans="1:13" x14ac:dyDescent="0.3">
      <c r="A55">
        <v>1054</v>
      </c>
      <c r="B55" s="1">
        <v>44869</v>
      </c>
      <c r="C55" t="s">
        <v>29</v>
      </c>
      <c r="D55" t="s">
        <v>14</v>
      </c>
      <c r="E55" t="s">
        <v>15</v>
      </c>
      <c r="F55" t="s">
        <v>30</v>
      </c>
      <c r="G55">
        <v>3</v>
      </c>
      <c r="H55">
        <v>560</v>
      </c>
      <c r="I55">
        <v>533</v>
      </c>
      <c r="J55">
        <v>62</v>
      </c>
      <c r="K55">
        <v>77</v>
      </c>
      <c r="L55">
        <v>4.7</v>
      </c>
      <c r="M55" t="s">
        <v>17</v>
      </c>
    </row>
    <row r="56" spans="1:13" x14ac:dyDescent="0.3">
      <c r="A56">
        <v>1055</v>
      </c>
      <c r="B56" s="1">
        <v>44880</v>
      </c>
      <c r="C56" t="s">
        <v>21</v>
      </c>
      <c r="D56" t="s">
        <v>14</v>
      </c>
      <c r="E56" t="s">
        <v>25</v>
      </c>
      <c r="F56" t="s">
        <v>23</v>
      </c>
      <c r="G56">
        <v>2</v>
      </c>
      <c r="H56">
        <v>131</v>
      </c>
      <c r="I56">
        <v>125</v>
      </c>
      <c r="J56">
        <v>66</v>
      </c>
      <c r="K56">
        <v>90</v>
      </c>
      <c r="L56">
        <v>3.5</v>
      </c>
      <c r="M56" t="s">
        <v>24</v>
      </c>
    </row>
    <row r="57" spans="1:13" x14ac:dyDescent="0.3">
      <c r="A57">
        <v>1056</v>
      </c>
      <c r="B57" s="1">
        <v>44973</v>
      </c>
      <c r="C57" t="s">
        <v>29</v>
      </c>
      <c r="D57" t="s">
        <v>14</v>
      </c>
      <c r="E57" t="s">
        <v>22</v>
      </c>
      <c r="F57" t="s">
        <v>30</v>
      </c>
      <c r="G57">
        <v>2</v>
      </c>
      <c r="H57">
        <v>464</v>
      </c>
      <c r="I57">
        <v>442</v>
      </c>
      <c r="J57">
        <v>63</v>
      </c>
      <c r="K57">
        <v>75</v>
      </c>
      <c r="L57">
        <v>4.8</v>
      </c>
      <c r="M57" t="s">
        <v>24</v>
      </c>
    </row>
    <row r="58" spans="1:13" x14ac:dyDescent="0.3">
      <c r="A58">
        <v>1057</v>
      </c>
      <c r="B58" s="1">
        <v>44857</v>
      </c>
      <c r="C58" t="s">
        <v>21</v>
      </c>
      <c r="D58" t="s">
        <v>14</v>
      </c>
      <c r="E58" t="s">
        <v>15</v>
      </c>
      <c r="F58" t="s">
        <v>23</v>
      </c>
      <c r="G58">
        <v>4</v>
      </c>
      <c r="H58">
        <v>681</v>
      </c>
      <c r="I58">
        <v>649</v>
      </c>
      <c r="J58">
        <v>50</v>
      </c>
      <c r="K58">
        <v>87</v>
      </c>
      <c r="L58">
        <v>4.8</v>
      </c>
      <c r="M58" t="s">
        <v>17</v>
      </c>
    </row>
    <row r="59" spans="1:13" x14ac:dyDescent="0.3">
      <c r="A59">
        <v>1058</v>
      </c>
      <c r="B59" s="1">
        <v>45017</v>
      </c>
      <c r="C59" t="s">
        <v>29</v>
      </c>
      <c r="D59" t="s">
        <v>14</v>
      </c>
      <c r="E59" t="s">
        <v>20</v>
      </c>
      <c r="F59" t="s">
        <v>30</v>
      </c>
      <c r="G59">
        <v>1</v>
      </c>
      <c r="H59">
        <v>898</v>
      </c>
      <c r="I59">
        <v>855</v>
      </c>
      <c r="J59">
        <v>60</v>
      </c>
      <c r="K59">
        <v>57</v>
      </c>
      <c r="L59">
        <v>4.5999999999999996</v>
      </c>
      <c r="M59" t="s">
        <v>17</v>
      </c>
    </row>
    <row r="60" spans="1:13" x14ac:dyDescent="0.3">
      <c r="A60">
        <v>1059</v>
      </c>
      <c r="B60" s="1">
        <v>44820</v>
      </c>
      <c r="C60" t="s">
        <v>18</v>
      </c>
      <c r="D60" t="s">
        <v>14</v>
      </c>
      <c r="E60" t="s">
        <v>20</v>
      </c>
      <c r="F60" t="s">
        <v>19</v>
      </c>
      <c r="G60">
        <v>3</v>
      </c>
      <c r="H60">
        <v>269</v>
      </c>
      <c r="I60">
        <v>256</v>
      </c>
      <c r="J60">
        <v>50</v>
      </c>
      <c r="K60">
        <v>90</v>
      </c>
      <c r="L60">
        <v>4.2</v>
      </c>
      <c r="M60" t="s">
        <v>17</v>
      </c>
    </row>
    <row r="61" spans="1:13" x14ac:dyDescent="0.3">
      <c r="A61">
        <v>1060</v>
      </c>
      <c r="B61" s="1">
        <v>44810</v>
      </c>
      <c r="C61" t="s">
        <v>29</v>
      </c>
      <c r="D61" t="s">
        <v>14</v>
      </c>
      <c r="E61" t="s">
        <v>22</v>
      </c>
      <c r="F61" t="s">
        <v>30</v>
      </c>
      <c r="G61">
        <v>1</v>
      </c>
      <c r="H61">
        <v>801</v>
      </c>
      <c r="I61">
        <v>770</v>
      </c>
      <c r="J61">
        <v>41</v>
      </c>
      <c r="K61">
        <v>77</v>
      </c>
      <c r="L61">
        <v>4.8</v>
      </c>
      <c r="M61" t="s">
        <v>24</v>
      </c>
    </row>
    <row r="62" spans="1:13" x14ac:dyDescent="0.3">
      <c r="A62">
        <v>1061</v>
      </c>
      <c r="B62" s="1">
        <v>45139</v>
      </c>
      <c r="C62" t="s">
        <v>18</v>
      </c>
      <c r="D62" t="s">
        <v>14</v>
      </c>
      <c r="E62" t="s">
        <v>20</v>
      </c>
      <c r="F62" t="s">
        <v>19</v>
      </c>
      <c r="G62">
        <v>2</v>
      </c>
      <c r="H62">
        <v>896</v>
      </c>
      <c r="I62">
        <v>862</v>
      </c>
      <c r="J62">
        <v>55</v>
      </c>
      <c r="K62">
        <v>70</v>
      </c>
      <c r="L62">
        <v>4.2</v>
      </c>
      <c r="M62" t="s">
        <v>17</v>
      </c>
    </row>
    <row r="63" spans="1:13" x14ac:dyDescent="0.3">
      <c r="A63">
        <v>1062</v>
      </c>
      <c r="B63" s="1">
        <v>44892</v>
      </c>
      <c r="C63" t="s">
        <v>13</v>
      </c>
      <c r="D63" t="s">
        <v>14</v>
      </c>
      <c r="E63" t="s">
        <v>15</v>
      </c>
      <c r="F63" t="s">
        <v>16</v>
      </c>
      <c r="G63">
        <v>5</v>
      </c>
      <c r="H63">
        <v>730</v>
      </c>
      <c r="I63">
        <v>702</v>
      </c>
      <c r="J63">
        <v>66</v>
      </c>
      <c r="K63">
        <v>65</v>
      </c>
      <c r="L63">
        <v>4.7</v>
      </c>
      <c r="M63" t="s">
        <v>17</v>
      </c>
    </row>
    <row r="64" spans="1:13" x14ac:dyDescent="0.3">
      <c r="A64">
        <v>1063</v>
      </c>
      <c r="B64" s="1">
        <v>44849</v>
      </c>
      <c r="C64" t="s">
        <v>13</v>
      </c>
      <c r="D64" t="s">
        <v>14</v>
      </c>
      <c r="E64" t="s">
        <v>22</v>
      </c>
      <c r="F64" t="s">
        <v>16</v>
      </c>
      <c r="G64">
        <v>1</v>
      </c>
      <c r="H64">
        <v>544</v>
      </c>
      <c r="I64">
        <v>523</v>
      </c>
      <c r="J64">
        <v>60</v>
      </c>
      <c r="K64">
        <v>70</v>
      </c>
      <c r="L64">
        <v>4.0999999999999996</v>
      </c>
      <c r="M64" t="s">
        <v>24</v>
      </c>
    </row>
    <row r="65" spans="1:13" x14ac:dyDescent="0.3">
      <c r="A65">
        <v>1064</v>
      </c>
      <c r="B65" s="1">
        <v>44840</v>
      </c>
      <c r="C65" t="s">
        <v>29</v>
      </c>
      <c r="D65" t="s">
        <v>14</v>
      </c>
      <c r="E65" t="s">
        <v>25</v>
      </c>
      <c r="F65" t="s">
        <v>30</v>
      </c>
      <c r="G65">
        <v>1</v>
      </c>
      <c r="H65">
        <v>852</v>
      </c>
      <c r="I65">
        <v>819</v>
      </c>
      <c r="J65">
        <v>50</v>
      </c>
      <c r="K65">
        <v>86</v>
      </c>
      <c r="L65">
        <v>4.0999999999999996</v>
      </c>
      <c r="M65" t="s">
        <v>24</v>
      </c>
    </row>
    <row r="66" spans="1:13" x14ac:dyDescent="0.3">
      <c r="A66">
        <v>1065</v>
      </c>
      <c r="B66" s="1">
        <v>44904</v>
      </c>
      <c r="C66" t="s">
        <v>29</v>
      </c>
      <c r="D66" t="s">
        <v>14</v>
      </c>
      <c r="E66" t="s">
        <v>25</v>
      </c>
      <c r="F66" t="s">
        <v>30</v>
      </c>
      <c r="G66">
        <v>4</v>
      </c>
      <c r="H66">
        <v>505</v>
      </c>
      <c r="I66">
        <v>486</v>
      </c>
      <c r="J66">
        <v>60</v>
      </c>
      <c r="K66">
        <v>85</v>
      </c>
      <c r="L66">
        <v>4.9000000000000004</v>
      </c>
      <c r="M66" t="s">
        <v>24</v>
      </c>
    </row>
    <row r="67" spans="1:13" x14ac:dyDescent="0.3">
      <c r="A67">
        <v>1066</v>
      </c>
      <c r="B67" s="1">
        <v>45091</v>
      </c>
      <c r="C67" t="s">
        <v>31</v>
      </c>
      <c r="D67" t="s">
        <v>14</v>
      </c>
      <c r="E67" t="s">
        <v>22</v>
      </c>
      <c r="F67" t="s">
        <v>32</v>
      </c>
      <c r="G67">
        <v>5</v>
      </c>
      <c r="H67">
        <v>800</v>
      </c>
      <c r="I67">
        <v>769</v>
      </c>
      <c r="J67">
        <v>41</v>
      </c>
      <c r="K67">
        <v>70</v>
      </c>
      <c r="L67">
        <v>4.0999999999999996</v>
      </c>
      <c r="M67" t="s">
        <v>24</v>
      </c>
    </row>
    <row r="68" spans="1:13" x14ac:dyDescent="0.3">
      <c r="A68">
        <v>1067</v>
      </c>
      <c r="B68" s="1">
        <v>45101</v>
      </c>
      <c r="C68" t="s">
        <v>26</v>
      </c>
      <c r="D68" t="s">
        <v>27</v>
      </c>
      <c r="E68" t="s">
        <v>22</v>
      </c>
      <c r="F68" t="s">
        <v>28</v>
      </c>
      <c r="G68">
        <v>5</v>
      </c>
      <c r="H68">
        <v>891</v>
      </c>
      <c r="I68">
        <v>857</v>
      </c>
      <c r="J68">
        <v>55</v>
      </c>
      <c r="K68">
        <v>57</v>
      </c>
      <c r="L68">
        <v>4.5</v>
      </c>
      <c r="M68" t="s">
        <v>24</v>
      </c>
    </row>
    <row r="69" spans="1:13" x14ac:dyDescent="0.3">
      <c r="A69">
        <v>1068</v>
      </c>
      <c r="B69" s="1">
        <v>44871</v>
      </c>
      <c r="C69" t="s">
        <v>18</v>
      </c>
      <c r="D69" t="s">
        <v>14</v>
      </c>
      <c r="E69" t="s">
        <v>22</v>
      </c>
      <c r="F69" t="s">
        <v>19</v>
      </c>
      <c r="G69">
        <v>1</v>
      </c>
      <c r="H69">
        <v>247</v>
      </c>
      <c r="I69">
        <v>238</v>
      </c>
      <c r="J69">
        <v>41</v>
      </c>
      <c r="K69">
        <v>90</v>
      </c>
      <c r="L69">
        <v>4.8</v>
      </c>
      <c r="M69" t="s">
        <v>24</v>
      </c>
    </row>
    <row r="70" spans="1:13" x14ac:dyDescent="0.3">
      <c r="A70">
        <v>1069</v>
      </c>
      <c r="B70" s="1">
        <v>44795</v>
      </c>
      <c r="C70" t="s">
        <v>21</v>
      </c>
      <c r="D70" t="s">
        <v>14</v>
      </c>
      <c r="E70" t="s">
        <v>15</v>
      </c>
      <c r="F70" t="s">
        <v>23</v>
      </c>
      <c r="G70">
        <v>5</v>
      </c>
      <c r="H70">
        <v>921</v>
      </c>
      <c r="I70">
        <v>886</v>
      </c>
      <c r="J70">
        <v>50</v>
      </c>
      <c r="K70">
        <v>46</v>
      </c>
      <c r="L70">
        <v>3.5</v>
      </c>
      <c r="M70" t="s">
        <v>17</v>
      </c>
    </row>
    <row r="71" spans="1:13" x14ac:dyDescent="0.3">
      <c r="A71">
        <v>1070</v>
      </c>
      <c r="B71" s="1">
        <v>44940</v>
      </c>
      <c r="C71" t="s">
        <v>13</v>
      </c>
      <c r="D71" t="s">
        <v>14</v>
      </c>
      <c r="E71" t="s">
        <v>15</v>
      </c>
      <c r="F71" t="s">
        <v>16</v>
      </c>
      <c r="G71">
        <v>1</v>
      </c>
      <c r="H71">
        <v>981</v>
      </c>
      <c r="I71">
        <v>943</v>
      </c>
      <c r="J71">
        <v>66</v>
      </c>
      <c r="K71">
        <v>85</v>
      </c>
      <c r="L71">
        <v>4</v>
      </c>
      <c r="M71" t="s">
        <v>17</v>
      </c>
    </row>
    <row r="72" spans="1:13" x14ac:dyDescent="0.3">
      <c r="A72">
        <v>1071</v>
      </c>
      <c r="B72" s="1">
        <v>45001</v>
      </c>
      <c r="C72" t="s">
        <v>31</v>
      </c>
      <c r="D72" t="s">
        <v>14</v>
      </c>
      <c r="E72" t="s">
        <v>22</v>
      </c>
      <c r="F72" t="s">
        <v>32</v>
      </c>
      <c r="G72">
        <v>5</v>
      </c>
      <c r="H72">
        <v>243</v>
      </c>
      <c r="I72">
        <v>234</v>
      </c>
      <c r="J72">
        <v>66</v>
      </c>
      <c r="K72">
        <v>77</v>
      </c>
      <c r="L72">
        <v>4.2</v>
      </c>
      <c r="M72" t="s">
        <v>24</v>
      </c>
    </row>
    <row r="73" spans="1:13" x14ac:dyDescent="0.3">
      <c r="A73">
        <v>1072</v>
      </c>
      <c r="B73" s="1">
        <v>45065</v>
      </c>
      <c r="C73" t="s">
        <v>18</v>
      </c>
      <c r="D73" t="s">
        <v>14</v>
      </c>
      <c r="E73" t="s">
        <v>25</v>
      </c>
      <c r="F73" t="s">
        <v>19</v>
      </c>
      <c r="G73">
        <v>5</v>
      </c>
      <c r="H73">
        <v>187</v>
      </c>
      <c r="I73">
        <v>179</v>
      </c>
      <c r="J73">
        <v>50</v>
      </c>
      <c r="K73">
        <v>74</v>
      </c>
      <c r="L73">
        <v>4.7</v>
      </c>
      <c r="M73" t="s">
        <v>24</v>
      </c>
    </row>
    <row r="74" spans="1:13" x14ac:dyDescent="0.3">
      <c r="A74">
        <v>1073</v>
      </c>
      <c r="B74" s="1">
        <v>44837</v>
      </c>
      <c r="C74" t="s">
        <v>31</v>
      </c>
      <c r="D74" t="s">
        <v>14</v>
      </c>
      <c r="E74" t="s">
        <v>15</v>
      </c>
      <c r="F74" t="s">
        <v>32</v>
      </c>
      <c r="G74">
        <v>4</v>
      </c>
      <c r="H74">
        <v>318</v>
      </c>
      <c r="I74">
        <v>306</v>
      </c>
      <c r="J74">
        <v>55</v>
      </c>
      <c r="K74">
        <v>46</v>
      </c>
      <c r="L74">
        <v>4.0999999999999996</v>
      </c>
      <c r="M74" t="s">
        <v>17</v>
      </c>
    </row>
    <row r="75" spans="1:13" x14ac:dyDescent="0.3">
      <c r="A75">
        <v>1074</v>
      </c>
      <c r="B75" s="1">
        <v>45114</v>
      </c>
      <c r="C75" t="s">
        <v>13</v>
      </c>
      <c r="D75" t="s">
        <v>14</v>
      </c>
      <c r="E75" t="s">
        <v>25</v>
      </c>
      <c r="F75" t="s">
        <v>16</v>
      </c>
      <c r="G75">
        <v>5</v>
      </c>
      <c r="H75">
        <v>107</v>
      </c>
      <c r="I75">
        <v>103</v>
      </c>
      <c r="J75">
        <v>60</v>
      </c>
      <c r="K75">
        <v>77</v>
      </c>
      <c r="L75">
        <v>4.9000000000000004</v>
      </c>
      <c r="M75" t="s">
        <v>24</v>
      </c>
    </row>
    <row r="76" spans="1:13" x14ac:dyDescent="0.3">
      <c r="A76">
        <v>1075</v>
      </c>
      <c r="B76" s="1">
        <v>45062</v>
      </c>
      <c r="C76" t="s">
        <v>18</v>
      </c>
      <c r="D76" t="s">
        <v>14</v>
      </c>
      <c r="E76" t="s">
        <v>25</v>
      </c>
      <c r="F76" t="s">
        <v>19</v>
      </c>
      <c r="G76">
        <v>4</v>
      </c>
      <c r="H76">
        <v>596</v>
      </c>
      <c r="I76">
        <v>573</v>
      </c>
      <c r="J76">
        <v>55</v>
      </c>
      <c r="K76">
        <v>46</v>
      </c>
      <c r="L76">
        <v>4.8</v>
      </c>
      <c r="M76" t="s">
        <v>24</v>
      </c>
    </row>
    <row r="77" spans="1:13" x14ac:dyDescent="0.3">
      <c r="A77">
        <v>1076</v>
      </c>
      <c r="B77" s="1">
        <v>44872</v>
      </c>
      <c r="C77" t="s">
        <v>18</v>
      </c>
      <c r="D77" t="s">
        <v>14</v>
      </c>
      <c r="E77" t="s">
        <v>20</v>
      </c>
      <c r="F77" t="s">
        <v>19</v>
      </c>
      <c r="G77">
        <v>4</v>
      </c>
      <c r="H77">
        <v>644</v>
      </c>
      <c r="I77">
        <v>619</v>
      </c>
      <c r="J77">
        <v>41</v>
      </c>
      <c r="K77">
        <v>57</v>
      </c>
      <c r="L77">
        <v>4.8</v>
      </c>
      <c r="M77" t="s">
        <v>17</v>
      </c>
    </row>
    <row r="78" spans="1:13" x14ac:dyDescent="0.3">
      <c r="A78">
        <v>1077</v>
      </c>
      <c r="B78" s="1">
        <v>44916</v>
      </c>
      <c r="C78" t="s">
        <v>26</v>
      </c>
      <c r="D78" t="s">
        <v>27</v>
      </c>
      <c r="E78" t="s">
        <v>20</v>
      </c>
      <c r="F78" t="s">
        <v>28</v>
      </c>
      <c r="G78">
        <v>1</v>
      </c>
      <c r="H78">
        <v>985</v>
      </c>
      <c r="I78">
        <v>947</v>
      </c>
      <c r="J78">
        <v>60</v>
      </c>
      <c r="K78">
        <v>70</v>
      </c>
      <c r="L78">
        <v>4.7</v>
      </c>
      <c r="M78" t="s">
        <v>17</v>
      </c>
    </row>
    <row r="79" spans="1:13" x14ac:dyDescent="0.3">
      <c r="A79">
        <v>1078</v>
      </c>
      <c r="B79" s="1">
        <v>45009</v>
      </c>
      <c r="C79" t="s">
        <v>29</v>
      </c>
      <c r="D79" t="s">
        <v>14</v>
      </c>
      <c r="E79" t="s">
        <v>25</v>
      </c>
      <c r="F79" t="s">
        <v>30</v>
      </c>
      <c r="G79">
        <v>1</v>
      </c>
      <c r="H79">
        <v>621</v>
      </c>
      <c r="I79">
        <v>597</v>
      </c>
      <c r="J79">
        <v>50</v>
      </c>
      <c r="K79">
        <v>57</v>
      </c>
      <c r="L79">
        <v>4.8</v>
      </c>
      <c r="M79" t="s">
        <v>24</v>
      </c>
    </row>
    <row r="80" spans="1:13" x14ac:dyDescent="0.3">
      <c r="A80">
        <v>1079</v>
      </c>
      <c r="B80" s="1">
        <v>45031</v>
      </c>
      <c r="C80" t="s">
        <v>26</v>
      </c>
      <c r="D80" t="s">
        <v>27</v>
      </c>
      <c r="E80" t="s">
        <v>20</v>
      </c>
      <c r="F80" t="s">
        <v>28</v>
      </c>
      <c r="G80">
        <v>5</v>
      </c>
      <c r="H80">
        <v>895</v>
      </c>
      <c r="I80">
        <v>861</v>
      </c>
      <c r="J80">
        <v>50</v>
      </c>
      <c r="K80">
        <v>65</v>
      </c>
      <c r="L80">
        <v>4</v>
      </c>
      <c r="M80" t="s">
        <v>17</v>
      </c>
    </row>
    <row r="81" spans="1:13" x14ac:dyDescent="0.3">
      <c r="A81">
        <v>1080</v>
      </c>
      <c r="B81" s="1">
        <v>45038</v>
      </c>
      <c r="C81" t="s">
        <v>26</v>
      </c>
      <c r="D81" t="s">
        <v>27</v>
      </c>
      <c r="E81" t="s">
        <v>25</v>
      </c>
      <c r="F81" t="s">
        <v>28</v>
      </c>
      <c r="G81">
        <v>4</v>
      </c>
      <c r="H81">
        <v>207</v>
      </c>
      <c r="I81">
        <v>199</v>
      </c>
      <c r="J81">
        <v>68</v>
      </c>
      <c r="K81">
        <v>87</v>
      </c>
      <c r="L81">
        <v>4.8</v>
      </c>
      <c r="M81" t="s">
        <v>24</v>
      </c>
    </row>
    <row r="82" spans="1:13" x14ac:dyDescent="0.3">
      <c r="A82">
        <v>1081</v>
      </c>
      <c r="B82" s="1">
        <v>45082</v>
      </c>
      <c r="C82" t="s">
        <v>21</v>
      </c>
      <c r="D82" t="s">
        <v>14</v>
      </c>
      <c r="E82" t="s">
        <v>15</v>
      </c>
      <c r="F82" t="s">
        <v>23</v>
      </c>
      <c r="G82">
        <v>3</v>
      </c>
      <c r="H82">
        <v>547</v>
      </c>
      <c r="I82">
        <v>526</v>
      </c>
      <c r="J82">
        <v>60</v>
      </c>
      <c r="K82">
        <v>65</v>
      </c>
      <c r="L82">
        <v>4.8</v>
      </c>
      <c r="M82" t="s">
        <v>17</v>
      </c>
    </row>
    <row r="83" spans="1:13" x14ac:dyDescent="0.3">
      <c r="A83">
        <v>1082</v>
      </c>
      <c r="B83" s="1">
        <v>45038</v>
      </c>
      <c r="C83" t="s">
        <v>31</v>
      </c>
      <c r="D83" t="s">
        <v>14</v>
      </c>
      <c r="E83" t="s">
        <v>20</v>
      </c>
      <c r="F83" t="s">
        <v>32</v>
      </c>
      <c r="G83">
        <v>5</v>
      </c>
      <c r="H83">
        <v>688</v>
      </c>
      <c r="I83">
        <v>662</v>
      </c>
      <c r="J83">
        <v>63</v>
      </c>
      <c r="K83">
        <v>77</v>
      </c>
      <c r="L83">
        <v>4.8</v>
      </c>
      <c r="M83" t="s">
        <v>17</v>
      </c>
    </row>
    <row r="84" spans="1:13" x14ac:dyDescent="0.3">
      <c r="A84">
        <v>1083</v>
      </c>
      <c r="B84" s="1">
        <v>44883</v>
      </c>
      <c r="C84" t="s">
        <v>21</v>
      </c>
      <c r="D84" t="s">
        <v>14</v>
      </c>
      <c r="E84" t="s">
        <v>22</v>
      </c>
      <c r="F84" t="s">
        <v>23</v>
      </c>
      <c r="G84">
        <v>4</v>
      </c>
      <c r="H84">
        <v>904</v>
      </c>
      <c r="I84">
        <v>869</v>
      </c>
      <c r="J84">
        <v>50</v>
      </c>
      <c r="K84">
        <v>75</v>
      </c>
      <c r="L84">
        <v>4.7</v>
      </c>
      <c r="M84" t="s">
        <v>24</v>
      </c>
    </row>
    <row r="85" spans="1:13" x14ac:dyDescent="0.3">
      <c r="A85">
        <v>1084</v>
      </c>
      <c r="B85" s="1">
        <v>44912</v>
      </c>
      <c r="C85" t="s">
        <v>13</v>
      </c>
      <c r="D85" t="s">
        <v>14</v>
      </c>
      <c r="E85" t="s">
        <v>22</v>
      </c>
      <c r="F85" t="s">
        <v>16</v>
      </c>
      <c r="G85">
        <v>3</v>
      </c>
      <c r="H85">
        <v>307</v>
      </c>
      <c r="I85">
        <v>295</v>
      </c>
      <c r="J85">
        <v>60</v>
      </c>
      <c r="K85">
        <v>75</v>
      </c>
      <c r="L85">
        <v>4.8</v>
      </c>
      <c r="M85" t="s">
        <v>24</v>
      </c>
    </row>
    <row r="86" spans="1:13" x14ac:dyDescent="0.3">
      <c r="A86">
        <v>1085</v>
      </c>
      <c r="B86" s="1">
        <v>44866</v>
      </c>
      <c r="C86" t="s">
        <v>18</v>
      </c>
      <c r="D86" t="s">
        <v>14</v>
      </c>
      <c r="E86" t="s">
        <v>25</v>
      </c>
      <c r="F86" t="s">
        <v>19</v>
      </c>
      <c r="G86">
        <v>5</v>
      </c>
      <c r="H86">
        <v>1032</v>
      </c>
      <c r="I86">
        <v>993</v>
      </c>
      <c r="J86">
        <v>55</v>
      </c>
      <c r="K86">
        <v>87</v>
      </c>
      <c r="L86">
        <v>4.9000000000000004</v>
      </c>
      <c r="M86" t="s">
        <v>24</v>
      </c>
    </row>
    <row r="87" spans="1:13" x14ac:dyDescent="0.3">
      <c r="A87">
        <v>1086</v>
      </c>
      <c r="B87" s="1">
        <v>45122</v>
      </c>
      <c r="C87" t="s">
        <v>21</v>
      </c>
      <c r="D87" t="s">
        <v>14</v>
      </c>
      <c r="E87" t="s">
        <v>22</v>
      </c>
      <c r="F87" t="s">
        <v>23</v>
      </c>
      <c r="G87">
        <v>2</v>
      </c>
      <c r="H87">
        <v>667</v>
      </c>
      <c r="I87">
        <v>641</v>
      </c>
      <c r="J87">
        <v>61</v>
      </c>
      <c r="K87">
        <v>87</v>
      </c>
      <c r="L87">
        <v>4.8</v>
      </c>
      <c r="M87" t="s">
        <v>24</v>
      </c>
    </row>
    <row r="88" spans="1:13" x14ac:dyDescent="0.3">
      <c r="A88">
        <v>1087</v>
      </c>
      <c r="B88" s="1">
        <v>45056</v>
      </c>
      <c r="C88" t="s">
        <v>21</v>
      </c>
      <c r="D88" t="s">
        <v>14</v>
      </c>
      <c r="E88" t="s">
        <v>20</v>
      </c>
      <c r="F88" t="s">
        <v>23</v>
      </c>
      <c r="G88">
        <v>5</v>
      </c>
      <c r="H88">
        <v>205</v>
      </c>
      <c r="I88">
        <v>197</v>
      </c>
      <c r="J88">
        <v>61</v>
      </c>
      <c r="K88">
        <v>70</v>
      </c>
      <c r="L88">
        <v>4.8</v>
      </c>
      <c r="M88" t="s">
        <v>17</v>
      </c>
    </row>
    <row r="89" spans="1:13" x14ac:dyDescent="0.3">
      <c r="A89">
        <v>1088</v>
      </c>
      <c r="B89" s="1">
        <v>45063</v>
      </c>
      <c r="C89" t="s">
        <v>13</v>
      </c>
      <c r="D89" t="s">
        <v>14</v>
      </c>
      <c r="E89" t="s">
        <v>15</v>
      </c>
      <c r="F89" t="s">
        <v>16</v>
      </c>
      <c r="G89">
        <v>2</v>
      </c>
      <c r="H89">
        <v>244</v>
      </c>
      <c r="I89">
        <v>235</v>
      </c>
      <c r="J89">
        <v>61</v>
      </c>
      <c r="K89">
        <v>74</v>
      </c>
      <c r="L89">
        <v>4</v>
      </c>
      <c r="M89" t="s">
        <v>17</v>
      </c>
    </row>
    <row r="90" spans="1:13" x14ac:dyDescent="0.3">
      <c r="A90">
        <v>1089</v>
      </c>
      <c r="B90" s="1">
        <v>45073</v>
      </c>
      <c r="C90" t="s">
        <v>13</v>
      </c>
      <c r="D90" t="s">
        <v>14</v>
      </c>
      <c r="E90" t="s">
        <v>25</v>
      </c>
      <c r="F90" t="s">
        <v>16</v>
      </c>
      <c r="G90">
        <v>2</v>
      </c>
      <c r="H90">
        <v>725</v>
      </c>
      <c r="I90">
        <v>697</v>
      </c>
      <c r="J90">
        <v>41</v>
      </c>
      <c r="K90">
        <v>77</v>
      </c>
      <c r="L90">
        <v>4.2</v>
      </c>
      <c r="M90" t="s">
        <v>24</v>
      </c>
    </row>
    <row r="91" spans="1:13" x14ac:dyDescent="0.3">
      <c r="A91">
        <v>1090</v>
      </c>
      <c r="B91" s="1">
        <v>45006</v>
      </c>
      <c r="C91" t="s">
        <v>13</v>
      </c>
      <c r="D91" t="s">
        <v>14</v>
      </c>
      <c r="E91" t="s">
        <v>22</v>
      </c>
      <c r="F91" t="s">
        <v>16</v>
      </c>
      <c r="G91">
        <v>1</v>
      </c>
      <c r="H91">
        <v>946</v>
      </c>
      <c r="I91">
        <v>910</v>
      </c>
      <c r="J91">
        <v>66</v>
      </c>
      <c r="K91">
        <v>85</v>
      </c>
      <c r="L91">
        <v>4.2</v>
      </c>
      <c r="M91" t="s">
        <v>24</v>
      </c>
    </row>
    <row r="92" spans="1:13" x14ac:dyDescent="0.3">
      <c r="A92">
        <v>1091</v>
      </c>
      <c r="B92" s="1">
        <v>44854</v>
      </c>
      <c r="C92" t="s">
        <v>31</v>
      </c>
      <c r="D92" t="s">
        <v>14</v>
      </c>
      <c r="E92" t="s">
        <v>20</v>
      </c>
      <c r="F92" t="s">
        <v>32</v>
      </c>
      <c r="G92">
        <v>2</v>
      </c>
      <c r="H92">
        <v>222</v>
      </c>
      <c r="I92">
        <v>213</v>
      </c>
      <c r="J92">
        <v>55</v>
      </c>
      <c r="K92">
        <v>80</v>
      </c>
      <c r="L92">
        <v>4.2</v>
      </c>
      <c r="M92" t="s">
        <v>17</v>
      </c>
    </row>
    <row r="93" spans="1:13" x14ac:dyDescent="0.3">
      <c r="A93">
        <v>1092</v>
      </c>
      <c r="B93" s="1">
        <v>44824</v>
      </c>
      <c r="C93" t="s">
        <v>29</v>
      </c>
      <c r="D93" t="s">
        <v>14</v>
      </c>
      <c r="E93" t="s">
        <v>22</v>
      </c>
      <c r="F93" t="s">
        <v>30</v>
      </c>
      <c r="G93">
        <v>5</v>
      </c>
      <c r="H93">
        <v>1010</v>
      </c>
      <c r="I93">
        <v>971</v>
      </c>
      <c r="J93">
        <v>41</v>
      </c>
      <c r="K93">
        <v>65</v>
      </c>
      <c r="L93">
        <v>4.7</v>
      </c>
      <c r="M93" t="s">
        <v>24</v>
      </c>
    </row>
    <row r="94" spans="1:13" x14ac:dyDescent="0.3">
      <c r="A94">
        <v>1093</v>
      </c>
      <c r="B94" s="1">
        <v>45114</v>
      </c>
      <c r="C94" t="s">
        <v>13</v>
      </c>
      <c r="D94" t="s">
        <v>14</v>
      </c>
      <c r="E94" t="s">
        <v>15</v>
      </c>
      <c r="F94" t="s">
        <v>16</v>
      </c>
      <c r="G94">
        <v>5</v>
      </c>
      <c r="H94">
        <v>1035</v>
      </c>
      <c r="I94">
        <v>995</v>
      </c>
      <c r="J94">
        <v>41</v>
      </c>
      <c r="K94">
        <v>65</v>
      </c>
      <c r="L94">
        <v>4.7</v>
      </c>
      <c r="M94" t="s">
        <v>17</v>
      </c>
    </row>
    <row r="95" spans="1:13" x14ac:dyDescent="0.3">
      <c r="A95">
        <v>1094</v>
      </c>
      <c r="B95" s="1">
        <v>44791</v>
      </c>
      <c r="C95" t="s">
        <v>31</v>
      </c>
      <c r="D95" t="s">
        <v>14</v>
      </c>
      <c r="E95" t="s">
        <v>15</v>
      </c>
      <c r="F95" t="s">
        <v>32</v>
      </c>
      <c r="G95">
        <v>4</v>
      </c>
      <c r="H95">
        <v>167</v>
      </c>
      <c r="I95">
        <v>161</v>
      </c>
      <c r="J95">
        <v>63</v>
      </c>
      <c r="K95">
        <v>74</v>
      </c>
      <c r="L95">
        <v>4.8</v>
      </c>
      <c r="M95" t="s">
        <v>17</v>
      </c>
    </row>
    <row r="96" spans="1:13" x14ac:dyDescent="0.3">
      <c r="A96">
        <v>1095</v>
      </c>
      <c r="B96" s="1">
        <v>44790</v>
      </c>
      <c r="C96" t="s">
        <v>29</v>
      </c>
      <c r="D96" t="s">
        <v>14</v>
      </c>
      <c r="E96" t="s">
        <v>25</v>
      </c>
      <c r="F96" t="s">
        <v>30</v>
      </c>
      <c r="G96">
        <v>4</v>
      </c>
      <c r="H96">
        <v>744</v>
      </c>
      <c r="I96">
        <v>715</v>
      </c>
      <c r="J96">
        <v>63</v>
      </c>
      <c r="K96">
        <v>46</v>
      </c>
      <c r="L96">
        <v>4.2</v>
      </c>
      <c r="M96" t="s">
        <v>24</v>
      </c>
    </row>
    <row r="97" spans="1:13" x14ac:dyDescent="0.3">
      <c r="A97">
        <v>1096</v>
      </c>
      <c r="B97" s="1">
        <v>44829</v>
      </c>
      <c r="C97" t="s">
        <v>18</v>
      </c>
      <c r="D97" t="s">
        <v>14</v>
      </c>
      <c r="E97" t="s">
        <v>20</v>
      </c>
      <c r="F97" t="s">
        <v>19</v>
      </c>
      <c r="G97">
        <v>5</v>
      </c>
      <c r="H97">
        <v>809</v>
      </c>
      <c r="I97">
        <v>778</v>
      </c>
      <c r="J97">
        <v>50</v>
      </c>
      <c r="K97">
        <v>70</v>
      </c>
      <c r="L97">
        <v>4</v>
      </c>
      <c r="M97" t="s">
        <v>17</v>
      </c>
    </row>
    <row r="98" spans="1:13" x14ac:dyDescent="0.3">
      <c r="A98">
        <v>1097</v>
      </c>
      <c r="B98" s="1">
        <v>44784</v>
      </c>
      <c r="C98" t="s">
        <v>18</v>
      </c>
      <c r="D98" t="s">
        <v>14</v>
      </c>
      <c r="E98" t="s">
        <v>22</v>
      </c>
      <c r="F98" t="s">
        <v>19</v>
      </c>
      <c r="G98">
        <v>1</v>
      </c>
      <c r="H98">
        <v>633</v>
      </c>
      <c r="I98">
        <v>609</v>
      </c>
      <c r="J98">
        <v>41</v>
      </c>
      <c r="K98">
        <v>70</v>
      </c>
      <c r="L98">
        <v>4.2</v>
      </c>
      <c r="M98" t="s">
        <v>24</v>
      </c>
    </row>
    <row r="99" spans="1:13" x14ac:dyDescent="0.3">
      <c r="A99">
        <v>1098</v>
      </c>
      <c r="B99" s="1">
        <v>45059</v>
      </c>
      <c r="C99" t="s">
        <v>21</v>
      </c>
      <c r="D99" t="s">
        <v>14</v>
      </c>
      <c r="E99" t="s">
        <v>15</v>
      </c>
      <c r="F99" t="s">
        <v>23</v>
      </c>
      <c r="G99">
        <v>5</v>
      </c>
      <c r="H99">
        <v>640</v>
      </c>
      <c r="I99">
        <v>666</v>
      </c>
      <c r="J99">
        <v>61</v>
      </c>
      <c r="K99">
        <v>85</v>
      </c>
      <c r="L99">
        <v>4.5999999999999996</v>
      </c>
      <c r="M99" t="s">
        <v>17</v>
      </c>
    </row>
    <row r="100" spans="1:13" x14ac:dyDescent="0.3">
      <c r="A100">
        <v>1099</v>
      </c>
      <c r="B100" s="1">
        <v>44864</v>
      </c>
      <c r="C100" t="s">
        <v>26</v>
      </c>
      <c r="D100" t="s">
        <v>27</v>
      </c>
      <c r="E100" t="s">
        <v>20</v>
      </c>
      <c r="F100" t="s">
        <v>28</v>
      </c>
      <c r="G100">
        <v>5</v>
      </c>
      <c r="H100">
        <v>765</v>
      </c>
      <c r="I100">
        <v>797</v>
      </c>
      <c r="J100">
        <v>50</v>
      </c>
      <c r="K100">
        <v>57</v>
      </c>
      <c r="L100">
        <v>4.5</v>
      </c>
      <c r="M100" t="s">
        <v>17</v>
      </c>
    </row>
    <row r="101" spans="1:13" x14ac:dyDescent="0.3">
      <c r="A101">
        <v>1100</v>
      </c>
      <c r="B101" s="1">
        <v>44982</v>
      </c>
      <c r="C101" t="s">
        <v>13</v>
      </c>
      <c r="D101" t="s">
        <v>14</v>
      </c>
      <c r="E101" t="s">
        <v>22</v>
      </c>
      <c r="F101" t="s">
        <v>16</v>
      </c>
      <c r="G101">
        <v>3</v>
      </c>
      <c r="H101">
        <v>497</v>
      </c>
      <c r="I101">
        <v>518</v>
      </c>
      <c r="J101">
        <v>50</v>
      </c>
      <c r="K101">
        <v>70</v>
      </c>
      <c r="L101">
        <v>4.8</v>
      </c>
      <c r="M101" t="s">
        <v>24</v>
      </c>
    </row>
    <row r="102" spans="1:13" x14ac:dyDescent="0.3">
      <c r="A102">
        <v>1101</v>
      </c>
      <c r="B102" s="1">
        <v>45016</v>
      </c>
      <c r="C102" t="s">
        <v>29</v>
      </c>
      <c r="D102" t="s">
        <v>14</v>
      </c>
      <c r="E102" t="s">
        <v>25</v>
      </c>
      <c r="F102" t="s">
        <v>30</v>
      </c>
      <c r="G102">
        <v>5</v>
      </c>
      <c r="H102">
        <v>409</v>
      </c>
      <c r="I102">
        <v>426</v>
      </c>
      <c r="J102">
        <v>68</v>
      </c>
      <c r="K102">
        <v>77</v>
      </c>
      <c r="L102">
        <v>4.5</v>
      </c>
      <c r="M102" t="s">
        <v>24</v>
      </c>
    </row>
    <row r="103" spans="1:13" x14ac:dyDescent="0.3">
      <c r="A103">
        <v>1102</v>
      </c>
      <c r="B103" s="1">
        <v>44926</v>
      </c>
      <c r="C103" t="s">
        <v>31</v>
      </c>
      <c r="D103" t="s">
        <v>14</v>
      </c>
      <c r="E103" t="s">
        <v>15</v>
      </c>
      <c r="F103" t="s">
        <v>32</v>
      </c>
      <c r="G103">
        <v>2</v>
      </c>
      <c r="H103">
        <v>144</v>
      </c>
      <c r="I103">
        <v>150</v>
      </c>
      <c r="J103">
        <v>68</v>
      </c>
      <c r="K103">
        <v>80</v>
      </c>
      <c r="L103">
        <v>4.5</v>
      </c>
      <c r="M103" t="s">
        <v>17</v>
      </c>
    </row>
    <row r="104" spans="1:13" x14ac:dyDescent="0.3">
      <c r="A104">
        <v>1103</v>
      </c>
      <c r="B104" s="1">
        <v>45112</v>
      </c>
      <c r="C104" t="s">
        <v>13</v>
      </c>
      <c r="D104" t="s">
        <v>14</v>
      </c>
      <c r="E104" t="s">
        <v>25</v>
      </c>
      <c r="F104" t="s">
        <v>16</v>
      </c>
      <c r="G104">
        <v>3</v>
      </c>
      <c r="H104">
        <v>295</v>
      </c>
      <c r="I104">
        <v>308</v>
      </c>
      <c r="J104">
        <v>41</v>
      </c>
      <c r="K104">
        <v>86</v>
      </c>
      <c r="L104">
        <v>4</v>
      </c>
      <c r="M104" t="s">
        <v>24</v>
      </c>
    </row>
    <row r="105" spans="1:13" x14ac:dyDescent="0.3">
      <c r="A105">
        <v>1104</v>
      </c>
      <c r="B105" s="1">
        <v>44784</v>
      </c>
      <c r="C105" t="s">
        <v>13</v>
      </c>
      <c r="D105" t="s">
        <v>14</v>
      </c>
      <c r="E105" t="s">
        <v>22</v>
      </c>
      <c r="F105" t="s">
        <v>16</v>
      </c>
      <c r="G105">
        <v>4</v>
      </c>
      <c r="H105">
        <v>736</v>
      </c>
      <c r="I105">
        <v>766</v>
      </c>
      <c r="J105">
        <v>68</v>
      </c>
      <c r="K105">
        <v>90</v>
      </c>
      <c r="L105">
        <v>3.5</v>
      </c>
      <c r="M105" t="s">
        <v>24</v>
      </c>
    </row>
    <row r="106" spans="1:13" x14ac:dyDescent="0.3">
      <c r="A106">
        <v>1105</v>
      </c>
      <c r="B106" s="1">
        <v>44943</v>
      </c>
      <c r="C106" t="s">
        <v>21</v>
      </c>
      <c r="D106" t="s">
        <v>14</v>
      </c>
      <c r="E106" t="s">
        <v>20</v>
      </c>
      <c r="F106" t="s">
        <v>23</v>
      </c>
      <c r="G106">
        <v>4</v>
      </c>
      <c r="H106">
        <v>165</v>
      </c>
      <c r="I106">
        <v>172</v>
      </c>
      <c r="J106">
        <v>68</v>
      </c>
      <c r="K106">
        <v>65</v>
      </c>
      <c r="L106">
        <v>4.2</v>
      </c>
      <c r="M106" t="s">
        <v>17</v>
      </c>
    </row>
    <row r="107" spans="1:13" x14ac:dyDescent="0.3">
      <c r="A107">
        <v>1106</v>
      </c>
      <c r="B107" s="1">
        <v>44865</v>
      </c>
      <c r="C107" t="s">
        <v>26</v>
      </c>
      <c r="D107" t="s">
        <v>27</v>
      </c>
      <c r="E107" t="s">
        <v>22</v>
      </c>
      <c r="F107" t="s">
        <v>28</v>
      </c>
      <c r="G107">
        <v>1</v>
      </c>
      <c r="H107">
        <v>712</v>
      </c>
      <c r="I107">
        <v>742</v>
      </c>
      <c r="J107">
        <v>63</v>
      </c>
      <c r="K107">
        <v>86</v>
      </c>
      <c r="L107">
        <v>4.5</v>
      </c>
      <c r="M107" t="s">
        <v>24</v>
      </c>
    </row>
    <row r="108" spans="1:13" x14ac:dyDescent="0.3">
      <c r="A108">
        <v>1107</v>
      </c>
      <c r="B108" s="1">
        <v>44952</v>
      </c>
      <c r="C108" t="s">
        <v>21</v>
      </c>
      <c r="D108" t="s">
        <v>14</v>
      </c>
      <c r="E108" t="s">
        <v>15</v>
      </c>
      <c r="F108" t="s">
        <v>23</v>
      </c>
      <c r="G108">
        <v>2</v>
      </c>
      <c r="H108">
        <v>222</v>
      </c>
      <c r="I108">
        <v>231</v>
      </c>
      <c r="J108">
        <v>50</v>
      </c>
      <c r="K108">
        <v>80</v>
      </c>
      <c r="L108">
        <v>4</v>
      </c>
      <c r="M108" t="s">
        <v>17</v>
      </c>
    </row>
    <row r="109" spans="1:13" x14ac:dyDescent="0.3">
      <c r="A109">
        <v>1108</v>
      </c>
      <c r="B109" s="1">
        <v>45069</v>
      </c>
      <c r="C109" t="s">
        <v>29</v>
      </c>
      <c r="D109" t="s">
        <v>14</v>
      </c>
      <c r="E109" t="s">
        <v>22</v>
      </c>
      <c r="F109" t="s">
        <v>30</v>
      </c>
      <c r="G109">
        <v>5</v>
      </c>
      <c r="H109">
        <v>119</v>
      </c>
      <c r="I109">
        <v>124</v>
      </c>
      <c r="J109">
        <v>50</v>
      </c>
      <c r="K109">
        <v>77</v>
      </c>
      <c r="L109">
        <v>4.2</v>
      </c>
      <c r="M109" t="s">
        <v>24</v>
      </c>
    </row>
    <row r="110" spans="1:13" x14ac:dyDescent="0.3">
      <c r="A110">
        <v>1109</v>
      </c>
      <c r="B110" s="1">
        <v>44947</v>
      </c>
      <c r="C110" t="s">
        <v>29</v>
      </c>
      <c r="D110" t="s">
        <v>14</v>
      </c>
      <c r="E110" t="s">
        <v>22</v>
      </c>
      <c r="F110" t="s">
        <v>30</v>
      </c>
      <c r="G110">
        <v>5</v>
      </c>
      <c r="H110">
        <v>862</v>
      </c>
      <c r="I110">
        <v>898</v>
      </c>
      <c r="J110">
        <v>41</v>
      </c>
      <c r="K110">
        <v>80</v>
      </c>
      <c r="L110">
        <v>4.8</v>
      </c>
      <c r="M110" t="s">
        <v>24</v>
      </c>
    </row>
    <row r="111" spans="1:13" x14ac:dyDescent="0.3">
      <c r="A111">
        <v>1110</v>
      </c>
      <c r="B111" s="1">
        <v>44847</v>
      </c>
      <c r="C111" t="s">
        <v>29</v>
      </c>
      <c r="D111" t="s">
        <v>14</v>
      </c>
      <c r="E111" t="s">
        <v>25</v>
      </c>
      <c r="F111" t="s">
        <v>30</v>
      </c>
      <c r="G111">
        <v>2</v>
      </c>
      <c r="H111">
        <v>733</v>
      </c>
      <c r="I111">
        <v>764</v>
      </c>
      <c r="J111">
        <v>50</v>
      </c>
      <c r="K111">
        <v>86</v>
      </c>
      <c r="L111">
        <v>4.5</v>
      </c>
      <c r="M111" t="s">
        <v>24</v>
      </c>
    </row>
    <row r="112" spans="1:13" x14ac:dyDescent="0.3">
      <c r="A112">
        <v>1111</v>
      </c>
      <c r="B112" s="1">
        <v>44900</v>
      </c>
      <c r="C112" t="s">
        <v>29</v>
      </c>
      <c r="D112" t="s">
        <v>14</v>
      </c>
      <c r="E112" t="s">
        <v>15</v>
      </c>
      <c r="F112" t="s">
        <v>30</v>
      </c>
      <c r="G112">
        <v>5</v>
      </c>
      <c r="H112">
        <v>755</v>
      </c>
      <c r="I112">
        <v>786</v>
      </c>
      <c r="J112">
        <v>50</v>
      </c>
      <c r="K112">
        <v>74</v>
      </c>
      <c r="L112">
        <v>4.8</v>
      </c>
      <c r="M112" t="s">
        <v>17</v>
      </c>
    </row>
    <row r="113" spans="1:13" x14ac:dyDescent="0.3">
      <c r="A113">
        <v>1112</v>
      </c>
      <c r="B113" s="1">
        <v>44834</v>
      </c>
      <c r="C113" t="s">
        <v>26</v>
      </c>
      <c r="D113" t="s">
        <v>27</v>
      </c>
      <c r="E113" t="s">
        <v>15</v>
      </c>
      <c r="F113" t="s">
        <v>28</v>
      </c>
      <c r="G113">
        <v>3</v>
      </c>
      <c r="H113">
        <v>641</v>
      </c>
      <c r="I113">
        <v>668</v>
      </c>
      <c r="J113">
        <v>66</v>
      </c>
      <c r="K113">
        <v>70</v>
      </c>
      <c r="L113">
        <v>4.5</v>
      </c>
      <c r="M113" t="s">
        <v>17</v>
      </c>
    </row>
    <row r="114" spans="1:13" x14ac:dyDescent="0.3">
      <c r="A114">
        <v>1113</v>
      </c>
      <c r="B114" s="1">
        <v>44946</v>
      </c>
      <c r="C114" t="s">
        <v>13</v>
      </c>
      <c r="D114" t="s">
        <v>14</v>
      </c>
      <c r="E114" t="s">
        <v>20</v>
      </c>
      <c r="F114" t="s">
        <v>16</v>
      </c>
      <c r="G114">
        <v>2</v>
      </c>
      <c r="H114">
        <v>918</v>
      </c>
      <c r="I114">
        <v>956</v>
      </c>
      <c r="J114">
        <v>63</v>
      </c>
      <c r="K114">
        <v>80</v>
      </c>
      <c r="L114">
        <v>4</v>
      </c>
      <c r="M114" t="s">
        <v>17</v>
      </c>
    </row>
    <row r="115" spans="1:13" x14ac:dyDescent="0.3">
      <c r="A115">
        <v>1114</v>
      </c>
      <c r="B115" s="1">
        <v>44982</v>
      </c>
      <c r="C115" t="s">
        <v>26</v>
      </c>
      <c r="D115" t="s">
        <v>27</v>
      </c>
      <c r="E115" t="s">
        <v>20</v>
      </c>
      <c r="F115" t="s">
        <v>28</v>
      </c>
      <c r="G115">
        <v>1</v>
      </c>
      <c r="H115">
        <v>875</v>
      </c>
      <c r="I115">
        <v>912</v>
      </c>
      <c r="J115">
        <v>50</v>
      </c>
      <c r="K115">
        <v>57</v>
      </c>
      <c r="L115">
        <v>4</v>
      </c>
      <c r="M115" t="s">
        <v>17</v>
      </c>
    </row>
    <row r="116" spans="1:13" x14ac:dyDescent="0.3">
      <c r="A116">
        <v>1115</v>
      </c>
      <c r="B116" s="1">
        <v>45065</v>
      </c>
      <c r="C116" t="s">
        <v>21</v>
      </c>
      <c r="D116" t="s">
        <v>14</v>
      </c>
      <c r="E116" t="s">
        <v>20</v>
      </c>
      <c r="F116" t="s">
        <v>23</v>
      </c>
      <c r="G116">
        <v>4</v>
      </c>
      <c r="H116">
        <v>846</v>
      </c>
      <c r="I116">
        <v>881</v>
      </c>
      <c r="J116">
        <v>61</v>
      </c>
      <c r="K116">
        <v>86</v>
      </c>
      <c r="L116">
        <v>4.0999999999999996</v>
      </c>
      <c r="M116" t="s">
        <v>17</v>
      </c>
    </row>
    <row r="117" spans="1:13" x14ac:dyDescent="0.3">
      <c r="A117">
        <v>1116</v>
      </c>
      <c r="B117" s="1">
        <v>45062</v>
      </c>
      <c r="C117" t="s">
        <v>21</v>
      </c>
      <c r="D117" t="s">
        <v>14</v>
      </c>
      <c r="E117" t="s">
        <v>20</v>
      </c>
      <c r="F117" t="s">
        <v>23</v>
      </c>
      <c r="G117">
        <v>4</v>
      </c>
      <c r="H117">
        <v>535</v>
      </c>
      <c r="I117">
        <v>557</v>
      </c>
      <c r="J117">
        <v>62</v>
      </c>
      <c r="K117">
        <v>77</v>
      </c>
      <c r="L117">
        <v>4</v>
      </c>
      <c r="M117" t="s">
        <v>17</v>
      </c>
    </row>
    <row r="118" spans="1:13" x14ac:dyDescent="0.3">
      <c r="A118">
        <v>1117</v>
      </c>
      <c r="B118" s="1">
        <v>44938</v>
      </c>
      <c r="C118" t="s">
        <v>21</v>
      </c>
      <c r="D118" t="s">
        <v>14</v>
      </c>
      <c r="E118" t="s">
        <v>22</v>
      </c>
      <c r="F118" t="s">
        <v>23</v>
      </c>
      <c r="G118">
        <v>4</v>
      </c>
      <c r="H118">
        <v>260</v>
      </c>
      <c r="I118">
        <v>271</v>
      </c>
      <c r="J118">
        <v>50</v>
      </c>
      <c r="K118">
        <v>87</v>
      </c>
      <c r="L118">
        <v>3.5</v>
      </c>
      <c r="M118" t="s">
        <v>24</v>
      </c>
    </row>
    <row r="119" spans="1:13" x14ac:dyDescent="0.3">
      <c r="A119">
        <v>1118</v>
      </c>
      <c r="B119" s="1">
        <v>44911</v>
      </c>
      <c r="C119" t="s">
        <v>26</v>
      </c>
      <c r="D119" t="s">
        <v>27</v>
      </c>
      <c r="E119" t="s">
        <v>22</v>
      </c>
      <c r="F119" t="s">
        <v>28</v>
      </c>
      <c r="G119">
        <v>2</v>
      </c>
      <c r="H119">
        <v>287</v>
      </c>
      <c r="I119">
        <v>299</v>
      </c>
      <c r="J119">
        <v>60</v>
      </c>
      <c r="K119">
        <v>87</v>
      </c>
      <c r="L119">
        <v>4.0999999999999996</v>
      </c>
      <c r="M119" t="s">
        <v>24</v>
      </c>
    </row>
    <row r="120" spans="1:13" x14ac:dyDescent="0.3">
      <c r="A120">
        <v>1119</v>
      </c>
      <c r="B120" s="1">
        <v>45115</v>
      </c>
      <c r="C120" t="s">
        <v>29</v>
      </c>
      <c r="D120" t="s">
        <v>14</v>
      </c>
      <c r="E120" t="s">
        <v>20</v>
      </c>
      <c r="F120" t="s">
        <v>30</v>
      </c>
      <c r="G120">
        <v>5</v>
      </c>
      <c r="H120">
        <v>422</v>
      </c>
      <c r="I120">
        <v>440</v>
      </c>
      <c r="J120">
        <v>50</v>
      </c>
      <c r="K120">
        <v>74</v>
      </c>
      <c r="L120">
        <v>4.2</v>
      </c>
      <c r="M120" t="s">
        <v>17</v>
      </c>
    </row>
    <row r="121" spans="1:13" x14ac:dyDescent="0.3">
      <c r="A121">
        <v>1120</v>
      </c>
      <c r="B121" s="1">
        <v>44995</v>
      </c>
      <c r="C121" t="s">
        <v>26</v>
      </c>
      <c r="D121" t="s">
        <v>27</v>
      </c>
      <c r="E121" t="s">
        <v>20</v>
      </c>
      <c r="F121" t="s">
        <v>28</v>
      </c>
      <c r="G121">
        <v>4</v>
      </c>
      <c r="H121">
        <v>531</v>
      </c>
      <c r="I121">
        <v>553</v>
      </c>
      <c r="J121">
        <v>41</v>
      </c>
      <c r="K121">
        <v>80</v>
      </c>
      <c r="L121">
        <v>3.5</v>
      </c>
      <c r="M121" t="s">
        <v>17</v>
      </c>
    </row>
    <row r="122" spans="1:13" x14ac:dyDescent="0.3">
      <c r="A122">
        <v>1121</v>
      </c>
      <c r="B122" s="1">
        <v>44823</v>
      </c>
      <c r="C122" t="s">
        <v>29</v>
      </c>
      <c r="D122" t="s">
        <v>14</v>
      </c>
      <c r="E122" t="s">
        <v>15</v>
      </c>
      <c r="F122" t="s">
        <v>30</v>
      </c>
      <c r="G122">
        <v>1</v>
      </c>
      <c r="H122">
        <v>411</v>
      </c>
      <c r="I122">
        <v>428</v>
      </c>
      <c r="J122">
        <v>50</v>
      </c>
      <c r="K122">
        <v>85</v>
      </c>
      <c r="L122">
        <v>4.0999999999999996</v>
      </c>
      <c r="M122" t="s">
        <v>17</v>
      </c>
    </row>
    <row r="123" spans="1:13" x14ac:dyDescent="0.3">
      <c r="A123">
        <v>1122</v>
      </c>
      <c r="B123" s="1">
        <v>44947</v>
      </c>
      <c r="C123" t="s">
        <v>13</v>
      </c>
      <c r="D123" t="s">
        <v>14</v>
      </c>
      <c r="E123" t="s">
        <v>25</v>
      </c>
      <c r="F123" t="s">
        <v>16</v>
      </c>
      <c r="G123">
        <v>3</v>
      </c>
      <c r="H123">
        <v>426</v>
      </c>
      <c r="I123">
        <v>444</v>
      </c>
      <c r="J123">
        <v>55</v>
      </c>
      <c r="K123">
        <v>77</v>
      </c>
      <c r="L123">
        <v>4.2</v>
      </c>
      <c r="M123" t="s">
        <v>24</v>
      </c>
    </row>
    <row r="124" spans="1:13" x14ac:dyDescent="0.3">
      <c r="A124">
        <v>1123</v>
      </c>
      <c r="B124" s="1">
        <v>44957</v>
      </c>
      <c r="C124" t="s">
        <v>31</v>
      </c>
      <c r="D124" t="s">
        <v>14</v>
      </c>
      <c r="E124" t="s">
        <v>22</v>
      </c>
      <c r="F124" t="s">
        <v>32</v>
      </c>
      <c r="G124">
        <v>4</v>
      </c>
      <c r="H124">
        <v>244</v>
      </c>
      <c r="I124">
        <v>254</v>
      </c>
      <c r="J124">
        <v>55</v>
      </c>
      <c r="K124">
        <v>70</v>
      </c>
      <c r="L124">
        <v>4.2</v>
      </c>
      <c r="M124" t="s">
        <v>24</v>
      </c>
    </row>
    <row r="125" spans="1:13" x14ac:dyDescent="0.3">
      <c r="A125">
        <v>1124</v>
      </c>
      <c r="B125" s="1">
        <v>44868</v>
      </c>
      <c r="C125" t="s">
        <v>21</v>
      </c>
      <c r="D125" t="s">
        <v>14</v>
      </c>
      <c r="E125" t="s">
        <v>15</v>
      </c>
      <c r="F125" t="s">
        <v>23</v>
      </c>
      <c r="G125">
        <v>1</v>
      </c>
      <c r="H125">
        <v>248</v>
      </c>
      <c r="I125">
        <v>256</v>
      </c>
      <c r="J125">
        <v>50</v>
      </c>
      <c r="K125">
        <v>65</v>
      </c>
      <c r="L125">
        <v>4.9000000000000004</v>
      </c>
      <c r="M125" t="s">
        <v>17</v>
      </c>
    </row>
    <row r="126" spans="1:13" x14ac:dyDescent="0.3">
      <c r="A126">
        <v>1125</v>
      </c>
      <c r="B126" s="1">
        <v>44909</v>
      </c>
      <c r="C126" t="s">
        <v>13</v>
      </c>
      <c r="D126" t="s">
        <v>14</v>
      </c>
      <c r="E126" t="s">
        <v>20</v>
      </c>
      <c r="F126" t="s">
        <v>16</v>
      </c>
      <c r="G126">
        <v>2</v>
      </c>
      <c r="H126">
        <v>733</v>
      </c>
      <c r="I126">
        <v>756</v>
      </c>
      <c r="J126">
        <v>60</v>
      </c>
      <c r="K126">
        <v>65</v>
      </c>
      <c r="L126">
        <v>4.7</v>
      </c>
      <c r="M126" t="s">
        <v>17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91B80-572D-4043-9B61-044BCCF377C2}">
  <dimension ref="B2:AE49"/>
  <sheetViews>
    <sheetView showGridLines="0" tabSelected="1" view="pageBreakPreview" zoomScale="80" zoomScaleNormal="80" zoomScaleSheetLayoutView="80" workbookViewId="0">
      <selection activeCell="T1" sqref="T1:T1048576"/>
    </sheetView>
  </sheetViews>
  <sheetFormatPr defaultRowHeight="14.4" x14ac:dyDescent="0.3"/>
  <sheetData>
    <row r="2" spans="2:31" x14ac:dyDescent="0.3">
      <c r="B2" s="9"/>
      <c r="C2" s="9"/>
      <c r="D2" s="9"/>
      <c r="E2" s="9"/>
      <c r="F2" s="9"/>
      <c r="G2" s="9"/>
      <c r="H2" s="9"/>
      <c r="I2" s="9"/>
      <c r="J2" s="9"/>
      <c r="K2" s="9"/>
      <c r="L2" s="9"/>
      <c r="M2" s="9"/>
      <c r="N2" s="9"/>
      <c r="O2" s="9"/>
      <c r="P2" s="9"/>
      <c r="Q2" s="9"/>
      <c r="R2" s="9"/>
      <c r="S2" s="9"/>
      <c r="T2" s="9"/>
      <c r="U2" s="9"/>
      <c r="V2" s="9"/>
      <c r="W2" s="9"/>
      <c r="X2" s="9"/>
      <c r="Y2" s="9"/>
      <c r="Z2" s="9"/>
      <c r="AA2" s="9"/>
      <c r="AB2" s="9"/>
      <c r="AC2" s="9"/>
      <c r="AD2" s="9"/>
      <c r="AE2" s="9"/>
    </row>
    <row r="3" spans="2:31" x14ac:dyDescent="0.3">
      <c r="B3" s="9"/>
      <c r="C3" s="9"/>
      <c r="D3" s="9"/>
      <c r="E3" s="9"/>
      <c r="F3" s="9"/>
      <c r="G3" s="9"/>
      <c r="H3" s="9"/>
      <c r="I3" s="9"/>
      <c r="J3" s="9"/>
      <c r="K3" s="9"/>
      <c r="L3" s="9"/>
      <c r="M3" s="9"/>
      <c r="N3" s="9"/>
      <c r="O3" s="9"/>
      <c r="P3" s="9"/>
      <c r="Q3" s="9"/>
      <c r="R3" s="9"/>
      <c r="S3" s="9"/>
      <c r="T3" s="9"/>
      <c r="U3" s="9"/>
      <c r="V3" s="9"/>
      <c r="W3" s="9"/>
      <c r="X3" s="9"/>
      <c r="Y3" s="9"/>
      <c r="Z3" s="9"/>
      <c r="AA3" s="9"/>
      <c r="AB3" s="9"/>
      <c r="AC3" s="9"/>
      <c r="AD3" s="9"/>
      <c r="AE3" s="9"/>
    </row>
    <row r="4" spans="2:31" x14ac:dyDescent="0.3">
      <c r="B4" s="9"/>
      <c r="C4" s="9"/>
      <c r="D4" s="9"/>
      <c r="E4" s="9"/>
      <c r="F4" s="9"/>
      <c r="G4" s="9"/>
      <c r="H4" s="9"/>
      <c r="I4" s="9"/>
      <c r="J4" s="9"/>
      <c r="K4" s="9"/>
      <c r="L4" s="9"/>
      <c r="M4" s="9"/>
      <c r="N4" s="9"/>
      <c r="O4" s="9"/>
      <c r="P4" s="9"/>
      <c r="Q4" s="9"/>
      <c r="R4" s="9"/>
      <c r="S4" s="9"/>
      <c r="T4" s="9"/>
      <c r="U4" s="9"/>
      <c r="V4" s="9"/>
      <c r="W4" s="9"/>
      <c r="X4" s="9"/>
      <c r="Y4" s="9"/>
      <c r="Z4" s="9"/>
      <c r="AA4" s="9"/>
      <c r="AB4" s="9"/>
      <c r="AC4" s="9"/>
      <c r="AD4" s="9"/>
      <c r="AE4" s="9"/>
    </row>
    <row r="5" spans="2:31" x14ac:dyDescent="0.3">
      <c r="B5" s="9"/>
      <c r="C5" s="9"/>
      <c r="D5" s="9"/>
      <c r="E5" s="9"/>
      <c r="F5" s="9"/>
      <c r="G5" s="9"/>
      <c r="H5" s="9"/>
      <c r="I5" s="9"/>
      <c r="J5" s="9"/>
      <c r="K5" s="9"/>
      <c r="L5" s="9"/>
      <c r="M5" s="9"/>
      <c r="N5" s="9"/>
      <c r="O5" s="9"/>
      <c r="P5" s="9"/>
      <c r="Q5" s="9"/>
      <c r="R5" s="9"/>
      <c r="S5" s="9"/>
      <c r="T5" s="9"/>
      <c r="U5" s="9"/>
      <c r="V5" s="9"/>
      <c r="W5" s="9"/>
      <c r="X5" s="9"/>
      <c r="Y5" s="9"/>
      <c r="Z5" s="9"/>
      <c r="AA5" s="9"/>
      <c r="AB5" s="9"/>
      <c r="AC5" s="9"/>
      <c r="AD5" s="9"/>
      <c r="AE5" s="9"/>
    </row>
    <row r="6" spans="2:31" x14ac:dyDescent="0.3">
      <c r="B6" s="9"/>
      <c r="C6" s="9"/>
      <c r="D6" s="9"/>
      <c r="E6" s="9"/>
      <c r="F6" s="9"/>
      <c r="G6" s="9"/>
      <c r="H6" s="9"/>
      <c r="I6" s="9"/>
      <c r="J6" s="9"/>
      <c r="K6" s="9"/>
      <c r="L6" s="9"/>
      <c r="M6" s="9"/>
      <c r="N6" s="9"/>
      <c r="O6" s="9"/>
      <c r="P6" s="9"/>
      <c r="Q6" s="9"/>
      <c r="R6" s="9"/>
      <c r="S6" s="9"/>
      <c r="T6" s="9"/>
      <c r="U6" s="9"/>
      <c r="V6" s="9"/>
      <c r="W6" s="9"/>
      <c r="X6" s="9"/>
      <c r="Y6" s="9"/>
      <c r="Z6" s="9"/>
      <c r="AA6" s="9"/>
      <c r="AB6" s="9"/>
      <c r="AC6" s="9"/>
      <c r="AD6" s="9"/>
      <c r="AE6" s="9"/>
    </row>
    <row r="7" spans="2:31" x14ac:dyDescent="0.3">
      <c r="B7" s="9"/>
      <c r="C7" s="9"/>
      <c r="D7" s="9"/>
      <c r="E7" s="9"/>
      <c r="F7" s="9"/>
      <c r="G7" s="9"/>
      <c r="H7" s="9"/>
      <c r="I7" s="9"/>
      <c r="J7" s="9"/>
      <c r="K7" s="9"/>
      <c r="L7" s="9"/>
      <c r="M7" s="9"/>
      <c r="N7" s="9"/>
      <c r="O7" s="9"/>
      <c r="P7" s="9"/>
      <c r="Q7" s="9"/>
      <c r="R7" s="9"/>
      <c r="S7" s="9"/>
      <c r="T7" s="9"/>
      <c r="U7" s="9"/>
      <c r="V7" s="9"/>
      <c r="W7" s="9"/>
      <c r="X7" s="9"/>
      <c r="Y7" s="9"/>
      <c r="Z7" s="9"/>
      <c r="AA7" s="9"/>
      <c r="AB7" s="9"/>
      <c r="AC7" s="9"/>
      <c r="AD7" s="9"/>
      <c r="AE7" s="9"/>
    </row>
    <row r="8" spans="2:31" x14ac:dyDescent="0.3">
      <c r="B8" s="9"/>
      <c r="C8" s="9"/>
      <c r="D8" s="9"/>
      <c r="E8" s="9"/>
      <c r="F8" s="9"/>
      <c r="G8" s="9"/>
      <c r="H8" s="9"/>
      <c r="I8" s="9"/>
      <c r="J8" s="9"/>
      <c r="K8" s="9"/>
      <c r="L8" s="9"/>
      <c r="M8" s="9"/>
      <c r="N8" s="9"/>
      <c r="O8" s="9"/>
      <c r="P8" s="9"/>
      <c r="Q8" s="9"/>
      <c r="R8" s="9"/>
      <c r="S8" s="9"/>
      <c r="T8" s="9"/>
      <c r="U8" s="9"/>
      <c r="V8" s="9"/>
      <c r="W8" s="9"/>
      <c r="X8" s="9"/>
      <c r="Y8" s="9"/>
      <c r="Z8" s="9"/>
      <c r="AA8" s="9"/>
      <c r="AB8" s="9"/>
      <c r="AC8" s="9"/>
      <c r="AD8" s="9"/>
      <c r="AE8" s="9"/>
    </row>
    <row r="9" spans="2:31" x14ac:dyDescent="0.3">
      <c r="B9" s="9"/>
      <c r="C9" s="9"/>
      <c r="D9" s="9"/>
      <c r="E9" s="9"/>
      <c r="F9" s="9"/>
      <c r="G9" s="9"/>
      <c r="H9" s="9"/>
      <c r="I9" s="9"/>
      <c r="J9" s="9"/>
      <c r="K9" s="9"/>
      <c r="L9" s="9"/>
      <c r="M9" s="9"/>
      <c r="N9" s="9"/>
      <c r="O9" s="9"/>
      <c r="P9" s="9"/>
      <c r="Q9" s="9"/>
      <c r="R9" s="9"/>
      <c r="S9" s="9"/>
      <c r="T9" s="9"/>
      <c r="U9" s="9"/>
      <c r="V9" s="9"/>
      <c r="W9" s="9"/>
      <c r="X9" s="9"/>
      <c r="Y9" s="9"/>
      <c r="Z9" s="9"/>
      <c r="AA9" s="9"/>
      <c r="AB9" s="9"/>
      <c r="AC9" s="9"/>
      <c r="AD9" s="9"/>
      <c r="AE9" s="9"/>
    </row>
    <row r="10" spans="2:31" x14ac:dyDescent="0.3">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row>
    <row r="11" spans="2:31" x14ac:dyDescent="0.3">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row>
    <row r="12" spans="2:31" x14ac:dyDescent="0.3">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row>
    <row r="13" spans="2:31" x14ac:dyDescent="0.3">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row>
    <row r="14" spans="2:31" x14ac:dyDescent="0.3">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row>
    <row r="15" spans="2:31" x14ac:dyDescent="0.3">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row>
    <row r="16" spans="2:31" x14ac:dyDescent="0.3">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row>
    <row r="17" spans="2:31" x14ac:dyDescent="0.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row>
    <row r="18" spans="2:31" x14ac:dyDescent="0.3">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row>
    <row r="19" spans="2:31" x14ac:dyDescent="0.3">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row>
    <row r="20" spans="2:31" x14ac:dyDescent="0.3">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row>
    <row r="21" spans="2:31" x14ac:dyDescent="0.3">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row>
    <row r="22" spans="2:31" x14ac:dyDescent="0.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row>
    <row r="23" spans="2:31" x14ac:dyDescent="0.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row>
    <row r="24" spans="2:31" x14ac:dyDescent="0.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row>
    <row r="25" spans="2:31" x14ac:dyDescent="0.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row>
    <row r="26" spans="2:31" x14ac:dyDescent="0.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row>
    <row r="27" spans="2:31" x14ac:dyDescent="0.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row>
    <row r="28" spans="2:31" x14ac:dyDescent="0.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row>
    <row r="29" spans="2:31" x14ac:dyDescent="0.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row>
    <row r="30" spans="2:31" x14ac:dyDescent="0.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row>
    <row r="31" spans="2:31" x14ac:dyDescent="0.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row>
    <row r="32" spans="2:31" x14ac:dyDescent="0.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row>
    <row r="33" spans="2:31" x14ac:dyDescent="0.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row>
    <row r="34" spans="2:31" x14ac:dyDescent="0.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row>
    <row r="35" spans="2:31" x14ac:dyDescent="0.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row>
    <row r="36" spans="2:31" x14ac:dyDescent="0.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row>
    <row r="37" spans="2:31" x14ac:dyDescent="0.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row>
    <row r="38" spans="2:31" x14ac:dyDescent="0.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row>
    <row r="39" spans="2:31" x14ac:dyDescent="0.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row>
    <row r="40" spans="2:31" x14ac:dyDescent="0.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row>
    <row r="41" spans="2:31" x14ac:dyDescent="0.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row>
    <row r="42" spans="2:31" x14ac:dyDescent="0.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row>
    <row r="43" spans="2:31" x14ac:dyDescent="0.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row>
    <row r="44" spans="2:31" x14ac:dyDescent="0.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row>
    <row r="45" spans="2:31" x14ac:dyDescent="0.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row>
    <row r="46" spans="2:31" x14ac:dyDescent="0.3">
      <c r="Z46" s="9"/>
    </row>
    <row r="47" spans="2:31" x14ac:dyDescent="0.3">
      <c r="Z47" s="9"/>
    </row>
    <row r="48" spans="2:31" x14ac:dyDescent="0.3">
      <c r="Z48" s="9"/>
    </row>
    <row r="49" spans="26:26" x14ac:dyDescent="0.3">
      <c r="Z49"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EB598-86A7-4D74-91D0-FF4AC70F8B67}">
  <dimension ref="A1:AD56"/>
  <sheetViews>
    <sheetView view="pageBreakPreview" zoomScale="50" zoomScaleNormal="100" zoomScaleSheetLayoutView="50" workbookViewId="0">
      <selection activeCell="AE42" sqref="AE42"/>
    </sheetView>
  </sheetViews>
  <sheetFormatPr defaultRowHeight="14.4" x14ac:dyDescent="0.3"/>
  <sheetData>
    <row r="1" spans="1:27" x14ac:dyDescent="0.3">
      <c r="A1" s="14"/>
      <c r="B1" s="14"/>
      <c r="C1" s="14"/>
      <c r="D1" s="14"/>
      <c r="E1" s="14"/>
      <c r="F1" s="14"/>
      <c r="G1" s="14"/>
      <c r="H1" s="14"/>
      <c r="I1" s="14"/>
      <c r="J1" s="14"/>
      <c r="K1" s="14"/>
      <c r="L1" s="14"/>
      <c r="M1" s="14"/>
      <c r="N1" s="14"/>
      <c r="O1" s="14"/>
      <c r="P1" s="14"/>
      <c r="Q1" s="14"/>
      <c r="R1" s="14"/>
      <c r="S1" s="14"/>
      <c r="T1" s="14"/>
      <c r="U1" s="14"/>
      <c r="V1" s="14"/>
      <c r="W1" s="14"/>
      <c r="X1" s="14"/>
      <c r="Y1" s="14"/>
      <c r="Z1" s="14"/>
      <c r="AA1" s="14"/>
    </row>
    <row r="2" spans="1:27"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row>
    <row r="3" spans="1:27"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row>
    <row r="4" spans="1:27"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row>
    <row r="5" spans="1:27"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row>
    <row r="6" spans="1:27"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row>
    <row r="7" spans="1:27"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row>
    <row r="8" spans="1:27" x14ac:dyDescent="0.3">
      <c r="A8" s="14"/>
      <c r="B8" s="14"/>
      <c r="C8" s="14"/>
      <c r="D8" s="14"/>
      <c r="E8" s="14"/>
      <c r="F8" s="14"/>
      <c r="G8" s="14"/>
      <c r="H8" s="14"/>
      <c r="I8" s="14"/>
      <c r="J8" s="14"/>
      <c r="K8" s="14"/>
      <c r="L8" s="14"/>
      <c r="M8" s="14"/>
      <c r="N8" s="14"/>
      <c r="O8" s="14"/>
      <c r="P8" s="14"/>
      <c r="Q8" s="14"/>
      <c r="R8" s="14"/>
      <c r="S8" s="14"/>
      <c r="T8" s="14"/>
      <c r="U8" s="14"/>
      <c r="V8" s="14"/>
      <c r="W8" s="14"/>
      <c r="X8" s="14"/>
      <c r="Y8" s="14"/>
      <c r="Z8" s="14"/>
      <c r="AA8" s="14"/>
    </row>
    <row r="9" spans="1:27" x14ac:dyDescent="0.3">
      <c r="A9" s="14"/>
      <c r="B9" s="14"/>
      <c r="C9" s="14"/>
      <c r="D9" s="14"/>
      <c r="E9" s="14"/>
      <c r="F9" s="14"/>
      <c r="G9" s="14"/>
      <c r="H9" s="14"/>
      <c r="I9" s="14"/>
      <c r="J9" s="14"/>
      <c r="K9" s="14"/>
      <c r="L9" s="14"/>
      <c r="M9" s="14"/>
      <c r="N9" s="14"/>
      <c r="O9" s="14"/>
      <c r="P9" s="14"/>
      <c r="Q9" s="14"/>
      <c r="R9" s="14"/>
      <c r="S9" s="14"/>
      <c r="T9" s="14"/>
      <c r="U9" s="14"/>
      <c r="V9" s="14"/>
      <c r="W9" s="14"/>
      <c r="X9" s="14"/>
      <c r="Y9" s="14"/>
      <c r="Z9" s="14"/>
      <c r="AA9" s="14"/>
    </row>
    <row r="10" spans="1:27"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row>
    <row r="11" spans="1:27"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row>
    <row r="12" spans="1:27"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spans="1:27"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row>
    <row r="14" spans="1:27"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row>
    <row r="15" spans="1:27"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row>
    <row r="16" spans="1:27"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row>
    <row r="17" spans="1:27"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row>
    <row r="18" spans="1:27"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spans="1:27"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row>
    <row r="20" spans="1:27"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row>
    <row r="21" spans="1:27"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row>
    <row r="22" spans="1:27"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row>
    <row r="23" spans="1:27"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row>
    <row r="24" spans="1:27"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row>
    <row r="25" spans="1:27"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row>
    <row r="26" spans="1:27"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row>
    <row r="27" spans="1:27"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row>
    <row r="28" spans="1:27"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row>
    <row r="29" spans="1:27"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row>
    <row r="30" spans="1:27"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row>
    <row r="31" spans="1:27"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spans="1:27"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row>
    <row r="33" spans="1:30"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row>
    <row r="34" spans="1:30"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row>
    <row r="35" spans="1:30"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row>
    <row r="36" spans="1:30"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row>
    <row r="37" spans="1:30"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D37" t="s">
        <v>96</v>
      </c>
    </row>
    <row r="38" spans="1:30"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row>
    <row r="39" spans="1:30"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row>
    <row r="40" spans="1:30"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row>
    <row r="41" spans="1:30"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row>
    <row r="42" spans="1:30"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row>
    <row r="43" spans="1:30"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row>
    <row r="44" spans="1:30"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row>
    <row r="45" spans="1:30"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row>
    <row r="46" spans="1:30"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row>
    <row r="47" spans="1:30"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row>
    <row r="48" spans="1:30"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row>
    <row r="49" spans="1:27"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row>
    <row r="50" spans="1:27"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spans="1:27"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row r="52" spans="1:27"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spans="1:27"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spans="1:27"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spans="1:27"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spans="1:27"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c 7 f b a 4 5 2 - 8 d 6 a - 4 8 9 e - a 5 d a - f 2 9 8 6 c b 7 b 5 7 4 " > < C u s t o m C o n t e n t > < ! [ C D A T A [ < ? x m l   v e r s i o n = " 1 . 0 "   e n c o d i n g = " u t f - 1 6 " ? > < S e t t i n g s > < C a l c u l a t e d F i e l d s > < i t e m > < M e a s u r e N a m e > T o t a l   E m p l o y e e s < / M e a s u r e N a m e > < D i s p l a y N a m e > T o t a l   E m p l o y e e s < / D i s p l a y N a m e > < V i s i b l e > F a l s e < / V i s i b l e > < / i t e m > < i t e m > < M e a s u r e N a m e > C o m p l e t i o n   R a t e   % < / M e a s u r e N a m e > < D i s p l a y N a m e > C o m p l e t i o n   R a t e   % < / D i s p l a y N a m e > < V i s i b l e > F a l s e < / V i s i b l e > < / i t e m > < i t e m > < M e a s u r e N a m e > P a s s   R a t e   % < / M e a s u r e N a m e > < D i s p l a y N a m e > P a s s   R a t e   % < / D i s p l a y N a m e > < V i s i b l e > F a l s e < / V i s i b l e > < / i t e m > < i t e m > < M e a s u r e N a m e > A v g   P r e - t e s t   S c o r e < / M e a s u r e N a m e > < D i s p l a y N a m e > A v g   P r e - t e s t   S c o r e < / D i s p l a y N a m e > < V i s i b l e > F a l s e < / V i s i b l e > < / i t e m > < i t e m > < M e a s u r e N a m e > A v g   P o s t - t e s t   S c o r e < / M e a s u r e N a m e > < D i s p l a y N a m e > A v g   P o s t - t e s t   S c o r e < / D i s p l a y N a m e > < V i s i b l e > F a l s e < / V i s i b l e > < / i t e m > < i t e m > < M e a s u r e N a m e > I m p r o v e m e n t   % < / M e a s u r e N a m e > < D i s p l a y N a m e > I m p r o v e m e n t   % < / D i s p l a y N a m e > < V i s i b l e > F a l s e < / V i s i b l e > < / i t e m > < i t e m > < M e a s u r e N a m e > A v g   F e e d b a c k < / M e a s u r e N a m e > < D i s p l a y N a m e > A v g   F e e d b a c k < / D i s p l a y N a m e > < V i s i b l e > F a l s e < / V i s i b l e > < / i t e m > < i t e m > < M e a s u r e N a m e > T o t a l   T r a i n i n g   B u d g e t < / M e a s u r e N a m e > < D i s p l a y N a m e > T o t a l   T r a i n i n g   B u d g e t < / D i s p l a y N a m e > < V i s i b l e > F a l s e < / V i s i b l e > < / i t e m > < i t e m > < M e a s u r e N a m e > T o t a l   T r a i n i n g   C o s t < / M e a s u r e N a m e > < D i s p l a y N a m e > T o t a l   T r a i n i n g   C o s t < / D i s p l a y N a m e > < V i s i b l e > F a l s e < / V i s i b l e > < / i t e m > < i t e m > < M e a s u r e N a m e > B u d g e t   U t i l i z a t i o n < / M e a s u r e N a m e > < D i s p l a y N a m e > B u d g e t   U t i l i z a t i o n < / D i s p l a y N a m e > < V i s i b l e > F a l s e < / V i s i b l e > < / i t e m > < i t e m > < M e a s u r e N a m e > C o s t   p e r   E m p l o y e e < / M e a s u r e N a m e > < D i s p l a y N a m e > C o s t   p e r   E m p l o y e e < / D i s p l a y N a m e > < V i s i b l e > F a l s e < / V i s i b l e > < / i t e m > < i t e m > < M e a s u r e N a m e > C e r t i f i c a t e s   I s s u e d < / M e a s u r e N a m e > < D i s p l a y N a m e > C e r t i f i c a t e s   I s s u e d < / D i s p l a y N a m e > < V i s i b l e > F a l s e < / V i s i b l e > < / i t e m > < i t e m > < M e a s u r e N a m e > C o s t   U t i l i z a t i o n   % < / M e a s u r e N a m e > < D i s p l a y N a m e > C o s t   U t i l i z a t i o n   % < / D i s p l a y N a m e > < V i s i b l e > F a l s e < / V i s i b l e > < / i t e m > < / C a l c u l a t e d F i e l d s > < S A H o s t H a s h > 0 < / S A H o s t H a s h > < G e m i n i F i e l d L i s t V i s i b l e > T r u e < / G e m i n i F i e l d L i s t V i s i b l e > < / S e t t i n g 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e a 5 d f 2 e 1 - b 2 6 8 - 4 5 f 7 - a e b 9 - b 2 0 7 7 6 5 e a 8 6 5 " > < C u s t o m C o n t e n t > < ! [ C D A T A [ < ? x m l   v e r s i o n = " 1 . 0 "   e n c o d i n g = " u t f - 1 6 " ? > < S e t t i n g s > < C a l c u l a t e d F i e l d s > < i t e m > < M e a s u r e N a m e > T o t a l   E m p l o y e e s < / M e a s u r e N a m e > < D i s p l a y N a m e > T o t a l   E m p l o y e e s < / D i s p l a y N a m e > < V i s i b l e > F a l s e < / V i s i b l e > < / i t e m > < i t e m > < M e a s u r e N a m e > C o m p l e t i o n   R a t e   % < / M e a s u r e N a m e > < D i s p l a y N a m e > C o m p l e t i o n   R a t e   % < / D i s p l a y N a m e > < V i s i b l e > F a l s e < / V i s i b l e > < / i t e m > < i t e m > < M e a s u r e N a m e > P a s s   R a t e   % < / M e a s u r e N a m e > < D i s p l a y N a m e > P a s s   R a t e   % < / D i s p l a y N a m e > < V i s i b l e > F a l s e < / V i s i b l e > < / i t e m > < i t e m > < M e a s u r e N a m e > A v g   P r e - t e s t   S c o r e < / M e a s u r e N a m e > < D i s p l a y N a m e > A v g   P r e - t e s t   S c o r e < / D i s p l a y N a m e > < V i s i b l e > F a l s e < / V i s i b l e > < / i t e m > < i t e m > < M e a s u r e N a m e > A v g   P o s t - t e s t   S c o r e < / M e a s u r e N a m e > < D i s p l a y N a m e > A v g   P o s t - t e s t   S c o r e < / D i s p l a y N a m e > < V i s i b l e > F a l s e < / V i s i b l e > < / i t e m > < i t e m > < M e a s u r e N a m e > I m p r o v e m e n t   % < / M e a s u r e N a m e > < D i s p l a y N a m e > I m p r o v e m e n t   % < / D i s p l a y N a m e > < V i s i b l e > F a l s e < / V i s i b l e > < / i t e m > < i t e m > < M e a s u r e N a m e > A v g   F e e d b a c k < / M e a s u r e N a m e > < D i s p l a y N a m e > A v g   F e e d b a c k < / D i s p l a y N a m e > < V i s i b l e > F a l s e < / V i s i b l e > < / i t e m > < i t e m > < M e a s u r e N a m e > T o t a l   T r a i n i n g   B u d g e t < / M e a s u r e N a m e > < D i s p l a y N a m e > T o t a l   T r a i n i n g   B u d g e t < / D i s p l a y N a m e > < V i s i b l e > F a l s e < / V i s i b l e > < / i t e m > < i t e m > < M e a s u r e N a m e > T o t a l   T r a i n i n g   C o s t < / M e a s u r e N a m e > < D i s p l a y N a m e > T o t a l   T r a i n i n g   C o s t < / D i s p l a y N a m e > < V i s i b l e > F a l s e < / V i s i b l e > < / i t e m > < i t e m > < M e a s u r e N a m e > B u d g e t   U t i l i z a t i o n < / M e a s u r e N a m e > < D i s p l a y N a m e > B u d g e t   U t i l i z a t i o n < / D i s p l a y N a m e > < V i s i b l e > F a l s e < / V i s i b l e > < / i t e m > < i t e m > < M e a s u r e N a m e > C o s t   p e r   E m p l o y e e < / M e a s u r e N a m e > < D i s p l a y N a m e > C o s t   p e r   E m p l o y e e < / D i s p l a y N a m e > < V i s i b l e > F a l s e < / V i s i b l e > < / i t e m > < i t e m > < M e a s u r e N a m e > C e r t i f i c a t e s   I s s u e d < / M e a s u r e N a m e > < D i s p l a y N a m e > C e r t i f i c a t e s   I s s u e d < / D i s p l a y N a m e > < V i s i b l e > F a l s e < / V i s i b l e > < / i t e m > < i t e m > < M e a s u r e N a m e > C o s t   U t i l i z a t i o n   % < / M e a s u r e N a m e > < D i s p l a y N a m e > C o s t   U t i l i z a t i o n   % < / D i s p l a y N a m e > < V i s i b l e > F a l s e < / V i s i b l e > < / i t e m > < / C a l c u l a t e d F i e l d s > < S A H o s t H a s h > 0 < / S A H o s t H a s h > < G e m i n i F i e l d L i s t V i s i b l e > T r u e < / G e m i n i F i e l d L i s t V i s i b l e > < / S e t t i n g s > ] ] > < / C u s t o m C o n t e n t > < / G e m i n i > 
</file>

<file path=customXml/item13.xml>��< ? x m l   v e r s i o n = " 1 . 0 "   e n c o d i n g = " U T F - 1 6 " ? > < G e m i n i   x m l n s = " h t t p : / / g e m i n i / p i v o t c u s t o m i z a t i o n / c 8 9 c b 4 8 5 - c 8 4 a - 4 2 7 9 - b 9 e 6 - 8 8 4 d a f 4 3 8 3 e b " > < C u s t o m C o n t e n t > < ! [ C D A T A [ < ? x m l   v e r s i o n = " 1 . 0 "   e n c o d i n g = " u t f - 1 6 " ? > < S e t t i n g s > < C a l c u l a t e d F i e l d s > < i t e m > < M e a s u r e N a m e > T o t a l   E m p l o y e e s < / M e a s u r e N a m e > < D i s p l a y N a m e > T o t a l   E m p l o y e e s < / D i s p l a y N a m e > < V i s i b l e > F a l s e < / V i s i b l e > < / i t e m > < i t e m > < M e a s u r e N a m e > C o m p l e t i o n   R a t e   % < / M e a s u r e N a m e > < D i s p l a y N a m e > C o m p l e t i o n   R a t e   % < / D i s p l a y N a m e > < V i s i b l e > F a l s e < / V i s i b l e > < / i t e m > < i t e m > < M e a s u r e N a m e > P a s s   R a t e   % < / M e a s u r e N a m e > < D i s p l a y N a m e > P a s s   R a t e   % < / D i s p l a y N a m e > < V i s i b l e > F a l s e < / V i s i b l e > < / i t e m > < i t e m > < M e a s u r e N a m e > A v g   P r e - t e s t   S c o r e < / M e a s u r e N a m e > < D i s p l a y N a m e > A v g   P r e - t e s t   S c o r e < / D i s p l a y N a m e > < V i s i b l e > F a l s e < / V i s i b l e > < / i t e m > < i t e m > < M e a s u r e N a m e > A v g   P o s t - t e s t   S c o r e < / M e a s u r e N a m e > < D i s p l a y N a m e > A v g   P o s t - t e s t   S c o r e < / D i s p l a y N a m e > < V i s i b l e > F a l s e < / V i s i b l e > < / i t e m > < i t e m > < M e a s u r e N a m e > I m p r o v e m e n t   % < / M e a s u r e N a m e > < D i s p l a y N a m e > I m p r o v e m e n t   % < / D i s p l a y N a m e > < V i s i b l e > F a l s e < / V i s i b l e > < / i t e m > < i t e m > < M e a s u r e N a m e > A v g   F e e d b a c k < / M e a s u r e N a m e > < D i s p l a y N a m e > A v g   F e e d b a c k < / D i s p l a y N a m e > < V i s i b l e > F a l s e < / V i s i b l e > < / i t e m > < / C a l c u l a t e d F i e l d s > < S A H o s t H a s h > 0 < / S A H o s t H a s h > < G e m i n i F i e l d L i s t V i s i b l e > T r u e < / G e m i n i F i e l d L i s t V i s i b l e > < / S e t t i n g s > ] ] > < / C u s t o m C o n t e n t > < / G e m i n i > 
</file>

<file path=customXml/item14.xml>��< ? x m l   v e r s i o n = " 1 . 0 "   e n c o d i n g = " U T F - 1 6 " ? > < G e m i n i   x m l n s = " h t t p : / / g e m i n i / p i v o t c u s t o m i z a t i o n / 1 6 a c 7 4 1 1 - e 7 a 8 - 4 1 9 e - 9 6 1 a - b 3 c 6 c 3 c 1 d 9 3 3 " > < C u s t o m C o n t e n t > < ! [ C D A T A [ < ? x m l   v e r s i o n = " 1 . 0 "   e n c o d i n g = " u t f - 1 6 " ? > < S e t t i n g s > < C a l c u l a t e d F i e l d s > < i t e m > < M e a s u r e N a m e > T o t a l   E m p l o y e e s < / M e a s u r e N a m e > < D i s p l a y N a m e > T o t a l   E m p l o y e e s < / D i s p l a y N a m e > < V i s i b l e > F a l s e < / V i s i b l e > < / i t e m > < i t e m > < M e a s u r e N a m e > C o m p l e t i o n   R a t e   % < / M e a s u r e N a m e > < D i s p l a y N a m e > C o m p l e t i o n   R a t e   % < / D i s p l a y N a m e > < V i s i b l e > F a l s e < / V i s i b l e > < / i t e m > < i t e m > < M e a s u r e N a m e > P a s s   R a t e   % < / M e a s u r e N a m e > < D i s p l a y N a m e > P a s s   R a t e   % < / D i s p l a y N a m e > < V i s i b l e > F a l s e < / V i s i b l e > < / i t e m > < i t e m > < M e a s u r e N a m e > A v g   P r e - t e s t   S c o r e < / M e a s u r e N a m e > < D i s p l a y N a m e > A v g   P r e - t e s t   S c o r e < / D i s p l a y N a m e > < V i s i b l e > F a l s e < / V i s i b l e > < / i t e m > < i t e m > < M e a s u r e N a m e > A v g   P o s t - t e s t   S c o r e < / M e a s u r e N a m e > < D i s p l a y N a m e > A v g   P o s t - t e s t   S c o r e < / D i s p l a y N a m e > < V i s i b l e > F a l s e < / V i s i b l e > < / i t e m > < i t e m > < M e a s u r e N a m e > I m p r o v e m e n t   % < / M e a s u r e N a m e > < D i s p l a y N a m e > I m p r o v e m e n t   % < / D i s p l a y N a m e > < V i s i b l e > F a l s e < / V i s i b l e > < / i t e m > < i t e m > < M e a s u r e N a m e > A v g   F e e d b a c k < / M e a s u r e N a m e > < D i s p l a y N a m e > A v g   F e e d b a c k < / D i s p l a y N a m e > < V i s i b l e > F a l s e < / V i s i b l e > < / i t e m > < i t e m > < M e a s u r e N a m e > T o t a l   T r a i n i n g   B u d g e t < / M e a s u r e N a m e > < D i s p l a y N a m e > T o t a l   T r a i n i n g   B u d g e t < / D i s p l a y N a m e > < V i s i b l e > F a l s e < / V i s i b l e > < / i t e m > < i t e m > < M e a s u r e N a m e > T o t a l   T r a i n i n g   C o s t < / M e a s u r e N a m e > < D i s p l a y N a m e > T o t a l   T r a i n i n g   C o s t < / D i s p l a y N a m e > < V i s i b l e > F a l s e < / V i s i b l e > < / i t e m > < i t e m > < M e a s u r e N a m e > B u d g e t   U t i l i z a t i o n < / M e a s u r e N a m e > < D i s p l a y N a m e > B u d g e t   U t i l i z a t i o n < / D i s p l a y N a m e > < V i s i b l e > F a l s e < / V i s i b l e > < / i t e m > < i t e m > < M e a s u r e N a m e > C o s t   p e r   E m p l o y e e < / M e a s u r e N a m e > < D i s p l a y N a m e > C o s t   p e r   E m p l o y e e < / D i s p l a y N a m e > < V i s i b l e > F a l s e < / V i s i b l e > < / i t e m > < i t e m > < M e a s u r e N a m e > C e r t i f i c a t e s   I s s u e d < / M e a s u r e N a m e > < D i s p l a y N a m e > C e r t i f i c a t e s   I s s u e d < / D i s p l a y N a m e > < V i s i b l e > F a l s e < / V i s i b l e > < / i t e m > < i t e m > < M e a s u r e N a m e > C o s t   U t i l i z a t i o n   % < / M e a s u r e N a m e > < D i s p l a y N a m e > C o s t   U t i l i z a t i o n   % < / D i s p l a y N a m e > < V i s i b l e > F a l s e < / V i s i b l e > < / i t e m > < / C a l c u l a t e d F i e l d s > < S A H o s t H a s h > 0 < / S A H o s t H a s h > < G e m i n i F i e l d L i s t V i s i b l e > T r u e < / G e m i n i F i e l d L i s t V i s i b l e > < / S e t t i n g s > ] ] > < / C u s t o m C o n t e n t > < / G e m i n i > 
</file>

<file path=customXml/item15.xml>��< ? x m l   v e r s i o n = " 1 . 0 "   e n c o d i n g = " U T F - 1 6 " ? > < G e m i n i   x m l n s = " h t t p : / / g e m i n i / p i v o t c u s t o m i z a t i o n / d 0 a a 5 c c 3 - 8 2 1 3 - 4 e 4 e - 9 f c c - 4 c 8 e 8 6 3 2 a a 9 d " > < C u s t o m C o n t e n t > < ! [ C D A T A [ < ? x m l   v e r s i o n = " 1 . 0 "   e n c o d i n g = " u t f - 1 6 " ? > < S e t t i n g s > < C a l c u l a t e d F i e l d s > < i t e m > < M e a s u r e N a m e > T o t a l   E m p l o y e e s < / M e a s u r e N a m e > < D i s p l a y N a m e > T o t a l   E m p l o y e e s < / D i s p l a y N a m e > < V i s i b l e > F a l s e < / V i s i b l e > < / i t e m > < i t e m > < M e a s u r e N a m e > C o m p l e t i o n   R a t e   % < / M e a s u r e N a m e > < D i s p l a y N a m e > C o m p l e t i o n   R a t e   % < / D i s p l a y N a m e > < V i s i b l e > F a l s e < / V i s i b l e > < / i t e m > < i t e m > < M e a s u r e N a m e > P a s s   R a t e   % < / M e a s u r e N a m e > < D i s p l a y N a m e > P a s s   R a t e   % < / D i s p l a y N a m e > < V i s i b l e > F a l s e < / V i s i b l e > < / i t e m > < i t e m > < M e a s u r e N a m e > A v g   P r e - t e s t   S c o r e < / M e a s u r e N a m e > < D i s p l a y N a m e > A v g   P r e - t e s t   S c o r e < / D i s p l a y N a m e > < V i s i b l e > F a l s e < / V i s i b l e > < / i t e m > < i t e m > < M e a s u r e N a m e > A v g   P o s t - t e s t   S c o r e < / M e a s u r e N a m e > < D i s p l a y N a m e > A v g   P o s t - t e s t   S c o r e < / D i s p l a y N a m e > < V i s i b l e > F a l s e < / V i s i b l e > < / i t e m > < i t e m > < M e a s u r e N a m e > I m p r o v e m e n t   % < / M e a s u r e N a m e > < D i s p l a y N a m e > I m p r o v e m e n t   % < / D i s p l a y N a m e > < V i s i b l e > F a l s e < / V i s i b l e > < / i t e m > < i t e m > < M e a s u r e N a m e > A v g   F e e d b a c k < / M e a s u r e N a m e > < D i s p l a y N a m e > A v g   F e e d b a c k < / D i s p l a y N a m e > < V i s i b l e > F a l s e < / V i s i b l e > < / i t e m > < / C a l c u l a t e d F i e l d s > < S A H o s t H a s h > 0 < / S A H o s t H a s h > < G e m i n i F i e l d L i s t V i s i b l e > T r u e < / G e m i n i F i e l d L i s t V i s i b l e > < / S e t t i n g s > ] ] > < / 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M a n u a l C a l c M o d e " > < C u s t o m C o n t e n t > < ! [ C D A T A [ F a l s e ] ] > < / C u s t o m C o n t e n t > < / G e m i n i > 
</file>

<file path=customXml/item19.xml>��< ? x m l   v e r s i o n = " 1 . 0 "   e n c o d i n g = " U T F - 1 6 " ? > < G e m i n i   x m l n s = " h t t p : / / g e m i n i / p i v o t c u s t o m i z a t i o n / S h o w H i d d e n " > < C u s t o m C o n t e n t > < ! [ C D A T A [ T r u e ] ] > < / C u s t o m C o n t e n t > < / G e m i n i > 
</file>

<file path=customXml/item2.xml>��< ? x m l   v e r s i o n = " 1 . 0 "   e n c o d i n g = " U T F - 1 6 " ? > < G e m i n i   x m l n s = " h t t p : / / g e m i n i / p i v o t c u s t o m i z a t i o n / T a b l e O r d e r " > < C u s t o m C o n t e n t > < ! [ C D A T A [ D a e _ T a b l e , T r a i n i n g ] ] > < / 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1.xml>��< ? x m l   v e r s i o n = " 1 . 0 "   e n c o d i n g = " U T F - 1 6 " ? > < G e m i n i   x m l n s = " h t t p : / / g e m i n i / p i v o t c u s t o m i z a t i o n / 6 9 9 a 6 b 2 7 - a 2 d 6 - 4 f e d - 9 9 8 b - 9 e 1 1 2 1 a 4 c f 2 7 " > < C u s t o m C o n t e n t > < ! [ C D A T A [ < ? x m l   v e r s i o n = " 1 . 0 "   e n c o d i n g = " u t f - 1 6 " ? > < S e t t i n g s > < C a l c u l a t e d F i e l d s > < i t e m > < M e a s u r e N a m e > T o t a l   E m p l o y e e s < / M e a s u r e N a m e > < D i s p l a y N a m e > T o t a l   E m p l o y e e s < / D i s p l a y N a m e > < V i s i b l e > F a l s e < / V i s i b l e > < / i t e m > < i t e m > < M e a s u r e N a m e > C o m p l e t i o n   R a t e   % < / M e a s u r e N a m e > < D i s p l a y N a m e > C o m p l e t i o n   R a t e   % < / D i s p l a y N a m e > < V i s i b l e > F a l s e < / V i s i b l e > < / i t e m > < i t e m > < M e a s u r e N a m e > P a s s   R a t e   % < / M e a s u r e N a m e > < D i s p l a y N a m e > P a s s   R a t e   % < / D i s p l a y N a m e > < V i s i b l e > F a l s e < / V i s i b l e > < / i t e m > < i t e m > < M e a s u r e N a m e > A v g   P r e - t e s t   S c o r e < / M e a s u r e N a m e > < D i s p l a y N a m e > A v g   P r e - t e s t   S c o r e < / D i s p l a y N a m e > < V i s i b l e > F a l s e < / V i s i b l e > < / i t e m > < i t e m > < M e a s u r e N a m e > A v g   P o s t - t e s t   S c o r e < / M e a s u r e N a m e > < D i s p l a y N a m e > A v g   P o s t - t e s t   S c o r e < / D i s p l a y N a m e > < V i s i b l e > F a l s e < / V i s i b l e > < / i t e m > < i t e m > < M e a s u r e N a m e > I m p r o v e m e n t   % < / M e a s u r e N a m e > < D i s p l a y N a m e > I m p r o v e m e n t   % < / D i s p l a y N a m e > < V i s i b l e > F a l s e < / V i s i b l e > < / i t e m > < i t e m > < M e a s u r e N a m e > A v g   F e e d b a c k < / M e a s u r e N a m e > < D i s p l a y N a m e > A v g   F e e d b a c k < / D i s p l a y N a m e > < V i s i b l e > F a l s e < / V i s i b l e > < / i t e m > < i t e m > < M e a s u r e N a m e > T o t a l   T r a i n i n g   B u d g e t < / M e a s u r e N a m e > < D i s p l a y N a m e > T o t a l   T r a i n i n g   B u d g e t < / D i s p l a y N a m e > < V i s i b l e > F a l s e < / V i s i b l e > < / i t e m > < i t e m > < M e a s u r e N a m e > T o t a l   T r a i n i n g   C o s t < / M e a s u r e N a m e > < D i s p l a y N a m e > T o t a l   T r a i n i n g   C o s t < / D i s p l a y N a m e > < V i s i b l e > F a l s e < / V i s i b l e > < / i t e m > < i t e m > < M e a s u r e N a m e > B u d g e t   U t i l i z a t i o n < / M e a s u r e N a m e > < D i s p l a y N a m e > B u d g e t   U t i l i z a t i o n < / D i s p l a y N a m e > < V i s i b l e > F a l s e < / V i s i b l e > < / i t e m > < i t e m > < M e a s u r e N a m e > C o s t   p e r   E m p l o y e e < / M e a s u r e N a m e > < D i s p l a y N a m e > C o s t   p e r   E m p l o y e e < / D i s p l a y N a m e > < V i s i b l e > F a l s e < / V i s i b l e > < / i t e m > < i t e m > < M e a s u r e N a m e > C e r t i f i c a t e s   I s s u e d < / M e a s u r e N a m e > < D i s p l a y N a m e > C e r t i f i c a t e s   I s s u e d < / D i s p l a y N a m e > < V i s i b l e > F a l s e < / V i s i b l e > < / i t e m > < i t e m > < M e a s u r e N a m e > C o s t   U t i l i z a t i o n   % < / M e a s u r e N a m e > < D i s p l a y N a m e > C o s t   U t i l i z a t i o n   % < / D i s p l a y N a m e > < V i s i b l e > F a l s e < / V i s i b l e > < / i t e m > < / C a l c u l a t e d F i e l d s > < S A H o s t H a s h > 0 < / S A H o s t H a s h > < G e m i n i F i e l d L i s t V i s i b l e > T r u e < / G e m i n i F i e l d L i s t V i s i b l e > < / S e t t i n g s > ] ] > < / C u s t o m C o n t e n t > < / G e m i n i > 
</file>

<file path=customXml/item22.xml>��< ? x m l   v e r s i o n = " 1 . 0 "   e n c o d i n g = " U T F - 1 6 " ? > < G e m i n i   x m l n s = " h t t p : / / g e m i n i / p i v o t c u s t o m i z a t i o n / e a 2 e 5 0 b 8 - 5 c f 1 - 4 f 6 b - 8 7 f a - f b 1 1 4 b b 2 4 1 7 c " > < C u s t o m C o n t e n t > < ! [ C D A T A [ < ? x m l   v e r s i o n = " 1 . 0 "   e n c o d i n g = " u t f - 1 6 " ? > < S e t t i n g s > < C a l c u l a t e d F i e l d s > < i t e m > < M e a s u r e N a m e > T o t a l   E m p l o y e e s < / M e a s u r e N a m e > < D i s p l a y N a m e > T o t a l   E m p l o y e e s < / D i s p l a y N a m e > < V i s i b l e > F a l s e < / V i s i b l e > < / i t e m > < i t e m > < M e a s u r e N a m e > C o m p l e t i o n   R a t e   % < / M e a s u r e N a m e > < D i s p l a y N a m e > C o m p l e t i o n   R a t e   % < / D i s p l a y N a m e > < V i s i b l e > F a l s e < / V i s i b l e > < / i t e m > < i t e m > < M e a s u r e N a m e > P a s s   R a t e   % < / M e a s u r e N a m e > < D i s p l a y N a m e > P a s s   R a t e   % < / D i s p l a y N a m e > < V i s i b l e > F a l s e < / V i s i b l e > < / i t e m > < i t e m > < M e a s u r e N a m e > A v g   P r e - t e s t   S c o r e < / M e a s u r e N a m e > < D i s p l a y N a m e > A v g   P r e - t e s t   S c o r e < / D i s p l a y N a m e > < V i s i b l e > F a l s e < / V i s i b l e > < / i t e m > < i t e m > < M e a s u r e N a m e > A v g   P o s t - t e s t   S c o r e < / M e a s u r e N a m e > < D i s p l a y N a m e > A v g   P o s t - t e s t   S c o r e < / D i s p l a y N a m e > < V i s i b l e > F a l s e < / V i s i b l e > < / i t e m > < i t e m > < M e a s u r e N a m e > I m p r o v e m e n t   % < / M e a s u r e N a m e > < D i s p l a y N a m e > I m p r o v e m e n t   % < / D i s p l a y N a m e > < V i s i b l e > F a l s e < / V i s i b l e > < / i t e m > < i t e m > < M e a s u r e N a m e > A v g   F e e d b a c k < / M e a s u r e N a m e > < D i s p l a y N a m e > A v g   F e e d b a c k < / D i s p l a y N a m e > < V i s i b l e > F a l s e < / V i s i b l e > < / i t e m > < i t e m > < M e a s u r e N a m e > T o t a l   T r a i n i n g   B u d g e t < / M e a s u r e N a m e > < D i s p l a y N a m e > T o t a l   T r a i n i n g   B u d g e t < / D i s p l a y N a m e > < V i s i b l e > F a l s e < / V i s i b l e > < / i t e m > < i t e m > < M e a s u r e N a m e > T o t a l   T r a i n i n g   C o s t < / M e a s u r e N a m e > < D i s p l a y N a m e > T o t a l   T r a i n i n g   C o s t < / D i s p l a y N a m e > < V i s i b l e > F a l s e < / V i s i b l e > < / i t e m > < i t e m > < M e a s u r e N a m e > B u d g e t   U t i l i z a t i o n < / M e a s u r e N a m e > < D i s p l a y N a m e > B u d g e t   U t i l i z a t i o n < / D i s p l a y N a m e > < V i s i b l e > F a l s e < / V i s i b l e > < / i t e m > < i t e m > < M e a s u r e N a m e > C o s t   p e r   E m p l o y e e < / M e a s u r e N a m e > < D i s p l a y N a m e > C o s t   p e r   E m p l o y e e < / D i s p l a y N a m e > < V i s i b l e > F a l s e < / V i s i b l e > < / i t e m > < i t e m > < M e a s u r e N a m e > C e r t i f i c a t e s   I s s u e d < / M e a s u r e N a m e > < D i s p l a y N a m e > C e r t i f i c a t e s   I s s u e d < / D i s p l a y N a m e > < V i s i b l e > F a l s e < / V i s i b l e > < / i t e m > < i t e m > < M e a s u r e N a m e > C o s t   U t i l i z a t i o n   % < / M e a s u r e N a m e > < D i s p l a y N a m e > C o s t   U t i l i z a t i o n   % < / D i s p l a y N a m e > < V i s i b l e > F a l s e < / V i s i b l e > < / i t e m > < / C a l c u l a t e d F i e l d s > < S A H o s t H a s h > 0 < / S A H o s t H a s h > < G e m i n i F i e l d L i s t V i s i b l e > T r u e < / G e m i n i F i e l d L i s t V i s i b l e > < / S e t t i n g s > ] ] > < / C u s t o m C o n t e n t > < / G e m i n i > 
</file>

<file path=customXml/item23.xml>��< ? x m l   v e r s i o n = " 1 . 0 "   e n c o d i n g = " U T F - 1 6 " ? > < G e m i n i   x m l n s = " h t t p : / / g e m i n i / p i v o t c u s t o m i z a t i o n / 7 e f c 9 e 9 c - 4 8 8 9 - 4 0 3 7 - a 1 9 4 - 9 f 5 9 8 2 9 1 f e 4 7 " > < C u s t o m C o n t e n t > < ! [ C D A T A [ < ? x m l   v e r s i o n = " 1 . 0 "   e n c o d i n g = " u t f - 1 6 " ? > < S e t t i n g s > < C a l c u l a t e d F i e l d s > < i t e m > < M e a s u r e N a m e > T o t a l   E m p l o y e e s < / M e a s u r e N a m e > < D i s p l a y N a m e > T o t a l   E m p l o y e e s < / D i s p l a y N a m e > < V i s i b l e > F a l s e < / V i s i b l e > < / i t e m > < i t e m > < M e a s u r e N a m e > C o m p l e t i o n   R a t e   % < / M e a s u r e N a m e > < D i s p l a y N a m e > C o m p l e t i o n   R a t e   % < / D i s p l a y N a m e > < V i s i b l e > F a l s e < / V i s i b l e > < / i t e m > < i t e m > < M e a s u r e N a m e > P a s s   R a t e   % < / M e a s u r e N a m e > < D i s p l a y N a m e > P a s s   R a t e   % < / D i s p l a y N a m e > < V i s i b l e > F a l s e < / V i s i b l e > < / i t e m > < i t e m > < M e a s u r e N a m e > A v g   P r e - t e s t   S c o r e < / M e a s u r e N a m e > < D i s p l a y N a m e > A v g   P r e - t e s t   S c o r e < / D i s p l a y N a m e > < V i s i b l e > F a l s e < / V i s i b l e > < / i t e m > < i t e m > < M e a s u r e N a m e > A v g   P o s t - t e s t   S c o r e < / M e a s u r e N a m e > < D i s p l a y N a m e > A v g   P o s t - t e s t   S c o r e < / D i s p l a y N a m e > < V i s i b l e > F a l s e < / V i s i b l e > < / i t e m > < i t e m > < M e a s u r e N a m e > I m p r o v e m e n t   % < / M e a s u r e N a m e > < D i s p l a y N a m e > I m p r o v e m e n t   % < / D i s p l a y N a m e > < V i s i b l e > F a l s e < / V i s i b l e > < / i t e m > < i t e m > < M e a s u r e N a m e > A v g   F e e d b a c k < / M e a s u r e N a m e > < D i s p l a y N a m e > A v g   F e e d b a c k < / D i s p l a y N a m e > < V i s i b l e > F a l s e < / V i s i b l e > < / i t e m > < i t e m > < M e a s u r e N a m e > T o t a l   T r a i n i n g   B u d g e t < / M e a s u r e N a m e > < D i s p l a y N a m e > T o t a l   T r a i n i n g   B u d g e t < / D i s p l a y N a m e > < V i s i b l e > F a l s e < / V i s i b l e > < / i t e m > < i t e m > < M e a s u r e N a m e > T o t a l   T r a i n i n g   C o s t < / M e a s u r e N a m e > < D i s p l a y N a m e > T o t a l   T r a i n i n g   C o s t < / D i s p l a y N a m e > < V i s i b l e > F a l s e < / V i s i b l e > < / i t e m > < i t e m > < M e a s u r e N a m e > B u d g e t   U t i l i z a t i o n < / M e a s u r e N a m e > < D i s p l a y N a m e > B u d g e t   U t i l i z a t i o n < / D i s p l a y N a m e > < V i s i b l e > F a l s e < / V i s i b l e > < / i t e m > < i t e m > < M e a s u r e N a m e > C o s t   p e r   E m p l o y e e < / M e a s u r e N a m e > < D i s p l a y N a m e > C o s t   p e r   E m p l o y e e < / D i s p l a y N a m e > < V i s i b l e > F a l s e < / V i s i b l e > < / i t e m > < i t e m > < M e a s u r e N a m e > C e r t i f i c a t e s   I s s u e d < / M e a s u r e N a m e > < D i s p l a y N a m e > C e r t i f i c a t e s   I s s u e d < / D i s p l a y N a m e > < V i s i b l e > F a l s e < / V i s i b l e > < / i t e m > < i t e m > < M e a s u r e N a m e > C o s t   U t i l i z a t i o n   % < / M e a s u r e N a m e > < D i s p l a y N a m e > C o s t   U t i l i z a t i o n   % < / D i s p l a y N a m e > < V i s i b l e > F a l s e < / V i s i b l e > < / i t e m > < / C a l c u l a t e d F i e l d s > < S A H o s t H a s h > 0 < / S A H o s t H a s h > < G e m i n i F i e l d L i s t V i s i b l e > T r u e < / G e m i n i F i e l d L i s t V i s i b l e > < / S e t t i n g s > ] ] > < / C u s t o m C o n t e n t > < / G e m i n i > 
</file>

<file path=customXml/item24.xml>��< ? x m l   v e r s i o n = " 1 . 0 "   e n c o d i n g = " U T F - 1 6 " ? > < G e m i n i   x m l n s = " h t t p : / / g e m i n i / p i v o t c u s t o m i z a t i o n / 0 5 c 4 b 6 8 8 - 7 8 a 2 - 4 4 8 f - 9 4 2 3 - 1 7 e b 9 6 0 b 8 e 2 b " > < C u s t o m C o n t e n t > < ! [ C D A T A [ < ? x m l   v e r s i o n = " 1 . 0 "   e n c o d i n g = " u t f - 1 6 " ? > < S e t t i n g s > < C a l c u l a t e d F i e l d s > < i t e m > < M e a s u r e N a m e > T o t a l   E m p l o y e e s < / M e a s u r e N a m e > < D i s p l a y N a m e > T o t a l   E m p l o y e e s < / D i s p l a y N a m e > < V i s i b l e > F a l s e < / V i s i b l e > < / i t e m > < i t e m > < M e a s u r e N a m e > C o m p l e t i o n   R a t e   % < / M e a s u r e N a m e > < D i s p l a y N a m e > C o m p l e t i o n   R a t e   % < / D i s p l a y N a m e > < V i s i b l e > F a l s e < / V i s i b l e > < / i t e m > < i t e m > < M e a s u r e N a m e > P a s s   R a t e   % < / M e a s u r e N a m e > < D i s p l a y N a m e > P a s s   R a t e   % < / D i s p l a y N a m e > < V i s i b l e > F a l s e < / V i s i b l e > < / i t e m > < i t e m > < M e a s u r e N a m e > A v g   P r e - t e s t   S c o r e < / M e a s u r e N a m e > < D i s p l a y N a m e > A v g   P r e - t e s t   S c o r e < / D i s p l a y N a m e > < V i s i b l e > F a l s e < / V i s i b l e > < / i t e m > < i t e m > < M e a s u r e N a m e > A v g   P o s t - t e s t   S c o r e < / M e a s u r e N a m e > < D i s p l a y N a m e > A v g   P o s t - t e s t   S c o r e < / D i s p l a y N a m e > < V i s i b l e > F a l s e < / V i s i b l e > < / i t e m > < i t e m > < M e a s u r e N a m e > I m p r o v e m e n t   % < / M e a s u r e N a m e > < D i s p l a y N a m e > I m p r o v e m e n t   % < / D i s p l a y N a m e > < V i s i b l e > F a l s e < / V i s i b l e > < / i t e m > < i t e m > < M e a s u r e N a m e > A v g   F e e d b a c k < / M e a s u r e N a m e > < D i s p l a y N a m e > A v g   F e e d b a c k < / D i s p l a y N a m e > < V i s i b l e > F a l s e < / V i s i b l e > < / i t e m > < i t e m > < M e a s u r e N a m e > T o t a l   T r a i n i n g   B u d g e t < / M e a s u r e N a m e > < D i s p l a y N a m e > T o t a l   T r a i n i n g   B u d g e t < / D i s p l a y N a m e > < V i s i b l e > F a l s e < / V i s i b l e > < / i t e m > < i t e m > < M e a s u r e N a m e > T o t a l   T r a i n i n g   C o s t < / M e a s u r e N a m e > < D i s p l a y N a m e > T o t a l   T r a i n i n g   C o s t < / D i s p l a y N a m e > < V i s i b l e > F a l s e < / V i s i b l e > < / i t e m > < i t e m > < M e a s u r e N a m e > B u d g e t   U t i l i z a t i o n < / M e a s u r e N a m e > < D i s p l a y N a m e > B u d g e t   U t i l i z a t i o n < / D i s p l a y N a m e > < V i s i b l e > F a l s e < / V i s i b l e > < / i t e m > < i t e m > < M e a s u r e N a m e > C o s t   p e r   E m p l o y e e < / M e a s u r e N a m e > < D i s p l a y N a m e > C o s t   p e r   E m p l o y e e < / D i s p l a y N a m e > < V i s i b l e > F a l s e < / V i s i b l e > < / i t e m > < i t e m > < M e a s u r e N a m e > C e r t i f i c a t e s   I s s u e d < / M e a s u r e N a m e > < D i s p l a y N a m e > C e r t i f i c a t e s   I s s u e d < / D i s p l a y N a m e > < V i s i b l e > F a l s e < / V i s i b l e > < / i t e m > < i t e m > < M e a s u r e N a m e > C o s t   U t i l i z a t i o n   % < / M e a s u r e N a m e > < D i s p l a y N a m e > C o s t   U t i l i z a t i o n   % < / D i s p l a y N a m e > < V i s i b l e > F a l s e < / V i s i b l e > < / i t e m > < / C a l c u l a t e d F i e l d s > < S A H o s t H a s h > 0 < / S A H o s t H a s h > < G e m i n i F i e l d L i s t V i s i b l e > T r u e < / G e m i n i F i e l d L i s t V i s i b l e > < / S e t t i n g s > ] ] > < / C u s t o m C o n t e n t > < / G e m i n i > 
</file>

<file path=customXml/item2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 C o l u m n s \ T r a i n i n g   D a t e < / 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 C o l u m n s \ S t a r t   o f   W e e k < / 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 C o l u m n s \ T r a i n i n g   D a t e   ( Y e a r ) < / K e y > < / a : K e y > < a : V a l u e   i : t y p e = " T a b l e W i d g e t B a s e V i e w S t a t e " / > < / a : K e y V a l u e O f D i a g r a m O b j e c t K e y a n y T y p e z b w N T n L X > < a : K e y V a l u e O f D i a g r a m O b j e c t K e y a n y T y p e z b w N T n L X > < a : K e y > < K e y > C o l u m n s \ T r a i n i n g   D a t e   ( Q u a r t e r ) < / K e y > < / a : K e y > < a : V a l u e   i : t y p e = " T a b l e W i d g e t B a s e V i e w S t a t e " / > < / a : K e y V a l u e O f D i a g r a m O b j e c t K e y a n y T y p e z b w N T n L X > < a : K e y V a l u e O f D i a g r a m O b j e c t K e y a n y T y p e z b w N T n L X > < a : K e y > < K e y > C o l u m n s \ T r a i n i n g   D a t e   ( M o n t h   I n d e x ) < / K e y > < / a : K e y > < a : V a l u e   i : t y p e = " T a b l e W i d g e t B a s e V i e w S t a t e " / > < / a : K e y V a l u e O f D i a g r a m O b j e c t K e y a n y T y p e z b w N T n L X > < a : K e y V a l u e O f D i a g r a m O b j e c t K e y a n y T y p e z b w N T n L X > < a : K e y > < K e y > C o l u m n s \ T r a i n i n g 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 T r a i n i n g 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 T r a i n i n g 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 C o l u m n s \ T r a i n i n g   D a t e < / K e y > < / a : K e y > < a : V a l u e   i : t y p e = " T a b l e W i d g e t B a s e V i e w S t a t e " / > < / a : K e y V a l u e O f D i a g r a m O b j e c t K e y a n y T y p e z b w N T n L X > < a : K e y V a l u e O f D i a g r a m O b j e c t K e y a n y T y p e z b w N T n L X > < a : K e y > < K e y > C o l u m n s \ T r a i n i n g   P r o g r a m   N a m e < / K e y > < / a : K e y > < a : V a l u e   i : t y p e = " T a b l e W i d g e t B a s e V i e w S t a t e " / > < / a : K e y V a l u e O f D i a g r a m O b j e c t K e y a n y T y p e z b w N T n L X > < a : K e y V a l u e O f D i a g r a m O b j e c t K e y a n y T y p e z b w N T n L X > < a : K e y > < K e y > C o l u m n s \ T r a i n i n g   T y p e < / K e y > < / a : K e y > < a : V a l u e   i : t y p e = " T a b l e W i d g e t B a s e V i e w S t a t e " / > < / a : K e y V a l u e O f D i a g r a m O b j e c t K e y a n y T y p e z b w N T n L X > < a : K e y V a l u e O f D i a g r a m O b j e c t K e y a n y T y p e z b w N T n L X > < a : K e y > < K e y > C o l u m n s \ T r a i n i n g   O u t c o m e < / K e y > < / a : K e y > < a : V a l u e   i : t y p e = " T a b l e W i d g e t B a s e V i e w S t a t e " / > < / a : K e y V a l u e O f D i a g r a m O b j e c t K e y a n y T y p e z b w N T n L X > < a : K e y V a l u e O f D i a g r a m O b j e c t K e y a n y T y p e z b w N T n L X > < a : K e y > < K e y > C o l u m n s \ T r a i n e r < / K e y > < / a : K e y > < a : V a l u e   i : t y p e = " T a b l e W i d g e t B a s e V i e w S t a t e " / > < / a : K e y V a l u e O f D i a g r a m O b j e c t K e y a n y T y p e z b w N T n L X > < a : K e y V a l u e O f D i a g r a m O b j e c t K e y a n y T y p e z b w N T n L X > < a : K e y > < K e y > C o l u m n s \ T r a i n i n g   D u r a t i o n ( D a y s ) < / K e y > < / a : K e y > < a : V a l u e   i : t y p e = " T a b l e W i d g e t B a s e V i e w S t a t e " / > < / a : K e y V a l u e O f D i a g r a m O b j e c t K e y a n y T y p e z b w N T n L X > < a : K e y V a l u e O f D i a g r a m O b j e c t K e y a n y T y p e z b w N T n L X > < a : K e y > < K e y > C o l u m n s \ T r a i n i n g   B u d g e t < / K e y > < / a : K e y > < a : V a l u e   i : t y p e = " T a b l e W i d g e t B a s e V i e w S t a t e " / > < / a : K e y V a l u e O f D i a g r a m O b j e c t K e y a n y T y p e z b w N T n L X > < a : K e y V a l u e O f D i a g r a m O b j e c t K e y a n y T y p e z b w N T n L X > < a : K e y > < K e y > C o l u m n s \ T r a i n i n g   C o s t < / K e y > < / a : K e y > < a : V a l u e   i : t y p e = " T a b l e W i d g e t B a s e V i e w S t a t e " / > < / a : K e y V a l u e O f D i a g r a m O b j e c t K e y a n y T y p e z b w N T n L X > < a : K e y V a l u e O f D i a g r a m O b j e c t K e y a n y T y p e z b w N T n L X > < a : K e y > < K e y > C o l u m n s \ P r e T e s t S c o r e < / K e y > < / a : K e y > < a : V a l u e   i : t y p e = " T a b l e W i d g e t B a s e V i e w S t a t e " / > < / a : K e y V a l u e O f D i a g r a m O b j e c t K e y a n y T y p e z b w N T n L X > < a : K e y V a l u e O f D i a g r a m O b j e c t K e y a n y T y p e z b w N T n L X > < a : K e y > < K e y > C o l u m n s \ P o s t T e s t S c o r e < / K e y > < / a : K e y > < a : V a l u e   i : t y p e = " T a b l e W i d g e t B a s e V i e w S t a t e " / > < / a : K e y V a l u e O f D i a g r a m O b j e c t K e y a n y T y p e z b w N T n L X > < a : K e y V a l u e O f D i a g r a m O b j e c t K e y a n y T y p e z b w N T n L X > < a : K e y > < K e y > C o l u m n s \ F e e d b a c k S c o r e < / K e y > < / a : K e y > < a : V a l u e   i : t y p e = " T a b l e W i d g e t B a s e V i e w S t a t e " / > < / a : K e y V a l u e O f D i a g r a m O b j e c t K e y a n y T y p e z b w N T n L X > < a : K e y V a l u e O f D i a g r a m O b j e c t K e y a n y T y p e z b w N T n L X > < a : K e y > < K e y > C o l u m n s \ C e r t i f i c a t e I s s u e d 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6.xml>��< ? x m l   v e r s i o n = " 1 . 0 "   e n c o d i n g = " u t f - 1 6 " ? > < D a t a M a s h u p   s q m i d = " 9 a b 3 b 3 c 3 - 2 c f a - 4 c a d - 8 b b c - d e 8 2 3 1 e 8 d c a e "   x m l n s = " h t t p : / / s c h e m a s . m i c r o s o f t . c o m / D a t a M a s h u p " > A A A A A A k G A A B Q S w M E F A A C A A g A O J 8 V W 9 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D i f F 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4 n x V b 5 s X D 3 g I D A A A g E w A A E w A c A E Z v c m 1 1 b G F z L 1 N l Y 3 R p b 2 4 x L m 0 g o h g A K K A U A A A A A A A A A A A A A A A A A A A A A A A A A A A A 7 V Z d a 9 s w F H 0 P 5 D 8 I 9 c U B L 1 A Y e 9 j I Q x e 3 L I y t p U 4 p I y l D s W 8 S E 1 s q k r y l h P z 3 y R + x L U e K 2 7 1 t p C 8 p O v f j 6 N x 7 d S 0 g k B G j y C 9 + L z / 1 e / 2 e W B M O I Z p y E t G I r t A I x S D 7 P a T + f J b y A N T J 9 T a A e P j I + G b B 2 M a 5 i W I Y j h m V Q K V w 8 P j j / E E A F / M H / / p + 7 r H f N G Y k F P M q p E c k 8 U E O t 7 H Y 4 o G L a B r H L p I 8 h Y F b Z D q Y / v T X A F J l L F L v Z h M J y Q g f Y O x + j W g 4 w r k V f t r P s s h P Z Y w L f M d Z w q S 6 z B c g o S K E V a A p W S i y J V K e O 3 o 6 F 8 1 K / C q O / Y D E h I t R x u 5 p U I U e r w l d Z T K 9 P E M d V s W h Y s l 4 M m Z x m t A M F I 6 B h 7 v b 4 e v k O W Y v A G j i Y R d N q P z w f p g 5 7 F 2 0 w 0 2 p Q M F S A S h U / + u o C r z i J E H f S V J Z S d h K 3 S r n a E V v U x k w m z t w u 6 O X c p K 1 j e O R F z E 4 c Y f P a b h S 5 b E b j J k w w H c c p i C k H z A O B l T 5 n I B v A M I F C T Y H O L 8 D T Z M F 8 B w f A 5 f R M g q U p B M h U g i 1 e + 7 r Q k 9 5 l C R Z o d W 5 t d C q g 0 7 V X 2 s W l d 1 C r 5 K 4 f b c W q u t i q U 6 p q Q W t S v L a 2 t r s G u 1 Z o X p n N 1 R 1 E Q b 6 7 s F X M 2 / Q I F N 4 m M n d j m e q l d W 4 r Z 3 d U J f R a t d W t N u w E r f b 9 E j n 0 y 7 5 O H Z H r U e 6 2 7 b s y W 7 D 1 l v z i r s V v W E 1 1 N v E a L Y 3 P 7 i X n S + u N r V Z s 5 1 + U F / 5 F v + r D 9 5 + 0 O 9 F 1 K x k c + d f Y I 9 A I S w + 7 / 3 z 3 j / v / f P e P + / 9 8 9 7 / L / d + I 8 c 9 J O y X 8 i q H u s 5 S A I d Z b 5 N x 2 3 e x i n Y k u 6 l m j V K f a B R D u x 2 1 a r v H j 4 b j a A Y N s 2 b Q x 0 u f 4 9 y k I Z E X C R n R Q D r H M t Y B J l R 9 F 2 S L 0 J e E S 8 S W 6 J v 6 a l j X U a 7 C s P B y j N k U w Z a n i 4 A E 6 7 y q w x y 6 X e a A M 9 M q r j Z 3 X X I D n 9 y n q J K R i 4 2 4 I t R w b Z L J j 7 N T G 5 O s w U 8 p 8 w i w 6 S C j p c a 6 p 0 G Y 7 P y N u q h u e 5 M q Z W p c + T V p q M O C x F / I 8 g M I 7 y D R y I l z 8 2 b u 7 M C Q s v 5 q 0 D 6 N 9 b S f / g B Q S w E C L Q A U A A I A C A A 4 n x V b 2 8 g i C K U A A A D 3 A A A A E g A A A A A A A A A A A A A A A A A A A A A A Q 2 9 u Z m l n L 1 B h Y 2 t h Z 2 U u e G 1 s U E s B A i 0 A F A A C A A g A O J 8 V W w / K 6 a u k A A A A 6 Q A A A B M A A A A A A A A A A A A A A A A A 8 Q A A A F t D b 2 5 0 Z W 5 0 X 1 R 5 c G V z X S 5 4 b W x Q S w E C L Q A U A A I A C A A 4 n x V b 5 s X D 3 g I D A A A g E w A A E w A A A A A A A A A A A A A A A A D i A Q A A R m 9 y b X V s Y X M v U 2 V j d G l v b j E u b V B L B Q Y A A A A A A w A D A M I A A A A x 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9 I g A A A A A A A J s 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c m F p b m l 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c m F p b m l u Z y I g L z 4 8 R W 5 0 c n k g V H l w Z T 0 i R m l s b G V k Q 2 9 t c G x l d G V S Z X N 1 b H R U b 1 d v c m t z a G V l d C I g V m F s d W U 9 I m w x I i A v P j x F b n R y e S B U e X B l P S J G a W x s Q 2 9 s d W 1 u T m F t Z X M i I F Z h b H V l P S J z W y Z x d W 9 0 O 0 V t c G x v e W V l I E l E J n F 1 b 3 Q 7 L C Z x d W 9 0 O 1 R y Y W l u a W 5 n I E R h d G U m c X V v d D s s J n F 1 b 3 Q 7 V H J h a W 5 p b m c g U H J v Z 3 J h b S B O Y W 1 l J n F 1 b 3 Q 7 L C Z x d W 9 0 O 1 R y Y W l u a W 5 n I F R 5 c G U m c X V v d D s s J n F 1 b 3 Q 7 V H J h a W 5 p b m c g T 3 V 0 Y 2 9 t Z S Z x d W 9 0 O y w m c X V v d D t U c m F p b m V y J n F 1 b 3 Q 7 L C Z x d W 9 0 O 1 R y Y W l u a W 5 n I E R 1 c m F 0 a W 9 u K E R h e X M p J n F 1 b 3 Q 7 L C Z x d W 9 0 O 1 R y Y W l u a W 5 n I E J 1 Z G d l d C Z x d W 9 0 O y w m c X V v d D t U c m F p b m l u Z y B D b 3 N 0 J n F 1 b 3 Q 7 L C Z x d W 9 0 O 1 B y Z V R l c 3 R T Y 2 9 y Z S Z x d W 9 0 O y w m c X V v d D t Q b 3 N 0 V G V z d F N j b 3 J l J n F 1 b 3 Q 7 L C Z x d W 9 0 O 0 Z l Z W R i Y W N r U 2 N v c m U m c X V v d D s s J n F 1 b 3 Q 7 Q 2 V y d G l m a W N h d G V J c 3 N 1 Z W Q m c X V v d D t d I i A v P j x F b n R y e S B U e X B l P S J G a W x s Q 2 9 s d W 1 u V H l w Z X M i I F Z h b H V l P S J z Q X d r R 0 J n W U d B d 0 1 E Q X d N R k J n P T 0 i I C 8 + P E V u d H J 5 I F R 5 c G U 9 I k Z p b G x M Y X N 0 V X B k Y X R l Z C I g V m F s d W U 9 I m Q y M D I 1 L T A 4 L T I x V D E z O j U 3 O j Q 5 L j Q x N z Y z N D N a I i A v P j x F b n R y e S B U e X B l P S J G a W x s R X J y b 3 J D b 3 V u d C I g V m F s d W U 9 I m w w I i A v P j x F b n R y e S B U e X B l P S J R d W V y e U l E I i B W Y W x 1 Z T 0 i c z M 0 Z D U 5 Z m Y 3 L T I x M j Q t N D I 0 M i 1 h Z T Q 5 L T E 0 O T F m M z c w O D Q 2 Y i I g L z 4 8 R W 5 0 c n k g V H l w Z T 0 i R m l s b F N 0 Y X R 1 c y I g V m F s d W U 9 I n N D b 2 1 w b G V 0 Z S I g L z 4 8 R W 5 0 c n k g V H l w Z T 0 i R m l s b E V y c m 9 y Q 2 9 k Z S I g V m F s d W U 9 I n N V b m t u b 3 d u I i A v P j x F b n R y e S B U e X B l P S J G a W x s Q 2 9 1 b n Q i I F Z h b H V l P S J s M T I 1 I i A v P j x F b n R y e S B U e X B l P S J B Z G R l Z F R v R G F 0 Y U 1 v Z G V s I i B W Y W x 1 Z T 0 i b D A i I C 8 + P E V u d H J 5 I F R 5 c G U 9 I l J l b G F 0 a W 9 u c 2 h p c E l u Z m 9 D b 2 5 0 Y W l u Z X I i I F Z h b H V l P S J z e y Z x d W 9 0 O 2 N v b H V t b k N v d W 5 0 J n F 1 b 3 Q 7 O j E z L C Z x d W 9 0 O 2 t l e U N v b H V t b k 5 h b W V z J n F 1 b 3 Q 7 O l t d L C Z x d W 9 0 O 3 F 1 Z X J 5 U m V s Y X R p b 2 5 z a G l w c y Z x d W 9 0 O z p b X S w m c X V v d D t j b 2 x 1 b W 5 J Z G V u d G l 0 a W V z J n F 1 b 3 Q 7 O l s m c X V v d D t T Z W N 0 a W 9 u M S 9 U c m F p b m l u Z y 9 D a G F u Z 2 V k I F R 5 c G U x L n t F b X B s b 3 l l Z S B J R C w w f S Z x d W 9 0 O y w m c X V v d D t T Z W N 0 a W 9 u M S 9 U c m F p b m l u Z y 9 D a G F u Z 2 V k I F R 5 c G U x L n t U c m F p b m l u Z y B E Y X R l L D F 9 J n F 1 b 3 Q 7 L C Z x d W 9 0 O 1 N l Y 3 R p b 2 4 x L 1 R y Y W l u a W 5 n L 1 R y a W 1 t Z W Q g V G V 4 d C 5 7 V H J h a W 5 p b m c g U H J v Z 3 J h b S B O Y W 1 l L D J 9 J n F 1 b 3 Q 7 L C Z x d W 9 0 O 1 N l Y 3 R p b 2 4 x L 1 R y Y W l u a W 5 n L 1 R y a W 1 t Z W Q g V G V 4 d C 5 7 V H J h a W 5 p b m c g V H l w Z S w z f S Z x d W 9 0 O y w m c X V v d D t T Z W N 0 a W 9 u M S 9 U c m F p b m l u Z y 9 U c m l t b W V k I F R l e H Q u e 1 R y Y W l u a W 5 n I E 9 1 d G N v b W U s N H 0 m c X V v d D s s J n F 1 b 3 Q 7 U 2 V j d G l v b j E v V H J h a W 5 p b m c v V H J p b W 1 l Z C B U Z X h 0 L n t U c m F p b m V y L D V 9 J n F 1 b 3 Q 7 L C Z x d W 9 0 O 1 N l Y 3 R p b 2 4 x L 1 R y Y W l u a W 5 n L 0 N o Y W 5 n Z W Q g V H l w Z T E u e 1 R y Y W l u a W 5 n I E R 1 c m F 0 a W 9 u K E R h e X M p L D Z 9 J n F 1 b 3 Q 7 L C Z x d W 9 0 O 1 N l Y 3 R p b 2 4 x L 1 R y Y W l u a W 5 n L 0 N o Y W 5 n Z W Q g V H l w Z T E u e 1 R y Y W l u a W 5 n I E J 1 Z G d l d C w 3 f S Z x d W 9 0 O y w m c X V v d D t T Z W N 0 a W 9 u M S 9 U c m F p b m l u Z y 9 D a G F u Z 2 V k I F R 5 c G U x L n t U c m F p b m l u Z y B D b 3 N 0 L D h 9 J n F 1 b 3 Q 7 L C Z x d W 9 0 O 1 N l Y 3 R p b 2 4 x L 1 R y Y W l u a W 5 n L 0 N o Y W 5 n Z W Q g V H l w Z T E u e 1 B y Z V R l c 3 R T Y 2 9 y Z S w 5 f S Z x d W 9 0 O y w m c X V v d D t T Z W N 0 a W 9 u M S 9 U c m F p b m l u Z y 9 D a G F u Z 2 V k I F R 5 c G U x L n t Q b 3 N 0 V G V z d F N j b 3 J l L D E w f S Z x d W 9 0 O y w m c X V v d D t T Z W N 0 a W 9 u M S 9 U c m F p b m l u Z y 9 D a G F u Z 2 V k I F R 5 c G U x L n t G Z W V k Y m F j a 1 N j b 3 J l L D E x f S Z x d W 9 0 O y w m c X V v d D t T Z W N 0 a W 9 u M S 9 U c m F p b m l u Z y 9 U c m l t b W V k I F R l e H Q u e 0 N l c n R p Z m l j Y X R l S X N z d W V k L D E y f S Z x d W 9 0 O 1 0 s J n F 1 b 3 Q 7 Q 2 9 s d W 1 u Q 2 9 1 b n Q m c X V v d D s 6 M T M s J n F 1 b 3 Q 7 S 2 V 5 Q 2 9 s d W 1 u T m F t Z X M m c X V v d D s 6 W 1 0 s J n F 1 b 3 Q 7 Q 2 9 s d W 1 u S W R l b n R p d G l l c y Z x d W 9 0 O z p b J n F 1 b 3 Q 7 U 2 V j d G l v b j E v V H J h a W 5 p b m c v Q 2 h h b m d l Z C B U e X B l M S 5 7 R W 1 w b G 9 5 Z W U g S U Q s M H 0 m c X V v d D s s J n F 1 b 3 Q 7 U 2 V j d G l v b j E v V H J h a W 5 p b m c v Q 2 h h b m d l Z C B U e X B l M S 5 7 V H J h a W 5 p b m c g R G F 0 Z S w x f S Z x d W 9 0 O y w m c X V v d D t T Z W N 0 a W 9 u M S 9 U c m F p b m l u Z y 9 U c m l t b W V k I F R l e H Q u e 1 R y Y W l u a W 5 n I F B y b 2 d y Y W 0 g T m F t Z S w y f S Z x d W 9 0 O y w m c X V v d D t T Z W N 0 a W 9 u M S 9 U c m F p b m l u Z y 9 U c m l t b W V k I F R l e H Q u e 1 R y Y W l u a W 5 n I F R 5 c G U s M 3 0 m c X V v d D s s J n F 1 b 3 Q 7 U 2 V j d G l v b j E v V H J h a W 5 p b m c v V H J p b W 1 l Z C B U Z X h 0 L n t U c m F p b m l u Z y B P d X R j b 2 1 l L D R 9 J n F 1 b 3 Q 7 L C Z x d W 9 0 O 1 N l Y 3 R p b 2 4 x L 1 R y Y W l u a W 5 n L 1 R y a W 1 t Z W Q g V G V 4 d C 5 7 V H J h a W 5 l c i w 1 f S Z x d W 9 0 O y w m c X V v d D t T Z W N 0 a W 9 u M S 9 U c m F p b m l u Z y 9 D a G F u Z 2 V k I F R 5 c G U x L n t U c m F p b m l u Z y B E d X J h d G l v b i h E Y X l z K S w 2 f S Z x d W 9 0 O y w m c X V v d D t T Z W N 0 a W 9 u M S 9 U c m F p b m l u Z y 9 D a G F u Z 2 V k I F R 5 c G U x L n t U c m F p b m l u Z y B C d W R n Z X Q s N 3 0 m c X V v d D s s J n F 1 b 3 Q 7 U 2 V j d G l v b j E v V H J h a W 5 p b m c v Q 2 h h b m d l Z C B U e X B l M S 5 7 V H J h a W 5 p b m c g Q 2 9 z d C w 4 f S Z x d W 9 0 O y w m c X V v d D t T Z W N 0 a W 9 u M S 9 U c m F p b m l u Z y 9 D a G F u Z 2 V k I F R 5 c G U x L n t Q c m V U Z X N 0 U 2 N v c m U s O X 0 m c X V v d D s s J n F 1 b 3 Q 7 U 2 V j d G l v b j E v V H J h a W 5 p b m c v Q 2 h h b m d l Z C B U e X B l M S 5 7 U G 9 z d F R l c 3 R T Y 2 9 y Z S w x M H 0 m c X V v d D s s J n F 1 b 3 Q 7 U 2 V j d G l v b j E v V H J h a W 5 p b m c v Q 2 h h b m d l Z C B U e X B l M S 5 7 R m V l Z G J h Y 2 t T Y 2 9 y Z S w x M X 0 m c X V v d D s s J n F 1 b 3 Q 7 U 2 V j d G l v b j E v V H J h a W 5 p b m c v V H J p b W 1 l Z C B U Z X h 0 L n t D Z X J 0 a W Z p Y 2 F 0 Z U l z c 3 V l Z C w x M n 0 m c X V v d D t d L C Z x d W 9 0 O 1 J l b G F 0 a W 9 u c 2 h p c E l u Z m 8 m c X V v d D s 6 W 1 1 9 I i A v P j w v U 3 R h Y m x l R W 5 0 c m l l c z 4 8 L 0 l 0 Z W 0 + P E l 0 Z W 0 + P E l 0 Z W 1 M b 2 N h d G l v b j 4 8 S X R l b V R 5 c G U + R m 9 y b X V s Y T w v S X R l b V R 5 c G U + P E l 0 Z W 1 Q Y X R o P l N l Y 3 R p b 2 4 x L 1 R y Y W l u a W 5 n L 1 N v d X J j Z T w v S X R l b V B h d G g + P C 9 J d G V t T G 9 j Y X R p b 2 4 + P F N 0 Y W J s Z U V u d H J p Z X M g L z 4 8 L 0 l 0 Z W 0 + P E l 0 Z W 0 + P E l 0 Z W 1 M b 2 N h d G l v b j 4 8 S X R l b V R 5 c G U + R m 9 y b X V s Y T w v S X R l b V R 5 c G U + P E l 0 Z W 1 Q Y X R o P l N l Y 3 R p b 2 4 x L 1 R y Y W l u a W 5 n L 1 R y Y W l u a W 5 n X 1 N o Z W V 0 P C 9 J d G V t U G F 0 a D 4 8 L 0 l 0 Z W 1 M b 2 N h d G l v b j 4 8 U 3 R h Y m x l R W 5 0 c m l l c y A v P j w v S X R l b T 4 8 S X R l b T 4 8 S X R l b U x v Y 2 F 0 a W 9 u P j x J d G V t V H l w Z T 5 G b 3 J t d W x h P C 9 J d G V t V H l w Z T 4 8 S X R l b V B h d G g + U 2 V j d G l v b j E v V H J h a W 5 p b m c v U H J v b W 9 0 Z W Q l M j B I Z W F k Z X J z P C 9 J d G V t U G F 0 a D 4 8 L 0 l 0 Z W 1 M b 2 N h d G l v b j 4 8 U 3 R h Y m x l R W 5 0 c m l l c y A v P j w v S X R l b T 4 8 S X R l b T 4 8 S X R l b U x v Y 2 F 0 a W 9 u P j x J d G V t V H l w Z T 5 G b 3 J t d W x h P C 9 J d G V t V H l w Z T 4 8 S X R l b V B h d G g + U 2 V j d G l v b j E v V H J h a W 5 p b m c v Q 2 h h b m d l Z C U y M F R 5 c G U 8 L 0 l 0 Z W 1 Q Y X R o P j w v S X R l b U x v Y 2 F 0 a W 9 u P j x T d G F i b G V F b n R y a W V z I C 8 + P C 9 J d G V t P j x J d G V t P j x J d G V t T G 9 j Y X R p b 2 4 + P E l 0 Z W 1 U e X B l P k Z v c m 1 1 b G E 8 L 0 l 0 Z W 1 U e X B l P j x J d G V t U G F 0 a D 5 T Z W N 0 a W 9 u M S 9 U c m F p b m l u Z y 9 U c m l t b W V k J T I w V G V 4 d D w v S X R l b V B h d G g + P C 9 J d G V t T G 9 j Y X R p b 2 4 + P F N 0 Y W J s Z U V u d H J p Z X M g L z 4 8 L 0 l 0 Z W 0 + P E l 0 Z W 0 + P E l 0 Z W 1 M b 2 N h d G l v b j 4 8 S X R l b V R 5 c G U + R m 9 y b X V s Y T w v S X R l b V R 5 c G U + P E l 0 Z W 1 Q Y X R o P l N l Y 3 R p b 2 4 x L 1 R y Y W l u a W 5 n L 0 N o Y W 5 n Z W Q l M j B U e X B l M T w v S X R l b V B h d G g + P C 9 J d G V t T G 9 j Y X R p b 2 4 + P F N 0 Y W J s Z U V u d H J p Z X M g L z 4 8 L 0 l 0 Z W 0 + P E l 0 Z W 0 + P E l 0 Z W 1 M b 2 N h d G l v b j 4 8 S X R l b V R 5 c G U + R m 9 y b X V s Y T w v S X R l b V R 5 c G U + P E l 0 Z W 1 Q Y X R o P l N l Y 3 R p b 2 4 x L 0 R h Z S U y M F R h Y m x l P C 9 J d G V t U G F 0 a D 4 8 L 0 l 0 Z W 1 M b 2 N h d G l v b j 4 8 U 3 R h Y m x l R W 5 0 c m l l c z 4 8 R W 5 0 c n k g V H l w Z T 0 i S X N Q c m l 2 Y X R l I i B W Y W x 1 Z T 0 i b D A i I C 8 + P E V u d H J 5 I F R 5 c G U 9 I k Z p b G x U Y X J n Z X Q i I F Z h b H V l P S J z R G F l X 1 R h Y m x l I i A v P j x F b n R y e S B U e X B l P S J M b 2 F k Z W R U b 0 F u Y W x 5 c 2 l z U 2 V y d m l j Z X M i I F Z h b H V l P S J s M C I g L z 4 8 R W 5 0 c n k g V H l w Z T 0 i R m l s b E N v b H V t b l R 5 c G V z I i B W Y W x 1 Z T 0 i c 0 N R a 0 d D U V l E I i A v P j x F b n R y e S B U e X B l P S J G a W x s T G F z d F V w Z G F 0 Z W Q i I F Z h b H V l P S J k M j A y N S 0 w O C 0 y M V Q x M z o 1 N z o 0 O C 4 z M T Q y N j I 3 W 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N v b H V t b k 5 h b W V z I i B W Y W x 1 Z T 0 i c 1 s m c X V v d D t U c m F p b m l u Z y B E Y X R l J n F 1 b 3 Q 7 L C Z x d W 9 0 O 1 N 0 Y X J 0 I G 9 m I E 1 v b n R o J n F 1 b 3 Q 7 L C Z x d W 9 0 O 0 1 v b n R o I E 5 h b W U m c X V v d D s s J n F 1 b 3 Q 7 U 3 R h c n Q g b 2 Y g V 2 V l a y Z x d W 9 0 O y w m c X V v d D t E Y X k g T m F t Z S Z x d W 9 0 O y w m c X V v d D t Z Z W F y J n F 1 b 3 Q 7 X S I g L z 4 8 R W 5 0 c n k g V H l w Z T 0 i U X V l c n l J R C I g V m F s d W U 9 I n M x M T c 1 N T k w O S 1 k Y W I z L T R j Z G U t Y j Y 1 Y i 1 j N T F h Y T E w O D A 0 N z k i I C 8 + P E V u d H J 5 I F R 5 c G U 9 I k Z p b G x F c n J v c k N v d W 5 0 I i B W Y W x 1 Z T 0 i b D A i I C 8 + P E V u d H J 5 I F R 5 c G U 9 I k Z p b G x F c n J v c k N v Z G U i I F Z h b H V l P S J z V W 5 r b m 9 3 b i I g L z 4 8 R W 5 0 c n k g V H l w Z T 0 i R m l s b F N 0 Y X R 1 c y I g V m F s d W U 9 I n N D b 2 1 w b G V 0 Z S I g L z 4 8 R W 5 0 c n k g V H l w Z T 0 i R m l s b E N v d W 5 0 I i B W Y W x 1 Z T 0 i b D E w N y I g L z 4 8 R W 5 0 c n k g V H l w Z T 0 i Q W R k Z W R U b 0 R h d G F N b 2 R l b C I g V m F s d W U 9 I m w w I i A v P j x F b n R y e S B U e X B l P S J S Z W x h d G l v b n N o a X B J b m Z v Q 2 9 u d G F p b m V y I i B W Y W x 1 Z T 0 i c 3 s m c X V v d D t j b 2 x 1 b W 5 D b 3 V u d C Z x d W 9 0 O z o 2 L C Z x d W 9 0 O 2 t l e U N v b H V t b k 5 h b W V z J n F 1 b 3 Q 7 O l s m c X V v d D t U c m F p b m l u Z y B E Y X R l J n F 1 b 3 Q 7 X S w m c X V v d D t x d W V y e V J l b G F 0 a W 9 u c 2 h p c H M m c X V v d D s 6 W 1 0 s J n F 1 b 3 Q 7 Y 2 9 s d W 1 u S W R l b n R p d G l l c y Z x d W 9 0 O z p b J n F 1 b 3 Q 7 U 2 V j d G l v b j E v R G F l I F R h Y m x l L 0 N o Y W 5 n Z W Q g V H l w Z T E u e 1 R y Y W l u a W 5 n I E R h d G U s M X 0 m c X V v d D s s J n F 1 b 3 Q 7 U 2 V j d G l v b j E v R G F l I F R h Y m x l L 0 l u c 2 V y d G V k I F N 0 Y X J 0 I G 9 m I E 1 v b n R o L n t T d G F y d C B v Z i B N b 2 5 0 a C w x f S Z x d W 9 0 O y w m c X V v d D t T Z W N 0 a W 9 u M S 9 E Y W U g V G F i b G U v S W 5 z Z X J 0 Z W Q g T W 9 u d G g g T m F t Z S 5 7 T W 9 u d G g g T m F t Z S w y f S Z x d W 9 0 O y w m c X V v d D t T Z W N 0 a W 9 u M S 9 E Y W U g V G F i b G U v S W 5 z Z X J 0 Z W Q g U 3 R h c n Q g b 2 Y g V 2 V l a y 5 7 U 3 R h c n Q g b 2 Y g V 2 V l a y w z f S Z x d W 9 0 O y w m c X V v d D t T Z W N 0 a W 9 u M S 9 E Y W U g V G F i b G U v S W 5 z Z X J 0 Z W Q g R G F 5 I E 5 h b W U u e 0 R h e S B O Y W 1 l L D R 9 J n F 1 b 3 Q 7 L C Z x d W 9 0 O 1 N l Y 3 R p b 2 4 x L 0 R h Z S B U Y W J s Z S 9 J b n N l c n R l Z C B Z Z W F y L n t Z Z W F y L D V 9 J n F 1 b 3 Q 7 X S w m c X V v d D t D b 2 x 1 b W 5 D b 3 V u d C Z x d W 9 0 O z o 2 L C Z x d W 9 0 O 0 t l e U N v b H V t b k 5 h b W V z J n F 1 b 3 Q 7 O l s m c X V v d D t U c m F p b m l u Z y B E Y X R l J n F 1 b 3 Q 7 X S w m c X V v d D t D b 2 x 1 b W 5 J Z G V u d G l 0 a W V z J n F 1 b 3 Q 7 O l s m c X V v d D t T Z W N 0 a W 9 u M S 9 E Y W U g V G F i b G U v Q 2 h h b m d l Z C B U e X B l M S 5 7 V H J h a W 5 p b m c g R G F 0 Z S w x f S Z x d W 9 0 O y w m c X V v d D t T Z W N 0 a W 9 u M S 9 E Y W U g V G F i b G U v S W 5 z Z X J 0 Z W Q g U 3 R h c n Q g b 2 Y g T W 9 u d G g u e 1 N 0 Y X J 0 I G 9 m I E 1 v b n R o L D F 9 J n F 1 b 3 Q 7 L C Z x d W 9 0 O 1 N l Y 3 R p b 2 4 x L 0 R h Z S B U Y W J s Z S 9 J b n N l c n R l Z C B N b 2 5 0 a C B O Y W 1 l L n t N b 2 5 0 a C B O Y W 1 l L D J 9 J n F 1 b 3 Q 7 L C Z x d W 9 0 O 1 N l Y 3 R p b 2 4 x L 0 R h Z S B U Y W J s Z S 9 J b n N l c n R l Z C B T d G F y d C B v Z i B X Z W V r L n t T d G F y d C B v Z i B X Z W V r L D N 9 J n F 1 b 3 Q 7 L C Z x d W 9 0 O 1 N l Y 3 R p b 2 4 x L 0 R h Z S B U Y W J s Z S 9 J b n N l c n R l Z C B E Y X k g T m F t Z S 5 7 R G F 5 I E 5 h b W U s N H 0 m c X V v d D s s J n F 1 b 3 Q 7 U 2 V j d G l v b j E v R G F l I F R h Y m x l L 0 l u c 2 V y d G V k I F l l Y X I u e 1 l l Y X I s N X 0 m c X V v d D t d L C Z x d W 9 0 O 1 J l b G F 0 a W 9 u c 2 h p c E l u Z m 8 m c X V v d D s 6 W 1 1 9 I i A v P j w v U 3 R h Y m x l R W 5 0 c m l l c z 4 8 L 0 l 0 Z W 0 + P E l 0 Z W 0 + P E l 0 Z W 1 M b 2 N h d G l v b j 4 8 S X R l b V R 5 c G U + R m 9 y b X V s Y T w v S X R l b V R 5 c G U + P E l 0 Z W 1 Q Y X R o P l N l Y 3 R p b 2 4 x L 0 R h Z S U y M F R h Y m x l L 1 N v d X J j Z T w v S X R l b V B h d G g + P C 9 J d G V t T G 9 j Y X R p b 2 4 + P F N 0 Y W J s Z U V u d H J p Z X M g L z 4 8 L 0 l 0 Z W 0 + P E l 0 Z W 0 + P E l 0 Z W 1 M b 2 N h d G l v b j 4 8 S X R l b V R 5 c G U + R m 9 y b X V s Y T w v S X R l b V R 5 c G U + P E l 0 Z W 1 Q Y X R o P l N l Y 3 R p b 2 4 x L 0 R h Z S U y M F R h Y m x l L 1 R y Y W l u a W 5 n X 1 N o Z W V 0 P C 9 J d G V t U G F 0 a D 4 8 L 0 l 0 Z W 1 M b 2 N h d G l v b j 4 8 U 3 R h Y m x l R W 5 0 c m l l c y A v P j w v S X R l b T 4 8 S X R l b T 4 8 S X R l b U x v Y 2 F 0 a W 9 u P j x J d G V t V H l w Z T 5 G b 3 J t d W x h P C 9 J d G V t V H l w Z T 4 8 S X R l b V B h d G g + U 2 V j d G l v b j E v R G F l J T I w V G F i b G U v U H J v b W 9 0 Z W Q l M j B I Z W F k Z X J z P C 9 J d G V t U G F 0 a D 4 8 L 0 l 0 Z W 1 M b 2 N h d G l v b j 4 8 U 3 R h Y m x l R W 5 0 c m l l c y A v P j w v S X R l b T 4 8 S X R l b T 4 8 S X R l b U x v Y 2 F 0 a W 9 u P j x J d G V t V H l w Z T 5 G b 3 J t d W x h P C 9 J d G V t V H l w Z T 4 8 S X R l b V B h d G g + U 2 V j d G l v b j E v R G F l J T I w V G F i b G U v Q 2 h h b m d l Z C U y M F R 5 c G U 8 L 0 l 0 Z W 1 Q Y X R o P j w v S X R l b U x v Y 2 F 0 a W 9 u P j x T d G F i b G V F b n R y a W V z I C 8 + P C 9 J d G V t P j x J d G V t P j x J d G V t T G 9 j Y X R p b 2 4 + P E l 0 Z W 1 U e X B l P k Z v c m 1 1 b G E 8 L 0 l 0 Z W 1 U e X B l P j x J d G V t U G F 0 a D 5 T Z W N 0 a W 9 u M S 9 E Y W U l M j B U Y W J s Z S 9 U c m l t b W V k J T I w V G V 4 d D w v S X R l b V B h d G g + P C 9 J d G V t T G 9 j Y X R p b 2 4 + P F N 0 Y W J s Z U V u d H J p Z X M g L z 4 8 L 0 l 0 Z W 0 + P E l 0 Z W 0 + P E l 0 Z W 1 M b 2 N h d G l v b j 4 8 S X R l b V R 5 c G U + R m 9 y b X V s Y T w v S X R l b V R 5 c G U + P E l 0 Z W 1 Q Y X R o P l N l Y 3 R p b 2 4 x L 0 R h Z S U y M F R h Y m x l L 0 N o Y W 5 n Z W Q l M j B U e X B l M T w v S X R l b V B h d G g + P C 9 J d G V t T G 9 j Y X R p b 2 4 + P F N 0 Y W J s Z U V u d H J p Z X M g L z 4 8 L 0 l 0 Z W 0 + P E l 0 Z W 0 + P E l 0 Z W 1 M b 2 N h d G l v b j 4 8 S X R l b V R 5 c G U + R m 9 y b X V s Y T w v S X R l b V R 5 c G U + P E l 0 Z W 1 Q Y X R o P l N l Y 3 R p b 2 4 x L 0 R h Z S U y M F R h Y m x l L 1 J l b W 9 2 Z W Q l M j B D b 2 x 1 b W 5 z P C 9 J d G V t U G F 0 a D 4 8 L 0 l 0 Z W 1 M b 2 N h d G l v b j 4 8 U 3 R h Y m x l R W 5 0 c m l l c y A v P j w v S X R l b T 4 8 S X R l b T 4 8 S X R l b U x v Y 2 F 0 a W 9 u P j x J d G V t V H l w Z T 5 G b 3 J t d W x h P C 9 J d G V t V H l w Z T 4 8 S X R l b V B h d G g + U 2 V j d G l v b j E v R G F l J T I w V G F i b G U v U m V t b 3 Z l Z C U y M E R 1 c G x p Y 2 F 0 Z X M 8 L 0 l 0 Z W 1 Q Y X R o P j w v S X R l b U x v Y 2 F 0 a W 9 u P j x T d G F i b G V F b n R y a W V z I C 8 + P C 9 J d G V t P j x J d G V t P j x J d G V t T G 9 j Y X R p b 2 4 + P E l 0 Z W 1 U e X B l P k Z v c m 1 1 b G E 8 L 0 l 0 Z W 1 U e X B l P j x J d G V t U G F 0 a D 5 T Z W N 0 a W 9 u M S 9 E Y W U l M j B U Y W J s Z S 9 J b n N l c n R l Z C U y M F N 0 Y X J 0 J T I w b 2 Y l M j B N b 2 5 0 a D w v S X R l b V B h d G g + P C 9 J d G V t T G 9 j Y X R p b 2 4 + P F N 0 Y W J s Z U V u d H J p Z X M g L z 4 8 L 0 l 0 Z W 0 + P E l 0 Z W 0 + P E l 0 Z W 1 M b 2 N h d G l v b j 4 8 S X R l b V R 5 c G U + R m 9 y b X V s Y T w v S X R l b V R 5 c G U + P E l 0 Z W 1 Q Y X R o P l N l Y 3 R p b 2 4 x L 0 R h Z S U y M F R h Y m x l L 0 l u c 2 V y d G V k J T I w T W 9 u d G g l M j B O Y W 1 l P C 9 J d G V t U G F 0 a D 4 8 L 0 l 0 Z W 1 M b 2 N h d G l v b j 4 8 U 3 R h Y m x l R W 5 0 c m l l c y A v P j w v S X R l b T 4 8 S X R l b T 4 8 S X R l b U x v Y 2 F 0 a W 9 u P j x J d G V t V H l w Z T 5 G b 3 J t d W x h P C 9 J d G V t V H l w Z T 4 8 S X R l b V B h d G g + U 2 V j d G l v b j E v R G F l J T I w V G F i b G U v S W 5 z Z X J 0 Z W Q l M j B T d G F y d C U y M G 9 m J T I w V 2 V l a z w v S X R l b V B h d G g + P C 9 J d G V t T G 9 j Y X R p b 2 4 + P F N 0 Y W J s Z U V u d H J p Z X M g L z 4 8 L 0 l 0 Z W 0 + P E l 0 Z W 0 + P E l 0 Z W 1 M b 2 N h d G l v b j 4 8 S X R l b V R 5 c G U + R m 9 y b X V s Y T w v S X R l b V R 5 c G U + P E l 0 Z W 1 Q Y X R o P l N l Y 3 R p b 2 4 x L 0 R h Z S U y M F R h Y m x l L 0 l u c 2 V y d G V k J T I w R G F 5 J T I w T m F t Z T w v S X R l b V B h d G g + P C 9 J d G V t T G 9 j Y X R p b 2 4 + P F N 0 Y W J s Z U V u d H J p Z X M g L z 4 8 L 0 l 0 Z W 0 + P E l 0 Z W 0 + P E l 0 Z W 1 M b 2 N h d G l v b j 4 8 S X R l b V R 5 c G U + R m 9 y b X V s Y T w v S X R l b V R 5 c G U + P E l 0 Z W 1 Q Y X R o P l N l Y 3 R p b 2 4 x L 0 R h Z S U y M F R h Y m x l L 0 l u c 2 V y d G V k J T I w W W V h c j w v S X R l b V B h d G g + P C 9 J d G V t T G 9 j Y X R p b 2 4 + P F N 0 Y W J s Z U V u d H J p Z X M g L z 4 8 L 0 l 0 Z W 0 + P C 9 J d G V t c z 4 8 L 0 x v Y 2 F s U G F j a 2 F n Z U 1 l d G F k Y X R h R m l s Z T 4 W A A A A U E s F B g A A A A A A A A A A A A A A A A A A A A A A A C Y B A A A B A A A A 0 I y d 3 w E V 0 R G M e g D A T 8 K X 6 w E A A A D c R / o w a d 4 2 S Z N d u Q J r 0 4 k c A A A A A A I A A A A A A B B m A A A A A Q A A I A A A A O f Z K X A f p D K N f p 7 C B G o w r y k p c r 2 2 B V 8 y W Q m 3 T R i L 7 k E A A A A A A A 6 A A A A A A g A A I A A A A L J W e R A + c h H I v c d 1 T G B V 1 h b S J R G c 8 A t Y p s N W L l X t X 8 N 3 U A A A A P F x 1 l O g 4 e m C p 9 r R 7 y L a w P w m O + 7 B c 4 5 5 b K / R M v G o t c t 4 r N m a d i p E C w n E q 2 / m S Z h J x O m I j J 3 S R 3 g W i 5 3 B L o z j U f 7 Z f 3 5 t Q y + X E d 6 m f 2 8 h o h Q 6 Q A A A A O c 1 j N d 2 0 l 0 c s m K u a P P w c k P W u z t g 6 V w 8 e 6 1 t a + d f e Q + q X C b z f i L H G X w 7 A H 4 8 1 m D y B L c Z d L v 1 H D W U J 5 1 k 2 + K w T I k = < / D a t a M a s h u p > 
</file>

<file path=customXml/item27.xml>��< ? x m l   v e r s i o n = " 1 . 0 "   e n c o d i n g = " U T F - 1 6 " ? > < G e m i n i   x m l n s = " h t t p : / / g e m i n i / p i v o t c u s t o m i z a t i o n / 9 f c c a 0 c a - 5 a e b - 4 7 1 d - 9 d 0 6 - 1 5 d a f 3 e c e e 2 a " > < C u s t o m C o n t e n t > < ! [ C D A T A [ < ? x m l   v e r s i o n = " 1 . 0 "   e n c o d i n g = " u t f - 1 6 " ? > < S e t t i n g s > < C a l c u l a t e d F i e l d s > < i t e m > < M e a s u r e N a m e > T o t a l   E m p l o y e e s < / M e a s u r e N a m e > < D i s p l a y N a m e > T o t a l   E m p l o y e e s < / D i s p l a y N a m e > < V i s i b l e > F a l s e < / V i s i b l e > < / i t e m > < i t e m > < M e a s u r e N a m e > C o m p l e t i o n   R a t e   % < / M e a s u r e N a m e > < D i s p l a y N a m e > C o m p l e t i o n   R a t e   % < / D i s p l a y N a m e > < V i s i b l e > F a l s e < / V i s i b l e > < / i t e m > < i t e m > < M e a s u r e N a m e > P a s s   R a t e   % < / M e a s u r e N a m e > < D i s p l a y N a m e > P a s s   R a t e   % < / D i s p l a y N a m e > < V i s i b l e > F a l s e < / V i s i b l e > < / i t e m > < i t e m > < M e a s u r e N a m e > A v g   P r e - t e s t   S c o r e < / M e a s u r e N a m e > < D i s p l a y N a m e > A v g   P r e - t e s t   S c o r e < / D i s p l a y N a m e > < V i s i b l e > F a l s e < / V i s i b l e > < / i t e m > < i t e m > < M e a s u r e N a m e > A v g   P o s t - t e s t   S c o r e < / M e a s u r e N a m e > < D i s p l a y N a m e > A v g   P o s t - t e s t   S c o r e < / D i s p l a y N a m e > < V i s i b l e > F a l s e < / V i s i b l e > < / i t e m > < i t e m > < M e a s u r e N a m e > I m p r o v e m e n t   % < / M e a s u r e N a m e > < D i s p l a y N a m e > I m p r o v e m e n t   % < / D i s p l a y N a m e > < V i s i b l e > F a l s e < / V i s i b l e > < / i t e m > < i t e m > < M e a s u r e N a m e > A v g   F e e d b a c k < / M e a s u r e N a m e > < D i s p l a y N a m e > A v g   F e e d b a c k < / D i s p l a y N a m e > < V i s i b l e > F a l s e < / V i s i b l e > < / i t e m > < i t e m > < M e a s u r e N a m e > T o t a l   T r a i n i n g   B u d g e t < / M e a s u r e N a m e > < D i s p l a y N a m e > T o t a l   T r a i n i n g   B u d g e t < / D i s p l a y N a m e > < V i s i b l e > F a l s e < / V i s i b l e > < / i t e m > < i t e m > < M e a s u r e N a m e > T o t a l   T r a i n i n g   C o s t < / M e a s u r e N a m e > < D i s p l a y N a m e > T o t a l   T r a i n i n g   C o s t < / D i s p l a y N a m e > < V i s i b l e > F a l s e < / V i s i b l e > < / i t e m > < i t e m > < M e a s u r e N a m e > B u d g e t   U t i l i z a t i o n < / M e a s u r e N a m e > < D i s p l a y N a m e > B u d g e t   U t i l i z a t i o n < / D i s p l a y N a m e > < V i s i b l e > F a l s e < / V i s i b l e > < / i t e m > < i t e m > < M e a s u r e N a m e > C o s t   p e r   E m p l o y e e < / M e a s u r e N a m e > < D i s p l a y N a m e > C o s t   p e r   E m p l o y e e < / D i s p l a y N a m e > < V i s i b l e > F a l s e < / V i s i b l e > < / i t e m > < i t e m > < M e a s u r e N a m e > C e r t i f i c a t e s   I s s u e d < / M e a s u r e N a m e > < D i s p l a y N a m e > C e r t i f i c a t e s   I s s u e d < / D i s p l a y N a m e > < V i s i b l e > F a l s e < / V i s i b l e > < / i t e m > < / C a l c u l a t e d F i e l d s > < S A H o s t H a s h > 0 < / S A H o s t H a s h > < G e m i n i F i e l d L i s t V i s i b l e > T r u e < / G e m i n i F i e l d L i s t V i s i b l e > < / S e t t i n g s > ] ] > < / C u s t o m C o n t e n t > < / G e m i n i > 
</file>

<file path=customXml/item28.xml>��< ? x m l   v e r s i o n = " 1 . 0 "   e n c o d i n g = " U T F - 1 6 " ? > < G e m i n i   x m l n s = " h t t p : / / g e m i n i / p i v o t c u s t o m i z a t i o n / C l i e n t W i n d o w X M L " > < C u s t o m C o n t e n t > < ! [ C D A T A [ T r a i n i n g ] ] > < / 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0 8 c a 1 c 1 3 - 2 9 3 7 - 4 6 2 a - a 9 0 f - 1 2 4 b c e b 2 3 7 f f " > < C u s t o m C o n t e n t > < ! [ C D A T A [ < ? x m l   v e r s i o n = " 1 . 0 "   e n c o d i n g = " u t f - 1 6 " ? > < S e t t i n g s > < C a l c u l a t e d F i e l d s > < i t e m > < M e a s u r e N a m e > T o t a l   E m p l o y e e s < / M e a s u r e N a m e > < D i s p l a y N a m e > T o t a l   E m p l o y e e s < / D i s p l a y N a m e > < V i s i b l e > F a l s e < / V i s i b l e > < / i t e m > < i t e m > < M e a s u r e N a m e > C o m p l e t i o n   R a t e   % < / M e a s u r e N a m e > < D i s p l a y N a m e > C o m p l e t i o n   R a t e   % < / D i s p l a y N a m e > < V i s i b l e > F a l s e < / V i s i b l e > < / i t e m > < i t e m > < M e a s u r e N a m e > P a s s   R a t e   % < / M e a s u r e N a m e > < D i s p l a y N a m e > P a s s   R a t e   % < / D i s p l a y N a m e > < V i s i b l e > F a l s e < / V i s i b l e > < / i t e m > < i t e m > < M e a s u r e N a m e > A v g   P r e - t e s t   S c o r e < / M e a s u r e N a m e > < D i s p l a y N a m e > A v g   P r e - t e s t   S c o r e < / D i s p l a y N a m e > < V i s i b l e > F a l s e < / V i s i b l e > < / i t e m > < i t e m > < M e a s u r e N a m e > A v g   P o s t - t e s t   S c o r e < / M e a s u r e N a m e > < D i s p l a y N a m e > A v g   P o s t - t e s t   S c o r e < / D i s p l a y N a m e > < V i s i b l e > F a l s e < / V i s i b l e > < / i t e m > < i t e m > < M e a s u r e N a m e > I m p r o v e m e n t   % < / M e a s u r e N a m e > < D i s p l a y N a m e > I m p r o v e m e n t   % < / D i s p l a y N a m e > < V i s i b l e > F a l s e < / V i s i b l e > < / i t e m > < i t e m > < M e a s u r e N a m e > A v g   F e e d b a c k < / M e a s u r e N a m e > < D i s p l a y N a m e > A v g   F e e d b a c k < / D i s p l a y N a m e > < V i s i b l e > F a l s e < / V i s i b l e > < / i t e m > < / C a l c u l a t e d F i e l d s > < S A H o s t H a s h > 0 < / S A H o s t H a s h > < G e m i n i F i e l d L i s t V i s i b l e > T r u e < / G e m i n i F i e l d L i s t V i s i b l e > < / S e t t i n g s > ] ] > < / C u s t o m C o n t e n t > < / G e m i n i > 
</file>

<file path=customXml/item30.xml>��< ? x m l   v e r s i o n = " 1 . 0 "   e n c o d i n g = " U T F - 1 6 " ? > < G e m i n i   x m l n s = " h t t p : / / g e m i n i / p i v o t c u s t o m i z a t i o n / T a b l e X M L _ T r a i n i n g " > < 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 1 6 4 < / i n t > < / v a l u e > < / i t e m > < i t e m > < k e y > < s t r i n g > T r a i n i n g   D a t e < / s t r i n g > < / k e y > < v a l u e > < i n t > 1 7 0 < / i n t > < / v a l u e > < / i t e m > < i t e m > < k e y > < s t r i n g > T r a i n i n g   P r o g r a m   N a m e < / s t r i n g > < / k e y > < v a l u e > < i n t > 2 6 4 < / i n t > < / v a l u e > < / i t e m > < i t e m > < k e y > < s t r i n g > T r a i n i n g   T y p e < / s t r i n g > < / k e y > < v a l u e > < i n t > 1 7 0 < / i n t > < / v a l u e > < / i t e m > < i t e m > < k e y > < s t r i n g > T r a i n i n g   O u t c o m e < / s t r i n g > < / k e y > < v a l u e > < i n t > 2 1 1 < / i n t > < / v a l u e > < / i t e m > < i t e m > < k e y > < s t r i n g > T r a i n e r < / s t r i n g > < / k e y > < v a l u e > < i n t > 1 1 4 < / i n t > < / v a l u e > < / i t e m > < i t e m > < k e y > < s t r i n g > T r a i n i n g   D u r a t i o n ( D a y s ) < / s t r i n g > < / k e y > < v a l u e > < i n t > 2 6 6 < / i n t > < / v a l u e > < / i t e m > < i t e m > < k e y > < s t r i n g > T r a i n i n g   B u d g e t < / s t r i n g > < / k e y > < v a l u e > < i n t > 1 9 1 < / i n t > < / v a l u e > < / i t e m > < i t e m > < k e y > < s t r i n g > T r a i n i n g   C o s t < / s t r i n g > < / k e y > < v a l u e > < i n t > 1 6 7 < / i n t > < / v a l u e > < / i t e m > < i t e m > < k e y > < s t r i n g > P r e T e s t S c o r e < / s t r i n g > < / k e y > < v a l u e > < i n t > 1 6 5 < / i n t > < / v a l u e > < / i t e m > < i t e m > < k e y > < s t r i n g > P o s t T e s t S c o r e < / s t r i n g > < / k e y > < v a l u e > < i n t > 1 7 4 < / i n t > < / v a l u e > < / i t e m > < i t e m > < k e y > < s t r i n g > F e e d b a c k S c o r e < / s t r i n g > < / k e y > < v a l u e > < i n t > 1 8 5 < / i n t > < / v a l u e > < / i t e m > < i t e m > < k e y > < s t r i n g > C e r t i f i c a t e I s s u e d < / s t r i n g > < / k e y > < v a l u e > < i n t > 2 0 1 < / i n t > < / v a l u e > < / i t e m > < / C o l u m n W i d t h s > < C o l u m n D i s p l a y I n d e x > < i t e m > < k e y > < s t r i n g > E m p l o y e e   I D < / s t r i n g > < / k e y > < v a l u e > < i n t > 0 < / i n t > < / v a l u e > < / i t e m > < i t e m > < k e y > < s t r i n g > T r a i n i n g   D a t e < / s t r i n g > < / k e y > < v a l u e > < i n t > 1 < / i n t > < / v a l u e > < / i t e m > < i t e m > < k e y > < s t r i n g > T r a i n i n g   P r o g r a m   N a m e < / s t r i n g > < / k e y > < v a l u e > < i n t > 2 < / i n t > < / v a l u e > < / i t e m > < i t e m > < k e y > < s t r i n g > T r a i n i n g   T y p e < / s t r i n g > < / k e y > < v a l u e > < i n t > 3 < / i n t > < / v a l u e > < / i t e m > < i t e m > < k e y > < s t r i n g > T r a i n i n g   O u t c o m e < / s t r i n g > < / k e y > < v a l u e > < i n t > 4 < / i n t > < / v a l u e > < / i t e m > < i t e m > < k e y > < s t r i n g > T r a i n e r < / s t r i n g > < / k e y > < v a l u e > < i n t > 5 < / i n t > < / v a l u e > < / i t e m > < i t e m > < k e y > < s t r i n g > T r a i n i n g   D u r a t i o n ( D a y s ) < / s t r i n g > < / k e y > < v a l u e > < i n t > 6 < / i n t > < / v a l u e > < / i t e m > < i t e m > < k e y > < s t r i n g > T r a i n i n g   B u d g e t < / s t r i n g > < / k e y > < v a l u e > < i n t > 7 < / i n t > < / v a l u e > < / i t e m > < i t e m > < k e y > < s t r i n g > T r a i n i n g   C o s t < / s t r i n g > < / k e y > < v a l u e > < i n t > 8 < / i n t > < / v a l u e > < / i t e m > < i t e m > < k e y > < s t r i n g > P r e T e s t S c o r e < / s t r i n g > < / k e y > < v a l u e > < i n t > 9 < / i n t > < / v a l u e > < / i t e m > < i t e m > < k e y > < s t r i n g > P o s t T e s t S c o r e < / s t r i n g > < / k e y > < v a l u e > < i n t > 1 0 < / i n t > < / v a l u e > < / i t e m > < i t e m > < k e y > < s t r i n g > F e e d b a c k S c o r e < / s t r i n g > < / k e y > < v a l u e > < i n t > 1 1 < / i n t > < / v a l u e > < / i t e m > < i t e m > < k e y > < s t r i n g > C e r t i f i c a t e I s s u e d < / s t r i n g > < / k e y > < v a l u e > < i n t > 1 2 < / 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 2 0 2 5 - 0 8 - 1 9 T 2 3 : 0 5 : 2 4 . 7 9 1 9 2 3 9 + 0 6 : 0 0 < / L a s t P r o c e s s e d T i m e > < / D a t a M o d e l i n g S a n d b o x . S e r i a l i z e d S a n d b o x E r r o r C a c h e > ] ] > < / C u s t o m C o n t e n t > < / G e m i n i > 
</file>

<file path=customXml/item4.xml>��< ? x m l   v e r s i o n = " 1 . 0 "   e n c o d i n g = " U T F - 1 6 " ? > < G e m i n i   x m l n s = " h t t p : / / g e m i n i / p i v o t c u s t o m i z a t i o n / T a b l e X M L _ D a e _ T a b l e " > < C u s t o m C o n t e n t > < ! [ C D A T A [ < T a b l e W i d g e t G r i d S e r i a l i z a t i o n   x m l n s : x s d = " h t t p : / / w w w . w 3 . o r g / 2 0 0 1 / X M L S c h e m a "   x m l n s : x s i = " h t t p : / / w w w . w 3 . o r g / 2 0 0 1 / X M L S c h e m a - i n s t a n c e " > < C o l u m n S u g g e s t e d T y p e   / > < C o l u m n F o r m a t   / > < C o l u m n A c c u r a c y   / > < C o l u m n C u r r e n c y S y m b o l   / > < C o l u m n P o s i t i v e P a t t e r n   / > < C o l u m n N e g a t i v e P a t t e r n   / > < C o l u m n W i d t h s > < i t e m > < k e y > < s t r i n g > T r a i n i n g   D a t e < / s t r i n g > < / k e y > < v a l u e > < i n t > 1 7 0 < / i n t > < / v a l u e > < / i t e m > < i t e m > < k e y > < s t r i n g > S t a r t   o f   M o n t h < / s t r i n g > < / k e y > < v a l u e > < i n t > 1 8 3 < / i n t > < / v a l u e > < / i t e m > < i t e m > < k e y > < s t r i n g > M o n t h   N a m e < / s t r i n g > < / k e y > < v a l u e > < i n t > 1 7 0 < / i n t > < / v a l u e > < / i t e m > < i t e m > < k e y > < s t r i n g > S t a r t   o f   W e e k < / s t r i n g > < / k e y > < v a l u e > < i n t > 1 7 2 < / i n t > < / v a l u e > < / i t e m > < i t e m > < k e y > < s t r i n g > D a y   N a m e < / s t r i n g > < / k e y > < v a l u e > < i n t > 1 4 3 < / i n t > < / v a l u e > < / i t e m > < i t e m > < k e y > < s t r i n g > Y e a r < / s t r i n g > < / k e y > < v a l u e > < i n t > 8 8 < / i n t > < / v a l u e > < / i t e m > < i t e m > < k e y > < s t r i n g > T r a i n i n g   D a t e   ( Y e a r ) < / s t r i n g > < / k e y > < v a l u e > < i n t > 2 2 8 < / i n t > < / v a l u e > < / i t e m > < i t e m > < k e y > < s t r i n g > T r a i n i n g   D a t e   ( Q u a r t e r ) < / s t r i n g > < / k e y > < v a l u e > < i n t > 2 6 1 < / i n t > < / v a l u e > < / i t e m > < i t e m > < k e y > < s t r i n g > T r a i n i n g   D a t e   ( M o n t h   I n d e x ) < / s t r i n g > < / k e y > < v a l u e > < i n t > 3 0 7 < / i n t > < / v a l u e > < / i t e m > < i t e m > < k e y > < s t r i n g > T r a i n i n g   D a t e   ( M o n t h ) < / s t r i n g > < / k e y > < v a l u e > < i n t > 2 5 1 < / i n t > < / v a l u e > < / i t e m > < / C o l u m n W i d t h s > < C o l u m n D i s p l a y I n d e x > < i t e m > < k e y > < s t r i n g > T r a i n i n g   D a t e < / s t r i n g > < / k e y > < v a l u e > < i n t > 0 < / i n t > < / v a l u e > < / i t e m > < i t e m > < k e y > < s t r i n g > S t a r t   o f   M o n t h < / s t r i n g > < / k e y > < v a l u e > < i n t > 1 < / i n t > < / v a l u e > < / i t e m > < i t e m > < k e y > < s t r i n g > M o n t h   N a m e < / s t r i n g > < / k e y > < v a l u e > < i n t > 2 < / i n t > < / v a l u e > < / i t e m > < i t e m > < k e y > < s t r i n g > S t a r t   o f   W e e k < / s t r i n g > < / k e y > < v a l u e > < i n t > 3 < / i n t > < / v a l u e > < / i t e m > < i t e m > < k e y > < s t r i n g > D a y   N a m e < / s t r i n g > < / k e y > < v a l u e > < i n t > 4 < / i n t > < / v a l u e > < / i t e m > < i t e m > < k e y > < s t r i n g > Y e a r < / s t r i n g > < / k e y > < v a l u e > < i n t > 5 < / i n t > < / v a l u e > < / i t e m > < i t e m > < k e y > < s t r i n g > T r a i n i n g   D a t e   ( Y e a r ) < / s t r i n g > < / k e y > < v a l u e > < i n t > 6 < / i n t > < / v a l u e > < / i t e m > < i t e m > < k e y > < s t r i n g > T r a i n i n g   D a t e   ( Q u a r t e r ) < / s t r i n g > < / k e y > < v a l u e > < i n t > 7 < / i n t > < / v a l u e > < / i t e m > < i t e m > < k e y > < s t r i n g > T r a i n i n g   D a t e   ( M o n t h   I n d e x ) < / s t r i n g > < / k e y > < v a l u e > < i n t > 8 < / i n t > < / v a l u e > < / i t e m > < i t e m > < k e y > < s t r i n g > T r a i n i n g   D a t e   ( M o n t h ) < / 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 D a e _ T a b l e < / K e y > < V a l u e   x m l n s : a = " h t t p : / / s c h e m a s . d a t a c o n t r a c t . o r g / 2 0 0 4 / 0 7 / M i c r o s o f t . A n a l y s i s S e r v i c e s . C o m m o n " > < a : H a s F o c u s > t r u e < / a : H a s F o c u s > < a : S i z e A t D p i 9 6 > 1 4 3 < / a : S i z e A t D p i 9 6 > < a : V i s i b l e > t r u e < / a : V i s i b l e > < / V a l u e > < / K e y V a l u e O f s t r i n g S a n d b o x E d i t o r . M e a s u r e G r i d S t a t e S c d E 3 5 R y > < K e y V a l u e O f s t r i n g S a n d b o x E d i t o r . M e a s u r e G r i d S t a t e S c d E 3 5 R y > < K e y > T r a i n i n g < / K e y > < V a l u e   x m l n s : a = " h t t p : / / s c h e m a s . d a t a c o n t r a c t . o r g / 2 0 0 4 / 0 7 / M i c r o s o f t . A n a l y s i s S e r v i c e s . C o m m o n " > < a : H a s F o c u s > t r u e < / a : H a s F o c u s > < a : S i z e A t D p i 9 6 > 1 5 6 < / a : S i z e A t D p i 9 6 > < a : V i s i b l e > t r u e < / a : V i s i b l e > < / V a l u e > < / K e y V a l u e O f s t r i n g S a n d b o x E d i t o r . M e a s u r e G r i d S t a t e S c d E 3 5 R y > < / A r r a y O f K e y V a l u e O f s t r i n g S a n d b o x E d i t o r . M e a s u r e G r i d S t a t e S c d E 3 5 R y > ] ] > < / C u s t o m C o n t e n t > < / G e m i n i > 
</file>

<file path=customXml/item6.xml>��< ? x m l   v e r s i o n = " 1 . 0 "   e n c o d i n g = " U T F - 1 6 " ? > < G e m i n i   x m l n s = " h t t p : / / g e m i n i / p i v o t c u s t o m i z a t i o n / e f d f 6 6 2 e - 6 b e 4 - 4 4 6 b - b 2 c 5 - c 0 d d c 6 1 0 e d 7 5 " > < C u s t o m C o n t e n t > < ! [ C D A T A [ < ? x m l   v e r s i o n = " 1 . 0 "   e n c o d i n g = " u t f - 1 6 " ? > < S e t t i n g s > < C a l c u l a t e d F i e l d s > < i t e m > < M e a s u r e N a m e > T o t a l   E m p l o y e e s < / M e a s u r e N a m e > < D i s p l a y N a m e > T o t a l   E m p l o y e e s < / D i s p l a y N a m e > < V i s i b l e > F a l s e < / V i s i b l e > < / i t e m > < i t e m > < M e a s u r e N a m e > C o m p l e t i o n   R a t e   % < / M e a s u r e N a m e > < D i s p l a y N a m e > C o m p l e t i o n   R a t e   % < / D i s p l a y N a m e > < V i s i b l e > F a l s e < / V i s i b l e > < / i t e m > < i t e m > < M e a s u r e N a m e > P a s s   R a t e   % < / M e a s u r e N a m e > < D i s p l a y N a m e > P a s s   R a t e   % < / D i s p l a y N a m e > < V i s i b l e > F a l s e < / V i s i b l e > < / i t e m > < i t e m > < M e a s u r e N a m e > A v g   P r e - t e s t   S c o r e < / M e a s u r e N a m e > < D i s p l a y N a m e > A v g   P r e - t e s t   S c o r e < / D i s p l a y N a m e > < V i s i b l e > F a l s e < / V i s i b l e > < / i t e m > < i t e m > < M e a s u r e N a m e > A v g   P o s t - t e s t   S c o r e < / M e a s u r e N a m e > < D i s p l a y N a m e > A v g   P o s t - t e s t   S c o r e < / D i s p l a y N a m e > < V i s i b l e > F a l s e < / V i s i b l e > < / i t e m > < i t e m > < M e a s u r e N a m e > I m p r o v e m e n t   % < / M e a s u r e N a m e > < D i s p l a y N a m e > I m p r o v e m e n t   % < / D i s p l a y N a m e > < V i s i b l e > F a l s e < / V i s i b l e > < / i t e m > < i t e m > < M e a s u r e N a m e > A v g   F e e d b a c k < / M e a s u r e N a m e > < D i s p l a y N a m e > A v g   F e e d b a c k < / D i s p l a y N a m e > < V i s i b l e > F a l s e < / V i s i b l e > < / i t e m > < / C a l c u l a t e d F i e l d s > < S A H o s t H a s h > 0 < / S A H o s t H a s h > < G e m i n i F i e l d L i s t V i s i b l e > T r u e < / G e m i n i F i e l d L i s t V i s i b l e > < / S e t t i n g s > ] ] > < / 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 T a g s \ T a b l e s \ & l t ; T a b l e s \ D a t e _ T a b l e & g t ; < / K e y > < / D i a g r a m O b j e c t K e y > < D i a g r a m O b j e c t K e y > < K e y > D y n a m i c   T a g s \ T a b l e s \ & l t ; T a b l e s \ T r a i n i n g & g t ; < / K e y > < / D i a g r a m O b j e c t K e y > < D i a g r a m O b j e c t K e y > < K e y > T a b l e s \ D a t e _ T a b l e < / K e y > < / D i a g r a m O b j e c t K e y > < D i a g r a m O b j e c t K e y > < K e y > T a b l e s \ D a t e _ T a b l e \ C o l u m n s \ T r a i n i n g   D a t e < / K e y > < / D i a g r a m O b j e c t K e y > < D i a g r a m O b j e c t K e y > < K e y > T a b l e s \ D a t e _ T a b l e \ C o l u m n s \ S t a r t   o f   M o n t h < / K e y > < / D i a g r a m O b j e c t K e y > < D i a g r a m O b j e c t K e y > < K e y > T a b l e s \ D a t e _ T a b l e \ C o l u m n s \ M o n t h   N a m e < / K e y > < / D i a g r a m O b j e c t K e y > < D i a g r a m O b j e c t K e y > < K e y > T a b l e s \ D a t e _ T a b l e \ C o l u m n s \ S t a r t   o f   W e e k < / K e y > < / D i a g r a m O b j e c t K e y > < D i a g r a m O b j e c t K e y > < K e y > T a b l e s \ D a t e _ T a b l e \ C o l u m n s \ D a y   N a m e < / K e y > < / D i a g r a m O b j e c t K e y > < D i a g r a m O b j e c t K e y > < K e y > T a b l e s \ D a t e _ T a b l e \ C o l u m n s \ Y e a r < / K e y > < / D i a g r a m O b j e c t K e y > < D i a g r a m O b j e c t K e y > < K e y > T a b l e s \ D a t e _ T a b l e \ C o l u m n s \ T r a i n i n g   D a t e   ( Y e a r ) < / K e y > < / D i a g r a m O b j e c t K e y > < D i a g r a m O b j e c t K e y > < K e y > T a b l e s \ D a t e _ T a b l e \ C o l u m n s \ T r a i n i n g   D a t e   ( Q u a r t e r ) < / K e y > < / D i a g r a m O b j e c t K e y > < D i a g r a m O b j e c t K e y > < K e y > T a b l e s \ D a t e _ T a b l e \ C o l u m n s \ T r a i n i n g   D a t e   ( M o n t h   I n d e x ) < / K e y > < / D i a g r a m O b j e c t K e y > < D i a g r a m O b j e c t K e y > < K e y > T a b l e s \ D a t e _ T a b l e \ C o l u m n s \ T r a i n i n g   D a t e   ( M o n t h ) < / K e y > < / D i a g r a m O b j e c t K e y > < D i a g r a m O b j e c t K e y > < K e y > T a b l e s \ T r a i n i n g < / K e y > < / D i a g r a m O b j e c t K e y > < D i a g r a m O b j e c t K e y > < K e y > T a b l e s \ T r a i n i n g \ C o l u m n s \ E m p l o y e e   I D < / K e y > < / D i a g r a m O b j e c t K e y > < D i a g r a m O b j e c t K e y > < K e y > T a b l e s \ T r a i n i n g \ C o l u m n s \ T r a i n i n g   D a t e < / K e y > < / D i a g r a m O b j e c t K e y > < D i a g r a m O b j e c t K e y > < K e y > T a b l e s \ T r a i n i n g \ C o l u m n s \ T r a i n i n g   P r o g r a m   N a m e < / K e y > < / D i a g r a m O b j e c t K e y > < D i a g r a m O b j e c t K e y > < K e y > T a b l e s \ T r a i n i n g \ C o l u m n s \ T r a i n i n g   T y p e < / K e y > < / D i a g r a m O b j e c t K e y > < D i a g r a m O b j e c t K e y > < K e y > T a b l e s \ T r a i n i n g \ C o l u m n s \ T r a i n i n g   O u t c o m e < / K e y > < / D i a g r a m O b j e c t K e y > < D i a g r a m O b j e c t K e y > < K e y > T a b l e s \ T r a i n i n g \ C o l u m n s \ T r a i n e r < / K e y > < / D i a g r a m O b j e c t K e y > < D i a g r a m O b j e c t K e y > < K e y > T a b l e s \ T r a i n i n g \ C o l u m n s \ T r a i n i n g   D u r a t i o n ( D a y s ) < / K e y > < / D i a g r a m O b j e c t K e y > < D i a g r a m O b j e c t K e y > < K e y > T a b l e s \ T r a i n i n g \ C o l u m n s \ T r a i n i n g   B u d g e t < / K e y > < / D i a g r a m O b j e c t K e y > < D i a g r a m O b j e c t K e y > < K e y > T a b l e s \ T r a i n i n g \ C o l u m n s \ T r a i n i n g   C o s t < / K e y > < / D i a g r a m O b j e c t K e y > < D i a g r a m O b j e c t K e y > < K e y > T a b l e s \ T r a i n i n g \ C o l u m n s \ P r e T e s t S c o r e < / K e y > < / D i a g r a m O b j e c t K e y > < D i a g r a m O b j e c t K e y > < K e y > T a b l e s \ T r a i n i n g \ C o l u m n s \ P o s t T e s t S c o r e < / K e y > < / D i a g r a m O b j e c t K e y > < D i a g r a m O b j e c t K e y > < K e y > T a b l e s \ T r a i n i n g \ C o l u m n s \ F e e d b a c k S c o r e < / K e y > < / D i a g r a m O b j e c t K e y > < D i a g r a m O b j e c t K e y > < K e y > T a b l e s \ T r a i n i n g \ C o l u m n s \ C e r t i f i c a t e I s s u e d < / K e y > < / D i a g r a m O b j e c t K e y > < D i a g r a m O b j e c t K e y > < K e y > T a b l e s \ T r a i n i n g \ M e a s u r e s \ S u m   o f   E m p l o y e e   I D < / K e y > < / D i a g r a m O b j e c t K e y > < D i a g r a m O b j e c t K e y > < K e y > T a b l e s \ T r a i n i n g \ S u m   o f   E m p l o y e e   I D \ A d d i t i o n a l   I n f o \ I m p l i c i t   M e a s u r e < / K e y > < / D i a g r a m O b j e c t K e y > < D i a g r a m O b j e c t K e y > < K e y > T a b l e s \ T r a i n i n g \ M e a s u r e s \ C o u n t   o f   E m p l o y e e   I D < / K e y > < / D i a g r a m O b j e c t K e y > < D i a g r a m O b j e c t K e y > < K e y > T a b l e s \ T r a i n i n g \ C o u n t   o f   E m p l o y e e   I D \ A d d i t i o n a l   I n f o \ I m p l i c i t   M e a s u r e < / K e y > < / D i a g r a m O b j e c t K e y > < D i a g r a m O b j e c t K e y > < K e y > T a b l e s \ T r a i n i n g \ M e a s u r e s \ S u m   o f   T r a i n i n g   D u r a t i o n ( D a y s ) < / K e y > < / D i a g r a m O b j e c t K e y > < D i a g r a m O b j e c t K e y > < K e y > T a b l e s \ T r a i n i n g \ S u m   o f   T r a i n i n g   D u r a t i o n ( D a y s ) \ A d d i t i o n a l   I n f o \ I m p l i c i t   M e a s u r e < / K e y > < / D i a g r a m O b j e c t K e y > < D i a g r a m O b j e c t K e y > < K e y > T a b l e s \ T r a i n i n g \ M e a s u r e s \ C o u n t   o f   T r a i n i n g   D u r a t i o n ( D a y s ) < / K e y > < / D i a g r a m O b j e c t K e y > < D i a g r a m O b j e c t K e y > < K e y > T a b l e s \ T r a i n i n g \ C o u n t   o f   T r a i n i n g   D u r a t i o n ( D a y s ) \ A d d i t i o n a l   I n f o \ I m p l i c i t   M e a s u r e < / K e y > < / D i a g r a m O b j e c t K e y > < D i a g r a m O b j e c t K e y > < K e y > T a b l e s \ T r a i n i n g \ M e a s u r e s \ C o u n t   o f   T r a i n i n g   T y p e < / K e y > < / D i a g r a m O b j e c t K e y > < D i a g r a m O b j e c t K e y > < K e y > T a b l e s \ T r a i n i n g \ C o u n t   o f   T r a i n i n g   T y p e \ A d d i t i o n a l   I n f o \ I m p l i c i t   M e a s u r e < / K e y > < / D i a g r a m O b j e c t K e y > < D i a g r a m O b j e c t K e y > < K e y > T a b l e s \ T r a i n i n g \ M e a s u r e s \ T o t a l   E m p l o y e e s < / K e y > < / D i a g r a m O b j e c t K e y > < D i a g r a m O b j e c t K e y > < K e y > T a b l e s \ T r a i n i n g \ M e a s u r e s \ C o m p l e t i o n   R a t e   % < / K e y > < / D i a g r a m O b j e c t K e y > < D i a g r a m O b j e c t K e y > < K e y > T a b l e s \ T r a i n i n g \ M e a s u r e s \ P a s s   R a t e   % < / K e y > < / D i a g r a m O b j e c t K e y > < D i a g r a m O b j e c t K e y > < K e y > T a b l e s \ T r a i n i n g \ M e a s u r e s \ A v g   P r e - t e s t   S c o r e < / K e y > < / D i a g r a m O b j e c t K e y > < D i a g r a m O b j e c t K e y > < K e y > T a b l e s \ T r a i n i n g \ M e a s u r e s \ A v g   P o s t - t e s t   S c o r e < / K e y > < / D i a g r a m O b j e c t K e y > < D i a g r a m O b j e c t K e y > < K e y > T a b l e s \ T r a i n i n g \ M e a s u r e s \ I m p r o v e m e n t   % < / K e y > < / D i a g r a m O b j e c t K e y > < D i a g r a m O b j e c t K e y > < K e y > T a b l e s \ T r a i n i n g \ M e a s u r e s \ A v g   F e e d b a c k < / K e y > < / D i a g r a m O b j e c t K e y > < D i a g r a m O b j e c t K e y > < K e y > T a b l e s \ T r a i n i n g \ M e a s u r e s \ T o t a l   T r a i n i n g   B u d g e t < / K e y > < / D i a g r a m O b j e c t K e y > < D i a g r a m O b j e c t K e y > < K e y > T a b l e s \ T r a i n i n g \ M e a s u r e s \ T o t a l   T r a i n i n g   C o s t < / K e y > < / D i a g r a m O b j e c t K e y > < D i a g r a m O b j e c t K e y > < K e y > T a b l e s \ T r a i n i n g \ M e a s u r e s \ B u d g e t   U t i l i z a t i o n < / K e y > < / D i a g r a m O b j e c t K e y > < D i a g r a m O b j e c t K e y > < K e y > T a b l e s \ T r a i n i n g \ M e a s u r e s \ C o s t   p e r   E m p l o y e e < / K e y > < / D i a g r a m O b j e c t K e y > < D i a g r a m O b j e c t K e y > < K e y > T a b l e s \ T r a i n i n g \ M e a s u r e s \ C e r t i f i c a t e s   I s s u e d < / K e y > < / D i a g r a m O b j e c t K e y > < D i a g r a m O b j e c t K e y > < K e y > R e l a t i o n s h i p s \ & l t ; T a b l e s \ T r a i n i n g \ C o l u m n s \ T r a i n i n g   D a t e & g t ; - & l t ; T a b l e s \ D a t e _ T a b l e \ C o l u m n s \ T r a i n i n g   D a t e & g t ; < / K e y > < / D i a g r a m O b j e c t K e y > < D i a g r a m O b j e c t K e y > < K e y > R e l a t i o n s h i p s \ & l t ; T a b l e s \ T r a i n i n g \ C o l u m n s \ T r a i n i n g   D a t e & g t ; - & l t ; T a b l e s \ D a t e _ T a b l e \ C o l u m n s \ T r a i n i n g   D a t e & g t ; \ F K < / K e y > < / D i a g r a m O b j e c t K e y > < D i a g r a m O b j e c t K e y > < K e y > R e l a t i o n s h i p s \ & l t ; T a b l e s \ T r a i n i n g \ C o l u m n s \ T r a i n i n g   D a t e & g t ; - & l t ; T a b l e s \ D a t e _ T a b l e \ C o l u m n s \ T r a i n i n g   D a t e & g t ; \ P K < / K e y > < / D i a g r a m O b j e c t K e y > < D i a g r a m O b j e c t K e y > < K e y > R e l a t i o n s h i p s \ & l t ; T a b l e s \ T r a i n i n g \ C o l u m n s \ T r a i n i n g   D a t e & g t ; - & l t ; T a b l e s \ D a t e _ T a b l e \ C o l u m n s \ T r a i n i n g   D a t e & g t ; \ C r o s s F i l t e r < / K e y > < / D i a g r a m O b j e c t K e y > < / A l l K e y s > < S e l e c t e d K e y s > < D i a g r a m O b j e c t K e y > < K e y > T a b l e s \ T r a i n i n g < / 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 T a g s \ T a b l e s \ & l t ; T a b l e s \ T r a i n i n g & g t ; < / K e y > < / a : K e y > < a : V a l u e   i : t y p e = " D i a g r a m D i s p l a y T a g V i e w S t a t e " > < I s N o t F i l t e r e d O u t > t r u e < / I s N o t F i l t e r e d O u t > < / a : V a l u e > < / a : K e y V a l u e O f D i a g r a m O b j e c t K e y a n y T y p e z b w N T n L X > < a : K e y V a l u e O f D i a g r a m O b j e c t K e y a n y T y p e z b w N T n L X > < a : K e y > < K e y > T a b l e s \ D a t e _ T a b l e < / K e y > < / a : K e y > < a : V a l u e   i : t y p e = " D i a g r a m D i s p l a y N o d e V i e w S t a t e " > < H e i g h t > 2 0 0 . 6 6 6 6 6 6 6 6 6 6 6 6 6 3 < / H e i g h t > < I s E x p a n d e d > t r u e < / I s E x p a n d e d > < L a y e d O u t > t r u e < / L a y e d O u t > < L e f t > 1 1 8 . 6 6 6 6 6 6 6 6 6 6 6 6 6 7 < / L e f t > < T a b I n d e x > 1 < / T a b I n d e x > < T o p > 1 9 6 < / T o p > < W i d t h > 1 6 2 . 0 0 0 0 0 0 0 0 0 0 0 0 0 3 < / W i d t h > < / a : V a l u e > < / a : K e y V a l u e O f D i a g r a m O b j e c t K e y a n y T y p e z b w N T n L X > < a : K e y V a l u e O f D i a g r a m O b j e c t K e y a n y T y p e z b w N T n L X > < a : K e y > < K e y > T a b l e s \ D a t e _ T a b l e \ C o l u m n s \ T r a i n i n g   D a t e < / K e y > < / a : K e y > < a : V a l u e   i : t y p e = " D i a g r a m D i s p l a y N o d e V i e w S t a t e " > < H e i g h t > 1 5 0 < / H e i g h t > < I s E x p a n d e d > t r u e < / I s E x p a n d e d > < W i d t h > 2 0 0 < / W i d t h > < / a : V a l u e > < / a : K e y V a l u e O f D i a g r a m O b j e c t K e y a n y T y p e z b w N T n L X > < a : K e y V a l u e O f D i a g r a m O b j e c t K e y a n y T y p e z b w N T n L X > < a : K e y > < K e y > T a b l e s \ D a t e _ T a b l e \ C o l u m n s \ S t a r t   o f   M o n t h < / K e y > < / a : K e y > < a : V a l u e   i : t y p e = " D i a g r a m D i s p l a y N o d e V i e w S t a t e " > < H e i g h t > 1 5 0 < / H e i g h t > < I s E x p a n d e d > t r u e < / I s E x p a n d e d > < W i d t h > 2 0 0 < / W i d t h > < / a : V a l u e > < / a : K e y V a l u e O f D i a g r a m O b j e c t K e y a n y T y p e z b w N T n L X > < a : K e y V a l u e O f D i a g r a m O b j e c t K e y a n y T y p e z b w N T n L X > < a : K e y > < K e y > T a b l e s \ D a t e _ T a b l e \ C o l u m n s \ M o n t h   N a m e < / K e y > < / a : K e y > < a : V a l u e   i : t y p e = " D i a g r a m D i s p l a y N o d e V i e w S t a t e " > < H e i g h t > 1 5 0 < / H e i g h t > < I s E x p a n d e d > t r u e < / I s E x p a n d e d > < W i d t h > 2 0 0 < / W i d t h > < / a : V a l u e > < / a : K e y V a l u e O f D i a g r a m O b j e c t K e y a n y T y p e z b w N T n L X > < a : K e y V a l u e O f D i a g r a m O b j e c t K e y a n y T y p e z b w N T n L X > < a : K e y > < K e y > T a b l e s \ D a t e _ T a b l e \ C o l u m n s \ S t a r t   o f   W e e k < / K e y > < / a : K e y > < a : V a l u e   i : t y p e = " D i a g r a m D i s p l a y N o d e V i e w S t a t e " > < H e i g h t > 1 5 0 < / H e i g h t > < I s E x p a n d e d > t r u e < / I s E x p a n d e d > < W i d t h > 2 0 0 < / W i d t h > < / a : V a l u e > < / a : K e y V a l u e O f D i a g r a m O b j e c t K e y a n y T y p e z b w N T n L X > < a : K e y V a l u e O f D i a g r a m O b j e c t K e y a n y T y p e z b w N T n L X > < a : K e y > < K e y > T a b l e s \ D a t e _ T a b l e \ C o l u m n s \ D a y   N a m e 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 T a b l e s \ D a t e _ T a b l e \ C o l u m n s \ T r a i n i n g   D a t e   ( Y e a r ) < / K e y > < / a : K e y > < a : V a l u e   i : t y p e = " D i a g r a m D i s p l a y N o d e V i e w S t a t e " > < H e i g h t > 1 5 0 < / H e i g h t > < I s E x p a n d e d > t r u e < / I s E x p a n d e d > < W i d t h > 2 0 0 < / W i d t h > < / a : V a l u e > < / a : K e y V a l u e O f D i a g r a m O b j e c t K e y a n y T y p e z b w N T n L X > < a : K e y V a l u e O f D i a g r a m O b j e c t K e y a n y T y p e z b w N T n L X > < a : K e y > < K e y > T a b l e s \ D a t e _ T a b l e \ C o l u m n s \ T r a i n i n g   D a t e   ( Q u a r t e r ) < / K e y > < / a : K e y > < a : V a l u e   i : t y p e = " D i a g r a m D i s p l a y N o d e V i e w S t a t e " > < H e i g h t > 1 5 0 < / H e i g h t > < I s E x p a n d e d > t r u e < / I s E x p a n d e d > < W i d t h > 2 0 0 < / W i d t h > < / a : V a l u e > < / a : K e y V a l u e O f D i a g r a m O b j e c t K e y a n y T y p e z b w N T n L X > < a : K e y V a l u e O f D i a g r a m O b j e c t K e y a n y T y p e z b w N T n L X > < a : K e y > < K e y > T a b l e s \ D a t e _ T a b l e \ C o l u m n s \ T r a i n i n g   D a t e   ( M o n t h   I n d e x ) < / K e y > < / a : K e y > < a : V a l u e   i : t y p e = " D i a g r a m D i s p l a y N o d e V i e w S t a t e " > < H e i g h t > 1 5 0 < / H e i g h t > < I s E x p a n d e d > t r u e < / I s E x p a n d e d > < W i d t h > 2 0 0 < / W i d t h > < / a : V a l u e > < / a : K e y V a l u e O f D i a g r a m O b j e c t K e y a n y T y p e z b w N T n L X > < a : K e y V a l u e O f D i a g r a m O b j e c t K e y a n y T y p e z b w N T n L X > < a : K e y > < K e y > T a b l e s \ D a t e _ T a b l e \ C o l u m n s \ T r a i n i n g   D a t e   ( M o n t h ) < / K e y > < / a : K e y > < a : V a l u e   i : t y p e = " D i a g r a m D i s p l a y N o d e V i e w S t a t e " > < H e i g h t > 1 5 0 < / H e i g h t > < I s E x p a n d e d > t r u e < / I s E x p a n d e d > < W i d t h > 2 0 0 < / W i d t h > < / a : V a l u e > < / a : K e y V a l u e O f D i a g r a m O b j e c t K e y a n y T y p e z b w N T n L X > < a : K e y V a l u e O f D i a g r a m O b j e c t K e y a n y T y p e z b w N T n L X > < a : K e y > < K e y > T a b l e s \ T r a i n i n g < / K e y > < / a : K e y > < a : V a l u e   i : t y p e = " D i a g r a m D i s p l a y N o d e V i e w S t a t e " > < H e i g h t > 2 9 4 < / H e i g h t > < I s E x p a n d e d > t r u e < / I s E x p a n d e d > < L a y e d O u t > t r u e < / L a y e d O u t > < L e f t > 4 0 2 . 5 7 0 4 7 7 2 3 4 3 3 2 4 3 < / L e f t > < S c r o l l V e r t i c a l O f f s e t > 2 1 3 . 0 6 6 6 6 6 6 6 6 6 6 6 4 9 < / S c r o l l V e r t i c a l O f f s e t > < T o p > 5 9 . 3 3 3 3 3 3 3 3 3 3 3 3 3 1 4 < / T o p > < W i d t h > 1 8 6 . 6 6 6 6 6 6 6 6 6 6 6 6 7 4 < / W i d t h > < / a : V a l u e > < / a : K e y V a l u e O f D i a g r a m O b j e c t K e y a n y T y p e z b w N T n L X > < a : K e y V a l u e O f D i a g r a m O b j e c t K e y a n y T y p e z b w N T n L X > < a : K e y > < K e y > T a b l e s \ T r a i n i n g \ C o l u m n s \ E m p l o y e e   I D < / K e y > < / a : K e y > < a : V a l u e   i : t y p e = " D i a g r a m D i s p l a y N o d e V i e w S t a t e " > < H e i g h t > 1 5 0 < / H e i g h t > < I s E x p a n d e d > t r u e < / I s E x p a n d e d > < W i d t h > 2 0 0 < / W i d t h > < / a : V a l u e > < / a : K e y V a l u e O f D i a g r a m O b j e c t K e y a n y T y p e z b w N T n L X > < a : K e y V a l u e O f D i a g r a m O b j e c t K e y a n y T y p e z b w N T n L X > < a : K e y > < K e y > T a b l e s \ T r a i n i n g \ C o l u m n s \ T r a i n i n g   D a t e < / K e y > < / a : K e y > < a : V a l u e   i : t y p e = " D i a g r a m D i s p l a y N o d e V i e w S t a t e " > < H e i g h t > 1 5 0 < / H e i g h t > < I s E x p a n d e d > t r u e < / I s E x p a n d e d > < W i d t h > 2 0 0 < / W i d t h > < / a : V a l u e > < / a : K e y V a l u e O f D i a g r a m O b j e c t K e y a n y T y p e z b w N T n L X > < a : K e y V a l u e O f D i a g r a m O b j e c t K e y a n y T y p e z b w N T n L X > < a : K e y > < K e y > T a b l e s \ T r a i n i n g \ C o l u m n s \ T r a i n i n g   P r o g r a m   N a m e < / K e y > < / a : K e y > < a : V a l u e   i : t y p e = " D i a g r a m D i s p l a y N o d e V i e w S t a t e " > < H e i g h t > 1 5 0 < / H e i g h t > < I s E x p a n d e d > t r u e < / I s E x p a n d e d > < W i d t h > 2 0 0 < / W i d t h > < / a : V a l u e > < / a : K e y V a l u e O f D i a g r a m O b j e c t K e y a n y T y p e z b w N T n L X > < a : K e y V a l u e O f D i a g r a m O b j e c t K e y a n y T y p e z b w N T n L X > < a : K e y > < K e y > T a b l e s \ T r a i n i n g \ C o l u m n s \ T r a i n i n g   T y p e < / K e y > < / a : K e y > < a : V a l u e   i : t y p e = " D i a g r a m D i s p l a y N o d e V i e w S t a t e " > < H e i g h t > 1 5 0 < / H e i g h t > < I s E x p a n d e d > t r u e < / I s E x p a n d e d > < W i d t h > 2 0 0 < / W i d t h > < / a : V a l u e > < / a : K e y V a l u e O f D i a g r a m O b j e c t K e y a n y T y p e z b w N T n L X > < a : K e y V a l u e O f D i a g r a m O b j e c t K e y a n y T y p e z b w N T n L X > < a : K e y > < K e y > T a b l e s \ T r a i n i n g \ C o l u m n s \ T r a i n i n g   O u t c o m e < / K e y > < / a : K e y > < a : V a l u e   i : t y p e = " D i a g r a m D i s p l a y N o d e V i e w S t a t e " > < H e i g h t > 1 5 0 < / H e i g h t > < I s E x p a n d e d > t r u e < / I s E x p a n d e d > < W i d t h > 2 0 0 < / W i d t h > < / a : V a l u e > < / a : K e y V a l u e O f D i a g r a m O b j e c t K e y a n y T y p e z b w N T n L X > < a : K e y V a l u e O f D i a g r a m O b j e c t K e y a n y T y p e z b w N T n L X > < a : K e y > < K e y > T a b l e s \ T r a i n i n g \ C o l u m n s \ T r a i n e r < / K e y > < / a : K e y > < a : V a l u e   i : t y p e = " D i a g r a m D i s p l a y N o d e V i e w S t a t e " > < H e i g h t > 1 5 0 < / H e i g h t > < I s E x p a n d e d > t r u e < / I s E x p a n d e d > < W i d t h > 2 0 0 < / W i d t h > < / a : V a l u e > < / a : K e y V a l u e O f D i a g r a m O b j e c t K e y a n y T y p e z b w N T n L X > < a : K e y V a l u e O f D i a g r a m O b j e c t K e y a n y T y p e z b w N T n L X > < a : K e y > < K e y > T a b l e s \ T r a i n i n g \ C o l u m n s \ T r a i n i n g   D u r a t i o n ( D a y s ) < / K e y > < / a : K e y > < a : V a l u e   i : t y p e = " D i a g r a m D i s p l a y N o d e V i e w S t a t e " > < H e i g h t > 1 5 0 < / H e i g h t > < I s E x p a n d e d > t r u e < / I s E x p a n d e d > < W i d t h > 2 0 0 < / W i d t h > < / a : V a l u e > < / a : K e y V a l u e O f D i a g r a m O b j e c t K e y a n y T y p e z b w N T n L X > < a : K e y V a l u e O f D i a g r a m O b j e c t K e y a n y T y p e z b w N T n L X > < a : K e y > < K e y > T a b l e s \ T r a i n i n g \ C o l u m n s \ T r a i n i n g   B u d g e t < / K e y > < / a : K e y > < a : V a l u e   i : t y p e = " D i a g r a m D i s p l a y N o d e V i e w S t a t e " > < H e i g h t > 1 5 0 < / H e i g h t > < I s E x p a n d e d > t r u e < / I s E x p a n d e d > < W i d t h > 2 0 0 < / W i d t h > < / a : V a l u e > < / a : K e y V a l u e O f D i a g r a m O b j e c t K e y a n y T y p e z b w N T n L X > < a : K e y V a l u e O f D i a g r a m O b j e c t K e y a n y T y p e z b w N T n L X > < a : K e y > < K e y > T a b l e s \ T r a i n i n g \ C o l u m n s \ T r a i n i n g   C o s t < / K e y > < / a : K e y > < a : V a l u e   i : t y p e = " D i a g r a m D i s p l a y N o d e V i e w S t a t e " > < H e i g h t > 1 5 0 < / H e i g h t > < I s E x p a n d e d > t r u e < / I s E x p a n d e d > < W i d t h > 2 0 0 < / W i d t h > < / a : V a l u e > < / a : K e y V a l u e O f D i a g r a m O b j e c t K e y a n y T y p e z b w N T n L X > < a : K e y V a l u e O f D i a g r a m O b j e c t K e y a n y T y p e z b w N T n L X > < a : K e y > < K e y > T a b l e s \ T r a i n i n g \ C o l u m n s \ P r e T e s t S c o r e < / K e y > < / a : K e y > < a : V a l u e   i : t y p e = " D i a g r a m D i s p l a y N o d e V i e w S t a t e " > < H e i g h t > 1 5 0 < / H e i g h t > < I s E x p a n d e d > t r u e < / I s E x p a n d e d > < W i d t h > 2 0 0 < / W i d t h > < / a : V a l u e > < / a : K e y V a l u e O f D i a g r a m O b j e c t K e y a n y T y p e z b w N T n L X > < a : K e y V a l u e O f D i a g r a m O b j e c t K e y a n y T y p e z b w N T n L X > < a : K e y > < K e y > T a b l e s \ T r a i n i n g \ C o l u m n s \ P o s t T e s t S c o r e < / K e y > < / a : K e y > < a : V a l u e   i : t y p e = " D i a g r a m D i s p l a y N o d e V i e w S t a t e " > < H e i g h t > 1 5 0 < / H e i g h t > < I s E x p a n d e d > t r u e < / I s E x p a n d e d > < W i d t h > 2 0 0 < / W i d t h > < / a : V a l u e > < / a : K e y V a l u e O f D i a g r a m O b j e c t K e y a n y T y p e z b w N T n L X > < a : K e y V a l u e O f D i a g r a m O b j e c t K e y a n y T y p e z b w N T n L X > < a : K e y > < K e y > T a b l e s \ T r a i n i n g \ C o l u m n s \ F e e d b a c k S c o r e < / K e y > < / a : K e y > < a : V a l u e   i : t y p e = " D i a g r a m D i s p l a y N o d e V i e w S t a t e " > < H e i g h t > 1 5 0 < / H e i g h t > < I s E x p a n d e d > t r u e < / I s E x p a n d e d > < W i d t h > 2 0 0 < / W i d t h > < / a : V a l u e > < / a : K e y V a l u e O f D i a g r a m O b j e c t K e y a n y T y p e z b w N T n L X > < a : K e y V a l u e O f D i a g r a m O b j e c t K e y a n y T y p e z b w N T n L X > < a : K e y > < K e y > T a b l e s \ T r a i n i n g \ C o l u m n s \ C e r t i f i c a t e I s s u e d < / K e y > < / a : K e y > < a : V a l u e   i : t y p e = " D i a g r a m D i s p l a y N o d e V i e w S t a t e " > < H e i g h t > 1 5 0 < / H e i g h t > < I s E x p a n d e d > t r u e < / I s E x p a n d e d > < W i d t h > 2 0 0 < / W i d t h > < / a : V a l u e > < / a : K e y V a l u e O f D i a g r a m O b j e c t K e y a n y T y p e z b w N T n L X > < a : K e y V a l u e O f D i a g r a m O b j e c t K e y a n y T y p e z b w N T n L X > < a : K e y > < K e y > T a b l e s \ T r a i n i n g \ M e a s u r e s \ S u m   o f   E m p l o y e e   I D < / K e y > < / a : K e y > < a : V a l u e   i : t y p e = " D i a g r a m D i s p l a y N o d e V i e w S t a t e " > < H e i g h t > 1 5 0 < / H e i g h t > < I s E x p a n d e d > t r u e < / I s E x p a n d e d > < W i d t h > 2 0 0 < / W i d t h > < / a : V a l u e > < / a : K e y V a l u e O f D i a g r a m O b j e c t K e y a n y T y p e z b w N T n L X > < a : K e y V a l u e O f D i a g r a m O b j e c t K e y a n y T y p e z b w N T n L X > < a : K e y > < K e y > T a b l e s \ T r a i n i n g \ S u m   o f   E m p l o y e e   I D \ A d d i t i o n a l   I n f o \ I m p l i c i t   M e a s u r e < / K e y > < / a : K e y > < a : V a l u e   i : t y p e = " D i a g r a m D i s p l a y V i e w S t a t e I D i a g r a m T a g A d d i t i o n a l I n f o " / > < / a : K e y V a l u e O f D i a g r a m O b j e c t K e y a n y T y p e z b w N T n L X > < a : K e y V a l u e O f D i a g r a m O b j e c t K e y a n y T y p e z b w N T n L X > < a : K e y > < K e y > T a b l e s \ T r a i n i n g \ M e a s u r e s \ C o u n t   o f   E m p l o y e e   I D < / K e y > < / a : K e y > < a : V a l u e   i : t y p e = " D i a g r a m D i s p l a y N o d e V i e w S t a t e " > < H e i g h t > 1 5 0 < / H e i g h t > < I s E x p a n d e d > t r u e < / I s E x p a n d e d > < W i d t h > 2 0 0 < / W i d t h > < / a : V a l u e > < / a : K e y V a l u e O f D i a g r a m O b j e c t K e y a n y T y p e z b w N T n L X > < a : K e y V a l u e O f D i a g r a m O b j e c t K e y a n y T y p e z b w N T n L X > < a : K e y > < K e y > T a b l e s \ T r a i n i n g \ C o u n t   o f   E m p l o y e e   I D \ A d d i t i o n a l   I n f o \ I m p l i c i t   M e a s u r e < / K e y > < / a : K e y > < a : V a l u e   i : t y p e = " D i a g r a m D i s p l a y V i e w S t a t e I D i a g r a m T a g A d d i t i o n a l I n f o " / > < / a : K e y V a l u e O f D i a g r a m O b j e c t K e y a n y T y p e z b w N T n L X > < a : K e y V a l u e O f D i a g r a m O b j e c t K e y a n y T y p e z b w N T n L X > < a : K e y > < K e y > T a b l e s \ T r a i n i n g \ M e a s u r e s \ S u m   o f   T r a i n i n g   D u r a t i o n ( D a y s ) < / K e y > < / a : K e y > < a : V a l u e   i : t y p e = " D i a g r a m D i s p l a y N o d e V i e w S t a t e " > < H e i g h t > 1 5 0 < / H e i g h t > < I s E x p a n d e d > t r u e < / I s E x p a n d e d > < W i d t h > 2 0 0 < / W i d t h > < / a : V a l u e > < / a : K e y V a l u e O f D i a g r a m O b j e c t K e y a n y T y p e z b w N T n L X > < a : K e y V a l u e O f D i a g r a m O b j e c t K e y a n y T y p e z b w N T n L X > < a : K e y > < K e y > T a b l e s \ T r a i n i n g \ S u m   o f   T r a i n i n g   D u r a t i o n ( D a y s ) \ A d d i t i o n a l   I n f o \ I m p l i c i t   M e a s u r e < / K e y > < / a : K e y > < a : V a l u e   i : t y p e = " D i a g r a m D i s p l a y V i e w S t a t e I D i a g r a m T a g A d d i t i o n a l I n f o " / > < / a : K e y V a l u e O f D i a g r a m O b j e c t K e y a n y T y p e z b w N T n L X > < a : K e y V a l u e O f D i a g r a m O b j e c t K e y a n y T y p e z b w N T n L X > < a : K e y > < K e y > T a b l e s \ T r a i n i n g \ M e a s u r e s \ C o u n t   o f   T r a i n i n g   D u r a t i o n ( D a y s ) < / K e y > < / a : K e y > < a : V a l u e   i : t y p e = " D i a g r a m D i s p l a y N o d e V i e w S t a t e " > < H e i g h t > 1 5 0 < / H e i g h t > < I s E x p a n d e d > t r u e < / I s E x p a n d e d > < W i d t h > 2 0 0 < / W i d t h > < / a : V a l u e > < / a : K e y V a l u e O f D i a g r a m O b j e c t K e y a n y T y p e z b w N T n L X > < a : K e y V a l u e O f D i a g r a m O b j e c t K e y a n y T y p e z b w N T n L X > < a : K e y > < K e y > T a b l e s \ T r a i n i n g \ C o u n t   o f   T r a i n i n g   D u r a t i o n ( D a y s ) \ A d d i t i o n a l   I n f o \ I m p l i c i t   M e a s u r e < / K e y > < / a : K e y > < a : V a l u e   i : t y p e = " D i a g r a m D i s p l a y V i e w S t a t e I D i a g r a m T a g A d d i t i o n a l I n f o " / > < / a : K e y V a l u e O f D i a g r a m O b j e c t K e y a n y T y p e z b w N T n L X > < a : K e y V a l u e O f D i a g r a m O b j e c t K e y a n y T y p e z b w N T n L X > < a : K e y > < K e y > T a b l e s \ T r a i n i n g \ M e a s u r e s \ C o u n t   o f   T r a i n i n g   T y p e < / K e y > < / a : K e y > < a : V a l u e   i : t y p e = " D i a g r a m D i s p l a y N o d e V i e w S t a t e " > < H e i g h t > 1 5 0 < / H e i g h t > < I s E x p a n d e d > t r u e < / I s E x p a n d e d > < W i d t h > 2 0 0 < / W i d t h > < / a : V a l u e > < / a : K e y V a l u e O f D i a g r a m O b j e c t K e y a n y T y p e z b w N T n L X > < a : K e y V a l u e O f D i a g r a m O b j e c t K e y a n y T y p e z b w N T n L X > < a : K e y > < K e y > T a b l e s \ T r a i n i n g \ C o u n t   o f   T r a i n i n g   T y p e \ A d d i t i o n a l   I n f o \ I m p l i c i t   M e a s u r e < / K e y > < / a : K e y > < a : V a l u e   i : t y p e = " D i a g r a m D i s p l a y V i e w S t a t e I D i a g r a m T a g A d d i t i o n a l I n f o " / > < / a : K e y V a l u e O f D i a g r a m O b j e c t K e y a n y T y p e z b w N T n L X > < a : K e y V a l u e O f D i a g r a m O b j e c t K e y a n y T y p e z b w N T n L X > < a : K e y > < K e y > T a b l e s \ T r a i n i n g \ M e a s u r e s \ T o t a l   E m p l o y e e s < / K e y > < / a : K e y > < a : V a l u e   i : t y p e = " D i a g r a m D i s p l a y N o d e V i e w S t a t e " > < H e i g h t > 1 5 0 < / H e i g h t > < I s E x p a n d e d > t r u e < / I s E x p a n d e d > < W i d t h > 2 0 0 < / W i d t h > < / a : V a l u e > < / a : K e y V a l u e O f D i a g r a m O b j e c t K e y a n y T y p e z b w N T n L X > < a : K e y V a l u e O f D i a g r a m O b j e c t K e y a n y T y p e z b w N T n L X > < a : K e y > < K e y > T a b l e s \ T r a i n i n g \ M e a s u r e s \ C o m p l e t i o n   R a t e   % < / K e y > < / a : K e y > < a : V a l u e   i : t y p e = " D i a g r a m D i s p l a y N o d e V i e w S t a t e " > < H e i g h t > 1 5 0 < / H e i g h t > < I s E x p a n d e d > t r u e < / I s E x p a n d e d > < W i d t h > 2 0 0 < / W i d t h > < / a : V a l u e > < / a : K e y V a l u e O f D i a g r a m O b j e c t K e y a n y T y p e z b w N T n L X > < a : K e y V a l u e O f D i a g r a m O b j e c t K e y a n y T y p e z b w N T n L X > < a : K e y > < K e y > T a b l e s \ T r a i n i n g \ M e a s u r e s \ P a s s   R a t e   % < / K e y > < / a : K e y > < a : V a l u e   i : t y p e = " D i a g r a m D i s p l a y N o d e V i e w S t a t e " > < H e i g h t > 1 5 0 < / H e i g h t > < I s E x p a n d e d > t r u e < / I s E x p a n d e d > < W i d t h > 2 0 0 < / W i d t h > < / a : V a l u e > < / a : K e y V a l u e O f D i a g r a m O b j e c t K e y a n y T y p e z b w N T n L X > < a : K e y V a l u e O f D i a g r a m O b j e c t K e y a n y T y p e z b w N T n L X > < a : K e y > < K e y > T a b l e s \ T r a i n i n g \ M e a s u r e s \ A v g   P r e - t e s t   S c o r e < / K e y > < / a : K e y > < a : V a l u e   i : t y p e = " D i a g r a m D i s p l a y N o d e V i e w S t a t e " > < H e i g h t > 1 5 0 < / H e i g h t > < I s E x p a n d e d > t r u e < / I s E x p a n d e d > < W i d t h > 2 0 0 < / W i d t h > < / a : V a l u e > < / a : K e y V a l u e O f D i a g r a m O b j e c t K e y a n y T y p e z b w N T n L X > < a : K e y V a l u e O f D i a g r a m O b j e c t K e y a n y T y p e z b w N T n L X > < a : K e y > < K e y > T a b l e s \ T r a i n i n g \ M e a s u r e s \ A v g   P o s t - t e s t   S c o r e < / K e y > < / a : K e y > < a : V a l u e   i : t y p e = " D i a g r a m D i s p l a y N o d e V i e w S t a t e " > < H e i g h t > 1 5 0 < / H e i g h t > < I s E x p a n d e d > t r u e < / I s E x p a n d e d > < W i d t h > 2 0 0 < / W i d t h > < / a : V a l u e > < / a : K e y V a l u e O f D i a g r a m O b j e c t K e y a n y T y p e z b w N T n L X > < a : K e y V a l u e O f D i a g r a m O b j e c t K e y a n y T y p e z b w N T n L X > < a : K e y > < K e y > T a b l e s \ T r a i n i n g \ M e a s u r e s \ I m p r o v e m e n t   % < / K e y > < / a : K e y > < a : V a l u e   i : t y p e = " D i a g r a m D i s p l a y N o d e V i e w S t a t e " > < H e i g h t > 1 5 0 < / H e i g h t > < I s E x p a n d e d > t r u e < / I s E x p a n d e d > < W i d t h > 2 0 0 < / W i d t h > < / a : V a l u e > < / a : K e y V a l u e O f D i a g r a m O b j e c t K e y a n y T y p e z b w N T n L X > < a : K e y V a l u e O f D i a g r a m O b j e c t K e y a n y T y p e z b w N T n L X > < a : K e y > < K e y > T a b l e s \ T r a i n i n g \ M e a s u r e s \ A v g   F e e d b a c k < / K e y > < / a : K e y > < a : V a l u e   i : t y p e = " D i a g r a m D i s p l a y N o d e V i e w S t a t e " > < H e i g h t > 1 5 0 < / H e i g h t > < I s E x p a n d e d > t r u e < / I s E x p a n d e d > < W i d t h > 2 0 0 < / W i d t h > < / a : V a l u e > < / a : K e y V a l u e O f D i a g r a m O b j e c t K e y a n y T y p e z b w N T n L X > < a : K e y V a l u e O f D i a g r a m O b j e c t K e y a n y T y p e z b w N T n L X > < a : K e y > < K e y > T a b l e s \ T r a i n i n g \ M e a s u r e s \ T o t a l   T r a i n i n g   B u d g e t < / K e y > < / a : K e y > < a : V a l u e   i : t y p e = " D i a g r a m D i s p l a y N o d e V i e w S t a t e " > < H e i g h t > 1 5 0 < / H e i g h t > < I s E x p a n d e d > t r u e < / I s E x p a n d e d > < W i d t h > 2 0 0 < / W i d t h > < / a : V a l u e > < / a : K e y V a l u e O f D i a g r a m O b j e c t K e y a n y T y p e z b w N T n L X > < a : K e y V a l u e O f D i a g r a m O b j e c t K e y a n y T y p e z b w N T n L X > < a : K e y > < K e y > T a b l e s \ T r a i n i n g \ M e a s u r e s \ T o t a l   T r a i n i n g   C o s t < / K e y > < / a : K e y > < a : V a l u e   i : t y p e = " D i a g r a m D i s p l a y N o d e V i e w S t a t e " > < H e i g h t > 1 5 0 < / H e i g h t > < I s E x p a n d e d > t r u e < / I s E x p a n d e d > < W i d t h > 2 0 0 < / W i d t h > < / a : V a l u e > < / a : K e y V a l u e O f D i a g r a m O b j e c t K e y a n y T y p e z b w N T n L X > < a : K e y V a l u e O f D i a g r a m O b j e c t K e y a n y T y p e z b w N T n L X > < a : K e y > < K e y > T a b l e s \ T r a i n i n g \ M e a s u r e s \ B u d g e t   U t i l i z a t i o n < / K e y > < / a : K e y > < a : V a l u e   i : t y p e = " D i a g r a m D i s p l a y N o d e V i e w S t a t e " > < H e i g h t > 1 5 0 < / H e i g h t > < I s E x p a n d e d > t r u e < / I s E x p a n d e d > < W i d t h > 2 0 0 < / W i d t h > < / a : V a l u e > < / a : K e y V a l u e O f D i a g r a m O b j e c t K e y a n y T y p e z b w N T n L X > < a : K e y V a l u e O f D i a g r a m O b j e c t K e y a n y T y p e z b w N T n L X > < a : K e y > < K e y > T a b l e s \ T r a i n i n g \ M e a s u r e s \ C o s t   p e r   E m p l o y e e < / K e y > < / a : K e y > < a : V a l u e   i : t y p e = " D i a g r a m D i s p l a y N o d e V i e w S t a t e " > < H e i g h t > 1 5 0 < / H e i g h t > < I s E x p a n d e d > t r u e < / I s E x p a n d e d > < W i d t h > 2 0 0 < / W i d t h > < / a : V a l u e > < / a : K e y V a l u e O f D i a g r a m O b j e c t K e y a n y T y p e z b w N T n L X > < a : K e y V a l u e O f D i a g r a m O b j e c t K e y a n y T y p e z b w N T n L X > < a : K e y > < K e y > T a b l e s \ T r a i n i n g \ M e a s u r e s \ C e r t i f i c a t e s   I s s u e d < / K e y > < / a : K e y > < a : V a l u e   i : t y p e = " D i a g r a m D i s p l a y N o d e V i e w S t a t e " > < H e i g h t > 1 5 0 < / H e i g h t > < I s E x p a n d e d > t r u e < / I s E x p a n d e d > < W i d t h > 2 0 0 < / W i d t h > < / a : V a l u e > < / a : K e y V a l u e O f D i a g r a m O b j e c t K e y a n y T y p e z b w N T n L X > < a : K e y V a l u e O f D i a g r a m O b j e c t K e y a n y T y p e z b w N T n L X > < a : K e y > < K e y > R e l a t i o n s h i p s \ & l t ; T a b l e s \ T r a i n i n g \ C o l u m n s \ T r a i n i n g   D a t e & g t ; - & l t ; T a b l e s \ D a t e _ T a b l e \ C o l u m n s \ T r a i n i n g   D a t e & g t ; < / K e y > < / a : K e y > < a : V a l u e   i : t y p e = " D i a g r a m D i s p l a y L i n k V i e w S t a t e " > < A u t o m a t i o n P r o p e r t y H e l p e r T e x t > E n d   p o i n t   1 :   ( 3 8 6 . 5 7 0 4 7 7 2 3 4 3 3 2 , 2 0 6 . 3 3 3 3 3 3 ) .   E n d   p o i n t   2 :   ( 2 9 6 . 6 6 6 6 6 6 6 6 6 6 6 7 , 2 9 6 . 3 3 3 3 3 3 )   < / A u t o m a t i o n P r o p e r t y H e l p e r T e x t > < L a y e d O u t > t r u e < / L a y e d O u t > < P o i n t s   x m l n s : b = " h t t p : / / s c h e m a s . d a t a c o n t r a c t . o r g / 2 0 0 4 / 0 7 / S y s t e m . W i n d o w s " > < b : P o i n t > < b : _ x > 3 8 6 . 5 7 0 4 7 7 2 3 4 3 3 2 4 3 < / b : _ x > < b : _ y > 2 0 6 . 3 3 3 3 3 3 < / b : _ y > < / b : P o i n t > < b : P o i n t > < b : _ x > 3 4 3 . 6 1 8 5 7 2 < / b : _ x > < b : _ y > 2 0 6 . 3 3 3 3 3 3 < / b : _ y > < / b : P o i n t > < b : P o i n t > < b : _ x > 3 4 1 . 6 1 8 5 7 2 < / b : _ x > < b : _ y > 2 0 8 . 3 3 3 3 3 3 < / b : _ y > < / b : P o i n t > < b : P o i n t > < b : _ x > 3 4 1 . 6 1 8 5 7 2 < / b : _ x > < b : _ y > 2 9 4 . 3 3 3 3 3 3 < / b : _ y > < / b : P o i n t > < b : P o i n t > < b : _ x > 3 3 9 . 6 1 8 5 7 2 < / b : _ x > < b : _ y > 2 9 6 . 3 3 3 3 3 3 < / b : _ y > < / b : P o i n t > < b : P o i n t > < b : _ x > 2 9 6 . 6 6 6 6 6 6 6 6 6 6 6 6 7 4 < / b : _ x > < b : _ y > 2 9 6 . 3 3 3 3 3 3 < / b : _ y > < / b : P o i n t > < / P o i n t s > < / a : V a l u e > < / a : K e y V a l u e O f D i a g r a m O b j e c t K e y a n y T y p e z b w N T n L X > < a : K e y V a l u e O f D i a g r a m O b j e c t K e y a n y T y p e z b w N T n L X > < a : K e y > < K e y > R e l a t i o n s h i p s \ & l t ; T a b l e s \ T r a i n i n g \ C o l u m n s \ T r a i n i n g   D a t e & g t ; - & l t ; T a b l e s \ D a t e _ T a b l e \ C o l u m n s \ T r a i n i n g   D a t e & g t ; \ F K < / K e y > < / a : K e y > < a : V a l u e   i : t y p e = " D i a g r a m D i s p l a y L i n k E n d p o i n t V i e w S t a t e " > < H e i g h t > 1 6 < / H e i g h t > < L a b e l L o c a t i o n   x m l n s : b = " h t t p : / / s c h e m a s . d a t a c o n t r a c t . o r g / 2 0 0 4 / 0 7 / S y s t e m . W i n d o w s " > < b : _ x > 3 8 6 . 5 7 0 4 7 7 2 3 4 3 3 2 4 3 < / b : _ x > < b : _ y > 1 9 8 . 3 3 3 3 3 3 < / b : _ y > < / L a b e l L o c a t i o n > < L o c a t i o n   x m l n s : b = " h t t p : / / s c h e m a s . d a t a c o n t r a c t . o r g / 2 0 0 4 / 0 7 / S y s t e m . W i n d o w s " > < b : _ x > 4 0 2 . 5 7 0 4 7 7 2 3 4 3 3 2 4 3 < / b : _ x > < b : _ y > 2 0 6 . 3 3 3 3 3 3 < / b : _ y > < / L o c a t i o n > < S h a p e R o t a t e A n g l e > 1 8 0 < / S h a p e R o t a t e A n g l e > < W i d t h > 1 6 < / W i d t h > < / a : V a l u e > < / a : K e y V a l u e O f D i a g r a m O b j e c t K e y a n y T y p e z b w N T n L X > < a : K e y V a l u e O f D i a g r a m O b j e c t K e y a n y T y p e z b w N T n L X > < a : K e y > < K e y > R e l a t i o n s h i p s \ & l t ; T a b l e s \ T r a i n i n g \ C o l u m n s \ T r a i n i n g   D a t e & g t ; - & l t ; T a b l e s \ D a t e _ T a b l e \ C o l u m n s \ T r a i n i n g   D a t e & g t ; \ P K < / K e y > < / a : K e y > < a : V a l u e   i : t y p e = " D i a g r a m D i s p l a y L i n k E n d p o i n t V i e w S t a t e " > < H e i g h t > 1 6 < / H e i g h t > < L a b e l L o c a t i o n   x m l n s : b = " h t t p : / / s c h e m a s . d a t a c o n t r a c t . o r g / 2 0 0 4 / 0 7 / S y s t e m . W i n d o w s " > < b : _ x > 2 8 0 . 6 6 6 6 6 6 6 6 6 6 6 6 7 4 < / b : _ x > < b : _ y > 2 8 8 . 3 3 3 3 3 3 < / b : _ y > < / L a b e l L o c a t i o n > < L o c a t i o n   x m l n s : b = " h t t p : / / s c h e m a s . d a t a c o n t r a c t . o r g / 2 0 0 4 / 0 7 / S y s t e m . W i n d o w s " > < b : _ x > 2 8 0 . 6 6 6 6 6 6 6 6 6 6 6 6 7 4 < / b : _ x > < b : _ y > 2 9 6 . 3 3 3 3 3 3 < / b : _ y > < / L o c a t i o n > < S h a p e R o t a t e A n g l e > 3 6 0 < / S h a p e R o t a t e A n g l e > < W i d t h > 1 6 < / W i d t h > < / a : V a l u e > < / a : K e y V a l u e O f D i a g r a m O b j e c t K e y a n y T y p e z b w N T n L X > < a : K e y V a l u e O f D i a g r a m O b j e c t K e y a n y T y p e z b w N T n L X > < a : K e y > < K e y > R e l a t i o n s h i p s \ & l t ; T a b l e s \ T r a i n i n g \ C o l u m n s \ T r a i n i n g   D a t e & g t ; - & l t ; T a b l e s \ D a t e _ T a b l e \ C o l u m n s \ T r a i n i n g   D a t e & g t ; \ C r o s s F i l t e r < / K e y > < / a : K e y > < a : V a l u e   i : t y p e = " D i a g r a m D i s p l a y L i n k C r o s s F i l t e r V i e w S t a t e " > < P o i n t s   x m l n s : b = " h t t p : / / s c h e m a s . d a t a c o n t r a c t . o r g / 2 0 0 4 / 0 7 / S y s t e m . W i n d o w s " > < b : P o i n t > < b : _ x > 3 8 6 . 5 7 0 4 7 7 2 3 4 3 3 2 4 3 < / b : _ x > < b : _ y > 2 0 6 . 3 3 3 3 3 3 < / b : _ y > < / b : P o i n t > < b : P o i n t > < b : _ x > 3 4 3 . 6 1 8 5 7 2 < / b : _ x > < b : _ y > 2 0 6 . 3 3 3 3 3 3 < / b : _ y > < / b : P o i n t > < b : P o i n t > < b : _ x > 3 4 1 . 6 1 8 5 7 2 < / b : _ x > < b : _ y > 2 0 8 . 3 3 3 3 3 3 < / b : _ y > < / b : P o i n t > < b : P o i n t > < b : _ x > 3 4 1 . 6 1 8 5 7 2 < / b : _ x > < b : _ y > 2 9 4 . 3 3 3 3 3 3 < / b : _ y > < / b : P o i n t > < b : P o i n t > < b : _ x > 3 3 9 . 6 1 8 5 7 2 < / b : _ x > < b : _ y > 2 9 6 . 3 3 3 3 3 3 < / b : _ y > < / b : P o i n t > < b : P o i n t > < b : _ x > 2 9 6 . 6 6 6 6 6 6 6 6 6 6 6 6 7 4 < / b : _ x > < b : _ y > 2 9 6 . 3 3 3 3 3 3 < / b : _ y > < / b : P o i n t > < / P o i n t s > < / a : V a l u e > < / a : K e y V a l u e O f D i a g r a m O b j e c t K e y a n y T y p e z b w N T n L X > < / V i e w S t a t e s > < / D i a g r a m M a n a g e r . S e r i a l i z a b l e D i a g r a m > < 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 C o l u m n s \ T r a i n i n g   D a t e < / K e y > < / D i a g r a m O b j e c t K e y > < D i a g r a m O b j e c t K e y > < K e y > C o l u m n s \ S t a r t   o f   M o n t h < / K e y > < / D i a g r a m O b j e c t K e y > < D i a g r a m O b j e c t K e y > < K e y > C o l u m n s \ M o n t h   N a m e < / K e y > < / D i a g r a m O b j e c t K e y > < D i a g r a m O b j e c t K e y > < K e y > C o l u m n s \ S t a r t   o f   W e e k < / K e y > < / D i a g r a m O b j e c t K e y > < D i a g r a m O b j e c t K e y > < K e y > C o l u m n s \ D a y   N a m e < / K e y > < / D i a g r a m O b j e c t K e y > < D i a g r a m O b j e c t K e y > < K e y > C o l u m n s \ Y e a r < / K e y > < / D i a g r a m O b j e c t K e y > < D i a g r a m O b j e c t K e y > < K e y > C o l u m n s \ T r a i n i n g   D a t e   ( Y e a r ) < / K e y > < / D i a g r a m O b j e c t K e y > < D i a g r a m O b j e c t K e y > < K e y > C o l u m n s \ T r a i n i n g   D a t e   ( Q u a r t e r ) < / K e y > < / D i a g r a m O b j e c t K e y > < D i a g r a m O b j e c t K e y > < K e y > C o l u m n s \ T r a i n i n g   D a t e   ( M o n t h   I n d e x ) < / K e y > < / D i a g r a m O b j e c t K e y > < D i a g r a m O b j e c t K e y > < K e y > C o l u m n s \ T r a i n i n g   D a t e 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 4 < / F o c u s R o w > < S e l e c t i o n E n d R o w > 4 < / S e l e c t i o n E n d R o w > < 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 C o l u m n s \ T r a i n i n g   D a t e < / K e y > < / a : K e y > < a : V a l u e   i : t y p e = " M e a s u r e G r i d N o d e V i e w S t a t e " > < L a y e d O u t > t r u e < / L a y e d O u t > < / a : V a l u e > < / a : K e y V a l u e O f D i a g r a m O b j e c t K e y a n y T y p e z b w N T n L X > < a : K e y V a l u e O f D i a g r a m O b j e c t K e y a n y T y p e z b w N T n L X > < a : K e y > < K e y > C o l u m n s \ S t a r t   o f   M o n t h < / K e y > < / a : K e y > < a : V a l u e   i : t y p e = " M e a s u r e G r i d N o d e V i e w S t a t e " > < C o l u m n > 1 < / C o l u m n > < L a y e d O u t > t r u e < / L a y e d O u t > < / a : V a l u e > < / a : K e y V a l u e O f D i a g r a m O b j e c t K e y a n y T y p e z b w N T n L X > < a : K e y V a l u e O f D i a g r a m O b j e c t K e y a n y T y p e z b w N T n L X > < a : K e y > < K e y > C o l u m n s \ M o n t h   N a m e < / K e y > < / a : K e y > < a : V a l u e   i : t y p e = " M e a s u r e G r i d N o d e V i e w S t a t e " > < C o l u m n > 2 < / C o l u m n > < L a y e d O u t > t r u e < / L a y e d O u t > < / a : V a l u e > < / a : K e y V a l u e O f D i a g r a m O b j e c t K e y a n y T y p e z b w N T n L X > < a : K e y V a l u e O f D i a g r a m O b j e c t K e y a n y T y p e z b w N T n L X > < a : K e y > < K e y > C o l u m n s \ S t a r t   o f   W e e k < / K e y > < / a : K e y > < a : V a l u e   i : t y p e = " M e a s u r e G r i d N o d e V i e w S t a t e " > < C o l u m n > 3 < / C o l u m n > < L a y e d O u t > t r u e < / L a y e d O u t > < / a : V a l u e > < / a : K e y V a l u e O f D i a g r a m O b j e c t K e y a n y T y p e z b w N T n L X > < a : K e y V a l u e O f D i a g r a m O b j e c t K e y a n y T y p e z b w N T n L X > < a : K e y > < K e y > C o l u m n s \ D a y   N a m e < / 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a : K e y V a l u e O f D i a g r a m O b j e c t K e y a n y T y p e z b w N T n L X > < a : K e y > < K e y > C o l u m n s \ T r a i n i n g   D a t e   ( Y e a r ) < / K e y > < / a : K e y > < a : V a l u e   i : t y p e = " M e a s u r e G r i d N o d e V i e w S t a t e " > < C o l u m n > 6 < / C o l u m n > < L a y e d O u t > t r u e < / L a y e d O u t > < / a : V a l u e > < / a : K e y V a l u e O f D i a g r a m O b j e c t K e y a n y T y p e z b w N T n L X > < a : K e y V a l u e O f D i a g r a m O b j e c t K e y a n y T y p e z b w N T n L X > < a : K e y > < K e y > C o l u m n s \ T r a i n i n g   D a t e   ( Q u a r t e r ) < / K e y > < / a : K e y > < a : V a l u e   i : t y p e = " M e a s u r e G r i d N o d e V i e w S t a t e " > < C o l u m n > 7 < / C o l u m n > < L a y e d O u t > t r u e < / L a y e d O u t > < / a : V a l u e > < / a : K e y V a l u e O f D i a g r a m O b j e c t K e y a n y T y p e z b w N T n L X > < a : K e y V a l u e O f D i a g r a m O b j e c t K e y a n y T y p e z b w N T n L X > < a : K e y > < K e y > C o l u m n s \ T r a i n i n g   D a t e   ( M o n t h   I n d e x ) < / K e y > < / a : K e y > < a : V a l u e   i : t y p e = " M e a s u r e G r i d N o d e V i e w S t a t e " > < C o l u m n > 8 < / C o l u m n > < L a y e d O u t > t r u e < / L a y e d O u t > < / a : V a l u e > < / a : K e y V a l u e O f D i a g r a m O b j e c t K e y a n y T y p e z b w N T n L X > < a : K e y V a l u e O f D i a g r a m O b j e c t K e y a n y T y p e z b w N T n L X > < a : K e y > < K e y > C o l u m n s \ T r a i n i n g   D a t e   ( M o n t h ) < / K e y > < / a : K e y > < a : V a l u e   i : t y p e = " M e a s u r e G r i d N o d e V i e w S t a t e " > < C o l u m n > 9 < / C o l u m n > < L a y e d O u t > t r u e < / L a y e d O u t > < / a : V a l u e > < / a : K e y V a l u e O f D i a g r a m O b j e c t K e y a n y T y p e z b w N T n L X > < / V i e w S t a t e s > < / D i a g r a m M a n a g e r . S e r i a l i z a b l e D i a g r a m > < D i a g r a m M a n a g e r . S e r i a l i z a b l e D i a g r a m > < A d a p t e r   i : t y p e = " M e a s u r e D i a g r a m S a n d b o x A d a p t e r " > < T a b l e N a m e > T r a i n i n g 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 T r a i n i n g 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 E m p l o y e e   I D < / K e y > < / D i a g r a m O b j e c t K e y > < D i a g r a m O b j e c t K e y > < K e y > M e a s u r e s \ S u m   o f   E m p l o y e e   I D \ T a g I n f o \ F o r m u l a < / K e y > < / D i a g r a m O b j e c t K e y > < D i a g r a m O b j e c t K e y > < K e y > M e a s u r e s \ S u m   o f   E m p l o y e e   I D \ T a g I n f o \ V a l u e < / K e y > < / D i a g r a m O b j e c t K e y > < D i a g r a m O b j e c t K e y > < K e y > M e a s u r e s \ C o u n t   o f   E m p l o y e e   I D < / K e y > < / D i a g r a m O b j e c t K e y > < D i a g r a m O b j e c t K e y > < K e y > M e a s u r e s \ C o u n t   o f   E m p l o y e e   I D \ T a g I n f o \ F o r m u l a < / K e y > < / D i a g r a m O b j e c t K e y > < D i a g r a m O b j e c t K e y > < K e y > M e a s u r e s \ C o u n t   o f   E m p l o y e e   I D \ T a g I n f o \ V a l u e < / K e y > < / D i a g r a m O b j e c t K e y > < D i a g r a m O b j e c t K e y > < K e y > M e a s u r e s \ S u m   o f   T r a i n i n g   D u r a t i o n ( D a y s ) < / K e y > < / D i a g r a m O b j e c t K e y > < D i a g r a m O b j e c t K e y > < K e y > M e a s u r e s \ S u m   o f   T r a i n i n g   D u r a t i o n ( D a y s ) \ T a g I n f o \ F o r m u l a < / K e y > < / D i a g r a m O b j e c t K e y > < D i a g r a m O b j e c t K e y > < K e y > M e a s u r e s \ S u m   o f   T r a i n i n g   D u r a t i o n ( D a y s ) \ T a g I n f o \ V a l u e < / K e y > < / D i a g r a m O b j e c t K e y > < D i a g r a m O b j e c t K e y > < K e y > M e a s u r e s \ C o u n t   o f   T r a i n i n g   D u r a t i o n ( D a y s ) < / K e y > < / D i a g r a m O b j e c t K e y > < D i a g r a m O b j e c t K e y > < K e y > M e a s u r e s \ C o u n t   o f   T r a i n i n g   D u r a t i o n ( D a y s ) \ T a g I n f o \ F o r m u l a < / K e y > < / D i a g r a m O b j e c t K e y > < D i a g r a m O b j e c t K e y > < K e y > M e a s u r e s \ C o u n t   o f   T r a i n i n g   D u r a t i o n ( D a y s ) \ T a g I n f o \ V a l u e < / K e y > < / D i a g r a m O b j e c t K e y > < D i a g r a m O b j e c t K e y > < K e y > M e a s u r e s \ C o u n t   o f   T r a i n i n g   T y p e < / K e y > < / D i a g r a m O b j e c t K e y > < D i a g r a m O b j e c t K e y > < K e y > M e a s u r e s \ C o u n t   o f   T r a i n i n g   T y p e \ T a g I n f o \ F o r m u l a < / K e y > < / D i a g r a m O b j e c t K e y > < D i a g r a m O b j e c t K e y > < K e y > M e a s u r e s \ C o u n t   o f   T r a i n i n g   T y p e \ T a g I n f o \ V a l u e < / K e y > < / D i a g r a m O b j e c t K e y > < D i a g r a m O b j e c t K e y > < K e y > M e a s u r e s \ T o t a l   E m p l o y e e s < / K e y > < / D i a g r a m O b j e c t K e y > < D i a g r a m O b j e c t K e y > < K e y > M e a s u r e s \ T o t a l   E m p l o y e e s \ T a g I n f o \ F o r m u l a < / K e y > < / D i a g r a m O b j e c t K e y > < D i a g r a m O b j e c t K e y > < K e y > M e a s u r e s \ T o t a l   E m p l o y e e s \ T a g I n f o \ V a l u e < / K e y > < / D i a g r a m O b j e c t K e y > < D i a g r a m O b j e c t K e y > < K e y > M e a s u r e s \ C o m p l e t i o n   R a t e   % < / K e y > < / D i a g r a m O b j e c t K e y > < D i a g r a m O b j e c t K e y > < K e y > M e a s u r e s \ C o m p l e t i o n   R a t e   % \ T a g I n f o \ F o r m u l a < / K e y > < / D i a g r a m O b j e c t K e y > < D i a g r a m O b j e c t K e y > < K e y > M e a s u r e s \ C o m p l e t i o n   R a t e   % \ T a g I n f o \ V a l u e < / K e y > < / D i a g r a m O b j e c t K e y > < D i a g r a m O b j e c t K e y > < K e y > M e a s u r e s \ P a s s   R a t e   % < / K e y > < / D i a g r a m O b j e c t K e y > < D i a g r a m O b j e c t K e y > < K e y > M e a s u r e s \ P a s s   R a t e   % \ T a g I n f o \ F o r m u l a < / K e y > < / D i a g r a m O b j e c t K e y > < D i a g r a m O b j e c t K e y > < K e y > M e a s u r e s \ P a s s   R a t e   % \ T a g I n f o \ V a l u e < / K e y > < / D i a g r a m O b j e c t K e y > < D i a g r a m O b j e c t K e y > < K e y > M e a s u r e s \ A v g   P r e - t e s t   S c o r e < / K e y > < / D i a g r a m O b j e c t K e y > < D i a g r a m O b j e c t K e y > < K e y > M e a s u r e s \ A v g   P r e - t e s t   S c o r e \ T a g I n f o \ F o r m u l a < / K e y > < / D i a g r a m O b j e c t K e y > < D i a g r a m O b j e c t K e y > < K e y > M e a s u r e s \ A v g   P r e - t e s t   S c o r e \ T a g I n f o \ V a l u e < / K e y > < / D i a g r a m O b j e c t K e y > < D i a g r a m O b j e c t K e y > < K e y > M e a s u r e s \ A v g   P o s t - t e s t   S c o r e < / K e y > < / D i a g r a m O b j e c t K e y > < D i a g r a m O b j e c t K e y > < K e y > M e a s u r e s \ A v g   P o s t - t e s t   S c o r e \ T a g I n f o \ F o r m u l a < / K e y > < / D i a g r a m O b j e c t K e y > < D i a g r a m O b j e c t K e y > < K e y > M e a s u r e s \ A v g   P o s t - t e s t   S c o r e \ T a g I n f o \ V a l u e < / K e y > < / D i a g r a m O b j e c t K e y > < D i a g r a m O b j e c t K e y > < K e y > M e a s u r e s \ I m p r o v e m e n t   % < / K e y > < / D i a g r a m O b j e c t K e y > < D i a g r a m O b j e c t K e y > < K e y > M e a s u r e s \ I m p r o v e m e n t   % \ T a g I n f o \ F o r m u l a < / K e y > < / D i a g r a m O b j e c t K e y > < D i a g r a m O b j e c t K e y > < K e y > M e a s u r e s \ I m p r o v e m e n t   % \ T a g I n f o \ V a l u e < / K e y > < / D i a g r a m O b j e c t K e y > < D i a g r a m O b j e c t K e y > < K e y > M e a s u r e s \ A v g   F e e d b a c k < / K e y > < / D i a g r a m O b j e c t K e y > < D i a g r a m O b j e c t K e y > < K e y > M e a s u r e s \ A v g   F e e d b a c k \ T a g I n f o \ F o r m u l a < / K e y > < / D i a g r a m O b j e c t K e y > < D i a g r a m O b j e c t K e y > < K e y > M e a s u r e s \ A v g   F e e d b a c k \ T a g I n f o \ V a l u e < / K e y > < / D i a g r a m O b j e c t K e y > < D i a g r a m O b j e c t K e y > < K e y > M e a s u r e s \ T o t a l   T r a i n i n g   B u d g e t < / K e y > < / D i a g r a m O b j e c t K e y > < D i a g r a m O b j e c t K e y > < K e y > M e a s u r e s \ T o t a l   T r a i n i n g   B u d g e t \ T a g I n f o \ F o r m u l a < / K e y > < / D i a g r a m O b j e c t K e y > < D i a g r a m O b j e c t K e y > < K e y > M e a s u r e s \ T o t a l   T r a i n i n g   B u d g e t \ T a g I n f o \ V a l u e < / K e y > < / D i a g r a m O b j e c t K e y > < D i a g r a m O b j e c t K e y > < K e y > M e a s u r e s \ T o t a l   T r a i n i n g   C o s t < / K e y > < / D i a g r a m O b j e c t K e y > < D i a g r a m O b j e c t K e y > < K e y > M e a s u r e s \ T o t a l   T r a i n i n g   C o s t \ T a g I n f o \ F o r m u l a < / K e y > < / D i a g r a m O b j e c t K e y > < D i a g r a m O b j e c t K e y > < K e y > M e a s u r e s \ T o t a l   T r a i n i n g   C o s t \ T a g I n f o \ V a l u e < / K e y > < / D i a g r a m O b j e c t K e y > < D i a g r a m O b j e c t K e y > < K e y > M e a s u r e s \ B u d g e t   U t i l i z a t i o n < / K e y > < / D i a g r a m O b j e c t K e y > < D i a g r a m O b j e c t K e y > < K e y > M e a s u r e s \ B u d g e t   U t i l i z a t i o n \ T a g I n f o \ F o r m u l a < / K e y > < / D i a g r a m O b j e c t K e y > < D i a g r a m O b j e c t K e y > < K e y > M e a s u r e s \ B u d g e t   U t i l i z a t i o n \ T a g I n f o \ V a l u e < / K e y > < / D i a g r a m O b j e c t K e y > < D i a g r a m O b j e c t K e y > < K e y > M e a s u r e s \ C o s t   p e r   E m p l o y e e < / K e y > < / D i a g r a m O b j e c t K e y > < D i a g r a m O b j e c t K e y > < K e y > M e a s u r e s \ C o s t   p e r   E m p l o y e e \ T a g I n f o \ F o r m u l a < / K e y > < / D i a g r a m O b j e c t K e y > < D i a g r a m O b j e c t K e y > < K e y > M e a s u r e s \ C o s t   p e r   E m p l o y e e \ T a g I n f o \ V a l u e < / K e y > < / D i a g r a m O b j e c t K e y > < D i a g r a m O b j e c t K e y > < K e y > M e a s u r e s \ C e r t i f i c a t e s   I s s u e d < / K e y > < / D i a g r a m O b j e c t K e y > < D i a g r a m O b j e c t K e y > < K e y > M e a s u r e s \ C e r t i f i c a t e s   I s s u e d \ T a g I n f o \ F o r m u l a < / K e y > < / D i a g r a m O b j e c t K e y > < D i a g r a m O b j e c t K e y > < K e y > M e a s u r e s \ C e r t i f i c a t e s   I s s u e d \ T a g I n f o \ V a l u e < / K e y > < / D i a g r a m O b j e c t K e y > < D i a g r a m O b j e c t K e y > < K e y > M e a s u r e s \ C o s t   U t i l i z a t i o n   % < / K e y > < / D i a g r a m O b j e c t K e y > < D i a g r a m O b j e c t K e y > < K e y > M e a s u r e s \ C o s t   U t i l i z a t i o n   % \ T a g I n f o \ F o r m u l a < / K e y > < / D i a g r a m O b j e c t K e y > < D i a g r a m O b j e c t K e y > < K e y > M e a s u r e s \ C o s t   U t i l i z a t i o n   % \ T a g I n f o \ V a l u e < / K e y > < / D i a g r a m O b j e c t K e y > < D i a g r a m O b j e c t K e y > < K e y > C o l u m n s \ E m p l o y e e   I D < / K e y > < / D i a g r a m O b j e c t K e y > < D i a g r a m O b j e c t K e y > < K e y > C o l u m n s \ T r a i n i n g   D a t e < / K e y > < / D i a g r a m O b j e c t K e y > < D i a g r a m O b j e c t K e y > < K e y > C o l u m n s \ T r a i n i n g   P r o g r a m   N a m e < / K e y > < / D i a g r a m O b j e c t K e y > < D i a g r a m O b j e c t K e y > < K e y > C o l u m n s \ T r a i n i n g   T y p e < / K e y > < / D i a g r a m O b j e c t K e y > < D i a g r a m O b j e c t K e y > < K e y > C o l u m n s \ T r a i n i n g   O u t c o m e < / K e y > < / D i a g r a m O b j e c t K e y > < D i a g r a m O b j e c t K e y > < K e y > C o l u m n s \ T r a i n e r < / K e y > < / D i a g r a m O b j e c t K e y > < D i a g r a m O b j e c t K e y > < K e y > C o l u m n s \ T r a i n i n g   D u r a t i o n ( D a y s ) < / K e y > < / D i a g r a m O b j e c t K e y > < D i a g r a m O b j e c t K e y > < K e y > C o l u m n s \ T r a i n i n g   B u d g e t < / K e y > < / D i a g r a m O b j e c t K e y > < D i a g r a m O b j e c t K e y > < K e y > C o l u m n s \ T r a i n i n g   C o s t < / K e y > < / D i a g r a m O b j e c t K e y > < D i a g r a m O b j e c t K e y > < K e y > C o l u m n s \ P r e T e s t S c o r e < / K e y > < / D i a g r a m O b j e c t K e y > < D i a g r a m O b j e c t K e y > < K e y > C o l u m n s \ P o s t T e s t S c o r e < / K e y > < / D i a g r a m O b j e c t K e y > < D i a g r a m O b j e c t K e y > < K e y > C o l u m n s \ F e e d b a c k S c o r e < / K e y > < / D i a g r a m O b j e c t K e y > < D i a g r a m O b j e c t K e y > < K e y > C o l u m n s \ C e r t i f i c a t e I s s u e d < / K e y > < / D i a g r a m O b j e c t K e y > < D i a g r a m O b j e c t K e y > < K e y > L i n k s \ & l t ; C o l u m n s \ S u m   o f   E m p l o y e e   I D & g t ; - & l t ; M e a s u r e s \ E m p l o y e e   I D & g t ; < / K e y > < / D i a g r a m O b j e c t K e y > < D i a g r a m O b j e c t K e y > < K e y > L i n k s \ & l t ; C o l u m n s \ S u m   o f   E m p l o y e e   I D & g t ; - & l t ; M e a s u r e s \ E m p l o y e e   I D & g t ; \ C O L U M N < / K e y > < / D i a g r a m O b j e c t K e y > < D i a g r a m O b j e c t K e y > < K e y > L i n k s \ & l t ; C o l u m n s \ S u m   o f   E m p l o y e e   I D & g t ; - & l t ; M e a s u r e s \ E m p l o y e e   I D & g t ; \ M E A S U R E < / K e y > < / D i a g r a m O b j e c t K e y > < D i a g r a m O b j e c t K e y > < K e y > L i n k s \ & l t ; C o l u m n s \ C o u n t   o f   E m p l o y e e   I D & g t ; - & l t ; M e a s u r e s \ E m p l o y e e   I D & g t ; < / K e y > < / D i a g r a m O b j e c t K e y > < D i a g r a m O b j e c t K e y > < K e y > L i n k s \ & l t ; C o l u m n s \ C o u n t   o f   E m p l o y e e   I D & g t ; - & l t ; M e a s u r e s \ E m p l o y e e   I D & g t ; \ C O L U M N < / K e y > < / D i a g r a m O b j e c t K e y > < D i a g r a m O b j e c t K e y > < K e y > L i n k s \ & l t ; C o l u m n s \ C o u n t   o f   E m p l o y e e   I D & g t ; - & l t ; M e a s u r e s \ E m p l o y e e   I D & g t ; \ M E A S U R E < / K e y > < / D i a g r a m O b j e c t K e y > < D i a g r a m O b j e c t K e y > < K e y > L i n k s \ & l t ; C o l u m n s \ S u m   o f   T r a i n i n g   D u r a t i o n ( D a y s ) & g t ; - & l t ; M e a s u r e s \ T r a i n i n g   D u r a t i o n ( D a y s ) & g t ; < / K e y > < / D i a g r a m O b j e c t K e y > < D i a g r a m O b j e c t K e y > < K e y > L i n k s \ & l t ; C o l u m n s \ S u m   o f   T r a i n i n g   D u r a t i o n ( D a y s ) & g t ; - & l t ; M e a s u r e s \ T r a i n i n g   D u r a t i o n ( D a y s ) & g t ; \ C O L U M N < / K e y > < / D i a g r a m O b j e c t K e y > < D i a g r a m O b j e c t K e y > < K e y > L i n k s \ & l t ; C o l u m n s \ S u m   o f   T r a i n i n g   D u r a t i o n ( D a y s ) & g t ; - & l t ; M e a s u r e s \ T r a i n i n g   D u r a t i o n ( D a y s ) & g t ; \ M E A S U R E < / K e y > < / D i a g r a m O b j e c t K e y > < D i a g r a m O b j e c t K e y > < K e y > L i n k s \ & l t ; C o l u m n s \ C o u n t   o f   T r a i n i n g   D u r a t i o n ( D a y s ) & g t ; - & l t ; M e a s u r e s \ T r a i n i n g   D u r a t i o n ( D a y s ) & g t ; < / K e y > < / D i a g r a m O b j e c t K e y > < D i a g r a m O b j e c t K e y > < K e y > L i n k s \ & l t ; C o l u m n s \ C o u n t   o f   T r a i n i n g   D u r a t i o n ( D a y s ) & g t ; - & l t ; M e a s u r e s \ T r a i n i n g   D u r a t i o n ( D a y s ) & g t ; \ C O L U M N < / K e y > < / D i a g r a m O b j e c t K e y > < D i a g r a m O b j e c t K e y > < K e y > L i n k s \ & l t ; C o l u m n s \ C o u n t   o f   T r a i n i n g   D u r a t i o n ( D a y s ) & g t ; - & l t ; M e a s u r e s \ T r a i n i n g   D u r a t i o n ( D a y s ) & g t ; \ M E A S U R E < / K e y > < / D i a g r a m O b j e c t K e y > < D i a g r a m O b j e c t K e y > < K e y > L i n k s \ & l t ; C o l u m n s \ C o u n t   o f   T r a i n i n g   T y p e & g t ; - & l t ; M e a s u r e s \ T r a i n i n g   T y p e & g t ; < / K e y > < / D i a g r a m O b j e c t K e y > < D i a g r a m O b j e c t K e y > < K e y > L i n k s \ & l t ; C o l u m n s \ C o u n t   o f   T r a i n i n g   T y p e & g t ; - & l t ; M e a s u r e s \ T r a i n i n g   T y p e & g t ; \ C O L U M N < / K e y > < / D i a g r a m O b j e c t K e y > < D i a g r a m O b j e c t K e y > < K e y > L i n k s \ & l t ; C o l u m n s \ C o u n t   o f   T r a i n i n g   T y p e & g t ; - & l t ; M e a s u r e s \ T r a i n i n g 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 1 2 < / F o c u s R o w > < S e l e c t i o n E n d R o w > 1 2 < / S e l e c t i o n E n d R o w > < S e l e c t i o n S t a r t R o w > 1 2 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 E m p l o y e e   I D < / K e y > < / a : K e y > < a : V a l u e   i : t y p e = " M e a s u r e G r i d N o d e V i e w S t a t e " > < L a y e d O u t > t r u e < / L a y e d O u t > < W a s U I I n v i s i b l e > t r u e < / W a s U I I n v i s i b l e > < / a : V a l u e > < / a : K e y V a l u e O f D i a g r a m O b j e c t K e y a n y T y p e z b w N T n L X > < a : K e y V a l u e O f D i a g r a m O b j e c t K e y a n y T y p e z b w N T n L X > < a : K e y > < K e y > M e a s u r e s \ S u m   o f   E m p l o y e e   I D \ T a g I n f o \ F o r m u l a < / K e y > < / a : K e y > < a : V a l u e   i : t y p e = " M e a s u r e G r i d V i e w S t a t e I D i a g r a m T a g A d d i t i o n a l I n f o " / > < / a : K e y V a l u e O f D i a g r a m O b j e c t K e y a n y T y p e z b w N T n L X > < a : K e y V a l u e O f D i a g r a m O b j e c t K e y a n y T y p e z b w N T n L X > < a : K e y > < K e y > M e a s u r e s \ S u m   o f   E m p l o y e e   I D \ T a g I n f o \ V a l u e < / K e y > < / a : K e y > < a : V a l u e   i : t y p e = " M e a s u r e G r i d V i e w S t a t e I D i a g r a m T a g A d d i t i o n a l I n f o " / > < / a : K e y V a l u e O f D i a g r a m O b j e c t K e y a n y T y p e z b w N T n L X > < a : K e y V a l u e O f D i a g r a m O b j e c t K e y a n y T y p e z b w N T n L X > < a : K e y > < K e y > M e a s u r e s \ C o u n t   o f   E m p l o y e e   I D < / K e y > < / a : K e y > < a : V a l u e   i : t y p e = " M e a s u r e G r i d N o d e V i e w S t a t e " > < L a y e d O u t > t r u e < / L a y e d O u t > < W a s U I I n v i s i b l e > t r u e < / W a s U I I n v i s i b l e > < / a : V a l u e > < / a : K e y V a l u e O f D i a g r a m O b j e c t K e y a n y T y p e z b w N T n L X > < a : K e y V a l u e O f D i a g r a m O b j e c t K e y a n y T y p e z b w N T n L X > < a : K e y > < K e y > M e a s u r e s \ C o u n t   o f   E m p l o y e e   I D \ T a g I n f o \ F o r m u l a < / K e y > < / a : K e y > < a : V a l u e   i : t y p e = " M e a s u r e G r i d V i e w S t a t e I D i a g r a m T a g A d d i t i o n a l I n f o " / > < / a : K e y V a l u e O f D i a g r a m O b j e c t K e y a n y T y p e z b w N T n L X > < a : K e y V a l u e O f D i a g r a m O b j e c t K e y a n y T y p e z b w N T n L X > < a : K e y > < K e y > M e a s u r e s \ C o u n t   o f   E m p l o y e e   I D \ T a g I n f o \ V a l u e < / K e y > < / a : K e y > < a : V a l u e   i : t y p e = " M e a s u r e G r i d V i e w S t a t e I D i a g r a m T a g A d d i t i o n a l I n f o " / > < / a : K e y V a l u e O f D i a g r a m O b j e c t K e y a n y T y p e z b w N T n L X > < a : K e y V a l u e O f D i a g r a m O b j e c t K e y a n y T y p e z b w N T n L X > < a : K e y > < K e y > M e a s u r e s \ S u m   o f   T r a i n i n g   D u r a t i o n ( D a y s ) < / K e y > < / a : K e y > < a : V a l u e   i : t y p e = " M e a s u r e G r i d N o d e V i e w S t a t e " > < C o l u m n > 6 < / C o l u m n > < L a y e d O u t > t r u e < / L a y e d O u t > < W a s U I I n v i s i b l e > t r u e < / W a s U I I n v i s i b l e > < / a : V a l u e > < / a : K e y V a l u e O f D i a g r a m O b j e c t K e y a n y T y p e z b w N T n L X > < a : K e y V a l u e O f D i a g r a m O b j e c t K e y a n y T y p e z b w N T n L X > < a : K e y > < K e y > M e a s u r e s \ S u m   o f   T r a i n i n g   D u r a t i o n ( D a y s ) \ T a g I n f o \ F o r m u l a < / K e y > < / a : K e y > < a : V a l u e   i : t y p e = " M e a s u r e G r i d V i e w S t a t e I D i a g r a m T a g A d d i t i o n a l I n f o " / > < / a : K e y V a l u e O f D i a g r a m O b j e c t K e y a n y T y p e z b w N T n L X > < a : K e y V a l u e O f D i a g r a m O b j e c t K e y a n y T y p e z b w N T n L X > < a : K e y > < K e y > M e a s u r e s \ S u m   o f   T r a i n i n g   D u r a t i o n ( D a y s ) \ T a g I n f o \ V a l u e < / K e y > < / a : K e y > < a : V a l u e   i : t y p e = " M e a s u r e G r i d V i e w S t a t e I D i a g r a m T a g A d d i t i o n a l I n f o " / > < / a : K e y V a l u e O f D i a g r a m O b j e c t K e y a n y T y p e z b w N T n L X > < a : K e y V a l u e O f D i a g r a m O b j e c t K e y a n y T y p e z b w N T n L X > < a : K e y > < K e y > M e a s u r e s \ C o u n t   o f   T r a i n i n g   D u r a t i o n ( D a y s ) < / K e y > < / a : K e y > < a : V a l u e   i : t y p e = " M e a s u r e G r i d N o d e V i e w S t a t e " > < C o l u m n > 6 < / C o l u m n > < L a y e d O u t > t r u e < / L a y e d O u t > < R o w > 1 < / R o w > < W a s U I I n v i s i b l e > t r u e < / W a s U I I n v i s i b l e > < / a : V a l u e > < / a : K e y V a l u e O f D i a g r a m O b j e c t K e y a n y T y p e z b w N T n L X > < a : K e y V a l u e O f D i a g r a m O b j e c t K e y a n y T y p e z b w N T n L X > < a : K e y > < K e y > M e a s u r e s \ C o u n t   o f   T r a i n i n g   D u r a t i o n ( D a y s ) \ T a g I n f o \ F o r m u l a < / K e y > < / a : K e y > < a : V a l u e   i : t y p e = " M e a s u r e G r i d V i e w S t a t e I D i a g r a m T a g A d d i t i o n a l I n f o " / > < / a : K e y V a l u e O f D i a g r a m O b j e c t K e y a n y T y p e z b w N T n L X > < a : K e y V a l u e O f D i a g r a m O b j e c t K e y a n y T y p e z b w N T n L X > < a : K e y > < K e y > M e a s u r e s \ C o u n t   o f   T r a i n i n g   D u r a t i o n ( D a y s ) \ T a g I n f o \ V a l u e < / K e y > < / a : K e y > < a : V a l u e   i : t y p e = " M e a s u r e G r i d V i e w S t a t e I D i a g r a m T a g A d d i t i o n a l I n f o " / > < / a : K e y V a l u e O f D i a g r a m O b j e c t K e y a n y T y p e z b w N T n L X > < a : K e y V a l u e O f D i a g r a m O b j e c t K e y a n y T y p e z b w N T n L X > < a : K e y > < K e y > M e a s u r e s \ C o u n t   o f   T r a i n i n g   T y p e < / K e y > < / a : K e y > < a : V a l u e   i : t y p e = " M e a s u r e G r i d N o d e V i e w S t a t e " > < C o l u m n > 3 < / C o l u m n > < L a y e d O u t > t r u e < / L a y e d O u t > < W a s U I I n v i s i b l e > t r u e < / W a s U I I n v i s i b l e > < / a : V a l u e > < / a : K e y V a l u e O f D i a g r a m O b j e c t K e y a n y T y p e z b w N T n L X > < a : K e y V a l u e O f D i a g r a m O b j e c t K e y a n y T y p e z b w N T n L X > < a : K e y > < K e y > M e a s u r e s \ C o u n t   o f   T r a i n i n g   T y p e \ T a g I n f o \ F o r m u l a < / K e y > < / a : K e y > < a : V a l u e   i : t y p e = " M e a s u r e G r i d V i e w S t a t e I D i a g r a m T a g A d d i t i o n a l I n f o " / > < / a : K e y V a l u e O f D i a g r a m O b j e c t K e y a n y T y p e z b w N T n L X > < a : K e y V a l u e O f D i a g r a m O b j e c t K e y a n y T y p e z b w N T n L X > < a : K e y > < K e y > M e a s u r e s \ C o u n t   o f   T r a i n i n g   T y p e \ T a g I n f o \ V a l u e < / K e y > < / a : K e y > < a : V a l u e   i : t y p e = " M e a s u r e G r i d V i e w S t a t e I D i a g r a m T a g A d d i t i o n a l I n f o " / > < / a : K e y V a l u e O f D i a g r a m O b j e c t K e y a n y T y p e z b w N T n L X > < a : K e y V a l u e O f D i a g r a m O b j e c t K e y a n y T y p e z b w N T n L X > < a : K e y > < K e y > M e a s u r e s \ T o t a l   E m p l o y e e s < / K e y > < / a : K e y > < a : V a l u e   i : t y p e = " M e a s u r e G r i d N o d e V i e w S t a t e " > < L a y e d O u t > t r u e < / L a y e d O u t > < / a : V a l u e > < / a : K e y V a l u e O f D i a g r a m O b j e c t K e y a n y T y p e z b w N T n L X > < a : K e y V a l u e O f D i a g r a m O b j e c t K e y a n y T y p e z b w N T n L X > < a : K e y > < K e y > M e a s u r e s \ T o t a l   E m p l o y e e s \ T a g I n f o \ F o r m u l a < / K e y > < / a : K e y > < a : V a l u e   i : t y p e = " M e a s u r e G r i d V i e w S t a t e I D i a g r a m T a g A d d i t i o n a l I n f o " / > < / a : K e y V a l u e O f D i a g r a m O b j e c t K e y a n y T y p e z b w N T n L X > < a : K e y V a l u e O f D i a g r a m O b j e c t K e y a n y T y p e z b w N T n L X > < a : K e y > < K e y > M e a s u r e s \ T o t a l   E m p l o y e e s \ T a g I n f o \ V a l u e < / K e y > < / a : K e y > < a : V a l u e   i : t y p e = " M e a s u r e G r i d V i e w S t a t e I D i a g r a m T a g A d d i t i o n a l I n f o " / > < / a : K e y V a l u e O f D i a g r a m O b j e c t K e y a n y T y p e z b w N T n L X > < a : K e y V a l u e O f D i a g r a m O b j e c t K e y a n y T y p e z b w N T n L X > < a : K e y > < K e y > M e a s u r e s \ C o m p l e t i o n   R a t e   % < / K e y > < / a : K e y > < a : V a l u e   i : t y p e = " M e a s u r e G r i d N o d e V i e w S t a t e " > < L a y e d O u t > t r u e < / L a y e d O u t > < R o w > 1 < / R o w > < / a : V a l u e > < / a : K e y V a l u e O f D i a g r a m O b j e c t K e y a n y T y p e z b w N T n L X > < a : K e y V a l u e O f D i a g r a m O b j e c t K e y a n y T y p e z b w N T n L X > < a : K e y > < K e y > M e a s u r e s \ C o m p l e t i o n   R a t e   % \ T a g I n f o \ F o r m u l a < / K e y > < / a : K e y > < a : V a l u e   i : t y p e = " M e a s u r e G r i d V i e w S t a t e I D i a g r a m T a g A d d i t i o n a l I n f o " / > < / a : K e y V a l u e O f D i a g r a m O b j e c t K e y a n y T y p e z b w N T n L X > < a : K e y V a l u e O f D i a g r a m O b j e c t K e y a n y T y p e z b w N T n L X > < a : K e y > < K e y > M e a s u r e s \ C o m p l e t i o n   R a t e   % \ T a g I n f o \ V a l u e < / K e y > < / a : K e y > < a : V a l u e   i : t y p e = " M e a s u r e G r i d V i e w S t a t e I D i a g r a m T a g A d d i t i o n a l I n f o " / > < / a : K e y V a l u e O f D i a g r a m O b j e c t K e y a n y T y p e z b w N T n L X > < a : K e y V a l u e O f D i a g r a m O b j e c t K e y a n y T y p e z b w N T n L X > < a : K e y > < K e y > M e a s u r e s \ P a s s   R a t e   % < / K e y > < / a : K e y > < a : V a l u e   i : t y p e = " M e a s u r e G r i d N o d e V i e w S t a t e " > < L a y e d O u t > t r u e < / L a y e d O u t > < R o w > 2 < / R o w > < / a : V a l u e > < / a : K e y V a l u e O f D i a g r a m O b j e c t K e y a n y T y p e z b w N T n L X > < a : K e y V a l u e O f D i a g r a m O b j e c t K e y a n y T y p e z b w N T n L X > < a : K e y > < K e y > M e a s u r e s \ P a s s   R a t e   % \ T a g I n f o \ F o r m u l a < / K e y > < / a : K e y > < a : V a l u e   i : t y p e = " M e a s u r e G r i d V i e w S t a t e I D i a g r a m T a g A d d i t i o n a l I n f o " / > < / a : K e y V a l u e O f D i a g r a m O b j e c t K e y a n y T y p e z b w N T n L X > < a : K e y V a l u e O f D i a g r a m O b j e c t K e y a n y T y p e z b w N T n L X > < a : K e y > < K e y > M e a s u r e s \ P a s s   R a t e   % \ T a g I n f o \ V a l u e < / K e y > < / a : K e y > < a : V a l u e   i : t y p e = " M e a s u r e G r i d V i e w S t a t e I D i a g r a m T a g A d d i t i o n a l I n f o " / > < / a : K e y V a l u e O f D i a g r a m O b j e c t K e y a n y T y p e z b w N T n L X > < a : K e y V a l u e O f D i a g r a m O b j e c t K e y a n y T y p e z b w N T n L X > < a : K e y > < K e y > M e a s u r e s \ A v g   P r e - t e s t   S c o r e < / K e y > < / a : K e y > < a : V a l u e   i : t y p e = " M e a s u r e G r i d N o d e V i e w S t a t e " > < L a y e d O u t > t r u e < / L a y e d O u t > < R o w > 3 < / R o w > < / a : V a l u e > < / a : K e y V a l u e O f D i a g r a m O b j e c t K e y a n y T y p e z b w N T n L X > < a : K e y V a l u e O f D i a g r a m O b j e c t K e y a n y T y p e z b w N T n L X > < a : K e y > < K e y > M e a s u r e s \ A v g   P r e - t e s t   S c o r e \ T a g I n f o \ F o r m u l a < / K e y > < / a : K e y > < a : V a l u e   i : t y p e = " M e a s u r e G r i d V i e w S t a t e I D i a g r a m T a g A d d i t i o n a l I n f o " / > < / a : K e y V a l u e O f D i a g r a m O b j e c t K e y a n y T y p e z b w N T n L X > < a : K e y V a l u e O f D i a g r a m O b j e c t K e y a n y T y p e z b w N T n L X > < a : K e y > < K e y > M e a s u r e s \ A v g   P r e - t e s t   S c o r e \ T a g I n f o \ V a l u e < / K e y > < / a : K e y > < a : V a l u e   i : t y p e = " M e a s u r e G r i d V i e w S t a t e I D i a g r a m T a g A d d i t i o n a l I n f o " / > < / a : K e y V a l u e O f D i a g r a m O b j e c t K e y a n y T y p e z b w N T n L X > < a : K e y V a l u e O f D i a g r a m O b j e c t K e y a n y T y p e z b w N T n L X > < a : K e y > < K e y > M e a s u r e s \ A v g   P o s t - t e s t   S c o r e < / K e y > < / a : K e y > < a : V a l u e   i : t y p e = " M e a s u r e G r i d N o d e V i e w S t a t e " > < L a y e d O u t > t r u e < / L a y e d O u t > < R o w > 4 < / R o w > < / a : V a l u e > < / a : K e y V a l u e O f D i a g r a m O b j e c t K e y a n y T y p e z b w N T n L X > < a : K e y V a l u e O f D i a g r a m O b j e c t K e y a n y T y p e z b w N T n L X > < a : K e y > < K e y > M e a s u r e s \ A v g   P o s t - t e s t   S c o r e \ T a g I n f o \ F o r m u l a < / K e y > < / a : K e y > < a : V a l u e   i : t y p e = " M e a s u r e G r i d V i e w S t a t e I D i a g r a m T a g A d d i t i o n a l I n f o " / > < / a : K e y V a l u e O f D i a g r a m O b j e c t K e y a n y T y p e z b w N T n L X > < a : K e y V a l u e O f D i a g r a m O b j e c t K e y a n y T y p e z b w N T n L X > < a : K e y > < K e y > M e a s u r e s \ A v g   P o s t - t e s t   S c o r e \ T a g I n f o \ V a l u e < / K e y > < / a : K e y > < a : V a l u e   i : t y p e = " M e a s u r e G r i d V i e w S t a t e I D i a g r a m T a g A d d i t i o n a l I n f o " / > < / a : K e y V a l u e O f D i a g r a m O b j e c t K e y a n y T y p e z b w N T n L X > < a : K e y V a l u e O f D i a g r a m O b j e c t K e y a n y T y p e z b w N T n L X > < a : K e y > < K e y > M e a s u r e s \ I m p r o v e m e n t   % < / K e y > < / a : K e y > < a : V a l u e   i : t y p e = " M e a s u r e G r i d N o d e V i e w S t a t e " > < L a y e d O u t > t r u e < / L a y e d O u t > < R o w > 5 < / R o w > < / a : V a l u e > < / a : K e y V a l u e O f D i a g r a m O b j e c t K e y a n y T y p e z b w N T n L X > < a : K e y V a l u e O f D i a g r a m O b j e c t K e y a n y T y p e z b w N T n L X > < a : K e y > < K e y > M e a s u r e s \ I m p r o v e m e n t   % \ T a g I n f o \ F o r m u l a < / K e y > < / a : K e y > < a : V a l u e   i : t y p e = " M e a s u r e G r i d V i e w S t a t e I D i a g r a m T a g A d d i t i o n a l I n f o " / > < / a : K e y V a l u e O f D i a g r a m O b j e c t K e y a n y T y p e z b w N T n L X > < a : K e y V a l u e O f D i a g r a m O b j e c t K e y a n y T y p e z b w N T n L X > < a : K e y > < K e y > M e a s u r e s \ I m p r o v e m e n t   % \ T a g I n f o \ V a l u e < / K e y > < / a : K e y > < a : V a l u e   i : t y p e = " M e a s u r e G r i d V i e w S t a t e I D i a g r a m T a g A d d i t i o n a l I n f o " / > < / a : K e y V a l u e O f D i a g r a m O b j e c t K e y a n y T y p e z b w N T n L X > < a : K e y V a l u e O f D i a g r a m O b j e c t K e y a n y T y p e z b w N T n L X > < a : K e y > < K e y > M e a s u r e s \ A v g   F e e d b a c k < / K e y > < / a : K e y > < a : V a l u e   i : t y p e = " M e a s u r e G r i d N o d e V i e w S t a t e " > < L a y e d O u t > t r u e < / L a y e d O u t > < R o w > 6 < / R o w > < / a : V a l u e > < / a : K e y V a l u e O f D i a g r a m O b j e c t K e y a n y T y p e z b w N T n L X > < a : K e y V a l u e O f D i a g r a m O b j e c t K e y a n y T y p e z b w N T n L X > < a : K e y > < K e y > M e a s u r e s \ A v g   F e e d b a c k \ T a g I n f o \ F o r m u l a < / K e y > < / a : K e y > < a : V a l u e   i : t y p e = " M e a s u r e G r i d V i e w S t a t e I D i a g r a m T a g A d d i t i o n a l I n f o " / > < / a : K e y V a l u e O f D i a g r a m O b j e c t K e y a n y T y p e z b w N T n L X > < a : K e y V a l u e O f D i a g r a m O b j e c t K e y a n y T y p e z b w N T n L X > < a : K e y > < K e y > M e a s u r e s \ A v g   F e e d b a c k \ T a g I n f o \ V a l u e < / K e y > < / a : K e y > < a : V a l u e   i : t y p e = " M e a s u r e G r i d V i e w S t a t e I D i a g r a m T a g A d d i t i o n a l I n f o " / > < / a : K e y V a l u e O f D i a g r a m O b j e c t K e y a n y T y p e z b w N T n L X > < a : K e y V a l u e O f D i a g r a m O b j e c t K e y a n y T y p e z b w N T n L X > < a : K e y > < K e y > M e a s u r e s \ T o t a l   T r a i n i n g   B u d g e t < / K e y > < / a : K e y > < a : V a l u e   i : t y p e = " M e a s u r e G r i d N o d e V i e w S t a t e " > < L a y e d O u t > t r u e < / L a y e d O u t > < R o w > 7 < / R o w > < / a : V a l u e > < / a : K e y V a l u e O f D i a g r a m O b j e c t K e y a n y T y p e z b w N T n L X > < a : K e y V a l u e O f D i a g r a m O b j e c t K e y a n y T y p e z b w N T n L X > < a : K e y > < K e y > M e a s u r e s \ T o t a l   T r a i n i n g   B u d g e t \ T a g I n f o \ F o r m u l a < / K e y > < / a : K e y > < a : V a l u e   i : t y p e = " M e a s u r e G r i d V i e w S t a t e I D i a g r a m T a g A d d i t i o n a l I n f o " / > < / a : K e y V a l u e O f D i a g r a m O b j e c t K e y a n y T y p e z b w N T n L X > < a : K e y V a l u e O f D i a g r a m O b j e c t K e y a n y T y p e z b w N T n L X > < a : K e y > < K e y > M e a s u r e s \ T o t a l   T r a i n i n g   B u d g e t \ T a g I n f o \ V a l u e < / K e y > < / a : K e y > < a : V a l u e   i : t y p e = " M e a s u r e G r i d V i e w S t a t e I D i a g r a m T a g A d d i t i o n a l I n f o " / > < / a : K e y V a l u e O f D i a g r a m O b j e c t K e y a n y T y p e z b w N T n L X > < a : K e y V a l u e O f D i a g r a m O b j e c t K e y a n y T y p e z b w N T n L X > < a : K e y > < K e y > M e a s u r e s \ T o t a l   T r a i n i n g   C o s t < / K e y > < / a : K e y > < a : V a l u e   i : t y p e = " M e a s u r e G r i d N o d e V i e w S t a t e " > < L a y e d O u t > t r u e < / L a y e d O u t > < R o w > 8 < / R o w > < / a : V a l u e > < / a : K e y V a l u e O f D i a g r a m O b j e c t K e y a n y T y p e z b w N T n L X > < a : K e y V a l u e O f D i a g r a m O b j e c t K e y a n y T y p e z b w N T n L X > < a : K e y > < K e y > M e a s u r e s \ T o t a l   T r a i n i n g   C o s t \ T a g I n f o \ F o r m u l a < / K e y > < / a : K e y > < a : V a l u e   i : t y p e = " M e a s u r e G r i d V i e w S t a t e I D i a g r a m T a g A d d i t i o n a l I n f o " / > < / a : K e y V a l u e O f D i a g r a m O b j e c t K e y a n y T y p e z b w N T n L X > < a : K e y V a l u e O f D i a g r a m O b j e c t K e y a n y T y p e z b w N T n L X > < a : K e y > < K e y > M e a s u r e s \ T o t a l   T r a i n i n g   C o s t \ T a g I n f o \ V a l u e < / K e y > < / a : K e y > < a : V a l u e   i : t y p e = " M e a s u r e G r i d V i e w S t a t e I D i a g r a m T a g A d d i t i o n a l I n f o " / > < / a : K e y V a l u e O f D i a g r a m O b j e c t K e y a n y T y p e z b w N T n L X > < a : K e y V a l u e O f D i a g r a m O b j e c t K e y a n y T y p e z b w N T n L X > < a : K e y > < K e y > M e a s u r e s \ B u d g e t   U t i l i z a t i o n < / K e y > < / a : K e y > < a : V a l u e   i : t y p e = " M e a s u r e G r i d N o d e V i e w S t a t e " > < L a y e d O u t > t r u e < / L a y e d O u t > < R o w > 9 < / R o w > < / a : V a l u e > < / a : K e y V a l u e O f D i a g r a m O b j e c t K e y a n y T y p e z b w N T n L X > < a : K e y V a l u e O f D i a g r a m O b j e c t K e y a n y T y p e z b w N T n L X > < a : K e y > < K e y > M e a s u r e s \ B u d g e t   U t i l i z a t i o n \ T a g I n f o \ F o r m u l a < / K e y > < / a : K e y > < a : V a l u e   i : t y p e = " M e a s u r e G r i d V i e w S t a t e I D i a g r a m T a g A d d i t i o n a l I n f o " / > < / a : K e y V a l u e O f D i a g r a m O b j e c t K e y a n y T y p e z b w N T n L X > < a : K e y V a l u e O f D i a g r a m O b j e c t K e y a n y T y p e z b w N T n L X > < a : K e y > < K e y > M e a s u r e s \ B u d g e t   U t i l i z a t i o n \ T a g I n f o \ V a l u e < / K e y > < / a : K e y > < a : V a l u e   i : t y p e = " M e a s u r e G r i d V i e w S t a t e I D i a g r a m T a g A d d i t i o n a l I n f o " / > < / a : K e y V a l u e O f D i a g r a m O b j e c t K e y a n y T y p e z b w N T n L X > < a : K e y V a l u e O f D i a g r a m O b j e c t K e y a n y T y p e z b w N T n L X > < a : K e y > < K e y > M e a s u r e s \ C o s t   p e r   E m p l o y e e < / K e y > < / a : K e y > < a : V a l u e   i : t y p e = " M e a s u r e G r i d N o d e V i e w S t a t e " > < L a y e d O u t > t r u e < / L a y e d O u t > < R o w > 1 0 < / R o w > < / a : V a l u e > < / a : K e y V a l u e O f D i a g r a m O b j e c t K e y a n y T y p e z b w N T n L X > < a : K e y V a l u e O f D i a g r a m O b j e c t K e y a n y T y p e z b w N T n L X > < a : K e y > < K e y > M e a s u r e s \ C o s t   p e r   E m p l o y e e \ T a g I n f o \ F o r m u l a < / K e y > < / a : K e y > < a : V a l u e   i : t y p e = " M e a s u r e G r i d V i e w S t a t e I D i a g r a m T a g A d d i t i o n a l I n f o " / > < / a : K e y V a l u e O f D i a g r a m O b j e c t K e y a n y T y p e z b w N T n L X > < a : K e y V a l u e O f D i a g r a m O b j e c t K e y a n y T y p e z b w N T n L X > < a : K e y > < K e y > M e a s u r e s \ C o s t   p e r   E m p l o y e e \ T a g I n f o \ V a l u e < / K e y > < / a : K e y > < a : V a l u e   i : t y p e = " M e a s u r e G r i d V i e w S t a t e I D i a g r a m T a g A d d i t i o n a l I n f o " / > < / a : K e y V a l u e O f D i a g r a m O b j e c t K e y a n y T y p e z b w N T n L X > < a : K e y V a l u e O f D i a g r a m O b j e c t K e y a n y T y p e z b w N T n L X > < a : K e y > < K e y > M e a s u r e s \ C e r t i f i c a t e s   I s s u e d < / K e y > < / a : K e y > < a : V a l u e   i : t y p e = " M e a s u r e G r i d N o d e V i e w S t a t e " > < L a y e d O u t > t r u e < / L a y e d O u t > < R o w > 1 1 < / R o w > < / a : V a l u e > < / a : K e y V a l u e O f D i a g r a m O b j e c t K e y a n y T y p e z b w N T n L X > < a : K e y V a l u e O f D i a g r a m O b j e c t K e y a n y T y p e z b w N T n L X > < a : K e y > < K e y > M e a s u r e s \ C e r t i f i c a t e s   I s s u e d \ T a g I n f o \ F o r m u l a < / K e y > < / a : K e y > < a : V a l u e   i : t y p e = " M e a s u r e G r i d V i e w S t a t e I D i a g r a m T a g A d d i t i o n a l I n f o " / > < / a : K e y V a l u e O f D i a g r a m O b j e c t K e y a n y T y p e z b w N T n L X > < a : K e y V a l u e O f D i a g r a m O b j e c t K e y a n y T y p e z b w N T n L X > < a : K e y > < K e y > M e a s u r e s \ C e r t i f i c a t e s   I s s u e d \ T a g I n f o \ V a l u e < / K e y > < / a : K e y > < a : V a l u e   i : t y p e = " M e a s u r e G r i d V i e w S t a t e I D i a g r a m T a g A d d i t i o n a l I n f o " / > < / a : K e y V a l u e O f D i a g r a m O b j e c t K e y a n y T y p e z b w N T n L X > < a : K e y V a l u e O f D i a g r a m O b j e c t K e y a n y T y p e z b w N T n L X > < a : K e y > < K e y > M e a s u r e s \ C o s t   U t i l i z a t i o n   % < / K e y > < / a : K e y > < a : V a l u e   i : t y p e = " M e a s u r e G r i d N o d e V i e w S t a t e " > < L a y e d O u t > t r u e < / L a y e d O u t > < R o w > 1 2 < / R o w > < / a : V a l u e > < / a : K e y V a l u e O f D i a g r a m O b j e c t K e y a n y T y p e z b w N T n L X > < a : K e y V a l u e O f D i a g r a m O b j e c t K e y a n y T y p e z b w N T n L X > < a : K e y > < K e y > M e a s u r e s \ C o s t   U t i l i z a t i o n   % \ T a g I n f o \ F o r m u l a < / K e y > < / a : K e y > < a : V a l u e   i : t y p e = " M e a s u r e G r i d V i e w S t a t e I D i a g r a m T a g A d d i t i o n a l I n f o " / > < / a : K e y V a l u e O f D i a g r a m O b j e c t K e y a n y T y p e z b w N T n L X > < a : K e y V a l u e O f D i a g r a m O b j e c t K e y a n y T y p e z b w N T n L X > < a : K e y > < K e y > M e a s u r e s \ C o s t   U t i l i z a t i o n   % \ T a g I n f o \ V a l u e < / K e y > < / a : K e y > < a : V a l u e   i : t y p e = " M e a s u r e G r i d V i e w S t a t e I D i a g r a m T a g A d d i t i o n a l I n f o " / > < / a : K e y V a l u e O f D i a g r a m O b j e c t K e y a n y T y p e z b w N T n L X > < a : K e y V a l u e O f D i a g r a m O b j e c t K e y a n y T y p e z b w N T n L X > < a : K e y > < K e y > C o l u m n s \ E m p l o y e e   I D < / K e y > < / a : K e y > < a : V a l u e   i : t y p e = " M e a s u r e G r i d N o d e V i e w S t a t e " > < L a y e d O u t > t r u e < / L a y e d O u t > < / a : V a l u e > < / a : K e y V a l u e O f D i a g r a m O b j e c t K e y a n y T y p e z b w N T n L X > < a : K e y V a l u e O f D i a g r a m O b j e c t K e y a n y T y p e z b w N T n L X > < a : K e y > < K e y > C o l u m n s \ T r a i n i n g   D a t e < / K e y > < / a : K e y > < a : V a l u e   i : t y p e = " M e a s u r e G r i d N o d e V i e w S t a t e " > < C o l u m n > 1 < / C o l u m n > < L a y e d O u t > t r u e < / L a y e d O u t > < / a : V a l u e > < / a : K e y V a l u e O f D i a g r a m O b j e c t K e y a n y T y p e z b w N T n L X > < a : K e y V a l u e O f D i a g r a m O b j e c t K e y a n y T y p e z b w N T n L X > < a : K e y > < K e y > C o l u m n s \ T r a i n i n g   P r o g r a m   N a m e < / K e y > < / a : K e y > < a : V a l u e   i : t y p e = " M e a s u r e G r i d N o d e V i e w S t a t e " > < C o l u m n > 2 < / C o l u m n > < L a y e d O u t > t r u e < / L a y e d O u t > < / a : V a l u e > < / a : K e y V a l u e O f D i a g r a m O b j e c t K e y a n y T y p e z b w N T n L X > < a : K e y V a l u e O f D i a g r a m O b j e c t K e y a n y T y p e z b w N T n L X > < a : K e y > < K e y > C o l u m n s \ T r a i n i n g   T y p e < / K e y > < / a : K e y > < a : V a l u e   i : t y p e = " M e a s u r e G r i d N o d e V i e w S t a t e " > < C o l u m n > 3 < / C o l u m n > < L a y e d O u t > t r u e < / L a y e d O u t > < / a : V a l u e > < / a : K e y V a l u e O f D i a g r a m O b j e c t K e y a n y T y p e z b w N T n L X > < a : K e y V a l u e O f D i a g r a m O b j e c t K e y a n y T y p e z b w N T n L X > < a : K e y > < K e y > C o l u m n s \ T r a i n i n g   O u t c o m e < / K e y > < / a : K e y > < a : V a l u e   i : t y p e = " M e a s u r e G r i d N o d e V i e w S t a t e " > < C o l u m n > 4 < / C o l u m n > < L a y e d O u t > t r u e < / L a y e d O u t > < / a : V a l u e > < / a : K e y V a l u e O f D i a g r a m O b j e c t K e y a n y T y p e z b w N T n L X > < a : K e y V a l u e O f D i a g r a m O b j e c t K e y a n y T y p e z b w N T n L X > < a : K e y > < K e y > C o l u m n s \ T r a i n e r < / K e y > < / a : K e y > < a : V a l u e   i : t y p e = " M e a s u r e G r i d N o d e V i e w S t a t e " > < C o l u m n > 5 < / C o l u m n > < L a y e d O u t > t r u e < / L a y e d O u t > < / a : V a l u e > < / a : K e y V a l u e O f D i a g r a m O b j e c t K e y a n y T y p e z b w N T n L X > < a : K e y V a l u e O f D i a g r a m O b j e c t K e y a n y T y p e z b w N T n L X > < a : K e y > < K e y > C o l u m n s \ T r a i n i n g   D u r a t i o n ( D a y s ) < / K e y > < / a : K e y > < a : V a l u e   i : t y p e = " M e a s u r e G r i d N o d e V i e w S t a t e " > < C o l u m n > 6 < / C o l u m n > < L a y e d O u t > t r u e < / L a y e d O u t > < / a : V a l u e > < / a : K e y V a l u e O f D i a g r a m O b j e c t K e y a n y T y p e z b w N T n L X > < a : K e y V a l u e O f D i a g r a m O b j e c t K e y a n y T y p e z b w N T n L X > < a : K e y > < K e y > C o l u m n s \ T r a i n i n g   B u d g e t < / K e y > < / a : K e y > < a : V a l u e   i : t y p e = " M e a s u r e G r i d N o d e V i e w S t a t e " > < C o l u m n > 7 < / C o l u m n > < L a y e d O u t > t r u e < / L a y e d O u t > < / a : V a l u e > < / a : K e y V a l u e O f D i a g r a m O b j e c t K e y a n y T y p e z b w N T n L X > < a : K e y V a l u e O f D i a g r a m O b j e c t K e y a n y T y p e z b w N T n L X > < a : K e y > < K e y > C o l u m n s \ T r a i n i n g   C o s t < / K e y > < / a : K e y > < a : V a l u e   i : t y p e = " M e a s u r e G r i d N o d e V i e w S t a t e " > < C o l u m n > 8 < / C o l u m n > < L a y e d O u t > t r u e < / L a y e d O u t > < / a : V a l u e > < / a : K e y V a l u e O f D i a g r a m O b j e c t K e y a n y T y p e z b w N T n L X > < a : K e y V a l u e O f D i a g r a m O b j e c t K e y a n y T y p e z b w N T n L X > < a : K e y > < K e y > C o l u m n s \ P r e T e s t S c o r e < / K e y > < / a : K e y > < a : V a l u e   i : t y p e = " M e a s u r e G r i d N o d e V i e w S t a t e " > < C o l u m n > 9 < / C o l u m n > < L a y e d O u t > t r u e < / L a y e d O u t > < / a : V a l u e > < / a : K e y V a l u e O f D i a g r a m O b j e c t K e y a n y T y p e z b w N T n L X > < a : K e y V a l u e O f D i a g r a m O b j e c t K e y a n y T y p e z b w N T n L X > < a : K e y > < K e y > C o l u m n s \ P o s t T e s t S c o r e < / K e y > < / a : K e y > < a : V a l u e   i : t y p e = " M e a s u r e G r i d N o d e V i e w S t a t e " > < C o l u m n > 1 0 < / C o l u m n > < L a y e d O u t > t r u e < / L a y e d O u t > < / a : V a l u e > < / a : K e y V a l u e O f D i a g r a m O b j e c t K e y a n y T y p e z b w N T n L X > < a : K e y V a l u e O f D i a g r a m O b j e c t K e y a n y T y p e z b w N T n L X > < a : K e y > < K e y > C o l u m n s \ F e e d b a c k S c o r e < / K e y > < / a : K e y > < a : V a l u e   i : t y p e = " M e a s u r e G r i d N o d e V i e w S t a t e " > < C o l u m n > 1 1 < / C o l u m n > < L a y e d O u t > t r u e < / L a y e d O u t > < / a : V a l u e > < / a : K e y V a l u e O f D i a g r a m O b j e c t K e y a n y T y p e z b w N T n L X > < a : K e y V a l u e O f D i a g r a m O b j e c t K e y a n y T y p e z b w N T n L X > < a : K e y > < K e y > C o l u m n s \ C e r t i f i c a t e I s s u e d < / K e y > < / a : K e y > < a : V a l u e   i : t y p e = " M e a s u r e G r i d N o d e V i e w S t a t e " > < C o l u m n > 1 2 < / C o l u m n > < L a y e d O u t > t r u e < / L a y e d O u t > < / a : V a l u e > < / a : K e y V a l u e O f D i a g r a m O b j e c t K e y a n y T y p e z b w N T n L X > < a : K e y V a l u e O f D i a g r a m O b j e c t K e y a n y T y p e z b w N T n L X > < a : K e y > < K e y > L i n k s \ & l t ; C o l u m n s \ S u m   o f   E m p l o y e e   I D & g t ; - & l t ; M e a s u r e s \ E m p l o y e e   I D & g t ; < / K e y > < / a : K e y > < a : V a l u e   i : t y p e = " M e a s u r e G r i d V i e w S t a t e I D i a g r a m L i n k " / > < / a : K e y V a l u e O f D i a g r a m O b j e c t K e y a n y T y p e z b w N T n L X > < a : K e y V a l u e O f D i a g r a m O b j e c t K e y a n y T y p e z b w N T n L X > < a : K e y > < K e y > L i n k s \ & l t ; C o l u m n s \ S u m   o f   E m p l o y e e   I D & g t ; - & l t ; M e a s u r e s \ E m p l o y e e   I D & g t ; \ C O L U M N < / K e y > < / a : K e y > < a : V a l u e   i : t y p e = " M e a s u r e G r i d V i e w S t a t e I D i a g r a m L i n k E n d p o i n t " / > < / a : K e y V a l u e O f D i a g r a m O b j e c t K e y a n y T y p e z b w N T n L X > < a : K e y V a l u e O f D i a g r a m O b j e c t K e y a n y T y p e z b w N T n L X > < a : K e y > < K e y > L i n k s \ & l t ; C o l u m n s \ S u m   o f   E m p l o y e e   I D & g t ; - & l t ; M e a s u r e s \ E m p l o y e e   I D & g t ; \ M E A S U R E < / K e y > < / a : K e y > < a : V a l u e   i : t y p e = " M e a s u r e G r i d V i e w S t a t e I D i a g r a m L i n k E n d p o i n t " / > < / a : K e y V a l u e O f D i a g r a m O b j e c t K e y a n y T y p e z b w N T n L X > < a : K e y V a l u e O f D i a g r a m O b j e c t K e y a n y T y p e z b w N T n L X > < a : K e y > < K e y > L i n k s \ & l t ; C o l u m n s \ C o u n t   o f   E m p l o y e e   I D & g t ; - & l t ; M e a s u r e s \ E m p l o y e e   I D & g t ; < / K e y > < / a : K e y > < a : V a l u e   i : t y p e = " M e a s u r e G r i d V i e w S t a t e I D i a g r a m L i n k " / > < / a : K e y V a l u e O f D i a g r a m O b j e c t K e y a n y T y p e z b w N T n L X > < a : K e y V a l u e O f D i a g r a m O b j e c t K e y a n y T y p e z b w N T n L X > < a : K e y > < K e y > L i n k s \ & l t ; C o l u m n s \ C o u n t   o f   E m p l o y e e   I D & g t ; - & l t ; M e a s u r e s \ E m p l o y e e   I D & g t ; \ C O L U M N < / K e y > < / a : K e y > < a : V a l u e   i : t y p e = " M e a s u r e G r i d V i e w S t a t e I D i a g r a m L i n k E n d p o i n t " / > < / a : K e y V a l u e O f D i a g r a m O b j e c t K e y a n y T y p e z b w N T n L X > < a : K e y V a l u e O f D i a g r a m O b j e c t K e y a n y T y p e z b w N T n L X > < a : K e y > < K e y > L i n k s \ & l t ; C o l u m n s \ C o u n t   o f   E m p l o y e e   I D & g t ; - & l t ; M e a s u r e s \ E m p l o y e e   I D & g t ; \ M E A S U R E < / K e y > < / a : K e y > < a : V a l u e   i : t y p e = " M e a s u r e G r i d V i e w S t a t e I D i a g r a m L i n k E n d p o i n t " / > < / a : K e y V a l u e O f D i a g r a m O b j e c t K e y a n y T y p e z b w N T n L X > < a : K e y V a l u e O f D i a g r a m O b j e c t K e y a n y T y p e z b w N T n L X > < a : K e y > < K e y > L i n k s \ & l t ; C o l u m n s \ S u m   o f   T r a i n i n g   D u r a t i o n ( D a y s ) & g t ; - & l t ; M e a s u r e s \ T r a i n i n g   D u r a t i o n ( D a y s ) & g t ; < / K e y > < / a : K e y > < a : V a l u e   i : t y p e = " M e a s u r e G r i d V i e w S t a t e I D i a g r a m L i n k " / > < / a : K e y V a l u e O f D i a g r a m O b j e c t K e y a n y T y p e z b w N T n L X > < a : K e y V a l u e O f D i a g r a m O b j e c t K e y a n y T y p e z b w N T n L X > < a : K e y > < K e y > L i n k s \ & l t ; C o l u m n s \ S u m   o f   T r a i n i n g   D u r a t i o n ( D a y s ) & g t ; - & l t ; M e a s u r e s \ T r a i n i n g   D u r a t i o n ( D a y s ) & g t ; \ C O L U M N < / K e y > < / a : K e y > < a : V a l u e   i : t y p e = " M e a s u r e G r i d V i e w S t a t e I D i a g r a m L i n k E n d p o i n t " / > < / a : K e y V a l u e O f D i a g r a m O b j e c t K e y a n y T y p e z b w N T n L X > < a : K e y V a l u e O f D i a g r a m O b j e c t K e y a n y T y p e z b w N T n L X > < a : K e y > < K e y > L i n k s \ & l t ; C o l u m n s \ S u m   o f   T r a i n i n g   D u r a t i o n ( D a y s ) & g t ; - & l t ; M e a s u r e s \ T r a i n i n g   D u r a t i o n ( D a y s ) & g t ; \ M E A S U R E < / K e y > < / a : K e y > < a : V a l u e   i : t y p e = " M e a s u r e G r i d V i e w S t a t e I D i a g r a m L i n k E n d p o i n t " / > < / a : K e y V a l u e O f D i a g r a m O b j e c t K e y a n y T y p e z b w N T n L X > < a : K e y V a l u e O f D i a g r a m O b j e c t K e y a n y T y p e z b w N T n L X > < a : K e y > < K e y > L i n k s \ & l t ; C o l u m n s \ C o u n t   o f   T r a i n i n g   D u r a t i o n ( D a y s ) & g t ; - & l t ; M e a s u r e s \ T r a i n i n g   D u r a t i o n ( D a y s ) & g t ; < / K e y > < / a : K e y > < a : V a l u e   i : t y p e = " M e a s u r e G r i d V i e w S t a t e I D i a g r a m L i n k " / > < / a : K e y V a l u e O f D i a g r a m O b j e c t K e y a n y T y p e z b w N T n L X > < a : K e y V a l u e O f D i a g r a m O b j e c t K e y a n y T y p e z b w N T n L X > < a : K e y > < K e y > L i n k s \ & l t ; C o l u m n s \ C o u n t   o f   T r a i n i n g   D u r a t i o n ( D a y s ) & g t ; - & l t ; M e a s u r e s \ T r a i n i n g   D u r a t i o n ( D a y s ) & g t ; \ C O L U M N < / K e y > < / a : K e y > < a : V a l u e   i : t y p e = " M e a s u r e G r i d V i e w S t a t e I D i a g r a m L i n k E n d p o i n t " / > < / a : K e y V a l u e O f D i a g r a m O b j e c t K e y a n y T y p e z b w N T n L X > < a : K e y V a l u e O f D i a g r a m O b j e c t K e y a n y T y p e z b w N T n L X > < a : K e y > < K e y > L i n k s \ & l t ; C o l u m n s \ C o u n t   o f   T r a i n i n g   D u r a t i o n ( D a y s ) & g t ; - & l t ; M e a s u r e s \ T r a i n i n g   D u r a t i o n ( D a y s ) & g t ; \ M E A S U R E < / K e y > < / a : K e y > < a : V a l u e   i : t y p e = " M e a s u r e G r i d V i e w S t a t e I D i a g r a m L i n k E n d p o i n t " / > < / a : K e y V a l u e O f D i a g r a m O b j e c t K e y a n y T y p e z b w N T n L X > < a : K e y V a l u e O f D i a g r a m O b j e c t K e y a n y T y p e z b w N T n L X > < a : K e y > < K e y > L i n k s \ & l t ; C o l u m n s \ C o u n t   o f   T r a i n i n g   T y p e & g t ; - & l t ; M e a s u r e s \ T r a i n i n g   T y p e & g t ; < / K e y > < / a : K e y > < a : V a l u e   i : t y p e = " M e a s u r e G r i d V i e w S t a t e I D i a g r a m L i n k " / > < / a : K e y V a l u e O f D i a g r a m O b j e c t K e y a n y T y p e z b w N T n L X > < a : K e y V a l u e O f D i a g r a m O b j e c t K e y a n y T y p e z b w N T n L X > < a : K e y > < K e y > L i n k s \ & l t ; C o l u m n s \ C o u n t   o f   T r a i n i n g   T y p e & g t ; - & l t ; M e a s u r e s \ T r a i n i n g   T y p e & g t ; \ C O L U M N < / K e y > < / a : K e y > < a : V a l u e   i : t y p e = " M e a s u r e G r i d V i e w S t a t e I D i a g r a m L i n k E n d p o i n t " / > < / a : K e y V a l u e O f D i a g r a m O b j e c t K e y a n y T y p e z b w N T n L X > < a : K e y V a l u e O f D i a g r a m O b j e c t K e y a n y T y p e z b w N T n L X > < a : K e y > < K e y > L i n k s \ & l t ; C o l u m n s \ C o u n t   o f   T r a i n i n g   T y p e & g t ; - & l t ; M e a s u r e s \ T r a i n i n g   T y p e & g t ; \ M E A S U R E 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d 5 3 0 7 2 f 3 - 5 a 8 7 - 4 8 b 4 - 9 b b c - 6 3 a 9 a 6 8 f e a 2 a " > < C u s t o m C o n t e n t > < ! [ C D A T A [ < ? x m l   v e r s i o n = " 1 . 0 "   e n c o d i n g = " u t f - 1 6 " ? > < S e t t i n g s > < C a l c u l a t e d F i e l d s > < i t e m > < M e a s u r e N a m e > T o t a l   E m p l o y e e s < / M e a s u r e N a m e > < D i s p l a y N a m e > T o t a l   E m p l o y e e s < / D i s p l a y N a m e > < V i s i b l e > F a l s e < / V i s i b l e > < / i t e m > < i t e m > < M e a s u r e N a m e > C o m p l e t i o n   R a t e   % < / M e a s u r e N a m e > < D i s p l a y N a m e > C o m p l e t i o n   R a t e   % < / D i s p l a y N a m e > < V i s i b l e > F a l s e < / V i s i b l e > < / i t e m > < i t e m > < M e a s u r e N a m e > P a s s   R a t e   % < / M e a s u r e N a m e > < D i s p l a y N a m e > P a s s   R a t e   % < / D i s p l a y N a m e > < V i s i b l e > F a l s e < / V i s i b l e > < / i t e m > < i t e m > < M e a s u r e N a m e > A v g   P r e - t e s t   S c o r e < / M e a s u r e N a m e > < D i s p l a y N a m e > A v g   P r e - t e s t   S c o r e < / D i s p l a y N a m e > < V i s i b l e > F a l s e < / V i s i b l e > < / i t e m > < i t e m > < M e a s u r e N a m e > A v g   P o s t - t e s t   S c o r e < / M e a s u r e N a m e > < D i s p l a y N a m e > A v g   P o s t - t e s t   S c o r e < / D i s p l a y N a m e > < V i s i b l e > F a l s e < / V i s i b l e > < / i t e m > < i t e m > < M e a s u r e N a m e > I m p r o v e m e n t   % < / M e a s u r e N a m e > < D i s p l a y N a m e > I m p r o v e m e n t   % < / D i s p l a y N a m e > < V i s i b l e > F a l s e < / V i s i b l e > < / i t e m > < i t e m > < M e a s u r e N a m e > A v g   F e e d b a c k < / M e a s u r e N a m e > < D i s p l a y N a m e > A v g   F e e d b a c k < / D i s p l a y N a m e > < V i s i b l e > F a l s e < / V i s i b l e > < / i t e m > < i t e m > < M e a s u r e N a m e > T o t a l   T r a i n i n g   B u d g e t < / M e a s u r e N a m e > < D i s p l a y N a m e > T o t a l   T r a i n i n g   B u d g e t < / D i s p l a y N a m e > < V i s i b l e > F a l s e < / V i s i b l e > < / i t e m > < i t e m > < M e a s u r e N a m e > T o t a l   T r a i n i n g   C o s t < / M e a s u r e N a m e > < D i s p l a y N a m e > T o t a l   T r a i n i n g   C o s t < / D i s p l a y N a m e > < V i s i b l e > F a l s e < / V i s i b l e > < / i t e m > < i t e m > < M e a s u r e N a m e > B u d g e t   U t i l i z a t i o n < / M e a s u r e N a m e > < D i s p l a y N a m e > B u d g e t   U t i l i z a t i o n < / D i s p l a y N a m e > < V i s i b l e > F a l s e < / V i s i b l e > < / i t e m > < i t e m > < M e a s u r e N a m e > C o s t   p e r   E m p l o y e e < / M e a s u r e N a m e > < D i s p l a y N a m e > C o s t   p e r   E m p l o y e e < / D i s p l a y N a m e > < V i s i b l e > F a l s e < / V i s i b l e > < / i t e m > < i t e m > < M e a s u r e N a m e > C e r t i f i c a t e s   I s s u e d < / M e a s u r e N a m e > < D i s p l a y N a m e > C e r t i f i c a t e s   I s s u e d < / D i s p l a y N a m e > < V i s i b l e > F a l s e < / V i s i b l e > < / i t e m > < i t e m > < M e a s u r e N a m e > C o s t   U t i l i z a t i o n   % < / M e a s u r e N a m e > < D i s p l a y N a m e > C o s t   U t i l i z a t i o n 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D87722C-07C0-4A8B-B54C-A4F08B6DD68F}">
  <ds:schemaRefs/>
</ds:datastoreItem>
</file>

<file path=customXml/itemProps10.xml><?xml version="1.0" encoding="utf-8"?>
<ds:datastoreItem xmlns:ds="http://schemas.openxmlformats.org/officeDocument/2006/customXml" ds:itemID="{F12A6E57-9872-4EC0-B769-05526FD2966F}">
  <ds:schemaRefs/>
</ds:datastoreItem>
</file>

<file path=customXml/itemProps11.xml><?xml version="1.0" encoding="utf-8"?>
<ds:datastoreItem xmlns:ds="http://schemas.openxmlformats.org/officeDocument/2006/customXml" ds:itemID="{CC3A969B-8802-4B2E-B59B-15063ED78034}">
  <ds:schemaRefs/>
</ds:datastoreItem>
</file>

<file path=customXml/itemProps12.xml><?xml version="1.0" encoding="utf-8"?>
<ds:datastoreItem xmlns:ds="http://schemas.openxmlformats.org/officeDocument/2006/customXml" ds:itemID="{34E3D02E-3464-49F3-AD12-73DA95A497C4}">
  <ds:schemaRefs/>
</ds:datastoreItem>
</file>

<file path=customXml/itemProps13.xml><?xml version="1.0" encoding="utf-8"?>
<ds:datastoreItem xmlns:ds="http://schemas.openxmlformats.org/officeDocument/2006/customXml" ds:itemID="{0D2FEEDC-8F5D-4AE0-8810-A2D3A190B861}">
  <ds:schemaRefs/>
</ds:datastoreItem>
</file>

<file path=customXml/itemProps14.xml><?xml version="1.0" encoding="utf-8"?>
<ds:datastoreItem xmlns:ds="http://schemas.openxmlformats.org/officeDocument/2006/customXml" ds:itemID="{1545273B-3E20-4629-8696-DBBA325453BB}">
  <ds:schemaRefs/>
</ds:datastoreItem>
</file>

<file path=customXml/itemProps15.xml><?xml version="1.0" encoding="utf-8"?>
<ds:datastoreItem xmlns:ds="http://schemas.openxmlformats.org/officeDocument/2006/customXml" ds:itemID="{2DAF3B64-9AAC-4902-9C4B-9FE3DBA78D7A}">
  <ds:schemaRefs/>
</ds:datastoreItem>
</file>

<file path=customXml/itemProps16.xml><?xml version="1.0" encoding="utf-8"?>
<ds:datastoreItem xmlns:ds="http://schemas.openxmlformats.org/officeDocument/2006/customXml" ds:itemID="{FB029AE8-3E22-4FAC-B1FB-D8899DC2512E}">
  <ds:schemaRefs/>
</ds:datastoreItem>
</file>

<file path=customXml/itemProps17.xml><?xml version="1.0" encoding="utf-8"?>
<ds:datastoreItem xmlns:ds="http://schemas.openxmlformats.org/officeDocument/2006/customXml" ds:itemID="{405F6341-8C29-42A4-8591-514DDE9280E9}">
  <ds:schemaRefs/>
</ds:datastoreItem>
</file>

<file path=customXml/itemProps18.xml><?xml version="1.0" encoding="utf-8"?>
<ds:datastoreItem xmlns:ds="http://schemas.openxmlformats.org/officeDocument/2006/customXml" ds:itemID="{4C08EE9C-8741-418A-A52E-1240E7D7EAA6}">
  <ds:schemaRefs/>
</ds:datastoreItem>
</file>

<file path=customXml/itemProps19.xml><?xml version="1.0" encoding="utf-8"?>
<ds:datastoreItem xmlns:ds="http://schemas.openxmlformats.org/officeDocument/2006/customXml" ds:itemID="{63E20238-92C9-4F84-8F63-A604A1A69B04}">
  <ds:schemaRefs/>
</ds:datastoreItem>
</file>

<file path=customXml/itemProps2.xml><?xml version="1.0" encoding="utf-8"?>
<ds:datastoreItem xmlns:ds="http://schemas.openxmlformats.org/officeDocument/2006/customXml" ds:itemID="{30EEAB25-5C1C-4702-942F-D90A57503FC8}">
  <ds:schemaRefs/>
</ds:datastoreItem>
</file>

<file path=customXml/itemProps20.xml><?xml version="1.0" encoding="utf-8"?>
<ds:datastoreItem xmlns:ds="http://schemas.openxmlformats.org/officeDocument/2006/customXml" ds:itemID="{8FD1A8A2-4FD2-48AA-B5AB-B046AD15181A}">
  <ds:schemaRefs/>
</ds:datastoreItem>
</file>

<file path=customXml/itemProps21.xml><?xml version="1.0" encoding="utf-8"?>
<ds:datastoreItem xmlns:ds="http://schemas.openxmlformats.org/officeDocument/2006/customXml" ds:itemID="{FE5DD391-4323-4B11-9076-1E7EC2258D17}">
  <ds:schemaRefs/>
</ds:datastoreItem>
</file>

<file path=customXml/itemProps22.xml><?xml version="1.0" encoding="utf-8"?>
<ds:datastoreItem xmlns:ds="http://schemas.openxmlformats.org/officeDocument/2006/customXml" ds:itemID="{F6A49470-3BB3-4781-ABA9-2DCF6FDCFD90}">
  <ds:schemaRefs/>
</ds:datastoreItem>
</file>

<file path=customXml/itemProps23.xml><?xml version="1.0" encoding="utf-8"?>
<ds:datastoreItem xmlns:ds="http://schemas.openxmlformats.org/officeDocument/2006/customXml" ds:itemID="{0179942D-A18B-462A-9399-21959745499E}">
  <ds:schemaRefs/>
</ds:datastoreItem>
</file>

<file path=customXml/itemProps24.xml><?xml version="1.0" encoding="utf-8"?>
<ds:datastoreItem xmlns:ds="http://schemas.openxmlformats.org/officeDocument/2006/customXml" ds:itemID="{678CD8CC-4DA6-43B6-B0B6-4B648EF886AE}">
  <ds:schemaRefs/>
</ds:datastoreItem>
</file>

<file path=customXml/itemProps25.xml><?xml version="1.0" encoding="utf-8"?>
<ds:datastoreItem xmlns:ds="http://schemas.openxmlformats.org/officeDocument/2006/customXml" ds:itemID="{CADAA248-0B6D-42D7-9CD6-D3C872F99AA5}">
  <ds:schemaRefs/>
</ds:datastoreItem>
</file>

<file path=customXml/itemProps26.xml><?xml version="1.0" encoding="utf-8"?>
<ds:datastoreItem xmlns:ds="http://schemas.openxmlformats.org/officeDocument/2006/customXml" ds:itemID="{92D3C6A8-BCE9-4608-A43B-6804BBF9207A}">
  <ds:schemaRefs>
    <ds:schemaRef ds:uri="http://schemas.microsoft.com/DataMashup"/>
  </ds:schemaRefs>
</ds:datastoreItem>
</file>

<file path=customXml/itemProps27.xml><?xml version="1.0" encoding="utf-8"?>
<ds:datastoreItem xmlns:ds="http://schemas.openxmlformats.org/officeDocument/2006/customXml" ds:itemID="{D14A371A-4203-4A94-AAF7-C4D786F8341E}">
  <ds:schemaRefs/>
</ds:datastoreItem>
</file>

<file path=customXml/itemProps28.xml><?xml version="1.0" encoding="utf-8"?>
<ds:datastoreItem xmlns:ds="http://schemas.openxmlformats.org/officeDocument/2006/customXml" ds:itemID="{1344A6DF-0D6E-4A17-871D-D32C9BB333D5}">
  <ds:schemaRefs/>
</ds:datastoreItem>
</file>

<file path=customXml/itemProps29.xml><?xml version="1.0" encoding="utf-8"?>
<ds:datastoreItem xmlns:ds="http://schemas.openxmlformats.org/officeDocument/2006/customXml" ds:itemID="{8336C9F4-1BDB-41AF-A802-09382A9F5330}">
  <ds:schemaRefs/>
</ds:datastoreItem>
</file>

<file path=customXml/itemProps3.xml><?xml version="1.0" encoding="utf-8"?>
<ds:datastoreItem xmlns:ds="http://schemas.openxmlformats.org/officeDocument/2006/customXml" ds:itemID="{69B8CA99-806E-416F-824C-3784D8F72D65}">
  <ds:schemaRefs/>
</ds:datastoreItem>
</file>

<file path=customXml/itemProps30.xml><?xml version="1.0" encoding="utf-8"?>
<ds:datastoreItem xmlns:ds="http://schemas.openxmlformats.org/officeDocument/2006/customXml" ds:itemID="{1B2ADF6B-FC30-4D52-BC19-87CAC9D77BCE}">
  <ds:schemaRefs/>
</ds:datastoreItem>
</file>

<file path=customXml/itemProps31.xml><?xml version="1.0" encoding="utf-8"?>
<ds:datastoreItem xmlns:ds="http://schemas.openxmlformats.org/officeDocument/2006/customXml" ds:itemID="{613EF62B-AF39-4D5C-9F39-7F40EAB63A38}">
  <ds:schemaRefs/>
</ds:datastoreItem>
</file>

<file path=customXml/itemProps4.xml><?xml version="1.0" encoding="utf-8"?>
<ds:datastoreItem xmlns:ds="http://schemas.openxmlformats.org/officeDocument/2006/customXml" ds:itemID="{EA455671-DC33-4807-8C2A-A4C2FCC10AF6}">
  <ds:schemaRefs/>
</ds:datastoreItem>
</file>

<file path=customXml/itemProps5.xml><?xml version="1.0" encoding="utf-8"?>
<ds:datastoreItem xmlns:ds="http://schemas.openxmlformats.org/officeDocument/2006/customXml" ds:itemID="{7F5A9E5A-53CF-4D0F-A8C0-396C7E73DDB5}">
  <ds:schemaRefs/>
</ds:datastoreItem>
</file>

<file path=customXml/itemProps6.xml><?xml version="1.0" encoding="utf-8"?>
<ds:datastoreItem xmlns:ds="http://schemas.openxmlformats.org/officeDocument/2006/customXml" ds:itemID="{7105D4F9-5C6C-48E3-A856-3AF536C66B51}">
  <ds:schemaRefs/>
</ds:datastoreItem>
</file>

<file path=customXml/itemProps7.xml><?xml version="1.0" encoding="utf-8"?>
<ds:datastoreItem xmlns:ds="http://schemas.openxmlformats.org/officeDocument/2006/customXml" ds:itemID="{4F47FC91-D51D-48A1-913E-B2AACFC04B31}">
  <ds:schemaRefs/>
</ds:datastoreItem>
</file>

<file path=customXml/itemProps8.xml><?xml version="1.0" encoding="utf-8"?>
<ds:datastoreItem xmlns:ds="http://schemas.openxmlformats.org/officeDocument/2006/customXml" ds:itemID="{9C1E8BE3-8479-4BAC-8009-833A8EBC7510}">
  <ds:schemaRefs/>
</ds:datastoreItem>
</file>

<file path=customXml/itemProps9.xml><?xml version="1.0" encoding="utf-8"?>
<ds:datastoreItem xmlns:ds="http://schemas.openxmlformats.org/officeDocument/2006/customXml" ds:itemID="{FF3A12E9-57C5-4841-A61E-3B3D0DFE5E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Date_Table</vt:lpstr>
      <vt:lpstr>KPI and chart table of T.D</vt:lpstr>
      <vt:lpstr>KPI and chart table of T.F.D</vt:lpstr>
      <vt:lpstr>Training</vt:lpstr>
      <vt:lpstr>Training_Dashboard</vt:lpstr>
      <vt:lpstr> Financial &amp; FeedbackDashboard</vt:lpstr>
      <vt:lpstr>' Financial &amp; FeedbackDashboard'!Print_Area</vt:lpstr>
      <vt:lpstr>Training_Dashboard!Print_Area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Farhana Akter Suci</cp:lastModifiedBy>
  <dcterms:created xsi:type="dcterms:W3CDTF">2025-08-17T12:53:57Z</dcterms:created>
  <dcterms:modified xsi:type="dcterms:W3CDTF">2025-08-24T16:14:24Z</dcterms:modified>
</cp:coreProperties>
</file>